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750" windowHeight="12030" tabRatio="842"/>
  </bookViews>
  <sheets>
    <sheet name="Манзилли сотиб олиш" sheetId="1" r:id="rId1"/>
    <sheet name="Манзилли реконструкция" sheetId="6" state="hidden" r:id="rId2"/>
    <sheet name="Манзилли сотиб олиш (2)" sheetId="12" state="hidden" r:id="rId3"/>
  </sheets>
  <definedNames>
    <definedName name="_xlnm._FilterDatabase" localSheetId="1" hidden="1">'Манзилли реконструкция'!$A$3:$Q$94</definedName>
    <definedName name="_xlnm._FilterDatabase" localSheetId="0" hidden="1">'Манзилли сотиб олиш'!$A$6:$L$92</definedName>
    <definedName name="_xlnm._FilterDatabase" localSheetId="2" hidden="1">'Манзилли сотиб олиш (2)'!$A$6:$AI$1767</definedName>
    <definedName name="_xlnm.Print_Area" localSheetId="1">'Манзилли реконструкция'!$A$1:$I$94</definedName>
    <definedName name="_xlnm.Print_Area" localSheetId="0">'Манзилли сотиб олиш'!$A$1:$I$93</definedName>
    <definedName name="_xlnm.Print_Area" localSheetId="2">'Манзилли сотиб олиш (2)'!$A$1:$AF$1768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767" i="12" l="1"/>
  <c r="Z1767" i="12"/>
  <c r="AC1767" i="12" s="1"/>
  <c r="Y1767" i="12"/>
  <c r="X1767" i="12" s="1"/>
  <c r="V1767" i="12"/>
  <c r="W1767" i="12" s="1"/>
  <c r="U1767" i="12"/>
  <c r="T1767" i="12"/>
  <c r="S1767" i="12"/>
  <c r="R1767" i="12"/>
  <c r="Q1767" i="12"/>
  <c r="P1767" i="12" s="1"/>
  <c r="N1767" i="12"/>
  <c r="M1767" i="12"/>
  <c r="L1767" i="12"/>
  <c r="K1767" i="12"/>
  <c r="J1767" i="12"/>
  <c r="AD1766" i="12"/>
  <c r="Z1766" i="12"/>
  <c r="AC1766" i="12" s="1"/>
  <c r="Y1766" i="12"/>
  <c r="X1766" i="12"/>
  <c r="V1766" i="12"/>
  <c r="W1766" i="12" s="1"/>
  <c r="U1766" i="12"/>
  <c r="T1766" i="12"/>
  <c r="S1766" i="12"/>
  <c r="R1766" i="12"/>
  <c r="Q1766" i="12"/>
  <c r="P1766" i="12" s="1"/>
  <c r="N1766" i="12"/>
  <c r="M1766" i="12"/>
  <c r="L1766" i="12"/>
  <c r="K1766" i="12"/>
  <c r="J1766" i="12"/>
  <c r="AD1765" i="12"/>
  <c r="Z1765" i="12"/>
  <c r="AC1765" i="12" s="1"/>
  <c r="Y1765" i="12"/>
  <c r="X1765" i="12" s="1"/>
  <c r="V1765" i="12"/>
  <c r="W1765" i="12" s="1"/>
  <c r="U1765" i="12"/>
  <c r="T1765" i="12"/>
  <c r="S1765" i="12"/>
  <c r="R1765" i="12"/>
  <c r="Q1765" i="12"/>
  <c r="P1765" i="12" s="1"/>
  <c r="N1765" i="12"/>
  <c r="O1765" i="12" s="1"/>
  <c r="M1765" i="12"/>
  <c r="L1765" i="12"/>
  <c r="K1765" i="12"/>
  <c r="J1765" i="12"/>
  <c r="AD1764" i="12"/>
  <c r="Z1764" i="12"/>
  <c r="AC1764" i="12" s="1"/>
  <c r="Y1764" i="12"/>
  <c r="X1764" i="12" s="1"/>
  <c r="V1764" i="12"/>
  <c r="W1764" i="12" s="1"/>
  <c r="U1764" i="12"/>
  <c r="T1764" i="12"/>
  <c r="S1764" i="12"/>
  <c r="R1764" i="12"/>
  <c r="Q1764" i="12"/>
  <c r="P1764" i="12"/>
  <c r="N1764" i="12"/>
  <c r="M1764" i="12"/>
  <c r="L1764" i="12"/>
  <c r="K1764" i="12"/>
  <c r="J1764" i="12"/>
  <c r="AD1763" i="12"/>
  <c r="Z1763" i="12"/>
  <c r="AC1763" i="12" s="1"/>
  <c r="Y1763" i="12"/>
  <c r="X1763" i="12" s="1"/>
  <c r="V1763" i="12"/>
  <c r="W1763" i="12" s="1"/>
  <c r="U1763" i="12"/>
  <c r="T1763" i="12"/>
  <c r="S1763" i="12"/>
  <c r="R1763" i="12"/>
  <c r="Q1763" i="12"/>
  <c r="P1763" i="12" s="1"/>
  <c r="N1763" i="12"/>
  <c r="M1763" i="12"/>
  <c r="L1763" i="12"/>
  <c r="K1763" i="12"/>
  <c r="J1763" i="12"/>
  <c r="AD1762" i="12"/>
  <c r="Z1762" i="12"/>
  <c r="AC1762" i="12" s="1"/>
  <c r="Y1762" i="12"/>
  <c r="X1762" i="12" s="1"/>
  <c r="V1762" i="12"/>
  <c r="W1762" i="12" s="1"/>
  <c r="U1762" i="12"/>
  <c r="T1762" i="12"/>
  <c r="S1762" i="12"/>
  <c r="R1762" i="12"/>
  <c r="Q1762" i="12"/>
  <c r="P1762" i="12"/>
  <c r="N1762" i="12"/>
  <c r="AB1762" i="12" s="1"/>
  <c r="M1762" i="12"/>
  <c r="L1762" i="12"/>
  <c r="K1762" i="12"/>
  <c r="J1762" i="12"/>
  <c r="AD1761" i="12"/>
  <c r="Z1761" i="12"/>
  <c r="AC1761" i="12" s="1"/>
  <c r="Y1761" i="12"/>
  <c r="X1761" i="12" s="1"/>
  <c r="V1761" i="12"/>
  <c r="W1761" i="12" s="1"/>
  <c r="U1761" i="12"/>
  <c r="T1761" i="12"/>
  <c r="S1761" i="12"/>
  <c r="R1761" i="12"/>
  <c r="Q1761" i="12"/>
  <c r="P1761" i="12" s="1"/>
  <c r="N1761" i="12"/>
  <c r="M1761" i="12"/>
  <c r="L1761" i="12"/>
  <c r="K1761" i="12"/>
  <c r="J1761" i="12"/>
  <c r="AD1760" i="12"/>
  <c r="Z1760" i="12"/>
  <c r="AC1760" i="12" s="1"/>
  <c r="Y1760" i="12"/>
  <c r="X1760" i="12"/>
  <c r="V1760" i="12"/>
  <c r="W1760" i="12" s="1"/>
  <c r="U1760" i="12"/>
  <c r="T1760" i="12"/>
  <c r="S1760" i="12"/>
  <c r="R1760" i="12"/>
  <c r="Q1760" i="12"/>
  <c r="P1760" i="12" s="1"/>
  <c r="N1760" i="12"/>
  <c r="M1760" i="12"/>
  <c r="L1760" i="12"/>
  <c r="K1760" i="12"/>
  <c r="J1760" i="12"/>
  <c r="AD1759" i="12"/>
  <c r="Z1759" i="12"/>
  <c r="AC1759" i="12" s="1"/>
  <c r="Y1759" i="12"/>
  <c r="X1759" i="12" s="1"/>
  <c r="V1759" i="12"/>
  <c r="W1759" i="12" s="1"/>
  <c r="U1759" i="12"/>
  <c r="T1759" i="12"/>
  <c r="S1759" i="12"/>
  <c r="R1759" i="12"/>
  <c r="Q1759" i="12"/>
  <c r="P1759" i="12" s="1"/>
  <c r="N1759" i="12"/>
  <c r="M1759" i="12"/>
  <c r="L1759" i="12"/>
  <c r="K1759" i="12"/>
  <c r="J1759" i="12"/>
  <c r="AD1758" i="12"/>
  <c r="Z1758" i="12"/>
  <c r="AC1758" i="12" s="1"/>
  <c r="Y1758" i="12"/>
  <c r="X1758" i="12" s="1"/>
  <c r="V1758" i="12"/>
  <c r="W1758" i="12" s="1"/>
  <c r="U1758" i="12"/>
  <c r="T1758" i="12"/>
  <c r="S1758" i="12"/>
  <c r="R1758" i="12"/>
  <c r="Q1758" i="12"/>
  <c r="P1758" i="12" s="1"/>
  <c r="N1758" i="12"/>
  <c r="M1758" i="12"/>
  <c r="L1758" i="12"/>
  <c r="K1758" i="12"/>
  <c r="J1758" i="12"/>
  <c r="AD1757" i="12"/>
  <c r="Z1757" i="12"/>
  <c r="AC1757" i="12" s="1"/>
  <c r="Y1757" i="12"/>
  <c r="X1757" i="12" s="1"/>
  <c r="V1757" i="12"/>
  <c r="W1757" i="12" s="1"/>
  <c r="U1757" i="12"/>
  <c r="T1757" i="12"/>
  <c r="S1757" i="12"/>
  <c r="R1757" i="12"/>
  <c r="Q1757" i="12"/>
  <c r="P1757" i="12" s="1"/>
  <c r="N1757" i="12"/>
  <c r="AB1757" i="12" s="1"/>
  <c r="M1757" i="12"/>
  <c r="L1757" i="12"/>
  <c r="K1757" i="12"/>
  <c r="J1757" i="12"/>
  <c r="AD1756" i="12"/>
  <c r="Z1756" i="12"/>
  <c r="AC1756" i="12" s="1"/>
  <c r="Y1756" i="12"/>
  <c r="X1756" i="12"/>
  <c r="V1756" i="12"/>
  <c r="W1756" i="12" s="1"/>
  <c r="U1756" i="12"/>
  <c r="T1756" i="12"/>
  <c r="S1756" i="12"/>
  <c r="R1756" i="12"/>
  <c r="Q1756" i="12"/>
  <c r="P1756" i="12"/>
  <c r="N1756" i="12"/>
  <c r="M1756" i="12"/>
  <c r="L1756" i="12"/>
  <c r="K1756" i="12"/>
  <c r="J1756" i="12"/>
  <c r="AD1755" i="12"/>
  <c r="Z1755" i="12"/>
  <c r="AC1755" i="12" s="1"/>
  <c r="Y1755" i="12"/>
  <c r="X1755" i="12" s="1"/>
  <c r="V1755" i="12"/>
  <c r="W1755" i="12" s="1"/>
  <c r="U1755" i="12"/>
  <c r="T1755" i="12"/>
  <c r="S1755" i="12"/>
  <c r="R1755" i="12"/>
  <c r="Q1755" i="12"/>
  <c r="P1755" i="12" s="1"/>
  <c r="N1755" i="12"/>
  <c r="M1755" i="12"/>
  <c r="L1755" i="12"/>
  <c r="K1755" i="12"/>
  <c r="J1755" i="12"/>
  <c r="AD1754" i="12"/>
  <c r="Z1754" i="12"/>
  <c r="AC1754" i="12" s="1"/>
  <c r="Y1754" i="12"/>
  <c r="X1754" i="12" s="1"/>
  <c r="V1754" i="12"/>
  <c r="W1754" i="12" s="1"/>
  <c r="U1754" i="12"/>
  <c r="T1754" i="12"/>
  <c r="S1754" i="12"/>
  <c r="R1754" i="12"/>
  <c r="Q1754" i="12"/>
  <c r="P1754" i="12" s="1"/>
  <c r="N1754" i="12"/>
  <c r="M1754" i="12"/>
  <c r="L1754" i="12"/>
  <c r="K1754" i="12"/>
  <c r="J1754" i="12"/>
  <c r="AD1753" i="12"/>
  <c r="Z1753" i="12"/>
  <c r="AC1753" i="12" s="1"/>
  <c r="Y1753" i="12"/>
  <c r="X1753" i="12" s="1"/>
  <c r="V1753" i="12"/>
  <c r="W1753" i="12" s="1"/>
  <c r="U1753" i="12"/>
  <c r="T1753" i="12"/>
  <c r="S1753" i="12"/>
  <c r="R1753" i="12"/>
  <c r="Q1753" i="12"/>
  <c r="P1753" i="12" s="1"/>
  <c r="N1753" i="12"/>
  <c r="M1753" i="12"/>
  <c r="L1753" i="12"/>
  <c r="K1753" i="12"/>
  <c r="J1753" i="12"/>
  <c r="AD1752" i="12"/>
  <c r="Z1752" i="12"/>
  <c r="AC1752" i="12" s="1"/>
  <c r="Y1752" i="12"/>
  <c r="X1752" i="12"/>
  <c r="V1752" i="12"/>
  <c r="W1752" i="12" s="1"/>
  <c r="U1752" i="12"/>
  <c r="T1752" i="12"/>
  <c r="S1752" i="12"/>
  <c r="R1752" i="12"/>
  <c r="Q1752" i="12"/>
  <c r="P1752" i="12"/>
  <c r="N1752" i="12"/>
  <c r="AB1752" i="12" s="1"/>
  <c r="M1752" i="12"/>
  <c r="L1752" i="12"/>
  <c r="K1752" i="12"/>
  <c r="J1752" i="12"/>
  <c r="AD1751" i="12"/>
  <c r="Z1751" i="12"/>
  <c r="AC1751" i="12" s="1"/>
  <c r="Y1751" i="12"/>
  <c r="X1751" i="12" s="1"/>
  <c r="V1751" i="12"/>
  <c r="W1751" i="12" s="1"/>
  <c r="U1751" i="12"/>
  <c r="T1751" i="12"/>
  <c r="S1751" i="12"/>
  <c r="R1751" i="12"/>
  <c r="Q1751" i="12"/>
  <c r="P1751" i="12" s="1"/>
  <c r="N1751" i="12"/>
  <c r="M1751" i="12"/>
  <c r="L1751" i="12"/>
  <c r="K1751" i="12"/>
  <c r="J1751" i="12"/>
  <c r="AD1750" i="12"/>
  <c r="Z1750" i="12"/>
  <c r="AC1750" i="12" s="1"/>
  <c r="Y1750" i="12"/>
  <c r="X1750" i="12" s="1"/>
  <c r="V1750" i="12"/>
  <c r="W1750" i="12" s="1"/>
  <c r="U1750" i="12"/>
  <c r="T1750" i="12"/>
  <c r="S1750" i="12"/>
  <c r="R1750" i="12"/>
  <c r="Q1750" i="12"/>
  <c r="P1750" i="12" s="1"/>
  <c r="N1750" i="12"/>
  <c r="M1750" i="12"/>
  <c r="L1750" i="12"/>
  <c r="K1750" i="12"/>
  <c r="J1750" i="12"/>
  <c r="AD1749" i="12"/>
  <c r="Z1749" i="12"/>
  <c r="AC1749" i="12" s="1"/>
  <c r="Y1749" i="12"/>
  <c r="X1749" i="12" s="1"/>
  <c r="V1749" i="12"/>
  <c r="W1749" i="12" s="1"/>
  <c r="U1749" i="12"/>
  <c r="T1749" i="12"/>
  <c r="S1749" i="12"/>
  <c r="R1749" i="12"/>
  <c r="Q1749" i="12"/>
  <c r="P1749" i="12" s="1"/>
  <c r="N1749" i="12"/>
  <c r="O1749" i="12" s="1"/>
  <c r="M1749" i="12"/>
  <c r="L1749" i="12"/>
  <c r="K1749" i="12"/>
  <c r="J1749" i="12"/>
  <c r="AD1748" i="12"/>
  <c r="Z1748" i="12"/>
  <c r="AC1748" i="12" s="1"/>
  <c r="Y1748" i="12"/>
  <c r="X1748" i="12" s="1"/>
  <c r="V1748" i="12"/>
  <c r="W1748" i="12" s="1"/>
  <c r="U1748" i="12"/>
  <c r="T1748" i="12"/>
  <c r="S1748" i="12"/>
  <c r="R1748" i="12"/>
  <c r="Q1748" i="12"/>
  <c r="P1748" i="12"/>
  <c r="N1748" i="12"/>
  <c r="M1748" i="12"/>
  <c r="L1748" i="12"/>
  <c r="K1748" i="12"/>
  <c r="J1748" i="12"/>
  <c r="AD1747" i="12"/>
  <c r="Z1747" i="12"/>
  <c r="AC1747" i="12" s="1"/>
  <c r="Y1747" i="12"/>
  <c r="X1747" i="12" s="1"/>
  <c r="V1747" i="12"/>
  <c r="W1747" i="12" s="1"/>
  <c r="U1747" i="12"/>
  <c r="T1747" i="12"/>
  <c r="S1747" i="12"/>
  <c r="R1747" i="12"/>
  <c r="Q1747" i="12"/>
  <c r="P1747" i="12" s="1"/>
  <c r="N1747" i="12"/>
  <c r="M1747" i="12"/>
  <c r="L1747" i="12"/>
  <c r="K1747" i="12"/>
  <c r="J1747" i="12"/>
  <c r="AD1746" i="12"/>
  <c r="Z1746" i="12"/>
  <c r="AC1746" i="12" s="1"/>
  <c r="Y1746" i="12"/>
  <c r="X1746" i="12" s="1"/>
  <c r="V1746" i="12"/>
  <c r="W1746" i="12" s="1"/>
  <c r="U1746" i="12"/>
  <c r="T1746" i="12"/>
  <c r="S1746" i="12"/>
  <c r="R1746" i="12"/>
  <c r="Q1746" i="12"/>
  <c r="P1746" i="12" s="1"/>
  <c r="N1746" i="12"/>
  <c r="M1746" i="12"/>
  <c r="L1746" i="12"/>
  <c r="K1746" i="12"/>
  <c r="J1746" i="12"/>
  <c r="AD1745" i="12"/>
  <c r="Z1745" i="12"/>
  <c r="AC1745" i="12" s="1"/>
  <c r="Y1745" i="12"/>
  <c r="X1745" i="12" s="1"/>
  <c r="V1745" i="12"/>
  <c r="W1745" i="12" s="1"/>
  <c r="U1745" i="12"/>
  <c r="T1745" i="12"/>
  <c r="S1745" i="12"/>
  <c r="R1745" i="12"/>
  <c r="Q1745" i="12"/>
  <c r="P1745" i="12" s="1"/>
  <c r="N1745" i="12"/>
  <c r="M1745" i="12"/>
  <c r="L1745" i="12"/>
  <c r="K1745" i="12"/>
  <c r="J1745" i="12"/>
  <c r="AD1744" i="12"/>
  <c r="Z1744" i="12"/>
  <c r="AC1744" i="12" s="1"/>
  <c r="Y1744" i="12"/>
  <c r="X1744" i="12" s="1"/>
  <c r="V1744" i="12"/>
  <c r="W1744" i="12" s="1"/>
  <c r="U1744" i="12"/>
  <c r="T1744" i="12"/>
  <c r="S1744" i="12"/>
  <c r="R1744" i="12"/>
  <c r="Q1744" i="12"/>
  <c r="P1744" i="12"/>
  <c r="N1744" i="12"/>
  <c r="M1744" i="12"/>
  <c r="L1744" i="12"/>
  <c r="K1744" i="12"/>
  <c r="J1744" i="12"/>
  <c r="AD1743" i="12"/>
  <c r="Z1743" i="12"/>
  <c r="AC1743" i="12" s="1"/>
  <c r="Y1743" i="12"/>
  <c r="X1743" i="12" s="1"/>
  <c r="V1743" i="12"/>
  <c r="W1743" i="12" s="1"/>
  <c r="U1743" i="12"/>
  <c r="T1743" i="12"/>
  <c r="S1743" i="12"/>
  <c r="R1743" i="12"/>
  <c r="Q1743" i="12"/>
  <c r="P1743" i="12"/>
  <c r="N1743" i="12"/>
  <c r="M1743" i="12"/>
  <c r="L1743" i="12"/>
  <c r="K1743" i="12"/>
  <c r="J1743" i="12"/>
  <c r="AD1742" i="12"/>
  <c r="Z1742" i="12"/>
  <c r="AC1742" i="12" s="1"/>
  <c r="Y1742" i="12"/>
  <c r="X1742" i="12" s="1"/>
  <c r="V1742" i="12"/>
  <c r="W1742" i="12" s="1"/>
  <c r="U1742" i="12"/>
  <c r="T1742" i="12"/>
  <c r="S1742" i="12"/>
  <c r="R1742" i="12"/>
  <c r="Q1742" i="12"/>
  <c r="P1742" i="12" s="1"/>
  <c r="N1742" i="12"/>
  <c r="M1742" i="12"/>
  <c r="L1742" i="12"/>
  <c r="K1742" i="12"/>
  <c r="J1742" i="12"/>
  <c r="AD1741" i="12"/>
  <c r="Z1741" i="12"/>
  <c r="AC1741" i="12" s="1"/>
  <c r="Y1741" i="12"/>
  <c r="X1741" i="12" s="1"/>
  <c r="V1741" i="12"/>
  <c r="W1741" i="12" s="1"/>
  <c r="U1741" i="12"/>
  <c r="T1741" i="12"/>
  <c r="S1741" i="12"/>
  <c r="R1741" i="12"/>
  <c r="Q1741" i="12"/>
  <c r="P1741" i="12"/>
  <c r="N1741" i="12"/>
  <c r="AB1741" i="12" s="1"/>
  <c r="M1741" i="12"/>
  <c r="L1741" i="12"/>
  <c r="K1741" i="12"/>
  <c r="J1741" i="12"/>
  <c r="AD1740" i="12"/>
  <c r="Z1740" i="12"/>
  <c r="AC1740" i="12" s="1"/>
  <c r="Y1740" i="12"/>
  <c r="X1740" i="12" s="1"/>
  <c r="V1740" i="12"/>
  <c r="W1740" i="12" s="1"/>
  <c r="U1740" i="12"/>
  <c r="T1740" i="12"/>
  <c r="S1740" i="12"/>
  <c r="R1740" i="12"/>
  <c r="Q1740" i="12"/>
  <c r="P1740" i="12" s="1"/>
  <c r="N1740" i="12"/>
  <c r="M1740" i="12"/>
  <c r="L1740" i="12"/>
  <c r="K1740" i="12"/>
  <c r="J1740" i="12"/>
  <c r="AD1739" i="12"/>
  <c r="Z1739" i="12"/>
  <c r="AC1739" i="12" s="1"/>
  <c r="Y1739" i="12"/>
  <c r="X1739" i="12"/>
  <c r="V1739" i="12"/>
  <c r="W1739" i="12" s="1"/>
  <c r="U1739" i="12"/>
  <c r="T1739" i="12"/>
  <c r="S1739" i="12"/>
  <c r="R1739" i="12"/>
  <c r="Q1739" i="12"/>
  <c r="P1739" i="12" s="1"/>
  <c r="N1739" i="12"/>
  <c r="M1739" i="12"/>
  <c r="L1739" i="12"/>
  <c r="K1739" i="12"/>
  <c r="J1739" i="12"/>
  <c r="AD1738" i="12"/>
  <c r="Z1738" i="12"/>
  <c r="AC1738" i="12" s="1"/>
  <c r="Y1738" i="12"/>
  <c r="X1738" i="12" s="1"/>
  <c r="V1738" i="12"/>
  <c r="W1738" i="12" s="1"/>
  <c r="U1738" i="12"/>
  <c r="T1738" i="12"/>
  <c r="S1738" i="12"/>
  <c r="R1738" i="12"/>
  <c r="Q1738" i="12"/>
  <c r="P1738" i="12" s="1"/>
  <c r="N1738" i="12"/>
  <c r="M1738" i="12"/>
  <c r="L1738" i="12"/>
  <c r="K1738" i="12"/>
  <c r="J1738" i="12"/>
  <c r="AD1737" i="12"/>
  <c r="Z1737" i="12"/>
  <c r="AC1737" i="12" s="1"/>
  <c r="Y1737" i="12"/>
  <c r="X1737" i="12" s="1"/>
  <c r="V1737" i="12"/>
  <c r="W1737" i="12" s="1"/>
  <c r="U1737" i="12"/>
  <c r="T1737" i="12"/>
  <c r="S1737" i="12"/>
  <c r="R1737" i="12"/>
  <c r="Q1737" i="12"/>
  <c r="P1737" i="12" s="1"/>
  <c r="N1737" i="12"/>
  <c r="M1737" i="12"/>
  <c r="L1737" i="12"/>
  <c r="K1737" i="12"/>
  <c r="J1737" i="12"/>
  <c r="AD1736" i="12"/>
  <c r="Z1736" i="12"/>
  <c r="AC1736" i="12" s="1"/>
  <c r="Y1736" i="12"/>
  <c r="X1736" i="12" s="1"/>
  <c r="V1736" i="12"/>
  <c r="W1736" i="12" s="1"/>
  <c r="U1736" i="12"/>
  <c r="T1736" i="12"/>
  <c r="S1736" i="12"/>
  <c r="R1736" i="12"/>
  <c r="Q1736" i="12"/>
  <c r="P1736" i="12" s="1"/>
  <c r="N1736" i="12"/>
  <c r="AB1736" i="12" s="1"/>
  <c r="M1736" i="12"/>
  <c r="L1736" i="12"/>
  <c r="K1736" i="12"/>
  <c r="J1736" i="12"/>
  <c r="AD1735" i="12"/>
  <c r="Z1735" i="12"/>
  <c r="AC1735" i="12" s="1"/>
  <c r="Y1735" i="12"/>
  <c r="X1735" i="12"/>
  <c r="V1735" i="12"/>
  <c r="W1735" i="12" s="1"/>
  <c r="U1735" i="12"/>
  <c r="T1735" i="12"/>
  <c r="S1735" i="12"/>
  <c r="R1735" i="12"/>
  <c r="Q1735" i="12"/>
  <c r="P1735" i="12" s="1"/>
  <c r="N1735" i="12"/>
  <c r="M1735" i="12"/>
  <c r="L1735" i="12"/>
  <c r="K1735" i="12"/>
  <c r="J1735" i="12"/>
  <c r="AD1734" i="12"/>
  <c r="Z1734" i="12"/>
  <c r="AC1734" i="12" s="1"/>
  <c r="Y1734" i="12"/>
  <c r="X1734" i="12" s="1"/>
  <c r="V1734" i="12"/>
  <c r="W1734" i="12" s="1"/>
  <c r="U1734" i="12"/>
  <c r="T1734" i="12"/>
  <c r="S1734" i="12"/>
  <c r="R1734" i="12"/>
  <c r="Q1734" i="12"/>
  <c r="P1734" i="12" s="1"/>
  <c r="N1734" i="12"/>
  <c r="M1734" i="12"/>
  <c r="L1734" i="12"/>
  <c r="K1734" i="12"/>
  <c r="J1734" i="12"/>
  <c r="AD1733" i="12"/>
  <c r="Z1733" i="12"/>
  <c r="AC1733" i="12" s="1"/>
  <c r="Y1733" i="12"/>
  <c r="X1733" i="12"/>
  <c r="V1733" i="12"/>
  <c r="W1733" i="12" s="1"/>
  <c r="U1733" i="12"/>
  <c r="T1733" i="12"/>
  <c r="S1733" i="12"/>
  <c r="R1733" i="12"/>
  <c r="Q1733" i="12"/>
  <c r="P1733" i="12" s="1"/>
  <c r="N1733" i="12"/>
  <c r="AB1733" i="12" s="1"/>
  <c r="M1733" i="12"/>
  <c r="L1733" i="12"/>
  <c r="K1733" i="12"/>
  <c r="J1733" i="12"/>
  <c r="AD1732" i="12"/>
  <c r="Z1732" i="12"/>
  <c r="AC1732" i="12" s="1"/>
  <c r="Y1732" i="12"/>
  <c r="X1732" i="12" s="1"/>
  <c r="V1732" i="12"/>
  <c r="W1732" i="12" s="1"/>
  <c r="U1732" i="12"/>
  <c r="T1732" i="12"/>
  <c r="S1732" i="12"/>
  <c r="R1732" i="12"/>
  <c r="Q1732" i="12"/>
  <c r="P1732" i="12" s="1"/>
  <c r="N1732" i="12"/>
  <c r="O1732" i="12" s="1"/>
  <c r="M1732" i="12"/>
  <c r="L1732" i="12"/>
  <c r="K1732" i="12"/>
  <c r="J1732" i="12"/>
  <c r="AD1731" i="12"/>
  <c r="Z1731" i="12"/>
  <c r="AC1731" i="12" s="1"/>
  <c r="Y1731" i="12"/>
  <c r="X1731" i="12" s="1"/>
  <c r="V1731" i="12"/>
  <c r="W1731" i="12" s="1"/>
  <c r="U1731" i="12"/>
  <c r="T1731" i="12"/>
  <c r="S1731" i="12"/>
  <c r="R1731" i="12"/>
  <c r="Q1731" i="12"/>
  <c r="P1731" i="12"/>
  <c r="N1731" i="12"/>
  <c r="M1731" i="12"/>
  <c r="L1731" i="12"/>
  <c r="K1731" i="12"/>
  <c r="J1731" i="12"/>
  <c r="AD1730" i="12"/>
  <c r="Z1730" i="12"/>
  <c r="AC1730" i="12" s="1"/>
  <c r="Y1730" i="12"/>
  <c r="X1730" i="12" s="1"/>
  <c r="V1730" i="12"/>
  <c r="W1730" i="12" s="1"/>
  <c r="U1730" i="12"/>
  <c r="T1730" i="12"/>
  <c r="S1730" i="12"/>
  <c r="R1730" i="12"/>
  <c r="Q1730" i="12"/>
  <c r="P1730" i="12" s="1"/>
  <c r="N1730" i="12"/>
  <c r="M1730" i="12"/>
  <c r="L1730" i="12"/>
  <c r="K1730" i="12"/>
  <c r="J1730" i="12"/>
  <c r="AD1729" i="12"/>
  <c r="Z1729" i="12"/>
  <c r="AC1729" i="12" s="1"/>
  <c r="Y1729" i="12"/>
  <c r="X1729" i="12" s="1"/>
  <c r="V1729" i="12"/>
  <c r="W1729" i="12" s="1"/>
  <c r="U1729" i="12"/>
  <c r="T1729" i="12"/>
  <c r="S1729" i="12"/>
  <c r="R1729" i="12"/>
  <c r="Q1729" i="12"/>
  <c r="P1729" i="12"/>
  <c r="N1729" i="12"/>
  <c r="M1729" i="12"/>
  <c r="L1729" i="12"/>
  <c r="K1729" i="12"/>
  <c r="J1729" i="12"/>
  <c r="AD1728" i="12"/>
  <c r="Z1728" i="12"/>
  <c r="AC1728" i="12" s="1"/>
  <c r="Y1728" i="12"/>
  <c r="X1728" i="12" s="1"/>
  <c r="V1728" i="12"/>
  <c r="W1728" i="12" s="1"/>
  <c r="U1728" i="12"/>
  <c r="T1728" i="12"/>
  <c r="S1728" i="12"/>
  <c r="R1728" i="12"/>
  <c r="Q1728" i="12"/>
  <c r="P1728" i="12" s="1"/>
  <c r="N1728" i="12"/>
  <c r="AB1728" i="12" s="1"/>
  <c r="M1728" i="12"/>
  <c r="L1728" i="12"/>
  <c r="K1728" i="12"/>
  <c r="J1728" i="12"/>
  <c r="AD1727" i="12"/>
  <c r="Z1727" i="12"/>
  <c r="AC1727" i="12" s="1"/>
  <c r="Y1727" i="12"/>
  <c r="X1727" i="12"/>
  <c r="V1727" i="12"/>
  <c r="W1727" i="12" s="1"/>
  <c r="U1727" i="12"/>
  <c r="T1727" i="12"/>
  <c r="S1727" i="12"/>
  <c r="R1727" i="12"/>
  <c r="Q1727" i="12"/>
  <c r="P1727" i="12"/>
  <c r="N1727" i="12"/>
  <c r="AB1727" i="12" s="1"/>
  <c r="M1727" i="12"/>
  <c r="L1727" i="12"/>
  <c r="K1727" i="12"/>
  <c r="J1727" i="12"/>
  <c r="AD1726" i="12"/>
  <c r="Z1726" i="12"/>
  <c r="AC1726" i="12" s="1"/>
  <c r="Y1726" i="12"/>
  <c r="X1726" i="12" s="1"/>
  <c r="V1726" i="12"/>
  <c r="W1726" i="12" s="1"/>
  <c r="U1726" i="12"/>
  <c r="T1726" i="12"/>
  <c r="S1726" i="12"/>
  <c r="R1726" i="12"/>
  <c r="Q1726" i="12"/>
  <c r="P1726" i="12" s="1"/>
  <c r="N1726" i="12"/>
  <c r="M1726" i="12"/>
  <c r="L1726" i="12"/>
  <c r="K1726" i="12"/>
  <c r="J1726" i="12"/>
  <c r="AD1725" i="12"/>
  <c r="Z1725" i="12"/>
  <c r="AC1725" i="12" s="1"/>
  <c r="Y1725" i="12"/>
  <c r="X1725" i="12" s="1"/>
  <c r="V1725" i="12"/>
  <c r="W1725" i="12" s="1"/>
  <c r="U1725" i="12"/>
  <c r="T1725" i="12"/>
  <c r="S1725" i="12"/>
  <c r="R1725" i="12"/>
  <c r="Q1725" i="12"/>
  <c r="P1725" i="12" s="1"/>
  <c r="N1725" i="12"/>
  <c r="M1725" i="12"/>
  <c r="L1725" i="12"/>
  <c r="K1725" i="12"/>
  <c r="J1725" i="12"/>
  <c r="AD1724" i="12"/>
  <c r="Z1724" i="12"/>
  <c r="AC1724" i="12" s="1"/>
  <c r="Y1724" i="12"/>
  <c r="X1724" i="12" s="1"/>
  <c r="V1724" i="12"/>
  <c r="W1724" i="12" s="1"/>
  <c r="U1724" i="12"/>
  <c r="T1724" i="12"/>
  <c r="S1724" i="12"/>
  <c r="R1724" i="12"/>
  <c r="Q1724" i="12"/>
  <c r="P1724" i="12" s="1"/>
  <c r="N1724" i="12"/>
  <c r="M1724" i="12"/>
  <c r="L1724" i="12"/>
  <c r="K1724" i="12"/>
  <c r="J1724" i="12"/>
  <c r="AD1723" i="12"/>
  <c r="Z1723" i="12"/>
  <c r="AC1723" i="12" s="1"/>
  <c r="Y1723" i="12"/>
  <c r="X1723" i="12"/>
  <c r="V1723" i="12"/>
  <c r="W1723" i="12" s="1"/>
  <c r="U1723" i="12"/>
  <c r="T1723" i="12"/>
  <c r="S1723" i="12"/>
  <c r="R1723" i="12"/>
  <c r="Q1723" i="12"/>
  <c r="P1723" i="12"/>
  <c r="N1723" i="12"/>
  <c r="M1723" i="12"/>
  <c r="L1723" i="12"/>
  <c r="K1723" i="12"/>
  <c r="J1723" i="12"/>
  <c r="AD1722" i="12"/>
  <c r="Z1722" i="12"/>
  <c r="AC1722" i="12" s="1"/>
  <c r="Y1722" i="12"/>
  <c r="X1722" i="12" s="1"/>
  <c r="V1722" i="12"/>
  <c r="W1722" i="12" s="1"/>
  <c r="U1722" i="12"/>
  <c r="T1722" i="12"/>
  <c r="S1722" i="12"/>
  <c r="R1722" i="12"/>
  <c r="Q1722" i="12"/>
  <c r="P1722" i="12" s="1"/>
  <c r="N1722" i="12"/>
  <c r="O1722" i="12" s="1"/>
  <c r="M1722" i="12"/>
  <c r="L1722" i="12"/>
  <c r="K1722" i="12"/>
  <c r="J1722" i="12"/>
  <c r="AD1721" i="12"/>
  <c r="Z1721" i="12"/>
  <c r="AC1721" i="12" s="1"/>
  <c r="Y1721" i="12"/>
  <c r="X1721" i="12"/>
  <c r="V1721" i="12"/>
  <c r="W1721" i="12" s="1"/>
  <c r="U1721" i="12"/>
  <c r="T1721" i="12"/>
  <c r="S1721" i="12"/>
  <c r="R1721" i="12"/>
  <c r="Q1721" i="12"/>
  <c r="P1721" i="12" s="1"/>
  <c r="N1721" i="12"/>
  <c r="M1721" i="12"/>
  <c r="L1721" i="12"/>
  <c r="K1721" i="12"/>
  <c r="J1721" i="12"/>
  <c r="AD1720" i="12"/>
  <c r="Z1720" i="12"/>
  <c r="AC1720" i="12" s="1"/>
  <c r="Y1720" i="12"/>
  <c r="X1720" i="12" s="1"/>
  <c r="V1720" i="12"/>
  <c r="W1720" i="12" s="1"/>
  <c r="U1720" i="12"/>
  <c r="T1720" i="12"/>
  <c r="S1720" i="12"/>
  <c r="R1720" i="12"/>
  <c r="Q1720" i="12"/>
  <c r="P1720" i="12" s="1"/>
  <c r="N1720" i="12"/>
  <c r="M1720" i="12"/>
  <c r="L1720" i="12"/>
  <c r="K1720" i="12"/>
  <c r="J1720" i="12"/>
  <c r="AD1719" i="12"/>
  <c r="Z1719" i="12"/>
  <c r="AC1719" i="12" s="1"/>
  <c r="Y1719" i="12"/>
  <c r="X1719" i="12" s="1"/>
  <c r="V1719" i="12"/>
  <c r="W1719" i="12" s="1"/>
  <c r="U1719" i="12"/>
  <c r="T1719" i="12"/>
  <c r="S1719" i="12"/>
  <c r="R1719" i="12"/>
  <c r="Q1719" i="12"/>
  <c r="P1719" i="12"/>
  <c r="N1719" i="12"/>
  <c r="M1719" i="12"/>
  <c r="L1719" i="12"/>
  <c r="K1719" i="12"/>
  <c r="J1719" i="12"/>
  <c r="AD1718" i="12"/>
  <c r="Z1718" i="12"/>
  <c r="AC1718" i="12" s="1"/>
  <c r="Y1718" i="12"/>
  <c r="X1718" i="12" s="1"/>
  <c r="V1718" i="12"/>
  <c r="W1718" i="12" s="1"/>
  <c r="U1718" i="12"/>
  <c r="T1718" i="12"/>
  <c r="S1718" i="12"/>
  <c r="R1718" i="12"/>
  <c r="Q1718" i="12"/>
  <c r="P1718" i="12" s="1"/>
  <c r="N1718" i="12"/>
  <c r="M1718" i="12"/>
  <c r="L1718" i="12"/>
  <c r="K1718" i="12"/>
  <c r="J1718" i="12"/>
  <c r="AD1717" i="12"/>
  <c r="Z1717" i="12"/>
  <c r="AC1717" i="12" s="1"/>
  <c r="Y1717" i="12"/>
  <c r="X1717" i="12"/>
  <c r="V1717" i="12"/>
  <c r="W1717" i="12" s="1"/>
  <c r="U1717" i="12"/>
  <c r="T1717" i="12"/>
  <c r="S1717" i="12"/>
  <c r="R1717" i="12"/>
  <c r="Q1717" i="12"/>
  <c r="P1717" i="12" s="1"/>
  <c r="N1717" i="12"/>
  <c r="M1717" i="12"/>
  <c r="L1717" i="12"/>
  <c r="K1717" i="12"/>
  <c r="J1717" i="12"/>
  <c r="AD1716" i="12"/>
  <c r="Z1716" i="12"/>
  <c r="AC1716" i="12" s="1"/>
  <c r="Y1716" i="12"/>
  <c r="X1716" i="12" s="1"/>
  <c r="V1716" i="12"/>
  <c r="W1716" i="12" s="1"/>
  <c r="U1716" i="12"/>
  <c r="T1716" i="12"/>
  <c r="S1716" i="12"/>
  <c r="R1716" i="12"/>
  <c r="Q1716" i="12"/>
  <c r="P1716" i="12" s="1"/>
  <c r="N1716" i="12"/>
  <c r="AB1716" i="12" s="1"/>
  <c r="M1716" i="12"/>
  <c r="L1716" i="12"/>
  <c r="K1716" i="12"/>
  <c r="J1716" i="12"/>
  <c r="AD1715" i="12"/>
  <c r="Z1715" i="12"/>
  <c r="AC1715" i="12" s="1"/>
  <c r="Y1715" i="12"/>
  <c r="X1715" i="12" s="1"/>
  <c r="V1715" i="12"/>
  <c r="W1715" i="12" s="1"/>
  <c r="U1715" i="12"/>
  <c r="T1715" i="12"/>
  <c r="S1715" i="12"/>
  <c r="R1715" i="12"/>
  <c r="Q1715" i="12"/>
  <c r="P1715" i="12"/>
  <c r="N1715" i="12"/>
  <c r="M1715" i="12"/>
  <c r="L1715" i="12"/>
  <c r="K1715" i="12"/>
  <c r="J1715" i="12"/>
  <c r="AD1714" i="12"/>
  <c r="Z1714" i="12"/>
  <c r="AC1714" i="12" s="1"/>
  <c r="Y1714" i="12"/>
  <c r="X1714" i="12" s="1"/>
  <c r="V1714" i="12"/>
  <c r="W1714" i="12" s="1"/>
  <c r="U1714" i="12"/>
  <c r="T1714" i="12"/>
  <c r="S1714" i="12"/>
  <c r="R1714" i="12"/>
  <c r="Q1714" i="12"/>
  <c r="P1714" i="12" s="1"/>
  <c r="N1714" i="12"/>
  <c r="O1714" i="12" s="1"/>
  <c r="M1714" i="12"/>
  <c r="L1714" i="12"/>
  <c r="K1714" i="12"/>
  <c r="J1714" i="12"/>
  <c r="AD1713" i="12"/>
  <c r="Z1713" i="12"/>
  <c r="AC1713" i="12" s="1"/>
  <c r="Y1713" i="12"/>
  <c r="X1713" i="12"/>
  <c r="V1713" i="12"/>
  <c r="W1713" i="12" s="1"/>
  <c r="U1713" i="12"/>
  <c r="T1713" i="12"/>
  <c r="S1713" i="12"/>
  <c r="R1713" i="12"/>
  <c r="Q1713" i="12"/>
  <c r="P1713" i="12"/>
  <c r="N1713" i="12"/>
  <c r="M1713" i="12"/>
  <c r="L1713" i="12"/>
  <c r="K1713" i="12"/>
  <c r="J1713" i="12"/>
  <c r="AD1712" i="12"/>
  <c r="Z1712" i="12"/>
  <c r="AC1712" i="12" s="1"/>
  <c r="Y1712" i="12"/>
  <c r="X1712" i="12" s="1"/>
  <c r="V1712" i="12"/>
  <c r="W1712" i="12" s="1"/>
  <c r="U1712" i="12"/>
  <c r="T1712" i="12"/>
  <c r="S1712" i="12"/>
  <c r="R1712" i="12"/>
  <c r="Q1712" i="12"/>
  <c r="P1712" i="12" s="1"/>
  <c r="N1712" i="12"/>
  <c r="M1712" i="12"/>
  <c r="L1712" i="12"/>
  <c r="K1712" i="12"/>
  <c r="J1712" i="12"/>
  <c r="AD1711" i="12"/>
  <c r="Z1711" i="12"/>
  <c r="AC1711" i="12" s="1"/>
  <c r="Y1711" i="12"/>
  <c r="X1711" i="12" s="1"/>
  <c r="V1711" i="12"/>
  <c r="W1711" i="12" s="1"/>
  <c r="U1711" i="12"/>
  <c r="T1711" i="12"/>
  <c r="S1711" i="12"/>
  <c r="R1711" i="12"/>
  <c r="Q1711" i="12"/>
  <c r="P1711" i="12" s="1"/>
  <c r="N1711" i="12"/>
  <c r="M1711" i="12"/>
  <c r="L1711" i="12"/>
  <c r="K1711" i="12"/>
  <c r="J1711" i="12"/>
  <c r="AD1710" i="12"/>
  <c r="Z1710" i="12"/>
  <c r="AC1710" i="12" s="1"/>
  <c r="Y1710" i="12"/>
  <c r="X1710" i="12" s="1"/>
  <c r="V1710" i="12"/>
  <c r="W1710" i="12" s="1"/>
  <c r="U1710" i="12"/>
  <c r="T1710" i="12"/>
  <c r="S1710" i="12"/>
  <c r="R1710" i="12"/>
  <c r="Q1710" i="12"/>
  <c r="P1710" i="12" s="1"/>
  <c r="N1710" i="12"/>
  <c r="M1710" i="12"/>
  <c r="L1710" i="12"/>
  <c r="K1710" i="12"/>
  <c r="J1710" i="12"/>
  <c r="AD1709" i="12"/>
  <c r="Z1709" i="12"/>
  <c r="AC1709" i="12" s="1"/>
  <c r="Y1709" i="12"/>
  <c r="X1709" i="12"/>
  <c r="V1709" i="12"/>
  <c r="W1709" i="12" s="1"/>
  <c r="U1709" i="12"/>
  <c r="T1709" i="12"/>
  <c r="S1709" i="12"/>
  <c r="R1709" i="12"/>
  <c r="Q1709" i="12"/>
  <c r="P1709" i="12"/>
  <c r="N1709" i="12"/>
  <c r="M1709" i="12"/>
  <c r="L1709" i="12"/>
  <c r="K1709" i="12"/>
  <c r="J1709" i="12"/>
  <c r="AD1708" i="12"/>
  <c r="Z1708" i="12"/>
  <c r="AC1708" i="12" s="1"/>
  <c r="Y1708" i="12"/>
  <c r="X1708" i="12" s="1"/>
  <c r="V1708" i="12"/>
  <c r="W1708" i="12" s="1"/>
  <c r="U1708" i="12"/>
  <c r="T1708" i="12"/>
  <c r="S1708" i="12"/>
  <c r="R1708" i="12"/>
  <c r="Q1708" i="12"/>
  <c r="P1708" i="12" s="1"/>
  <c r="N1708" i="12"/>
  <c r="M1708" i="12"/>
  <c r="L1708" i="12"/>
  <c r="K1708" i="12"/>
  <c r="J1708" i="12"/>
  <c r="AD1707" i="12"/>
  <c r="Z1707" i="12"/>
  <c r="Y1707" i="12"/>
  <c r="X1707" i="12" s="1"/>
  <c r="V1707" i="12"/>
  <c r="W1707" i="12" s="1"/>
  <c r="U1707" i="12"/>
  <c r="T1707" i="12"/>
  <c r="S1707" i="12"/>
  <c r="R1707" i="12"/>
  <c r="Q1707" i="12"/>
  <c r="P1707" i="12" s="1"/>
  <c r="N1707" i="12"/>
  <c r="M1707" i="12"/>
  <c r="L1707" i="12"/>
  <c r="K1707" i="12"/>
  <c r="J1707" i="12"/>
  <c r="AD1706" i="12"/>
  <c r="Z1706" i="12"/>
  <c r="Y1706" i="12"/>
  <c r="X1706" i="12" s="1"/>
  <c r="V1706" i="12"/>
  <c r="W1706" i="12" s="1"/>
  <c r="U1706" i="12"/>
  <c r="T1706" i="12"/>
  <c r="S1706" i="12"/>
  <c r="R1706" i="12"/>
  <c r="Q1706" i="12"/>
  <c r="P1706" i="12" s="1"/>
  <c r="O1706" i="12"/>
  <c r="N1706" i="12"/>
  <c r="M1706" i="12"/>
  <c r="L1706" i="12"/>
  <c r="K1706" i="12"/>
  <c r="J1706" i="12"/>
  <c r="AD1705" i="12"/>
  <c r="Z1705" i="12"/>
  <c r="Y1705" i="12"/>
  <c r="X1705" i="12" s="1"/>
  <c r="V1705" i="12"/>
  <c r="W1705" i="12" s="1"/>
  <c r="U1705" i="12"/>
  <c r="T1705" i="12"/>
  <c r="S1705" i="12"/>
  <c r="R1705" i="12"/>
  <c r="Q1705" i="12"/>
  <c r="P1705" i="12"/>
  <c r="N1705" i="12"/>
  <c r="M1705" i="12"/>
  <c r="L1705" i="12"/>
  <c r="K1705" i="12"/>
  <c r="J1705" i="12"/>
  <c r="AD1704" i="12"/>
  <c r="Z1704" i="12"/>
  <c r="AC1704" i="12" s="1"/>
  <c r="Y1704" i="12"/>
  <c r="X1704" i="12" s="1"/>
  <c r="V1704" i="12"/>
  <c r="W1704" i="12" s="1"/>
  <c r="U1704" i="12"/>
  <c r="T1704" i="12"/>
  <c r="S1704" i="12"/>
  <c r="R1704" i="12"/>
  <c r="Q1704" i="12"/>
  <c r="P1704" i="12" s="1"/>
  <c r="N1704" i="12"/>
  <c r="M1704" i="12"/>
  <c r="L1704" i="12"/>
  <c r="K1704" i="12"/>
  <c r="J1704" i="12"/>
  <c r="AD1703" i="12"/>
  <c r="Z1703" i="12"/>
  <c r="Y1703" i="12"/>
  <c r="X1703" i="12" s="1"/>
  <c r="V1703" i="12"/>
  <c r="W1703" i="12" s="1"/>
  <c r="U1703" i="12"/>
  <c r="T1703" i="12"/>
  <c r="S1703" i="12"/>
  <c r="R1703" i="12"/>
  <c r="Q1703" i="12"/>
  <c r="P1703" i="12" s="1"/>
  <c r="N1703" i="12"/>
  <c r="M1703" i="12"/>
  <c r="L1703" i="12"/>
  <c r="K1703" i="12"/>
  <c r="J1703" i="12"/>
  <c r="AD1702" i="12"/>
  <c r="Z1702" i="12"/>
  <c r="Y1702" i="12"/>
  <c r="X1702" i="12" s="1"/>
  <c r="V1702" i="12"/>
  <c r="W1702" i="12" s="1"/>
  <c r="U1702" i="12"/>
  <c r="T1702" i="12"/>
  <c r="S1702" i="12"/>
  <c r="R1702" i="12"/>
  <c r="Q1702" i="12"/>
  <c r="P1702" i="12" s="1"/>
  <c r="N1702" i="12"/>
  <c r="O1702" i="12" s="1"/>
  <c r="M1702" i="12"/>
  <c r="L1702" i="12"/>
  <c r="K1702" i="12"/>
  <c r="J1702" i="12"/>
  <c r="AD1701" i="12"/>
  <c r="Z1701" i="12"/>
  <c r="Y1701" i="12"/>
  <c r="X1701" i="12" s="1"/>
  <c r="V1701" i="12"/>
  <c r="W1701" i="12" s="1"/>
  <c r="U1701" i="12"/>
  <c r="T1701" i="12"/>
  <c r="S1701" i="12"/>
  <c r="R1701" i="12"/>
  <c r="Q1701" i="12"/>
  <c r="P1701" i="12"/>
  <c r="N1701" i="12"/>
  <c r="M1701" i="12"/>
  <c r="L1701" i="12"/>
  <c r="K1701" i="12"/>
  <c r="J1701" i="12"/>
  <c r="AD1700" i="12"/>
  <c r="Z1700" i="12"/>
  <c r="Y1700" i="12"/>
  <c r="X1700" i="12" s="1"/>
  <c r="V1700" i="12"/>
  <c r="W1700" i="12" s="1"/>
  <c r="U1700" i="12"/>
  <c r="T1700" i="12"/>
  <c r="S1700" i="12"/>
  <c r="R1700" i="12"/>
  <c r="Q1700" i="12"/>
  <c r="P1700" i="12" s="1"/>
  <c r="N1700" i="12"/>
  <c r="M1700" i="12"/>
  <c r="L1700" i="12"/>
  <c r="K1700" i="12"/>
  <c r="J1700" i="12"/>
  <c r="AD1699" i="12"/>
  <c r="Z1699" i="12"/>
  <c r="Y1699" i="12"/>
  <c r="X1699" i="12"/>
  <c r="V1699" i="12"/>
  <c r="W1699" i="12" s="1"/>
  <c r="U1699" i="12"/>
  <c r="T1699" i="12"/>
  <c r="S1699" i="12"/>
  <c r="R1699" i="12"/>
  <c r="Q1699" i="12"/>
  <c r="P1699" i="12" s="1"/>
  <c r="N1699" i="12"/>
  <c r="M1699" i="12"/>
  <c r="L1699" i="12"/>
  <c r="K1699" i="12"/>
  <c r="J1699" i="12"/>
  <c r="AD1698" i="12"/>
  <c r="Z1698" i="12"/>
  <c r="Y1698" i="12"/>
  <c r="X1698" i="12" s="1"/>
  <c r="V1698" i="12"/>
  <c r="W1698" i="12" s="1"/>
  <c r="U1698" i="12"/>
  <c r="T1698" i="12"/>
  <c r="S1698" i="12"/>
  <c r="R1698" i="12"/>
  <c r="Q1698" i="12"/>
  <c r="P1698" i="12" s="1"/>
  <c r="O1698" i="12"/>
  <c r="N1698" i="12"/>
  <c r="M1698" i="12"/>
  <c r="L1698" i="12"/>
  <c r="K1698" i="12"/>
  <c r="J1698" i="12"/>
  <c r="AD1697" i="12"/>
  <c r="Z1697" i="12"/>
  <c r="Y1697" i="12"/>
  <c r="X1697" i="12" s="1"/>
  <c r="V1697" i="12"/>
  <c r="W1697" i="12" s="1"/>
  <c r="U1697" i="12"/>
  <c r="T1697" i="12"/>
  <c r="S1697" i="12"/>
  <c r="R1697" i="12"/>
  <c r="Q1697" i="12"/>
  <c r="P1697" i="12"/>
  <c r="N1697" i="12"/>
  <c r="M1697" i="12"/>
  <c r="L1697" i="12"/>
  <c r="K1697" i="12"/>
  <c r="J1697" i="12"/>
  <c r="AD1696" i="12"/>
  <c r="Z1696" i="12"/>
  <c r="Y1696" i="12"/>
  <c r="X1696" i="12" s="1"/>
  <c r="V1696" i="12"/>
  <c r="W1696" i="12" s="1"/>
  <c r="U1696" i="12"/>
  <c r="T1696" i="12"/>
  <c r="S1696" i="12"/>
  <c r="R1696" i="12"/>
  <c r="Q1696" i="12"/>
  <c r="P1696" i="12" s="1"/>
  <c r="N1696" i="12"/>
  <c r="M1696" i="12"/>
  <c r="L1696" i="12"/>
  <c r="K1696" i="12"/>
  <c r="J1696" i="12"/>
  <c r="AD1695" i="12"/>
  <c r="Z1695" i="12"/>
  <c r="Y1695" i="12"/>
  <c r="X1695" i="12"/>
  <c r="V1695" i="12"/>
  <c r="W1695" i="12" s="1"/>
  <c r="U1695" i="12"/>
  <c r="T1695" i="12"/>
  <c r="S1695" i="12"/>
  <c r="R1695" i="12"/>
  <c r="Q1695" i="12"/>
  <c r="P1695" i="12"/>
  <c r="N1695" i="12"/>
  <c r="M1695" i="12"/>
  <c r="L1695" i="12"/>
  <c r="K1695" i="12"/>
  <c r="J1695" i="12"/>
  <c r="AD1694" i="12"/>
  <c r="Z1694" i="12"/>
  <c r="Y1694" i="12"/>
  <c r="X1694" i="12" s="1"/>
  <c r="V1694" i="12"/>
  <c r="W1694" i="12" s="1"/>
  <c r="U1694" i="12"/>
  <c r="T1694" i="12"/>
  <c r="S1694" i="12"/>
  <c r="R1694" i="12"/>
  <c r="Q1694" i="12"/>
  <c r="P1694" i="12" s="1"/>
  <c r="N1694" i="12"/>
  <c r="M1694" i="12"/>
  <c r="L1694" i="12"/>
  <c r="K1694" i="12"/>
  <c r="J1694" i="12"/>
  <c r="AD1693" i="12"/>
  <c r="Z1693" i="12"/>
  <c r="Y1693" i="12"/>
  <c r="X1693" i="12" s="1"/>
  <c r="V1693" i="12"/>
  <c r="W1693" i="12" s="1"/>
  <c r="U1693" i="12"/>
  <c r="T1693" i="12"/>
  <c r="S1693" i="12"/>
  <c r="R1693" i="12"/>
  <c r="Q1693" i="12"/>
  <c r="P1693" i="12" s="1"/>
  <c r="N1693" i="12"/>
  <c r="M1693" i="12"/>
  <c r="L1693" i="12"/>
  <c r="K1693" i="12"/>
  <c r="J1693" i="12"/>
  <c r="AD1692" i="12"/>
  <c r="Z1692" i="12"/>
  <c r="Y1692" i="12"/>
  <c r="X1692" i="12" s="1"/>
  <c r="V1692" i="12"/>
  <c r="W1692" i="12" s="1"/>
  <c r="U1692" i="12"/>
  <c r="T1692" i="12"/>
  <c r="S1692" i="12"/>
  <c r="R1692" i="12"/>
  <c r="Q1692" i="12"/>
  <c r="P1692" i="12" s="1"/>
  <c r="N1692" i="12"/>
  <c r="AB1692" i="12" s="1"/>
  <c r="M1692" i="12"/>
  <c r="L1692" i="12"/>
  <c r="K1692" i="12"/>
  <c r="J1692" i="12"/>
  <c r="AD1691" i="12"/>
  <c r="Z1691" i="12"/>
  <c r="Y1691" i="12"/>
  <c r="X1691" i="12"/>
  <c r="V1691" i="12"/>
  <c r="W1691" i="12" s="1"/>
  <c r="U1691" i="12"/>
  <c r="T1691" i="12"/>
  <c r="S1691" i="12"/>
  <c r="R1691" i="12"/>
  <c r="Q1691" i="12"/>
  <c r="P1691" i="12" s="1"/>
  <c r="N1691" i="12"/>
  <c r="M1691" i="12"/>
  <c r="L1691" i="12"/>
  <c r="K1691" i="12"/>
  <c r="J1691" i="12"/>
  <c r="AD1690" i="12"/>
  <c r="Z1690" i="12"/>
  <c r="Y1690" i="12"/>
  <c r="X1690" i="12" s="1"/>
  <c r="V1690" i="12"/>
  <c r="W1690" i="12" s="1"/>
  <c r="U1690" i="12"/>
  <c r="T1690" i="12"/>
  <c r="S1690" i="12"/>
  <c r="R1690" i="12"/>
  <c r="Q1690" i="12"/>
  <c r="P1690" i="12" s="1"/>
  <c r="N1690" i="12"/>
  <c r="M1690" i="12"/>
  <c r="L1690" i="12"/>
  <c r="K1690" i="12"/>
  <c r="J1690" i="12"/>
  <c r="AD1689" i="12"/>
  <c r="Z1689" i="12"/>
  <c r="Y1689" i="12"/>
  <c r="X1689" i="12"/>
  <c r="V1689" i="12"/>
  <c r="W1689" i="12" s="1"/>
  <c r="U1689" i="12"/>
  <c r="T1689" i="12"/>
  <c r="S1689" i="12"/>
  <c r="R1689" i="12"/>
  <c r="Q1689" i="12"/>
  <c r="P1689" i="12" s="1"/>
  <c r="N1689" i="12"/>
  <c r="M1689" i="12"/>
  <c r="L1689" i="12"/>
  <c r="K1689" i="12"/>
  <c r="J1689" i="12"/>
  <c r="AD1688" i="12"/>
  <c r="Z1688" i="12"/>
  <c r="Y1688" i="12"/>
  <c r="X1688" i="12" s="1"/>
  <c r="V1688" i="12"/>
  <c r="W1688" i="12" s="1"/>
  <c r="U1688" i="12"/>
  <c r="T1688" i="12"/>
  <c r="S1688" i="12"/>
  <c r="R1688" i="12"/>
  <c r="Q1688" i="12"/>
  <c r="P1688" i="12" s="1"/>
  <c r="N1688" i="12"/>
  <c r="M1688" i="12"/>
  <c r="L1688" i="12"/>
  <c r="K1688" i="12"/>
  <c r="J1688" i="12"/>
  <c r="AD1687" i="12"/>
  <c r="Z1687" i="12"/>
  <c r="Y1687" i="12"/>
  <c r="X1687" i="12"/>
  <c r="V1687" i="12"/>
  <c r="W1687" i="12" s="1"/>
  <c r="U1687" i="12"/>
  <c r="T1687" i="12"/>
  <c r="S1687" i="12"/>
  <c r="R1687" i="12"/>
  <c r="Q1687" i="12"/>
  <c r="P1687" i="12" s="1"/>
  <c r="N1687" i="12"/>
  <c r="M1687" i="12"/>
  <c r="L1687" i="12"/>
  <c r="K1687" i="12"/>
  <c r="J1687" i="12"/>
  <c r="AD1686" i="12"/>
  <c r="Z1686" i="12"/>
  <c r="Y1686" i="12"/>
  <c r="X1686" i="12" s="1"/>
  <c r="V1686" i="12"/>
  <c r="W1686" i="12" s="1"/>
  <c r="U1686" i="12"/>
  <c r="T1686" i="12"/>
  <c r="S1686" i="12"/>
  <c r="R1686" i="12"/>
  <c r="Q1686" i="12"/>
  <c r="P1686" i="12" s="1"/>
  <c r="N1686" i="12"/>
  <c r="M1686" i="12"/>
  <c r="L1686" i="12"/>
  <c r="K1686" i="12"/>
  <c r="J1686" i="12"/>
  <c r="AD1685" i="12"/>
  <c r="Z1685" i="12"/>
  <c r="Y1685" i="12"/>
  <c r="X1685" i="12"/>
  <c r="V1685" i="12"/>
  <c r="W1685" i="12" s="1"/>
  <c r="U1685" i="12"/>
  <c r="T1685" i="12"/>
  <c r="S1685" i="12"/>
  <c r="R1685" i="12"/>
  <c r="Q1685" i="12"/>
  <c r="P1685" i="12" s="1"/>
  <c r="N1685" i="12"/>
  <c r="M1685" i="12"/>
  <c r="L1685" i="12"/>
  <c r="K1685" i="12"/>
  <c r="J1685" i="12"/>
  <c r="AD1684" i="12"/>
  <c r="Z1684" i="12"/>
  <c r="Y1684" i="12"/>
  <c r="X1684" i="12" s="1"/>
  <c r="V1684" i="12"/>
  <c r="W1684" i="12" s="1"/>
  <c r="U1684" i="12"/>
  <c r="T1684" i="12"/>
  <c r="S1684" i="12"/>
  <c r="R1684" i="12"/>
  <c r="Q1684" i="12"/>
  <c r="P1684" i="12" s="1"/>
  <c r="N1684" i="12"/>
  <c r="AB1684" i="12" s="1"/>
  <c r="M1684" i="12"/>
  <c r="L1684" i="12"/>
  <c r="K1684" i="12"/>
  <c r="J1684" i="12"/>
  <c r="AD1683" i="12"/>
  <c r="Z1683" i="12"/>
  <c r="Y1683" i="12"/>
  <c r="X1683" i="12"/>
  <c r="V1683" i="12"/>
  <c r="W1683" i="12" s="1"/>
  <c r="U1683" i="12"/>
  <c r="T1683" i="12"/>
  <c r="S1683" i="12"/>
  <c r="R1683" i="12"/>
  <c r="Q1683" i="12"/>
  <c r="P1683" i="12" s="1"/>
  <c r="N1683" i="12"/>
  <c r="AB1683" i="12" s="1"/>
  <c r="M1683" i="12"/>
  <c r="L1683" i="12"/>
  <c r="K1683" i="12"/>
  <c r="J1683" i="12"/>
  <c r="AD1682" i="12"/>
  <c r="Z1682" i="12"/>
  <c r="Y1682" i="12"/>
  <c r="X1682" i="12" s="1"/>
  <c r="V1682" i="12"/>
  <c r="W1682" i="12" s="1"/>
  <c r="U1682" i="12"/>
  <c r="T1682" i="12"/>
  <c r="S1682" i="12"/>
  <c r="R1682" i="12"/>
  <c r="Q1682" i="12"/>
  <c r="P1682" i="12" s="1"/>
  <c r="N1682" i="12"/>
  <c r="M1682" i="12"/>
  <c r="L1682" i="12"/>
  <c r="K1682" i="12"/>
  <c r="J1682" i="12"/>
  <c r="AD1681" i="12"/>
  <c r="Z1681" i="12"/>
  <c r="Y1681" i="12"/>
  <c r="X1681" i="12"/>
  <c r="V1681" i="12"/>
  <c r="W1681" i="12" s="1"/>
  <c r="U1681" i="12"/>
  <c r="T1681" i="12"/>
  <c r="S1681" i="12"/>
  <c r="R1681" i="12"/>
  <c r="Q1681" i="12"/>
  <c r="P1681" i="12" s="1"/>
  <c r="N1681" i="12"/>
  <c r="M1681" i="12"/>
  <c r="L1681" i="12"/>
  <c r="K1681" i="12"/>
  <c r="J1681" i="12"/>
  <c r="AD1680" i="12"/>
  <c r="Z1680" i="12"/>
  <c r="Y1680" i="12"/>
  <c r="X1680" i="12" s="1"/>
  <c r="V1680" i="12"/>
  <c r="W1680" i="12" s="1"/>
  <c r="U1680" i="12"/>
  <c r="T1680" i="12"/>
  <c r="S1680" i="12"/>
  <c r="R1680" i="12"/>
  <c r="Q1680" i="12"/>
  <c r="P1680" i="12" s="1"/>
  <c r="N1680" i="12"/>
  <c r="M1680" i="12"/>
  <c r="L1680" i="12"/>
  <c r="K1680" i="12"/>
  <c r="J1680" i="12"/>
  <c r="AD1679" i="12"/>
  <c r="Z1679" i="12"/>
  <c r="Y1679" i="12"/>
  <c r="X1679" i="12"/>
  <c r="V1679" i="12"/>
  <c r="W1679" i="12" s="1"/>
  <c r="U1679" i="12"/>
  <c r="T1679" i="12"/>
  <c r="S1679" i="12"/>
  <c r="R1679" i="12"/>
  <c r="Q1679" i="12"/>
  <c r="P1679" i="12" s="1"/>
  <c r="N1679" i="12"/>
  <c r="M1679" i="12"/>
  <c r="L1679" i="12"/>
  <c r="K1679" i="12"/>
  <c r="J1679" i="12"/>
  <c r="AD1678" i="12"/>
  <c r="Z1678" i="12"/>
  <c r="Y1678" i="12"/>
  <c r="X1678" i="12" s="1"/>
  <c r="V1678" i="12"/>
  <c r="W1678" i="12" s="1"/>
  <c r="U1678" i="12"/>
  <c r="T1678" i="12"/>
  <c r="S1678" i="12"/>
  <c r="R1678" i="12"/>
  <c r="Q1678" i="12"/>
  <c r="P1678" i="12" s="1"/>
  <c r="N1678" i="12"/>
  <c r="O1678" i="12" s="1"/>
  <c r="M1678" i="12"/>
  <c r="L1678" i="12"/>
  <c r="K1678" i="12"/>
  <c r="J1678" i="12"/>
  <c r="AD1677" i="12"/>
  <c r="Z1677" i="12"/>
  <c r="Y1677" i="12"/>
  <c r="X1677" i="12" s="1"/>
  <c r="V1677" i="12"/>
  <c r="W1677" i="12" s="1"/>
  <c r="U1677" i="12"/>
  <c r="T1677" i="12"/>
  <c r="S1677" i="12"/>
  <c r="R1677" i="12"/>
  <c r="Q1677" i="12"/>
  <c r="P1677" i="12"/>
  <c r="N1677" i="12"/>
  <c r="M1677" i="12"/>
  <c r="L1677" i="12"/>
  <c r="K1677" i="12"/>
  <c r="J1677" i="12"/>
  <c r="AD1676" i="12"/>
  <c r="Z1676" i="12"/>
  <c r="AC1676" i="12" s="1"/>
  <c r="Y1676" i="12"/>
  <c r="X1676" i="12" s="1"/>
  <c r="V1676" i="12"/>
  <c r="W1676" i="12" s="1"/>
  <c r="U1676" i="12"/>
  <c r="T1676" i="12"/>
  <c r="S1676" i="12"/>
  <c r="R1676" i="12"/>
  <c r="Q1676" i="12"/>
  <c r="P1676" i="12" s="1"/>
  <c r="N1676" i="12"/>
  <c r="M1676" i="12"/>
  <c r="L1676" i="12"/>
  <c r="K1676" i="12"/>
  <c r="J1676" i="12"/>
  <c r="AD1675" i="12"/>
  <c r="Z1675" i="12"/>
  <c r="Y1675" i="12"/>
  <c r="X1675" i="12" s="1"/>
  <c r="V1675" i="12"/>
  <c r="W1675" i="12" s="1"/>
  <c r="U1675" i="12"/>
  <c r="T1675" i="12"/>
  <c r="S1675" i="12"/>
  <c r="R1675" i="12"/>
  <c r="Q1675" i="12"/>
  <c r="P1675" i="12"/>
  <c r="N1675" i="12"/>
  <c r="M1675" i="12"/>
  <c r="L1675" i="12"/>
  <c r="K1675" i="12"/>
  <c r="J1675" i="12"/>
  <c r="AD1674" i="12"/>
  <c r="Z1674" i="12"/>
  <c r="AC1674" i="12" s="1"/>
  <c r="Y1674" i="12"/>
  <c r="X1674" i="12" s="1"/>
  <c r="V1674" i="12"/>
  <c r="W1674" i="12" s="1"/>
  <c r="U1674" i="12"/>
  <c r="T1674" i="12"/>
  <c r="S1674" i="12"/>
  <c r="R1674" i="12"/>
  <c r="Q1674" i="12"/>
  <c r="P1674" i="12" s="1"/>
  <c r="N1674" i="12"/>
  <c r="O1674" i="12" s="1"/>
  <c r="M1674" i="12"/>
  <c r="L1674" i="12"/>
  <c r="K1674" i="12"/>
  <c r="J1674" i="12"/>
  <c r="AD1673" i="12"/>
  <c r="Z1673" i="12"/>
  <c r="Y1673" i="12"/>
  <c r="X1673" i="12" s="1"/>
  <c r="V1673" i="12"/>
  <c r="W1673" i="12" s="1"/>
  <c r="U1673" i="12"/>
  <c r="T1673" i="12"/>
  <c r="S1673" i="12"/>
  <c r="R1673" i="12"/>
  <c r="Q1673" i="12"/>
  <c r="P1673" i="12"/>
  <c r="N1673" i="12"/>
  <c r="M1673" i="12"/>
  <c r="L1673" i="12"/>
  <c r="K1673" i="12"/>
  <c r="J1673" i="12"/>
  <c r="AD1672" i="12"/>
  <c r="Z1672" i="12"/>
  <c r="Y1672" i="12"/>
  <c r="X1672" i="12" s="1"/>
  <c r="V1672" i="12"/>
  <c r="W1672" i="12" s="1"/>
  <c r="U1672" i="12"/>
  <c r="T1672" i="12"/>
  <c r="S1672" i="12"/>
  <c r="R1672" i="12"/>
  <c r="Q1672" i="12"/>
  <c r="P1672" i="12" s="1"/>
  <c r="N1672" i="12"/>
  <c r="O1672" i="12" s="1"/>
  <c r="M1672" i="12"/>
  <c r="L1672" i="12"/>
  <c r="K1672" i="12"/>
  <c r="J1672" i="12"/>
  <c r="AD1671" i="12"/>
  <c r="Z1671" i="12"/>
  <c r="Y1671" i="12"/>
  <c r="X1671" i="12" s="1"/>
  <c r="V1671" i="12"/>
  <c r="W1671" i="12" s="1"/>
  <c r="U1671" i="12"/>
  <c r="T1671" i="12"/>
  <c r="S1671" i="12"/>
  <c r="R1671" i="12"/>
  <c r="Q1671" i="12"/>
  <c r="P1671" i="12" s="1"/>
  <c r="N1671" i="12"/>
  <c r="O1671" i="12" s="1"/>
  <c r="M1671" i="12"/>
  <c r="L1671" i="12"/>
  <c r="K1671" i="12"/>
  <c r="J1671" i="12"/>
  <c r="AD1670" i="12"/>
  <c r="Z1670" i="12"/>
  <c r="Y1670" i="12"/>
  <c r="X1670" i="12"/>
  <c r="V1670" i="12"/>
  <c r="W1670" i="12" s="1"/>
  <c r="U1670" i="12"/>
  <c r="T1670" i="12"/>
  <c r="S1670" i="12"/>
  <c r="R1670" i="12"/>
  <c r="Q1670" i="12"/>
  <c r="P1670" i="12" s="1"/>
  <c r="N1670" i="12"/>
  <c r="M1670" i="12"/>
  <c r="L1670" i="12"/>
  <c r="K1670" i="12"/>
  <c r="J1670" i="12"/>
  <c r="AD1669" i="12"/>
  <c r="Z1669" i="12"/>
  <c r="Y1669" i="12"/>
  <c r="X1669" i="12" s="1"/>
  <c r="V1669" i="12"/>
  <c r="W1669" i="12" s="1"/>
  <c r="U1669" i="12"/>
  <c r="T1669" i="12"/>
  <c r="S1669" i="12"/>
  <c r="R1669" i="12"/>
  <c r="Q1669" i="12"/>
  <c r="P1669" i="12" s="1"/>
  <c r="N1669" i="12"/>
  <c r="M1669" i="12"/>
  <c r="L1669" i="12"/>
  <c r="K1669" i="12"/>
  <c r="J1669" i="12"/>
  <c r="AD1668" i="12"/>
  <c r="Z1668" i="12"/>
  <c r="Y1668" i="12"/>
  <c r="X1668" i="12"/>
  <c r="V1668" i="12"/>
  <c r="W1668" i="12" s="1"/>
  <c r="U1668" i="12"/>
  <c r="T1668" i="12"/>
  <c r="S1668" i="12"/>
  <c r="R1668" i="12"/>
  <c r="Q1668" i="12"/>
  <c r="P1668" i="12" s="1"/>
  <c r="N1668" i="12"/>
  <c r="M1668" i="12"/>
  <c r="L1668" i="12"/>
  <c r="K1668" i="12"/>
  <c r="J1668" i="12"/>
  <c r="AD1667" i="12"/>
  <c r="Z1667" i="12"/>
  <c r="Y1667" i="12"/>
  <c r="X1667" i="12" s="1"/>
  <c r="V1667" i="12"/>
  <c r="W1667" i="12" s="1"/>
  <c r="U1667" i="12"/>
  <c r="T1667" i="12"/>
  <c r="S1667" i="12"/>
  <c r="R1667" i="12"/>
  <c r="Q1667" i="12"/>
  <c r="P1667" i="12" s="1"/>
  <c r="N1667" i="12"/>
  <c r="AB1667" i="12" s="1"/>
  <c r="M1667" i="12"/>
  <c r="L1667" i="12"/>
  <c r="K1667" i="12"/>
  <c r="J1667" i="12"/>
  <c r="AD1666" i="12"/>
  <c r="Z1666" i="12"/>
  <c r="Y1666" i="12"/>
  <c r="X1666" i="12"/>
  <c r="V1666" i="12"/>
  <c r="W1666" i="12" s="1"/>
  <c r="U1666" i="12"/>
  <c r="T1666" i="12"/>
  <c r="S1666" i="12"/>
  <c r="R1666" i="12"/>
  <c r="Q1666" i="12"/>
  <c r="P1666" i="12" s="1"/>
  <c r="N1666" i="12"/>
  <c r="M1666" i="12"/>
  <c r="L1666" i="12"/>
  <c r="K1666" i="12"/>
  <c r="J1666" i="12"/>
  <c r="AD1665" i="12"/>
  <c r="Z1665" i="12"/>
  <c r="Y1665" i="12"/>
  <c r="X1665" i="12" s="1"/>
  <c r="V1665" i="12"/>
  <c r="W1665" i="12" s="1"/>
  <c r="U1665" i="12"/>
  <c r="T1665" i="12"/>
  <c r="S1665" i="12"/>
  <c r="R1665" i="12"/>
  <c r="Q1665" i="12"/>
  <c r="P1665" i="12" s="1"/>
  <c r="N1665" i="12"/>
  <c r="M1665" i="12"/>
  <c r="L1665" i="12"/>
  <c r="K1665" i="12"/>
  <c r="J1665" i="12"/>
  <c r="AD1664" i="12"/>
  <c r="Z1664" i="12"/>
  <c r="Y1664" i="12"/>
  <c r="X1664" i="12"/>
  <c r="V1664" i="12"/>
  <c r="W1664" i="12" s="1"/>
  <c r="U1664" i="12"/>
  <c r="T1664" i="12"/>
  <c r="S1664" i="12"/>
  <c r="R1664" i="12"/>
  <c r="Q1664" i="12"/>
  <c r="P1664" i="12" s="1"/>
  <c r="N1664" i="12"/>
  <c r="M1664" i="12"/>
  <c r="L1664" i="12"/>
  <c r="K1664" i="12"/>
  <c r="J1664" i="12"/>
  <c r="AD1663" i="12"/>
  <c r="Z1663" i="12"/>
  <c r="Y1663" i="12"/>
  <c r="X1663" i="12" s="1"/>
  <c r="V1663" i="12"/>
  <c r="W1663" i="12" s="1"/>
  <c r="U1663" i="12"/>
  <c r="T1663" i="12"/>
  <c r="S1663" i="12"/>
  <c r="R1663" i="12"/>
  <c r="Q1663" i="12"/>
  <c r="P1663" i="12" s="1"/>
  <c r="N1663" i="12"/>
  <c r="O1663" i="12" s="1"/>
  <c r="M1663" i="12"/>
  <c r="L1663" i="12"/>
  <c r="K1663" i="12"/>
  <c r="J1663" i="12"/>
  <c r="AD1662" i="12"/>
  <c r="Z1662" i="12"/>
  <c r="Y1662" i="12"/>
  <c r="X1662" i="12" s="1"/>
  <c r="V1662" i="12"/>
  <c r="W1662" i="12" s="1"/>
  <c r="U1662" i="12"/>
  <c r="T1662" i="12"/>
  <c r="S1662" i="12"/>
  <c r="R1662" i="12"/>
  <c r="Q1662" i="12"/>
  <c r="P1662" i="12"/>
  <c r="N1662" i="12"/>
  <c r="M1662" i="12"/>
  <c r="L1662" i="12"/>
  <c r="K1662" i="12"/>
  <c r="J1662" i="12"/>
  <c r="AD1661" i="12"/>
  <c r="Z1661" i="12"/>
  <c r="Y1661" i="12"/>
  <c r="X1661" i="12" s="1"/>
  <c r="V1661" i="12"/>
  <c r="W1661" i="12" s="1"/>
  <c r="U1661" i="12"/>
  <c r="T1661" i="12"/>
  <c r="S1661" i="12"/>
  <c r="R1661" i="12"/>
  <c r="Q1661" i="12"/>
  <c r="P1661" i="12" s="1"/>
  <c r="N1661" i="12"/>
  <c r="M1661" i="12"/>
  <c r="L1661" i="12"/>
  <c r="K1661" i="12"/>
  <c r="J1661" i="12"/>
  <c r="AD1660" i="12"/>
  <c r="Z1660" i="12"/>
  <c r="Y1660" i="12"/>
  <c r="X1660" i="12" s="1"/>
  <c r="V1660" i="12"/>
  <c r="W1660" i="12" s="1"/>
  <c r="U1660" i="12"/>
  <c r="T1660" i="12"/>
  <c r="S1660" i="12"/>
  <c r="R1660" i="12"/>
  <c r="Q1660" i="12"/>
  <c r="P1660" i="12"/>
  <c r="N1660" i="12"/>
  <c r="M1660" i="12"/>
  <c r="L1660" i="12"/>
  <c r="K1660" i="12"/>
  <c r="J1660" i="12"/>
  <c r="AD1659" i="12"/>
  <c r="Z1659" i="12"/>
  <c r="Y1659" i="12"/>
  <c r="X1659" i="12" s="1"/>
  <c r="V1659" i="12"/>
  <c r="W1659" i="12" s="1"/>
  <c r="U1659" i="12"/>
  <c r="T1659" i="12"/>
  <c r="S1659" i="12"/>
  <c r="R1659" i="12"/>
  <c r="Q1659" i="12"/>
  <c r="P1659" i="12" s="1"/>
  <c r="N1659" i="12"/>
  <c r="AB1659" i="12" s="1"/>
  <c r="M1659" i="12"/>
  <c r="L1659" i="12"/>
  <c r="K1659" i="12"/>
  <c r="J1659" i="12"/>
  <c r="AD1658" i="12"/>
  <c r="Z1658" i="12"/>
  <c r="Y1658" i="12"/>
  <c r="X1658" i="12" s="1"/>
  <c r="V1658" i="12"/>
  <c r="W1658" i="12" s="1"/>
  <c r="U1658" i="12"/>
  <c r="T1658" i="12"/>
  <c r="S1658" i="12"/>
  <c r="R1658" i="12"/>
  <c r="Q1658" i="12"/>
  <c r="P1658" i="12"/>
  <c r="N1658" i="12"/>
  <c r="M1658" i="12"/>
  <c r="L1658" i="12"/>
  <c r="K1658" i="12"/>
  <c r="J1658" i="12"/>
  <c r="AD1657" i="12"/>
  <c r="Z1657" i="12"/>
  <c r="Y1657" i="12"/>
  <c r="X1657" i="12" s="1"/>
  <c r="V1657" i="12"/>
  <c r="W1657" i="12" s="1"/>
  <c r="U1657" i="12"/>
  <c r="T1657" i="12"/>
  <c r="S1657" i="12"/>
  <c r="R1657" i="12"/>
  <c r="Q1657" i="12"/>
  <c r="P1657" i="12" s="1"/>
  <c r="N1657" i="12"/>
  <c r="O1657" i="12" s="1"/>
  <c r="M1657" i="12"/>
  <c r="L1657" i="12"/>
  <c r="K1657" i="12"/>
  <c r="J1657" i="12"/>
  <c r="AD1656" i="12"/>
  <c r="Z1656" i="12"/>
  <c r="Y1656" i="12"/>
  <c r="X1656" i="12" s="1"/>
  <c r="V1656" i="12"/>
  <c r="W1656" i="12" s="1"/>
  <c r="U1656" i="12"/>
  <c r="T1656" i="12"/>
  <c r="S1656" i="12"/>
  <c r="R1656" i="12"/>
  <c r="Q1656" i="12"/>
  <c r="P1656" i="12"/>
  <c r="N1656" i="12"/>
  <c r="M1656" i="12"/>
  <c r="L1656" i="12"/>
  <c r="K1656" i="12"/>
  <c r="J1656" i="12"/>
  <c r="AD1655" i="12"/>
  <c r="Z1655" i="12"/>
  <c r="Y1655" i="12"/>
  <c r="X1655" i="12" s="1"/>
  <c r="V1655" i="12"/>
  <c r="W1655" i="12" s="1"/>
  <c r="U1655" i="12"/>
  <c r="T1655" i="12"/>
  <c r="S1655" i="12"/>
  <c r="R1655" i="12"/>
  <c r="Q1655" i="12"/>
  <c r="P1655" i="12" s="1"/>
  <c r="N1655" i="12"/>
  <c r="M1655" i="12"/>
  <c r="L1655" i="12"/>
  <c r="K1655" i="12"/>
  <c r="J1655" i="12"/>
  <c r="AD1654" i="12"/>
  <c r="Z1654" i="12"/>
  <c r="Y1654" i="12"/>
  <c r="X1654" i="12" s="1"/>
  <c r="V1654" i="12"/>
  <c r="W1654" i="12" s="1"/>
  <c r="U1654" i="12"/>
  <c r="T1654" i="12"/>
  <c r="S1654" i="12"/>
  <c r="R1654" i="12"/>
  <c r="Q1654" i="12"/>
  <c r="P1654" i="12"/>
  <c r="N1654" i="12"/>
  <c r="M1654" i="12"/>
  <c r="L1654" i="12"/>
  <c r="K1654" i="12"/>
  <c r="J1654" i="12"/>
  <c r="AD1653" i="12"/>
  <c r="Z1653" i="12"/>
  <c r="Y1653" i="12"/>
  <c r="X1653" i="12" s="1"/>
  <c r="V1653" i="12"/>
  <c r="W1653" i="12" s="1"/>
  <c r="U1653" i="12"/>
  <c r="T1653" i="12"/>
  <c r="S1653" i="12"/>
  <c r="R1653" i="12"/>
  <c r="Q1653" i="12"/>
  <c r="P1653" i="12" s="1"/>
  <c r="N1653" i="12"/>
  <c r="M1653" i="12"/>
  <c r="L1653" i="12"/>
  <c r="K1653" i="12"/>
  <c r="J1653" i="12"/>
  <c r="AD1652" i="12"/>
  <c r="Z1652" i="12"/>
  <c r="Y1652" i="12"/>
  <c r="X1652" i="12" s="1"/>
  <c r="V1652" i="12"/>
  <c r="W1652" i="12" s="1"/>
  <c r="U1652" i="12"/>
  <c r="T1652" i="12"/>
  <c r="S1652" i="12"/>
  <c r="R1652" i="12"/>
  <c r="Q1652" i="12"/>
  <c r="P1652" i="12"/>
  <c r="N1652" i="12"/>
  <c r="M1652" i="12"/>
  <c r="L1652" i="12"/>
  <c r="K1652" i="12"/>
  <c r="J1652" i="12"/>
  <c r="AD1651" i="12"/>
  <c r="Z1651" i="12"/>
  <c r="Y1651" i="12"/>
  <c r="X1651" i="12" s="1"/>
  <c r="V1651" i="12"/>
  <c r="W1651" i="12" s="1"/>
  <c r="U1651" i="12"/>
  <c r="T1651" i="12"/>
  <c r="S1651" i="12"/>
  <c r="R1651" i="12"/>
  <c r="Q1651" i="12"/>
  <c r="P1651" i="12" s="1"/>
  <c r="N1651" i="12"/>
  <c r="O1651" i="12" s="1"/>
  <c r="M1651" i="12"/>
  <c r="L1651" i="12"/>
  <c r="K1651" i="12"/>
  <c r="J1651" i="12"/>
  <c r="AD1650" i="12"/>
  <c r="Z1650" i="12"/>
  <c r="Y1650" i="12"/>
  <c r="X1650" i="12"/>
  <c r="V1650" i="12"/>
  <c r="W1650" i="12" s="1"/>
  <c r="U1650" i="12"/>
  <c r="T1650" i="12"/>
  <c r="S1650" i="12"/>
  <c r="R1650" i="12"/>
  <c r="Q1650" i="12"/>
  <c r="P1650" i="12" s="1"/>
  <c r="N1650" i="12"/>
  <c r="M1650" i="12"/>
  <c r="L1650" i="12"/>
  <c r="K1650" i="12"/>
  <c r="J1650" i="12"/>
  <c r="AD1649" i="12"/>
  <c r="Z1649" i="12"/>
  <c r="Z1647" i="12" s="1"/>
  <c r="Y1649" i="12"/>
  <c r="X1649" i="12" s="1"/>
  <c r="V1649" i="12"/>
  <c r="W1649" i="12" s="1"/>
  <c r="U1649" i="12"/>
  <c r="T1649" i="12"/>
  <c r="S1649" i="12"/>
  <c r="R1649" i="12"/>
  <c r="Q1649" i="12"/>
  <c r="P1649" i="12" s="1"/>
  <c r="N1649" i="12"/>
  <c r="M1649" i="12"/>
  <c r="L1649" i="12"/>
  <c r="K1649" i="12"/>
  <c r="J1649" i="12"/>
  <c r="A1649" i="12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D1648" i="12"/>
  <c r="Z1648" i="12"/>
  <c r="Y1648" i="12"/>
  <c r="X1648" i="12" s="1"/>
  <c r="V1648" i="12"/>
  <c r="W1648" i="12" s="1"/>
  <c r="U1648" i="12"/>
  <c r="U1647" i="12" s="1"/>
  <c r="T1648" i="12"/>
  <c r="S1648" i="12"/>
  <c r="R1648" i="12"/>
  <c r="Q1648" i="12"/>
  <c r="P1648" i="12"/>
  <c r="N1648" i="12"/>
  <c r="M1648" i="12"/>
  <c r="L1648" i="12"/>
  <c r="K1648" i="12"/>
  <c r="J1648" i="12"/>
  <c r="AF1647" i="12"/>
  <c r="AE1647" i="12"/>
  <c r="AA1647" i="12"/>
  <c r="Y1647" i="12"/>
  <c r="Q1647" i="12"/>
  <c r="D1647" i="12"/>
  <c r="AD1646" i="12"/>
  <c r="Z1646" i="12"/>
  <c r="AC1646" i="12" s="1"/>
  <c r="Y1646" i="12"/>
  <c r="X1646" i="12" s="1"/>
  <c r="V1646" i="12"/>
  <c r="W1646" i="12" s="1"/>
  <c r="U1646" i="12"/>
  <c r="T1646" i="12"/>
  <c r="S1646" i="12"/>
  <c r="R1646" i="12"/>
  <c r="Q1646" i="12"/>
  <c r="P1646" i="12" s="1"/>
  <c r="N1646" i="12"/>
  <c r="O1646" i="12" s="1"/>
  <c r="M1646" i="12"/>
  <c r="L1646" i="12"/>
  <c r="K1646" i="12"/>
  <c r="J1646" i="12"/>
  <c r="AD1645" i="12"/>
  <c r="Z1645" i="12"/>
  <c r="AC1645" i="12" s="1"/>
  <c r="Y1645" i="12"/>
  <c r="X1645" i="12"/>
  <c r="V1645" i="12"/>
  <c r="W1645" i="12" s="1"/>
  <c r="U1645" i="12"/>
  <c r="T1645" i="12"/>
  <c r="S1645" i="12"/>
  <c r="R1645" i="12"/>
  <c r="Q1645" i="12"/>
  <c r="P1645" i="12" s="1"/>
  <c r="N1645" i="12"/>
  <c r="M1645" i="12"/>
  <c r="L1645" i="12"/>
  <c r="K1645" i="12"/>
  <c r="J1645" i="12"/>
  <c r="AD1644" i="12"/>
  <c r="Z1644" i="12"/>
  <c r="AC1644" i="12" s="1"/>
  <c r="Y1644" i="12"/>
  <c r="X1644" i="12" s="1"/>
  <c r="V1644" i="12"/>
  <c r="W1644" i="12" s="1"/>
  <c r="U1644" i="12"/>
  <c r="T1644" i="12"/>
  <c r="S1644" i="12"/>
  <c r="R1644" i="12"/>
  <c r="Q1644" i="12"/>
  <c r="P1644" i="12" s="1"/>
  <c r="N1644" i="12"/>
  <c r="M1644" i="12"/>
  <c r="L1644" i="12"/>
  <c r="K1644" i="12"/>
  <c r="J1644" i="12"/>
  <c r="AD1643" i="12"/>
  <c r="Z1643" i="12"/>
  <c r="AC1643" i="12" s="1"/>
  <c r="Y1643" i="12"/>
  <c r="X1643" i="12"/>
  <c r="V1643" i="12"/>
  <c r="W1643" i="12" s="1"/>
  <c r="U1643" i="12"/>
  <c r="T1643" i="12"/>
  <c r="S1643" i="12"/>
  <c r="R1643" i="12"/>
  <c r="Q1643" i="12"/>
  <c r="P1643" i="12" s="1"/>
  <c r="N1643" i="12"/>
  <c r="M1643" i="12"/>
  <c r="L1643" i="12"/>
  <c r="K1643" i="12"/>
  <c r="J1643" i="12"/>
  <c r="AD1642" i="12"/>
  <c r="Z1642" i="12"/>
  <c r="AC1642" i="12" s="1"/>
  <c r="Y1642" i="12"/>
  <c r="X1642" i="12" s="1"/>
  <c r="V1642" i="12"/>
  <c r="W1642" i="12" s="1"/>
  <c r="U1642" i="12"/>
  <c r="T1642" i="12"/>
  <c r="S1642" i="12"/>
  <c r="R1642" i="12"/>
  <c r="Q1642" i="12"/>
  <c r="P1642" i="12" s="1"/>
  <c r="N1642" i="12"/>
  <c r="AB1642" i="12" s="1"/>
  <c r="M1642" i="12"/>
  <c r="L1642" i="12"/>
  <c r="K1642" i="12"/>
  <c r="J1642" i="12"/>
  <c r="AD1641" i="12"/>
  <c r="Z1641" i="12"/>
  <c r="AC1641" i="12" s="1"/>
  <c r="Y1641" i="12"/>
  <c r="X1641" i="12"/>
  <c r="V1641" i="12"/>
  <c r="W1641" i="12" s="1"/>
  <c r="U1641" i="12"/>
  <c r="T1641" i="12"/>
  <c r="S1641" i="12"/>
  <c r="R1641" i="12"/>
  <c r="Q1641" i="12"/>
  <c r="P1641" i="12" s="1"/>
  <c r="N1641" i="12"/>
  <c r="M1641" i="12"/>
  <c r="L1641" i="12"/>
  <c r="K1641" i="12"/>
  <c r="J1641" i="12"/>
  <c r="AD1640" i="12"/>
  <c r="Z1640" i="12"/>
  <c r="AC1640" i="12" s="1"/>
  <c r="Y1640" i="12"/>
  <c r="X1640" i="12" s="1"/>
  <c r="V1640" i="12"/>
  <c r="W1640" i="12" s="1"/>
  <c r="U1640" i="12"/>
  <c r="T1640" i="12"/>
  <c r="S1640" i="12"/>
  <c r="R1640" i="12"/>
  <c r="Q1640" i="12"/>
  <c r="P1640" i="12" s="1"/>
  <c r="N1640" i="12"/>
  <c r="O1640" i="12" s="1"/>
  <c r="M1640" i="12"/>
  <c r="L1640" i="12"/>
  <c r="K1640" i="12"/>
  <c r="J1640" i="12"/>
  <c r="AD1639" i="12"/>
  <c r="Z1639" i="12"/>
  <c r="AC1639" i="12" s="1"/>
  <c r="Y1639" i="12"/>
  <c r="X1639" i="12"/>
  <c r="V1639" i="12"/>
  <c r="W1639" i="12" s="1"/>
  <c r="U1639" i="12"/>
  <c r="T1639" i="12"/>
  <c r="S1639" i="12"/>
  <c r="R1639" i="12"/>
  <c r="Q1639" i="12"/>
  <c r="P1639" i="12" s="1"/>
  <c r="N1639" i="12"/>
  <c r="M1639" i="12"/>
  <c r="L1639" i="12"/>
  <c r="K1639" i="12"/>
  <c r="J1639" i="12"/>
  <c r="AD1638" i="12"/>
  <c r="Z1638" i="12"/>
  <c r="AC1638" i="12" s="1"/>
  <c r="Y1638" i="12"/>
  <c r="X1638" i="12" s="1"/>
  <c r="V1638" i="12"/>
  <c r="W1638" i="12" s="1"/>
  <c r="U1638" i="12"/>
  <c r="T1638" i="12"/>
  <c r="S1638" i="12"/>
  <c r="R1638" i="12"/>
  <c r="Q1638" i="12"/>
  <c r="P1638" i="12" s="1"/>
  <c r="N1638" i="12"/>
  <c r="M1638" i="12"/>
  <c r="L1638" i="12"/>
  <c r="K1638" i="12"/>
  <c r="J1638" i="12"/>
  <c r="AD1637" i="12"/>
  <c r="Z1637" i="12"/>
  <c r="AC1637" i="12" s="1"/>
  <c r="Y1637" i="12"/>
  <c r="X1637" i="12"/>
  <c r="V1637" i="12"/>
  <c r="W1637" i="12" s="1"/>
  <c r="U1637" i="12"/>
  <c r="T1637" i="12"/>
  <c r="S1637" i="12"/>
  <c r="R1637" i="12"/>
  <c r="Q1637" i="12"/>
  <c r="P1637" i="12" s="1"/>
  <c r="N1637" i="12"/>
  <c r="M1637" i="12"/>
  <c r="L1637" i="12"/>
  <c r="K1637" i="12"/>
  <c r="J1637" i="12"/>
  <c r="AD1636" i="12"/>
  <c r="Z1636" i="12"/>
  <c r="AC1636" i="12" s="1"/>
  <c r="Y1636" i="12"/>
  <c r="X1636" i="12" s="1"/>
  <c r="V1636" i="12"/>
  <c r="W1636" i="12" s="1"/>
  <c r="U1636" i="12"/>
  <c r="T1636" i="12"/>
  <c r="S1636" i="12"/>
  <c r="R1636" i="12"/>
  <c r="Q1636" i="12"/>
  <c r="P1636" i="12" s="1"/>
  <c r="N1636" i="12"/>
  <c r="M1636" i="12"/>
  <c r="L1636" i="12"/>
  <c r="K1636" i="12"/>
  <c r="J1636" i="12"/>
  <c r="AD1635" i="12"/>
  <c r="Z1635" i="12"/>
  <c r="AC1635" i="12" s="1"/>
  <c r="Y1635" i="12"/>
  <c r="X1635" i="12"/>
  <c r="V1635" i="12"/>
  <c r="W1635" i="12" s="1"/>
  <c r="U1635" i="12"/>
  <c r="T1635" i="12"/>
  <c r="S1635" i="12"/>
  <c r="R1635" i="12"/>
  <c r="Q1635" i="12"/>
  <c r="P1635" i="12" s="1"/>
  <c r="N1635" i="12"/>
  <c r="M1635" i="12"/>
  <c r="L1635" i="12"/>
  <c r="K1635" i="12"/>
  <c r="J1635" i="12"/>
  <c r="AD1634" i="12"/>
  <c r="Z1634" i="12"/>
  <c r="AC1634" i="12" s="1"/>
  <c r="Y1634" i="12"/>
  <c r="X1634" i="12" s="1"/>
  <c r="V1634" i="12"/>
  <c r="W1634" i="12" s="1"/>
  <c r="U1634" i="12"/>
  <c r="T1634" i="12"/>
  <c r="S1634" i="12"/>
  <c r="R1634" i="12"/>
  <c r="Q1634" i="12"/>
  <c r="P1634" i="12" s="1"/>
  <c r="N1634" i="12"/>
  <c r="AB1634" i="12" s="1"/>
  <c r="M1634" i="12"/>
  <c r="L1634" i="12"/>
  <c r="K1634" i="12"/>
  <c r="J1634" i="12"/>
  <c r="AD1633" i="12"/>
  <c r="Z1633" i="12"/>
  <c r="AC1633" i="12" s="1"/>
  <c r="Y1633" i="12"/>
  <c r="X1633" i="12"/>
  <c r="V1633" i="12"/>
  <c r="W1633" i="12" s="1"/>
  <c r="U1633" i="12"/>
  <c r="T1633" i="12"/>
  <c r="S1633" i="12"/>
  <c r="R1633" i="12"/>
  <c r="Q1633" i="12"/>
  <c r="P1633" i="12" s="1"/>
  <c r="N1633" i="12"/>
  <c r="AB1633" i="12" s="1"/>
  <c r="M1633" i="12"/>
  <c r="L1633" i="12"/>
  <c r="K1633" i="12"/>
  <c r="J1633" i="12"/>
  <c r="AD1632" i="12"/>
  <c r="Z1632" i="12"/>
  <c r="AC1632" i="12" s="1"/>
  <c r="Y1632" i="12"/>
  <c r="X1632" i="12" s="1"/>
  <c r="V1632" i="12"/>
  <c r="W1632" i="12" s="1"/>
  <c r="U1632" i="12"/>
  <c r="T1632" i="12"/>
  <c r="S1632" i="12"/>
  <c r="R1632" i="12"/>
  <c r="Q1632" i="12"/>
  <c r="P1632" i="12" s="1"/>
  <c r="N1632" i="12"/>
  <c r="O1632" i="12" s="1"/>
  <c r="M1632" i="12"/>
  <c r="L1632" i="12"/>
  <c r="K1632" i="12"/>
  <c r="J1632" i="12"/>
  <c r="AD1631" i="12"/>
  <c r="Z1631" i="12"/>
  <c r="AC1631" i="12" s="1"/>
  <c r="Y1631" i="12"/>
  <c r="X1631" i="12" s="1"/>
  <c r="V1631" i="12"/>
  <c r="W1631" i="12" s="1"/>
  <c r="U1631" i="12"/>
  <c r="T1631" i="12"/>
  <c r="S1631" i="12"/>
  <c r="R1631" i="12"/>
  <c r="Q1631" i="12"/>
  <c r="P1631" i="12"/>
  <c r="N1631" i="12"/>
  <c r="M1631" i="12"/>
  <c r="L1631" i="12"/>
  <c r="K1631" i="12"/>
  <c r="J1631" i="12"/>
  <c r="AD1630" i="12"/>
  <c r="Z1630" i="12"/>
  <c r="AC1630" i="12" s="1"/>
  <c r="Y1630" i="12"/>
  <c r="X1630" i="12" s="1"/>
  <c r="V1630" i="12"/>
  <c r="W1630" i="12" s="1"/>
  <c r="U1630" i="12"/>
  <c r="T1630" i="12"/>
  <c r="S1630" i="12"/>
  <c r="R1630" i="12"/>
  <c r="Q1630" i="12"/>
  <c r="P1630" i="12" s="1"/>
  <c r="N1630" i="12"/>
  <c r="AB1630" i="12" s="1"/>
  <c r="M1630" i="12"/>
  <c r="L1630" i="12"/>
  <c r="K1630" i="12"/>
  <c r="J1630" i="12"/>
  <c r="AD1629" i="12"/>
  <c r="Z1629" i="12"/>
  <c r="AC1629" i="12" s="1"/>
  <c r="Y1629" i="12"/>
  <c r="X1629" i="12" s="1"/>
  <c r="V1629" i="12"/>
  <c r="W1629" i="12" s="1"/>
  <c r="U1629" i="12"/>
  <c r="T1629" i="12"/>
  <c r="S1629" i="12"/>
  <c r="R1629" i="12"/>
  <c r="Q1629" i="12"/>
  <c r="P1629" i="12"/>
  <c r="N1629" i="12"/>
  <c r="M1629" i="12"/>
  <c r="L1629" i="12"/>
  <c r="K1629" i="12"/>
  <c r="J1629" i="12"/>
  <c r="AD1628" i="12"/>
  <c r="Z1628" i="12"/>
  <c r="AC1628" i="12" s="1"/>
  <c r="Y1628" i="12"/>
  <c r="X1628" i="12" s="1"/>
  <c r="V1628" i="12"/>
  <c r="W1628" i="12" s="1"/>
  <c r="U1628" i="12"/>
  <c r="T1628" i="12"/>
  <c r="S1628" i="12"/>
  <c r="R1628" i="12"/>
  <c r="Q1628" i="12"/>
  <c r="P1628" i="12" s="1"/>
  <c r="N1628" i="12"/>
  <c r="O1628" i="12" s="1"/>
  <c r="M1628" i="12"/>
  <c r="L1628" i="12"/>
  <c r="K1628" i="12"/>
  <c r="J1628" i="12"/>
  <c r="AD1627" i="12"/>
  <c r="Z1627" i="12"/>
  <c r="AC1627" i="12" s="1"/>
  <c r="Y1627" i="12"/>
  <c r="X1627" i="12"/>
  <c r="V1627" i="12"/>
  <c r="W1627" i="12" s="1"/>
  <c r="U1627" i="12"/>
  <c r="T1627" i="12"/>
  <c r="S1627" i="12"/>
  <c r="R1627" i="12"/>
  <c r="Q1627" i="12"/>
  <c r="P1627" i="12" s="1"/>
  <c r="N1627" i="12"/>
  <c r="M1627" i="12"/>
  <c r="L1627" i="12"/>
  <c r="K1627" i="12"/>
  <c r="J1627" i="12"/>
  <c r="AD1626" i="12"/>
  <c r="Z1626" i="12"/>
  <c r="AC1626" i="12" s="1"/>
  <c r="Y1626" i="12"/>
  <c r="X1626" i="12" s="1"/>
  <c r="V1626" i="12"/>
  <c r="W1626" i="12" s="1"/>
  <c r="U1626" i="12"/>
  <c r="T1626" i="12"/>
  <c r="S1626" i="12"/>
  <c r="R1626" i="12"/>
  <c r="Q1626" i="12"/>
  <c r="P1626" i="12" s="1"/>
  <c r="N1626" i="12"/>
  <c r="M1626" i="12"/>
  <c r="L1626" i="12"/>
  <c r="K1626" i="12"/>
  <c r="J1626" i="12"/>
  <c r="AD1625" i="12"/>
  <c r="Z1625" i="12"/>
  <c r="AC1625" i="12" s="1"/>
  <c r="Y1625" i="12"/>
  <c r="X1625" i="12" s="1"/>
  <c r="V1625" i="12"/>
  <c r="W1625" i="12" s="1"/>
  <c r="U1625" i="12"/>
  <c r="T1625" i="12"/>
  <c r="S1625" i="12"/>
  <c r="R1625" i="12"/>
  <c r="Q1625" i="12"/>
  <c r="P1625" i="12" s="1"/>
  <c r="N1625" i="12"/>
  <c r="AB1625" i="12" s="1"/>
  <c r="M1625" i="12"/>
  <c r="L1625" i="12"/>
  <c r="K1625" i="12"/>
  <c r="J1625" i="12"/>
  <c r="AD1624" i="12"/>
  <c r="Z1624" i="12"/>
  <c r="AC1624" i="12" s="1"/>
  <c r="Y1624" i="12"/>
  <c r="X1624" i="12" s="1"/>
  <c r="V1624" i="12"/>
  <c r="W1624" i="12" s="1"/>
  <c r="U1624" i="12"/>
  <c r="T1624" i="12"/>
  <c r="S1624" i="12"/>
  <c r="R1624" i="12"/>
  <c r="Q1624" i="12"/>
  <c r="P1624" i="12"/>
  <c r="N1624" i="12"/>
  <c r="M1624" i="12"/>
  <c r="L1624" i="12"/>
  <c r="K1624" i="12"/>
  <c r="J1624" i="12"/>
  <c r="AD1623" i="12"/>
  <c r="Z1623" i="12"/>
  <c r="AC1623" i="12" s="1"/>
  <c r="Y1623" i="12"/>
  <c r="X1623" i="12" s="1"/>
  <c r="V1623" i="12"/>
  <c r="W1623" i="12" s="1"/>
  <c r="U1623" i="12"/>
  <c r="T1623" i="12"/>
  <c r="S1623" i="12"/>
  <c r="R1623" i="12"/>
  <c r="Q1623" i="12"/>
  <c r="P1623" i="12" s="1"/>
  <c r="N1623" i="12"/>
  <c r="AB1623" i="12" s="1"/>
  <c r="M1623" i="12"/>
  <c r="L1623" i="12"/>
  <c r="K1623" i="12"/>
  <c r="J1623" i="12"/>
  <c r="AD1622" i="12"/>
  <c r="Z1622" i="12"/>
  <c r="AC1622" i="12" s="1"/>
  <c r="Y1622" i="12"/>
  <c r="X1622" i="12" s="1"/>
  <c r="V1622" i="12"/>
  <c r="W1622" i="12" s="1"/>
  <c r="U1622" i="12"/>
  <c r="T1622" i="12"/>
  <c r="S1622" i="12"/>
  <c r="R1622" i="12"/>
  <c r="Q1622" i="12"/>
  <c r="P1622" i="12" s="1"/>
  <c r="N1622" i="12"/>
  <c r="M1622" i="12"/>
  <c r="L1622" i="12"/>
  <c r="K1622" i="12"/>
  <c r="J1622" i="12"/>
  <c r="AD1621" i="12"/>
  <c r="Z1621" i="12"/>
  <c r="AC1621" i="12" s="1"/>
  <c r="Y1621" i="12"/>
  <c r="X1621" i="12" s="1"/>
  <c r="V1621" i="12"/>
  <c r="W1621" i="12" s="1"/>
  <c r="U1621" i="12"/>
  <c r="T1621" i="12"/>
  <c r="S1621" i="12"/>
  <c r="R1621" i="12"/>
  <c r="Q1621" i="12"/>
  <c r="P1621" i="12" s="1"/>
  <c r="N1621" i="12"/>
  <c r="M1621" i="12"/>
  <c r="L1621" i="12"/>
  <c r="K1621" i="12"/>
  <c r="J1621" i="12"/>
  <c r="AD1620" i="12"/>
  <c r="Z1620" i="12"/>
  <c r="AC1620" i="12" s="1"/>
  <c r="Y1620" i="12"/>
  <c r="X1620" i="12" s="1"/>
  <c r="V1620" i="12"/>
  <c r="W1620" i="12" s="1"/>
  <c r="U1620" i="12"/>
  <c r="T1620" i="12"/>
  <c r="S1620" i="12"/>
  <c r="R1620" i="12"/>
  <c r="Q1620" i="12"/>
  <c r="P1620" i="12"/>
  <c r="N1620" i="12"/>
  <c r="M1620" i="12"/>
  <c r="L1620" i="12"/>
  <c r="K1620" i="12"/>
  <c r="J1620" i="12"/>
  <c r="AD1619" i="12"/>
  <c r="Z1619" i="12"/>
  <c r="AC1619" i="12" s="1"/>
  <c r="Y1619" i="12"/>
  <c r="X1619" i="12" s="1"/>
  <c r="V1619" i="12"/>
  <c r="W1619" i="12" s="1"/>
  <c r="U1619" i="12"/>
  <c r="T1619" i="12"/>
  <c r="S1619" i="12"/>
  <c r="R1619" i="12"/>
  <c r="Q1619" i="12"/>
  <c r="P1619" i="12" s="1"/>
  <c r="N1619" i="12"/>
  <c r="M1619" i="12"/>
  <c r="L1619" i="12"/>
  <c r="K1619" i="12"/>
  <c r="J1619" i="12"/>
  <c r="AD1618" i="12"/>
  <c r="Z1618" i="12"/>
  <c r="AC1618" i="12" s="1"/>
  <c r="Y1618" i="12"/>
  <c r="X1618" i="12" s="1"/>
  <c r="V1618" i="12"/>
  <c r="W1618" i="12" s="1"/>
  <c r="U1618" i="12"/>
  <c r="T1618" i="12"/>
  <c r="S1618" i="12"/>
  <c r="R1618" i="12"/>
  <c r="Q1618" i="12"/>
  <c r="P1618" i="12" s="1"/>
  <c r="N1618" i="12"/>
  <c r="M1618" i="12"/>
  <c r="L1618" i="12"/>
  <c r="K1618" i="12"/>
  <c r="J1618" i="12"/>
  <c r="AD1617" i="12"/>
  <c r="Z1617" i="12"/>
  <c r="AC1617" i="12" s="1"/>
  <c r="Y1617" i="12"/>
  <c r="X1617" i="12" s="1"/>
  <c r="V1617" i="12"/>
  <c r="W1617" i="12" s="1"/>
  <c r="U1617" i="12"/>
  <c r="T1617" i="12"/>
  <c r="S1617" i="12"/>
  <c r="R1617" i="12"/>
  <c r="Q1617" i="12"/>
  <c r="P1617" i="12" s="1"/>
  <c r="N1617" i="12"/>
  <c r="M1617" i="12"/>
  <c r="L1617" i="12"/>
  <c r="K1617" i="12"/>
  <c r="J1617" i="12"/>
  <c r="AD1616" i="12"/>
  <c r="Z1616" i="12"/>
  <c r="AC1616" i="12" s="1"/>
  <c r="Y1616" i="12"/>
  <c r="X1616" i="12"/>
  <c r="V1616" i="12"/>
  <c r="W1616" i="12" s="1"/>
  <c r="U1616" i="12"/>
  <c r="T1616" i="12"/>
  <c r="S1616" i="12"/>
  <c r="R1616" i="12"/>
  <c r="Q1616" i="12"/>
  <c r="P1616" i="12" s="1"/>
  <c r="N1616" i="12"/>
  <c r="M1616" i="12"/>
  <c r="L1616" i="12"/>
  <c r="K1616" i="12"/>
  <c r="J1616" i="12"/>
  <c r="AD1615" i="12"/>
  <c r="Z1615" i="12"/>
  <c r="AC1615" i="12" s="1"/>
  <c r="Y1615" i="12"/>
  <c r="X1615" i="12" s="1"/>
  <c r="V1615" i="12"/>
  <c r="W1615" i="12" s="1"/>
  <c r="U1615" i="12"/>
  <c r="T1615" i="12"/>
  <c r="S1615" i="12"/>
  <c r="R1615" i="12"/>
  <c r="Q1615" i="12"/>
  <c r="P1615" i="12" s="1"/>
  <c r="N1615" i="12"/>
  <c r="M1615" i="12"/>
  <c r="L1615" i="12"/>
  <c r="K1615" i="12"/>
  <c r="J1615" i="12"/>
  <c r="AD1614" i="12"/>
  <c r="Z1614" i="12"/>
  <c r="AC1614" i="12" s="1"/>
  <c r="Y1614" i="12"/>
  <c r="X1614" i="12"/>
  <c r="V1614" i="12"/>
  <c r="W1614" i="12" s="1"/>
  <c r="U1614" i="12"/>
  <c r="T1614" i="12"/>
  <c r="S1614" i="12"/>
  <c r="R1614" i="12"/>
  <c r="Q1614" i="12"/>
  <c r="P1614" i="12" s="1"/>
  <c r="N1614" i="12"/>
  <c r="M1614" i="12"/>
  <c r="L1614" i="12"/>
  <c r="K1614" i="12"/>
  <c r="J1614" i="12"/>
  <c r="AD1613" i="12"/>
  <c r="Z1613" i="12"/>
  <c r="AC1613" i="12" s="1"/>
  <c r="Y1613" i="12"/>
  <c r="X1613" i="12" s="1"/>
  <c r="V1613" i="12"/>
  <c r="W1613" i="12" s="1"/>
  <c r="U1613" i="12"/>
  <c r="T1613" i="12"/>
  <c r="S1613" i="12"/>
  <c r="R1613" i="12"/>
  <c r="Q1613" i="12"/>
  <c r="P1613" i="12" s="1"/>
  <c r="N1613" i="12"/>
  <c r="AB1613" i="12" s="1"/>
  <c r="M1613" i="12"/>
  <c r="L1613" i="12"/>
  <c r="K1613" i="12"/>
  <c r="J1613" i="12"/>
  <c r="AD1612" i="12"/>
  <c r="Z1612" i="12"/>
  <c r="AC1612" i="12" s="1"/>
  <c r="Y1612" i="12"/>
  <c r="X1612" i="12"/>
  <c r="V1612" i="12"/>
  <c r="W1612" i="12" s="1"/>
  <c r="U1612" i="12"/>
  <c r="T1612" i="12"/>
  <c r="S1612" i="12"/>
  <c r="R1612" i="12"/>
  <c r="Q1612" i="12"/>
  <c r="P1612" i="12" s="1"/>
  <c r="N1612" i="12"/>
  <c r="M1612" i="12"/>
  <c r="L1612" i="12"/>
  <c r="K1612" i="12"/>
  <c r="J1612" i="12"/>
  <c r="AD1611" i="12"/>
  <c r="Z1611" i="12"/>
  <c r="AC1611" i="12" s="1"/>
  <c r="Y1611" i="12"/>
  <c r="X1611" i="12" s="1"/>
  <c r="V1611" i="12"/>
  <c r="W1611" i="12" s="1"/>
  <c r="U1611" i="12"/>
  <c r="T1611" i="12"/>
  <c r="S1611" i="12"/>
  <c r="R1611" i="12"/>
  <c r="Q1611" i="12"/>
  <c r="P1611" i="12" s="1"/>
  <c r="N1611" i="12"/>
  <c r="M1611" i="12"/>
  <c r="L1611" i="12"/>
  <c r="K1611" i="12"/>
  <c r="J1611" i="12"/>
  <c r="AD1610" i="12"/>
  <c r="Z1610" i="12"/>
  <c r="AC1610" i="12" s="1"/>
  <c r="Y1610" i="12"/>
  <c r="X1610" i="12" s="1"/>
  <c r="V1610" i="12"/>
  <c r="W1610" i="12" s="1"/>
  <c r="U1610" i="12"/>
  <c r="T1610" i="12"/>
  <c r="S1610" i="12"/>
  <c r="R1610" i="12"/>
  <c r="Q1610" i="12"/>
  <c r="P1610" i="12"/>
  <c r="N1610" i="12"/>
  <c r="M1610" i="12"/>
  <c r="L1610" i="12"/>
  <c r="K1610" i="12"/>
  <c r="J1610" i="12"/>
  <c r="AD1609" i="12"/>
  <c r="Z1609" i="12"/>
  <c r="AC1609" i="12" s="1"/>
  <c r="Y1609" i="12"/>
  <c r="X1609" i="12" s="1"/>
  <c r="V1609" i="12"/>
  <c r="W1609" i="12" s="1"/>
  <c r="U1609" i="12"/>
  <c r="T1609" i="12"/>
  <c r="S1609" i="12"/>
  <c r="R1609" i="12"/>
  <c r="Q1609" i="12"/>
  <c r="P1609" i="12" s="1"/>
  <c r="N1609" i="12"/>
  <c r="M1609" i="12"/>
  <c r="L1609" i="12"/>
  <c r="K1609" i="12"/>
  <c r="J1609" i="12"/>
  <c r="AD1608" i="12"/>
  <c r="Z1608" i="12"/>
  <c r="AC1608" i="12" s="1"/>
  <c r="Y1608" i="12"/>
  <c r="X1608" i="12" s="1"/>
  <c r="V1608" i="12"/>
  <c r="W1608" i="12" s="1"/>
  <c r="U1608" i="12"/>
  <c r="T1608" i="12"/>
  <c r="S1608" i="12"/>
  <c r="R1608" i="12"/>
  <c r="Q1608" i="12"/>
  <c r="P1608" i="12"/>
  <c r="N1608" i="12"/>
  <c r="M1608" i="12"/>
  <c r="L1608" i="12"/>
  <c r="K1608" i="12"/>
  <c r="J1608" i="12"/>
  <c r="AD1607" i="12"/>
  <c r="Z1607" i="12"/>
  <c r="AC1607" i="12" s="1"/>
  <c r="Y1607" i="12"/>
  <c r="X1607" i="12" s="1"/>
  <c r="V1607" i="12"/>
  <c r="W1607" i="12" s="1"/>
  <c r="U1607" i="12"/>
  <c r="T1607" i="12"/>
  <c r="S1607" i="12"/>
  <c r="R1607" i="12"/>
  <c r="Q1607" i="12"/>
  <c r="P1607" i="12" s="1"/>
  <c r="N1607" i="12"/>
  <c r="M1607" i="12"/>
  <c r="L1607" i="12"/>
  <c r="K1607" i="12"/>
  <c r="J1607" i="12"/>
  <c r="AD1606" i="12"/>
  <c r="Z1606" i="12"/>
  <c r="AC1606" i="12" s="1"/>
  <c r="Y1606" i="12"/>
  <c r="X1606" i="12" s="1"/>
  <c r="V1606" i="12"/>
  <c r="W1606" i="12" s="1"/>
  <c r="U1606" i="12"/>
  <c r="T1606" i="12"/>
  <c r="S1606" i="12"/>
  <c r="R1606" i="12"/>
  <c r="Q1606" i="12"/>
  <c r="P1606" i="12"/>
  <c r="N1606" i="12"/>
  <c r="M1606" i="12"/>
  <c r="L1606" i="12"/>
  <c r="K1606" i="12"/>
  <c r="J1606" i="12"/>
  <c r="AD1605" i="12"/>
  <c r="Z1605" i="12"/>
  <c r="AC1605" i="12" s="1"/>
  <c r="Y1605" i="12"/>
  <c r="X1605" i="12" s="1"/>
  <c r="V1605" i="12"/>
  <c r="W1605" i="12" s="1"/>
  <c r="U1605" i="12"/>
  <c r="T1605" i="12"/>
  <c r="S1605" i="12"/>
  <c r="R1605" i="12"/>
  <c r="Q1605" i="12"/>
  <c r="P1605" i="12" s="1"/>
  <c r="N1605" i="12"/>
  <c r="AB1605" i="12" s="1"/>
  <c r="M1605" i="12"/>
  <c r="L1605" i="12"/>
  <c r="K1605" i="12"/>
  <c r="J1605" i="12"/>
  <c r="AD1604" i="12"/>
  <c r="Z1604" i="12"/>
  <c r="AC1604" i="12" s="1"/>
  <c r="Y1604" i="12"/>
  <c r="X1604" i="12" s="1"/>
  <c r="V1604" i="12"/>
  <c r="W1604" i="12" s="1"/>
  <c r="U1604" i="12"/>
  <c r="T1604" i="12"/>
  <c r="S1604" i="12"/>
  <c r="R1604" i="12"/>
  <c r="Q1604" i="12"/>
  <c r="P1604" i="12" s="1"/>
  <c r="N1604" i="12"/>
  <c r="M1604" i="12"/>
  <c r="L1604" i="12"/>
  <c r="K1604" i="12"/>
  <c r="J1604" i="12"/>
  <c r="AD1603" i="12"/>
  <c r="Z1603" i="12"/>
  <c r="AC1603" i="12" s="1"/>
  <c r="Y1603" i="12"/>
  <c r="X1603" i="12" s="1"/>
  <c r="V1603" i="12"/>
  <c r="W1603" i="12" s="1"/>
  <c r="U1603" i="12"/>
  <c r="T1603" i="12"/>
  <c r="S1603" i="12"/>
  <c r="R1603" i="12"/>
  <c r="Q1603" i="12"/>
  <c r="P1603" i="12" s="1"/>
  <c r="N1603" i="12"/>
  <c r="M1603" i="12"/>
  <c r="L1603" i="12"/>
  <c r="K1603" i="12"/>
  <c r="J1603" i="12"/>
  <c r="AD1602" i="12"/>
  <c r="Z1602" i="12"/>
  <c r="AC1602" i="12" s="1"/>
  <c r="Y1602" i="12"/>
  <c r="X1602" i="12" s="1"/>
  <c r="V1602" i="12"/>
  <c r="W1602" i="12" s="1"/>
  <c r="U1602" i="12"/>
  <c r="T1602" i="12"/>
  <c r="S1602" i="12"/>
  <c r="R1602" i="12"/>
  <c r="Q1602" i="12"/>
  <c r="P1602" i="12"/>
  <c r="N1602" i="12"/>
  <c r="M1602" i="12"/>
  <c r="L1602" i="12"/>
  <c r="K1602" i="12"/>
  <c r="J1602" i="12"/>
  <c r="AD1601" i="12"/>
  <c r="Z1601" i="12"/>
  <c r="AC1601" i="12" s="1"/>
  <c r="Y1601" i="12"/>
  <c r="X1601" i="12" s="1"/>
  <c r="V1601" i="12"/>
  <c r="W1601" i="12" s="1"/>
  <c r="U1601" i="12"/>
  <c r="T1601" i="12"/>
  <c r="S1601" i="12"/>
  <c r="R1601" i="12"/>
  <c r="Q1601" i="12"/>
  <c r="P1601" i="12" s="1"/>
  <c r="N1601" i="12"/>
  <c r="M1601" i="12"/>
  <c r="L1601" i="12"/>
  <c r="K1601" i="12"/>
  <c r="J1601" i="12"/>
  <c r="AD1600" i="12"/>
  <c r="Z1600" i="12"/>
  <c r="AC1600" i="12" s="1"/>
  <c r="Y1600" i="12"/>
  <c r="X1600" i="12" s="1"/>
  <c r="V1600" i="12"/>
  <c r="W1600" i="12" s="1"/>
  <c r="U1600" i="12"/>
  <c r="T1600" i="12"/>
  <c r="S1600" i="12"/>
  <c r="R1600" i="12"/>
  <c r="Q1600" i="12"/>
  <c r="P1600" i="12" s="1"/>
  <c r="N1600" i="12"/>
  <c r="M1600" i="12"/>
  <c r="L1600" i="12"/>
  <c r="K1600" i="12"/>
  <c r="J1600" i="12"/>
  <c r="AD1599" i="12"/>
  <c r="Z1599" i="12"/>
  <c r="AC1599" i="12" s="1"/>
  <c r="Y1599" i="12"/>
  <c r="X1599" i="12" s="1"/>
  <c r="V1599" i="12"/>
  <c r="W1599" i="12" s="1"/>
  <c r="U1599" i="12"/>
  <c r="T1599" i="12"/>
  <c r="S1599" i="12"/>
  <c r="R1599" i="12"/>
  <c r="Q1599" i="12"/>
  <c r="P1599" i="12" s="1"/>
  <c r="N1599" i="12"/>
  <c r="M1599" i="12"/>
  <c r="L1599" i="12"/>
  <c r="K1599" i="12"/>
  <c r="J1599" i="12"/>
  <c r="AD1598" i="12"/>
  <c r="Z1598" i="12"/>
  <c r="AC1598" i="12" s="1"/>
  <c r="Y1598" i="12"/>
  <c r="X1598" i="12" s="1"/>
  <c r="V1598" i="12"/>
  <c r="W1598" i="12" s="1"/>
  <c r="U1598" i="12"/>
  <c r="T1598" i="12"/>
  <c r="S1598" i="12"/>
  <c r="R1598" i="12"/>
  <c r="Q1598" i="12"/>
  <c r="P1598" i="12"/>
  <c r="N1598" i="12"/>
  <c r="M1598" i="12"/>
  <c r="L1598" i="12"/>
  <c r="K1598" i="12"/>
  <c r="J1598" i="12"/>
  <c r="AD1597" i="12"/>
  <c r="Z1597" i="12"/>
  <c r="AC1597" i="12" s="1"/>
  <c r="Y1597" i="12"/>
  <c r="X1597" i="12" s="1"/>
  <c r="V1597" i="12"/>
  <c r="W1597" i="12" s="1"/>
  <c r="U1597" i="12"/>
  <c r="T1597" i="12"/>
  <c r="S1597" i="12"/>
  <c r="R1597" i="12"/>
  <c r="Q1597" i="12"/>
  <c r="P1597" i="12" s="1"/>
  <c r="N1597" i="12"/>
  <c r="M1597" i="12"/>
  <c r="L1597" i="12"/>
  <c r="K1597" i="12"/>
  <c r="J1597" i="12"/>
  <c r="AD1596" i="12"/>
  <c r="Z1596" i="12"/>
  <c r="AC1596" i="12" s="1"/>
  <c r="Y1596" i="12"/>
  <c r="X1596" i="12" s="1"/>
  <c r="V1596" i="12"/>
  <c r="W1596" i="12" s="1"/>
  <c r="U1596" i="12"/>
  <c r="T1596" i="12"/>
  <c r="S1596" i="12"/>
  <c r="R1596" i="12"/>
  <c r="Q1596" i="12"/>
  <c r="P1596" i="12" s="1"/>
  <c r="N1596" i="12"/>
  <c r="M1596" i="12"/>
  <c r="L1596" i="12"/>
  <c r="K1596" i="12"/>
  <c r="J1596" i="12"/>
  <c r="AD1595" i="12"/>
  <c r="Z1595" i="12"/>
  <c r="AC1595" i="12" s="1"/>
  <c r="Y1595" i="12"/>
  <c r="X1595" i="12" s="1"/>
  <c r="V1595" i="12"/>
  <c r="W1595" i="12" s="1"/>
  <c r="U1595" i="12"/>
  <c r="T1595" i="12"/>
  <c r="S1595" i="12"/>
  <c r="R1595" i="12"/>
  <c r="Q1595" i="12"/>
  <c r="P1595" i="12"/>
  <c r="N1595" i="12"/>
  <c r="M1595" i="12"/>
  <c r="L1595" i="12"/>
  <c r="K1595" i="12"/>
  <c r="J1595" i="12"/>
  <c r="AD1594" i="12"/>
  <c r="Z1594" i="12"/>
  <c r="AC1594" i="12" s="1"/>
  <c r="Y1594" i="12"/>
  <c r="X1594" i="12" s="1"/>
  <c r="V1594" i="12"/>
  <c r="W1594" i="12" s="1"/>
  <c r="U1594" i="12"/>
  <c r="T1594" i="12"/>
  <c r="S1594" i="12"/>
  <c r="R1594" i="12"/>
  <c r="Q1594" i="12"/>
  <c r="P1594" i="12" s="1"/>
  <c r="N1594" i="12"/>
  <c r="M1594" i="12"/>
  <c r="L1594" i="12"/>
  <c r="K1594" i="12"/>
  <c r="J1594" i="12"/>
  <c r="AD1593" i="12"/>
  <c r="Z1593" i="12"/>
  <c r="AC1593" i="12" s="1"/>
  <c r="Y1593" i="12"/>
  <c r="X1593" i="12" s="1"/>
  <c r="V1593" i="12"/>
  <c r="W1593" i="12" s="1"/>
  <c r="U1593" i="12"/>
  <c r="T1593" i="12"/>
  <c r="S1593" i="12"/>
  <c r="R1593" i="12"/>
  <c r="Q1593" i="12"/>
  <c r="P1593" i="12" s="1"/>
  <c r="N1593" i="12"/>
  <c r="M1593" i="12"/>
  <c r="L1593" i="12"/>
  <c r="K1593" i="12"/>
  <c r="J1593" i="12"/>
  <c r="AD1592" i="12"/>
  <c r="Z1592" i="12"/>
  <c r="AC1592" i="12" s="1"/>
  <c r="Y1592" i="12"/>
  <c r="X1592" i="12" s="1"/>
  <c r="V1592" i="12"/>
  <c r="W1592" i="12" s="1"/>
  <c r="U1592" i="12"/>
  <c r="T1592" i="12"/>
  <c r="S1592" i="12"/>
  <c r="R1592" i="12"/>
  <c r="Q1592" i="12"/>
  <c r="P1592" i="12" s="1"/>
  <c r="N1592" i="12"/>
  <c r="M1592" i="12"/>
  <c r="L1592" i="12"/>
  <c r="K1592" i="12"/>
  <c r="J1592" i="12"/>
  <c r="AD1591" i="12"/>
  <c r="Z1591" i="12"/>
  <c r="AC1591" i="12" s="1"/>
  <c r="Y1591" i="12"/>
  <c r="X1591" i="12" s="1"/>
  <c r="V1591" i="12"/>
  <c r="W1591" i="12" s="1"/>
  <c r="U1591" i="12"/>
  <c r="T1591" i="12"/>
  <c r="S1591" i="12"/>
  <c r="R1591" i="12"/>
  <c r="Q1591" i="12"/>
  <c r="P1591" i="12"/>
  <c r="N1591" i="12"/>
  <c r="M1591" i="12"/>
  <c r="L1591" i="12"/>
  <c r="K1591" i="12"/>
  <c r="J1591" i="12"/>
  <c r="AD1590" i="12"/>
  <c r="Z1590" i="12"/>
  <c r="AC1590" i="12" s="1"/>
  <c r="Y1590" i="12"/>
  <c r="X1590" i="12" s="1"/>
  <c r="V1590" i="12"/>
  <c r="W1590" i="12" s="1"/>
  <c r="U1590" i="12"/>
  <c r="T1590" i="12"/>
  <c r="S1590" i="12"/>
  <c r="R1590" i="12"/>
  <c r="Q1590" i="12"/>
  <c r="P1590" i="12" s="1"/>
  <c r="N1590" i="12"/>
  <c r="M1590" i="12"/>
  <c r="L1590" i="12"/>
  <c r="K1590" i="12"/>
  <c r="J1590" i="12"/>
  <c r="AD1589" i="12"/>
  <c r="Z1589" i="12"/>
  <c r="AC1589" i="12" s="1"/>
  <c r="Y1589" i="12"/>
  <c r="X1589" i="12" s="1"/>
  <c r="V1589" i="12"/>
  <c r="W1589" i="12" s="1"/>
  <c r="U1589" i="12"/>
  <c r="T1589" i="12"/>
  <c r="S1589" i="12"/>
  <c r="R1589" i="12"/>
  <c r="Q1589" i="12"/>
  <c r="P1589" i="12" s="1"/>
  <c r="N1589" i="12"/>
  <c r="M1589" i="12"/>
  <c r="L1589" i="12"/>
  <c r="K1589" i="12"/>
  <c r="J1589" i="12"/>
  <c r="AD1588" i="12"/>
  <c r="Z1588" i="12"/>
  <c r="AC1588" i="12" s="1"/>
  <c r="Y1588" i="12"/>
  <c r="X1588" i="12" s="1"/>
  <c r="V1588" i="12"/>
  <c r="W1588" i="12" s="1"/>
  <c r="U1588" i="12"/>
  <c r="T1588" i="12"/>
  <c r="S1588" i="12"/>
  <c r="R1588" i="12"/>
  <c r="Q1588" i="12"/>
  <c r="P1588" i="12"/>
  <c r="N1588" i="12"/>
  <c r="M1588" i="12"/>
  <c r="L1588" i="12"/>
  <c r="K1588" i="12"/>
  <c r="J1588" i="12"/>
  <c r="AD1587" i="12"/>
  <c r="Z1587" i="12"/>
  <c r="AC1587" i="12" s="1"/>
  <c r="Y1587" i="12"/>
  <c r="X1587" i="12" s="1"/>
  <c r="V1587" i="12"/>
  <c r="W1587" i="12" s="1"/>
  <c r="U1587" i="12"/>
  <c r="T1587" i="12"/>
  <c r="S1587" i="12"/>
  <c r="R1587" i="12"/>
  <c r="Q1587" i="12"/>
  <c r="P1587" i="12" s="1"/>
  <c r="N1587" i="12"/>
  <c r="M1587" i="12"/>
  <c r="L1587" i="12"/>
  <c r="K1587" i="12"/>
  <c r="J1587" i="12"/>
  <c r="AD1586" i="12"/>
  <c r="Z1586" i="12"/>
  <c r="AC1586" i="12" s="1"/>
  <c r="Y1586" i="12"/>
  <c r="X1586" i="12" s="1"/>
  <c r="V1586" i="12"/>
  <c r="W1586" i="12" s="1"/>
  <c r="U1586" i="12"/>
  <c r="T1586" i="12"/>
  <c r="S1586" i="12"/>
  <c r="R1586" i="12"/>
  <c r="Q1586" i="12"/>
  <c r="P1586" i="12" s="1"/>
  <c r="N1586" i="12"/>
  <c r="M1586" i="12"/>
  <c r="L1586" i="12"/>
  <c r="K1586" i="12"/>
  <c r="J1586" i="12"/>
  <c r="AD1585" i="12"/>
  <c r="Z1585" i="12"/>
  <c r="AC1585" i="12" s="1"/>
  <c r="Y1585" i="12"/>
  <c r="X1585" i="12" s="1"/>
  <c r="V1585" i="12"/>
  <c r="W1585" i="12" s="1"/>
  <c r="U1585" i="12"/>
  <c r="T1585" i="12"/>
  <c r="S1585" i="12"/>
  <c r="R1585" i="12"/>
  <c r="Q1585" i="12"/>
  <c r="P1585" i="12"/>
  <c r="N1585" i="12"/>
  <c r="M1585" i="12"/>
  <c r="L1585" i="12"/>
  <c r="K1585" i="12"/>
  <c r="J1585" i="12"/>
  <c r="AD1584" i="12"/>
  <c r="Z1584" i="12"/>
  <c r="AC1584" i="12" s="1"/>
  <c r="Y1584" i="12"/>
  <c r="X1584" i="12" s="1"/>
  <c r="V1584" i="12"/>
  <c r="W1584" i="12" s="1"/>
  <c r="U1584" i="12"/>
  <c r="T1584" i="12"/>
  <c r="S1584" i="12"/>
  <c r="R1584" i="12"/>
  <c r="Q1584" i="12"/>
  <c r="P1584" i="12" s="1"/>
  <c r="N1584" i="12"/>
  <c r="M1584" i="12"/>
  <c r="L1584" i="12"/>
  <c r="K1584" i="12"/>
  <c r="J1584" i="12"/>
  <c r="AD1583" i="12"/>
  <c r="Z1583" i="12"/>
  <c r="AC1583" i="12" s="1"/>
  <c r="Y1583" i="12"/>
  <c r="X1583" i="12" s="1"/>
  <c r="V1583" i="12"/>
  <c r="W1583" i="12" s="1"/>
  <c r="U1583" i="12"/>
  <c r="T1583" i="12"/>
  <c r="S1583" i="12"/>
  <c r="R1583" i="12"/>
  <c r="Q1583" i="12"/>
  <c r="P1583" i="12" s="1"/>
  <c r="N1583" i="12"/>
  <c r="M1583" i="12"/>
  <c r="L1583" i="12"/>
  <c r="K1583" i="12"/>
  <c r="J1583" i="12"/>
  <c r="AD1582" i="12"/>
  <c r="Z1582" i="12"/>
  <c r="AC1582" i="12" s="1"/>
  <c r="Y1582" i="12"/>
  <c r="X1582" i="12" s="1"/>
  <c r="V1582" i="12"/>
  <c r="W1582" i="12" s="1"/>
  <c r="U1582" i="12"/>
  <c r="T1582" i="12"/>
  <c r="S1582" i="12"/>
  <c r="R1582" i="12"/>
  <c r="Q1582" i="12"/>
  <c r="P1582" i="12" s="1"/>
  <c r="N1582" i="12"/>
  <c r="AB1582" i="12" s="1"/>
  <c r="M1582" i="12"/>
  <c r="L1582" i="12"/>
  <c r="K1582" i="12"/>
  <c r="J1582" i="12"/>
  <c r="AD1581" i="12"/>
  <c r="Z1581" i="12"/>
  <c r="AC1581" i="12" s="1"/>
  <c r="Y1581" i="12"/>
  <c r="X1581" i="12"/>
  <c r="V1581" i="12"/>
  <c r="W1581" i="12" s="1"/>
  <c r="U1581" i="12"/>
  <c r="T1581" i="12"/>
  <c r="S1581" i="12"/>
  <c r="R1581" i="12"/>
  <c r="Q1581" i="12"/>
  <c r="P1581" i="12" s="1"/>
  <c r="N1581" i="12"/>
  <c r="M1581" i="12"/>
  <c r="L1581" i="12"/>
  <c r="K1581" i="12"/>
  <c r="J1581" i="12"/>
  <c r="AD1580" i="12"/>
  <c r="Z1580" i="12"/>
  <c r="AC1580" i="12" s="1"/>
  <c r="Y1580" i="12"/>
  <c r="X1580" i="12" s="1"/>
  <c r="V1580" i="12"/>
  <c r="W1580" i="12" s="1"/>
  <c r="U1580" i="12"/>
  <c r="T1580" i="12"/>
  <c r="S1580" i="12"/>
  <c r="R1580" i="12"/>
  <c r="Q1580" i="12"/>
  <c r="P1580" i="12" s="1"/>
  <c r="N1580" i="12"/>
  <c r="O1580" i="12" s="1"/>
  <c r="M1580" i="12"/>
  <c r="L1580" i="12"/>
  <c r="K1580" i="12"/>
  <c r="J1580" i="12"/>
  <c r="AD1579" i="12"/>
  <c r="Z1579" i="12"/>
  <c r="AC1579" i="12" s="1"/>
  <c r="Y1579" i="12"/>
  <c r="X1579" i="12"/>
  <c r="V1579" i="12"/>
  <c r="W1579" i="12" s="1"/>
  <c r="U1579" i="12"/>
  <c r="T1579" i="12"/>
  <c r="S1579" i="12"/>
  <c r="R1579" i="12"/>
  <c r="Q1579" i="12"/>
  <c r="P1579" i="12" s="1"/>
  <c r="N1579" i="12"/>
  <c r="M1579" i="12"/>
  <c r="L1579" i="12"/>
  <c r="K1579" i="12"/>
  <c r="J1579" i="12"/>
  <c r="AD1578" i="12"/>
  <c r="Z1578" i="12"/>
  <c r="AC1578" i="12" s="1"/>
  <c r="Y1578" i="12"/>
  <c r="X1578" i="12" s="1"/>
  <c r="V1578" i="12"/>
  <c r="W1578" i="12" s="1"/>
  <c r="U1578" i="12"/>
  <c r="T1578" i="12"/>
  <c r="S1578" i="12"/>
  <c r="R1578" i="12"/>
  <c r="Q1578" i="12"/>
  <c r="P1578" i="12" s="1"/>
  <c r="N1578" i="12"/>
  <c r="M1578" i="12"/>
  <c r="L1578" i="12"/>
  <c r="K1578" i="12"/>
  <c r="J1578" i="12"/>
  <c r="AD1577" i="12"/>
  <c r="Z1577" i="12"/>
  <c r="AC1577" i="12" s="1"/>
  <c r="Y1577" i="12"/>
  <c r="X1577" i="12" s="1"/>
  <c r="V1577" i="12"/>
  <c r="W1577" i="12" s="1"/>
  <c r="U1577" i="12"/>
  <c r="T1577" i="12"/>
  <c r="S1577" i="12"/>
  <c r="R1577" i="12"/>
  <c r="Q1577" i="12"/>
  <c r="P1577" i="12"/>
  <c r="N1577" i="12"/>
  <c r="M1577" i="12"/>
  <c r="L1577" i="12"/>
  <c r="K1577" i="12"/>
  <c r="J1577" i="12"/>
  <c r="AD1576" i="12"/>
  <c r="Z1576" i="12"/>
  <c r="AC1576" i="12" s="1"/>
  <c r="Y1576" i="12"/>
  <c r="X1576" i="12" s="1"/>
  <c r="V1576" i="12"/>
  <c r="W1576" i="12" s="1"/>
  <c r="U1576" i="12"/>
  <c r="T1576" i="12"/>
  <c r="S1576" i="12"/>
  <c r="R1576" i="12"/>
  <c r="Q1576" i="12"/>
  <c r="P1576" i="12" s="1"/>
  <c r="N1576" i="12"/>
  <c r="AB1576" i="12" s="1"/>
  <c r="M1576" i="12"/>
  <c r="L1576" i="12"/>
  <c r="K1576" i="12"/>
  <c r="J1576" i="12"/>
  <c r="AD1575" i="12"/>
  <c r="Z1575" i="12"/>
  <c r="AC1575" i="12" s="1"/>
  <c r="Y1575" i="12"/>
  <c r="X1575" i="12" s="1"/>
  <c r="V1575" i="12"/>
  <c r="W1575" i="12" s="1"/>
  <c r="U1575" i="12"/>
  <c r="T1575" i="12"/>
  <c r="S1575" i="12"/>
  <c r="R1575" i="12"/>
  <c r="Q1575" i="12"/>
  <c r="P1575" i="12" s="1"/>
  <c r="N1575" i="12"/>
  <c r="M1575" i="12"/>
  <c r="L1575" i="12"/>
  <c r="K1575" i="12"/>
  <c r="J1575" i="12"/>
  <c r="AD1574" i="12"/>
  <c r="Z1574" i="12"/>
  <c r="AC1574" i="12" s="1"/>
  <c r="Y1574" i="12"/>
  <c r="X1574" i="12" s="1"/>
  <c r="V1574" i="12"/>
  <c r="W1574" i="12" s="1"/>
  <c r="U1574" i="12"/>
  <c r="T1574" i="12"/>
  <c r="S1574" i="12"/>
  <c r="R1574" i="12"/>
  <c r="Q1574" i="12"/>
  <c r="P1574" i="12" s="1"/>
  <c r="N1574" i="12"/>
  <c r="O1574" i="12" s="1"/>
  <c r="M1574" i="12"/>
  <c r="L1574" i="12"/>
  <c r="K1574" i="12"/>
  <c r="J1574" i="12"/>
  <c r="AD1573" i="12"/>
  <c r="Z1573" i="12"/>
  <c r="AC1573" i="12" s="1"/>
  <c r="Y1573" i="12"/>
  <c r="X1573" i="12"/>
  <c r="V1573" i="12"/>
  <c r="W1573" i="12" s="1"/>
  <c r="U1573" i="12"/>
  <c r="T1573" i="12"/>
  <c r="S1573" i="12"/>
  <c r="R1573" i="12"/>
  <c r="Q1573" i="12"/>
  <c r="P1573" i="12" s="1"/>
  <c r="N1573" i="12"/>
  <c r="M1573" i="12"/>
  <c r="L1573" i="12"/>
  <c r="K1573" i="12"/>
  <c r="J1573" i="12"/>
  <c r="AD1572" i="12"/>
  <c r="Z1572" i="12"/>
  <c r="AC1572" i="12" s="1"/>
  <c r="Y1572" i="12"/>
  <c r="X1572" i="12" s="1"/>
  <c r="V1572" i="12"/>
  <c r="W1572" i="12" s="1"/>
  <c r="U1572" i="12"/>
  <c r="T1572" i="12"/>
  <c r="S1572" i="12"/>
  <c r="R1572" i="12"/>
  <c r="Q1572" i="12"/>
  <c r="P1572" i="12" s="1"/>
  <c r="N1572" i="12"/>
  <c r="O1572" i="12" s="1"/>
  <c r="M1572" i="12"/>
  <c r="L1572" i="12"/>
  <c r="K1572" i="12"/>
  <c r="J1572" i="12"/>
  <c r="AD1571" i="12"/>
  <c r="Z1571" i="12"/>
  <c r="AC1571" i="12" s="1"/>
  <c r="Y1571" i="12"/>
  <c r="X1571" i="12"/>
  <c r="V1571" i="12"/>
  <c r="W1571" i="12" s="1"/>
  <c r="U1571" i="12"/>
  <c r="T1571" i="12"/>
  <c r="S1571" i="12"/>
  <c r="R1571" i="12"/>
  <c r="Q1571" i="12"/>
  <c r="P1571" i="12" s="1"/>
  <c r="N1571" i="12"/>
  <c r="M1571" i="12"/>
  <c r="L1571" i="12"/>
  <c r="K1571" i="12"/>
  <c r="J1571" i="12"/>
  <c r="AD1570" i="12"/>
  <c r="Z1570" i="12"/>
  <c r="AC1570" i="12" s="1"/>
  <c r="Y1570" i="12"/>
  <c r="X1570" i="12" s="1"/>
  <c r="V1570" i="12"/>
  <c r="W1570" i="12" s="1"/>
  <c r="U1570" i="12"/>
  <c r="T1570" i="12"/>
  <c r="S1570" i="12"/>
  <c r="R1570" i="12"/>
  <c r="Q1570" i="12"/>
  <c r="P1570" i="12" s="1"/>
  <c r="N1570" i="12"/>
  <c r="O1570" i="12" s="1"/>
  <c r="M1570" i="12"/>
  <c r="L1570" i="12"/>
  <c r="K1570" i="12"/>
  <c r="J1570" i="12"/>
  <c r="AD1569" i="12"/>
  <c r="Z1569" i="12"/>
  <c r="AC1569" i="12" s="1"/>
  <c r="Y1569" i="12"/>
  <c r="X1569" i="12" s="1"/>
  <c r="V1569" i="12"/>
  <c r="W1569" i="12" s="1"/>
  <c r="U1569" i="12"/>
  <c r="T1569" i="12"/>
  <c r="S1569" i="12"/>
  <c r="R1569" i="12"/>
  <c r="Q1569" i="12"/>
  <c r="P1569" i="12"/>
  <c r="N1569" i="12"/>
  <c r="M1569" i="12"/>
  <c r="L1569" i="12"/>
  <c r="K1569" i="12"/>
  <c r="J1569" i="12"/>
  <c r="AD1568" i="12"/>
  <c r="Z1568" i="12"/>
  <c r="AC1568" i="12" s="1"/>
  <c r="Y1568" i="12"/>
  <c r="X1568" i="12" s="1"/>
  <c r="V1568" i="12"/>
  <c r="W1568" i="12" s="1"/>
  <c r="U1568" i="12"/>
  <c r="T1568" i="12"/>
  <c r="S1568" i="12"/>
  <c r="R1568" i="12"/>
  <c r="Q1568" i="12"/>
  <c r="P1568" i="12" s="1"/>
  <c r="N1568" i="12"/>
  <c r="O1568" i="12" s="1"/>
  <c r="M1568" i="12"/>
  <c r="L1568" i="12"/>
  <c r="K1568" i="12"/>
  <c r="J1568" i="12"/>
  <c r="AD1567" i="12"/>
  <c r="Z1567" i="12"/>
  <c r="AC1567" i="12" s="1"/>
  <c r="Y1567" i="12"/>
  <c r="X1567" i="12" s="1"/>
  <c r="V1567" i="12"/>
  <c r="W1567" i="12" s="1"/>
  <c r="U1567" i="12"/>
  <c r="T1567" i="12"/>
  <c r="S1567" i="12"/>
  <c r="R1567" i="12"/>
  <c r="Q1567" i="12"/>
  <c r="P1567" i="12"/>
  <c r="N1567" i="12"/>
  <c r="M1567" i="12"/>
  <c r="L1567" i="12"/>
  <c r="K1567" i="12"/>
  <c r="J1567" i="12"/>
  <c r="AD1566" i="12"/>
  <c r="Z1566" i="12"/>
  <c r="AC1566" i="12" s="1"/>
  <c r="Y1566" i="12"/>
  <c r="X1566" i="12" s="1"/>
  <c r="V1566" i="12"/>
  <c r="W1566" i="12" s="1"/>
  <c r="U1566" i="12"/>
  <c r="T1566" i="12"/>
  <c r="S1566" i="12"/>
  <c r="R1566" i="12"/>
  <c r="Q1566" i="12"/>
  <c r="P1566" i="12" s="1"/>
  <c r="N1566" i="12"/>
  <c r="O1566" i="12" s="1"/>
  <c r="M1566" i="12"/>
  <c r="L1566" i="12"/>
  <c r="K1566" i="12"/>
  <c r="J1566" i="12"/>
  <c r="AD1565" i="12"/>
  <c r="Z1565" i="12"/>
  <c r="AC1565" i="12" s="1"/>
  <c r="Y1565" i="12"/>
  <c r="X1565" i="12" s="1"/>
  <c r="V1565" i="12"/>
  <c r="W1565" i="12" s="1"/>
  <c r="U1565" i="12"/>
  <c r="T1565" i="12"/>
  <c r="S1565" i="12"/>
  <c r="R1565" i="12"/>
  <c r="Q1565" i="12"/>
  <c r="P1565" i="12"/>
  <c r="N1565" i="12"/>
  <c r="M1565" i="12"/>
  <c r="L1565" i="12"/>
  <c r="K1565" i="12"/>
  <c r="J1565" i="12"/>
  <c r="AD1564" i="12"/>
  <c r="Z1564" i="12"/>
  <c r="AC1564" i="12" s="1"/>
  <c r="Y1564" i="12"/>
  <c r="X1564" i="12" s="1"/>
  <c r="V1564" i="12"/>
  <c r="W1564" i="12" s="1"/>
  <c r="U1564" i="12"/>
  <c r="T1564" i="12"/>
  <c r="S1564" i="12"/>
  <c r="R1564" i="12"/>
  <c r="Q1564" i="12"/>
  <c r="P1564" i="12" s="1"/>
  <c r="N1564" i="12"/>
  <c r="O1564" i="12" s="1"/>
  <c r="M1564" i="12"/>
  <c r="L1564" i="12"/>
  <c r="K1564" i="12"/>
  <c r="J1564" i="12"/>
  <c r="AD1563" i="12"/>
  <c r="Z1563" i="12"/>
  <c r="AC1563" i="12" s="1"/>
  <c r="Y1563" i="12"/>
  <c r="X1563" i="12" s="1"/>
  <c r="V1563" i="12"/>
  <c r="W1563" i="12" s="1"/>
  <c r="U1563" i="12"/>
  <c r="T1563" i="12"/>
  <c r="S1563" i="12"/>
  <c r="R1563" i="12"/>
  <c r="Q1563" i="12"/>
  <c r="P1563" i="12"/>
  <c r="N1563" i="12"/>
  <c r="M1563" i="12"/>
  <c r="L1563" i="12"/>
  <c r="K1563" i="12"/>
  <c r="J1563" i="12"/>
  <c r="AD1562" i="12"/>
  <c r="Z1562" i="12"/>
  <c r="AC1562" i="12" s="1"/>
  <c r="Y1562" i="12"/>
  <c r="X1562" i="12" s="1"/>
  <c r="V1562" i="12"/>
  <c r="W1562" i="12" s="1"/>
  <c r="U1562" i="12"/>
  <c r="T1562" i="12"/>
  <c r="S1562" i="12"/>
  <c r="R1562" i="12"/>
  <c r="Q1562" i="12"/>
  <c r="P1562" i="12" s="1"/>
  <c r="N1562" i="12"/>
  <c r="O1562" i="12" s="1"/>
  <c r="M1562" i="12"/>
  <c r="L1562" i="12"/>
  <c r="K1562" i="12"/>
  <c r="J1562" i="12"/>
  <c r="AD1561" i="12"/>
  <c r="Z1561" i="12"/>
  <c r="AC1561" i="12" s="1"/>
  <c r="Y1561" i="12"/>
  <c r="X1561" i="12" s="1"/>
  <c r="V1561" i="12"/>
  <c r="W1561" i="12" s="1"/>
  <c r="U1561" i="12"/>
  <c r="T1561" i="12"/>
  <c r="S1561" i="12"/>
  <c r="R1561" i="12"/>
  <c r="Q1561" i="12"/>
  <c r="P1561" i="12"/>
  <c r="N1561" i="12"/>
  <c r="M1561" i="12"/>
  <c r="L1561" i="12"/>
  <c r="K1561" i="12"/>
  <c r="J1561" i="12"/>
  <c r="AD1560" i="12"/>
  <c r="Z1560" i="12"/>
  <c r="AC1560" i="12" s="1"/>
  <c r="Y1560" i="12"/>
  <c r="X1560" i="12" s="1"/>
  <c r="V1560" i="12"/>
  <c r="W1560" i="12" s="1"/>
  <c r="U1560" i="12"/>
  <c r="T1560" i="12"/>
  <c r="S1560" i="12"/>
  <c r="R1560" i="12"/>
  <c r="Q1560" i="12"/>
  <c r="P1560" i="12" s="1"/>
  <c r="N1560" i="12"/>
  <c r="O1560" i="12" s="1"/>
  <c r="M1560" i="12"/>
  <c r="L1560" i="12"/>
  <c r="K1560" i="12"/>
  <c r="J1560" i="12"/>
  <c r="AD1559" i="12"/>
  <c r="Z1559" i="12"/>
  <c r="AC1559" i="12" s="1"/>
  <c r="Y1559" i="12"/>
  <c r="X1559" i="12" s="1"/>
  <c r="V1559" i="12"/>
  <c r="W1559" i="12" s="1"/>
  <c r="U1559" i="12"/>
  <c r="T1559" i="12"/>
  <c r="S1559" i="12"/>
  <c r="R1559" i="12"/>
  <c r="Q1559" i="12"/>
  <c r="P1559" i="12"/>
  <c r="N1559" i="12"/>
  <c r="M1559" i="12"/>
  <c r="L1559" i="12"/>
  <c r="K1559" i="12"/>
  <c r="J1559" i="12"/>
  <c r="AD1558" i="12"/>
  <c r="Z1558" i="12"/>
  <c r="AC1558" i="12" s="1"/>
  <c r="Y1558" i="12"/>
  <c r="X1558" i="12" s="1"/>
  <c r="V1558" i="12"/>
  <c r="W1558" i="12" s="1"/>
  <c r="U1558" i="12"/>
  <c r="T1558" i="12"/>
  <c r="S1558" i="12"/>
  <c r="R1558" i="12"/>
  <c r="Q1558" i="12"/>
  <c r="P1558" i="12" s="1"/>
  <c r="N1558" i="12"/>
  <c r="O1558" i="12" s="1"/>
  <c r="M1558" i="12"/>
  <c r="L1558" i="12"/>
  <c r="K1558" i="12"/>
  <c r="J1558" i="12"/>
  <c r="AD1557" i="12"/>
  <c r="Z1557" i="12"/>
  <c r="AC1557" i="12" s="1"/>
  <c r="Y1557" i="12"/>
  <c r="X1557" i="12" s="1"/>
  <c r="V1557" i="12"/>
  <c r="W1557" i="12" s="1"/>
  <c r="U1557" i="12"/>
  <c r="T1557" i="12"/>
  <c r="S1557" i="12"/>
  <c r="R1557" i="12"/>
  <c r="Q1557" i="12"/>
  <c r="P1557" i="12"/>
  <c r="N1557" i="12"/>
  <c r="M1557" i="12"/>
  <c r="L1557" i="12"/>
  <c r="K1557" i="12"/>
  <c r="J1557" i="12"/>
  <c r="AD1556" i="12"/>
  <c r="Z1556" i="12"/>
  <c r="AC1556" i="12" s="1"/>
  <c r="Y1556" i="12"/>
  <c r="X1556" i="12" s="1"/>
  <c r="V1556" i="12"/>
  <c r="W1556" i="12" s="1"/>
  <c r="U1556" i="12"/>
  <c r="T1556" i="12"/>
  <c r="S1556" i="12"/>
  <c r="R1556" i="12"/>
  <c r="Q1556" i="12"/>
  <c r="P1556" i="12" s="1"/>
  <c r="N1556" i="12"/>
  <c r="O1556" i="12" s="1"/>
  <c r="M1556" i="12"/>
  <c r="L1556" i="12"/>
  <c r="K1556" i="12"/>
  <c r="J1556" i="12"/>
  <c r="AD1555" i="12"/>
  <c r="Z1555" i="12"/>
  <c r="AC1555" i="12" s="1"/>
  <c r="Y1555" i="12"/>
  <c r="X1555" i="12" s="1"/>
  <c r="V1555" i="12"/>
  <c r="W1555" i="12" s="1"/>
  <c r="U1555" i="12"/>
  <c r="T1555" i="12"/>
  <c r="S1555" i="12"/>
  <c r="R1555" i="12"/>
  <c r="Q1555" i="12"/>
  <c r="P1555" i="12"/>
  <c r="N1555" i="12"/>
  <c r="M1555" i="12"/>
  <c r="L1555" i="12"/>
  <c r="K1555" i="12"/>
  <c r="J1555" i="12"/>
  <c r="AD1554" i="12"/>
  <c r="Z1554" i="12"/>
  <c r="AC1554" i="12" s="1"/>
  <c r="Y1554" i="12"/>
  <c r="X1554" i="12" s="1"/>
  <c r="V1554" i="12"/>
  <c r="W1554" i="12" s="1"/>
  <c r="U1554" i="12"/>
  <c r="T1554" i="12"/>
  <c r="S1554" i="12"/>
  <c r="R1554" i="12"/>
  <c r="Q1554" i="12"/>
  <c r="P1554" i="12" s="1"/>
  <c r="N1554" i="12"/>
  <c r="O1554" i="12" s="1"/>
  <c r="M1554" i="12"/>
  <c r="L1554" i="12"/>
  <c r="K1554" i="12"/>
  <c r="J1554" i="12"/>
  <c r="AD1553" i="12"/>
  <c r="Z1553" i="12"/>
  <c r="AC1553" i="12" s="1"/>
  <c r="Y1553" i="12"/>
  <c r="X1553" i="12"/>
  <c r="V1553" i="12"/>
  <c r="W1553" i="12" s="1"/>
  <c r="U1553" i="12"/>
  <c r="T1553" i="12"/>
  <c r="S1553" i="12"/>
  <c r="R1553" i="12"/>
  <c r="Q1553" i="12"/>
  <c r="P1553" i="12" s="1"/>
  <c r="N1553" i="12"/>
  <c r="M1553" i="12"/>
  <c r="L1553" i="12"/>
  <c r="K1553" i="12"/>
  <c r="J1553" i="12"/>
  <c r="AD1552" i="12"/>
  <c r="Z1552" i="12"/>
  <c r="AC1552" i="12" s="1"/>
  <c r="Y1552" i="12"/>
  <c r="X1552" i="12" s="1"/>
  <c r="V1552" i="12"/>
  <c r="W1552" i="12" s="1"/>
  <c r="U1552" i="12"/>
  <c r="T1552" i="12"/>
  <c r="S1552" i="12"/>
  <c r="R1552" i="12"/>
  <c r="Q1552" i="12"/>
  <c r="P1552" i="12" s="1"/>
  <c r="N1552" i="12"/>
  <c r="O1552" i="12" s="1"/>
  <c r="M1552" i="12"/>
  <c r="L1552" i="12"/>
  <c r="K1552" i="12"/>
  <c r="J1552" i="12"/>
  <c r="AD1551" i="12"/>
  <c r="Z1551" i="12"/>
  <c r="AC1551" i="12" s="1"/>
  <c r="Y1551" i="12"/>
  <c r="X1551" i="12"/>
  <c r="V1551" i="12"/>
  <c r="W1551" i="12" s="1"/>
  <c r="U1551" i="12"/>
  <c r="T1551" i="12"/>
  <c r="S1551" i="12"/>
  <c r="R1551" i="12"/>
  <c r="Q1551" i="12"/>
  <c r="P1551" i="12" s="1"/>
  <c r="N1551" i="12"/>
  <c r="M1551" i="12"/>
  <c r="L1551" i="12"/>
  <c r="K1551" i="12"/>
  <c r="J1551" i="12"/>
  <c r="AD1550" i="12"/>
  <c r="Z1550" i="12"/>
  <c r="AC1550" i="12" s="1"/>
  <c r="Y1550" i="12"/>
  <c r="X1550" i="12" s="1"/>
  <c r="V1550" i="12"/>
  <c r="W1550" i="12" s="1"/>
  <c r="U1550" i="12"/>
  <c r="T1550" i="12"/>
  <c r="S1550" i="12"/>
  <c r="R1550" i="12"/>
  <c r="Q1550" i="12"/>
  <c r="P1550" i="12" s="1"/>
  <c r="N1550" i="12"/>
  <c r="O1550" i="12" s="1"/>
  <c r="M1550" i="12"/>
  <c r="L1550" i="12"/>
  <c r="K1550" i="12"/>
  <c r="J1550" i="12"/>
  <c r="AD1549" i="12"/>
  <c r="Z1549" i="12"/>
  <c r="AC1549" i="12" s="1"/>
  <c r="Y1549" i="12"/>
  <c r="X1549" i="12"/>
  <c r="V1549" i="12"/>
  <c r="W1549" i="12" s="1"/>
  <c r="U1549" i="12"/>
  <c r="T1549" i="12"/>
  <c r="S1549" i="12"/>
  <c r="R1549" i="12"/>
  <c r="Q1549" i="12"/>
  <c r="P1549" i="12" s="1"/>
  <c r="N1549" i="12"/>
  <c r="M1549" i="12"/>
  <c r="L1549" i="12"/>
  <c r="K1549" i="12"/>
  <c r="J1549" i="12"/>
  <c r="AD1548" i="12"/>
  <c r="Z1548" i="12"/>
  <c r="AC1548" i="12" s="1"/>
  <c r="Y1548" i="12"/>
  <c r="X1548" i="12" s="1"/>
  <c r="V1548" i="12"/>
  <c r="W1548" i="12" s="1"/>
  <c r="U1548" i="12"/>
  <c r="T1548" i="12"/>
  <c r="S1548" i="12"/>
  <c r="R1548" i="12"/>
  <c r="Q1548" i="12"/>
  <c r="P1548" i="12" s="1"/>
  <c r="N1548" i="12"/>
  <c r="O1548" i="12" s="1"/>
  <c r="M1548" i="12"/>
  <c r="L1548" i="12"/>
  <c r="K1548" i="12"/>
  <c r="J1548" i="12"/>
  <c r="AD1547" i="12"/>
  <c r="Z1547" i="12"/>
  <c r="AC1547" i="12" s="1"/>
  <c r="Y1547" i="12"/>
  <c r="X1547" i="12"/>
  <c r="V1547" i="12"/>
  <c r="W1547" i="12" s="1"/>
  <c r="U1547" i="12"/>
  <c r="T1547" i="12"/>
  <c r="S1547" i="12"/>
  <c r="R1547" i="12"/>
  <c r="Q1547" i="12"/>
  <c r="P1547" i="12" s="1"/>
  <c r="N1547" i="12"/>
  <c r="M1547" i="12"/>
  <c r="L1547" i="12"/>
  <c r="K1547" i="12"/>
  <c r="J1547" i="12"/>
  <c r="AD1546" i="12"/>
  <c r="Z1546" i="12"/>
  <c r="AC1546" i="12" s="1"/>
  <c r="Y1546" i="12"/>
  <c r="X1546" i="12" s="1"/>
  <c r="V1546" i="12"/>
  <c r="W1546" i="12" s="1"/>
  <c r="U1546" i="12"/>
  <c r="T1546" i="12"/>
  <c r="S1546" i="12"/>
  <c r="R1546" i="12"/>
  <c r="Q1546" i="12"/>
  <c r="P1546" i="12" s="1"/>
  <c r="N1546" i="12"/>
  <c r="M1546" i="12"/>
  <c r="L1546" i="12"/>
  <c r="K1546" i="12"/>
  <c r="J1546" i="12"/>
  <c r="AD1545" i="12"/>
  <c r="Z1545" i="12"/>
  <c r="AC1545" i="12" s="1"/>
  <c r="Y1545" i="12"/>
  <c r="X1545" i="12" s="1"/>
  <c r="V1545" i="12"/>
  <c r="W1545" i="12" s="1"/>
  <c r="U1545" i="12"/>
  <c r="T1545" i="12"/>
  <c r="S1545" i="12"/>
  <c r="R1545" i="12"/>
  <c r="Q1545" i="12"/>
  <c r="P1545" i="12"/>
  <c r="N1545" i="12"/>
  <c r="M1545" i="12"/>
  <c r="L1545" i="12"/>
  <c r="K1545" i="12"/>
  <c r="J1545" i="12"/>
  <c r="AD1544" i="12"/>
  <c r="Z1544" i="12"/>
  <c r="AC1544" i="12" s="1"/>
  <c r="Y1544" i="12"/>
  <c r="X1544" i="12" s="1"/>
  <c r="V1544" i="12"/>
  <c r="W1544" i="12" s="1"/>
  <c r="U1544" i="12"/>
  <c r="T1544" i="12"/>
  <c r="S1544" i="12"/>
  <c r="R1544" i="12"/>
  <c r="Q1544" i="12"/>
  <c r="P1544" i="12" s="1"/>
  <c r="N1544" i="12"/>
  <c r="M1544" i="12"/>
  <c r="L1544" i="12"/>
  <c r="K1544" i="12"/>
  <c r="J1544" i="12"/>
  <c r="AD1543" i="12"/>
  <c r="Z1543" i="12"/>
  <c r="AC1543" i="12" s="1"/>
  <c r="Y1543" i="12"/>
  <c r="X1543" i="12" s="1"/>
  <c r="V1543" i="12"/>
  <c r="W1543" i="12" s="1"/>
  <c r="U1543" i="12"/>
  <c r="T1543" i="12"/>
  <c r="S1543" i="12"/>
  <c r="R1543" i="12"/>
  <c r="Q1543" i="12"/>
  <c r="P1543" i="12" s="1"/>
  <c r="N1543" i="12"/>
  <c r="M1543" i="12"/>
  <c r="L1543" i="12"/>
  <c r="K1543" i="12"/>
  <c r="J1543" i="12"/>
  <c r="AD1542" i="12"/>
  <c r="Z1542" i="12"/>
  <c r="AC1542" i="12" s="1"/>
  <c r="Y1542" i="12"/>
  <c r="X1542" i="12" s="1"/>
  <c r="V1542" i="12"/>
  <c r="W1542" i="12" s="1"/>
  <c r="U1542" i="12"/>
  <c r="T1542" i="12"/>
  <c r="S1542" i="12"/>
  <c r="R1542" i="12"/>
  <c r="Q1542" i="12"/>
  <c r="P1542" i="12"/>
  <c r="N1542" i="12"/>
  <c r="M1542" i="12"/>
  <c r="L1542" i="12"/>
  <c r="K1542" i="12"/>
  <c r="J1542" i="12"/>
  <c r="AD1541" i="12"/>
  <c r="Z1541" i="12"/>
  <c r="AC1541" i="12" s="1"/>
  <c r="Y1541" i="12"/>
  <c r="X1541" i="12" s="1"/>
  <c r="V1541" i="12"/>
  <c r="W1541" i="12" s="1"/>
  <c r="U1541" i="12"/>
  <c r="T1541" i="12"/>
  <c r="S1541" i="12"/>
  <c r="R1541" i="12"/>
  <c r="Q1541" i="12"/>
  <c r="P1541" i="12" s="1"/>
  <c r="N1541" i="12"/>
  <c r="M1541" i="12"/>
  <c r="L1541" i="12"/>
  <c r="K1541" i="12"/>
  <c r="J1541" i="12"/>
  <c r="AD1540" i="12"/>
  <c r="Z1540" i="12"/>
  <c r="AC1540" i="12" s="1"/>
  <c r="Y1540" i="12"/>
  <c r="X1540" i="12" s="1"/>
  <c r="V1540" i="12"/>
  <c r="W1540" i="12" s="1"/>
  <c r="U1540" i="12"/>
  <c r="T1540" i="12"/>
  <c r="S1540" i="12"/>
  <c r="R1540" i="12"/>
  <c r="Q1540" i="12"/>
  <c r="P1540" i="12" s="1"/>
  <c r="N1540" i="12"/>
  <c r="M1540" i="12"/>
  <c r="L1540" i="12"/>
  <c r="K1540" i="12"/>
  <c r="J1540" i="12"/>
  <c r="AD1539" i="12"/>
  <c r="Z1539" i="12"/>
  <c r="AC1539" i="12" s="1"/>
  <c r="Y1539" i="12"/>
  <c r="X1539" i="12" s="1"/>
  <c r="V1539" i="12"/>
  <c r="W1539" i="12" s="1"/>
  <c r="U1539" i="12"/>
  <c r="T1539" i="12"/>
  <c r="S1539" i="12"/>
  <c r="R1539" i="12"/>
  <c r="Q1539" i="12"/>
  <c r="P1539" i="12"/>
  <c r="N1539" i="12"/>
  <c r="M1539" i="12"/>
  <c r="L1539" i="12"/>
  <c r="K1539" i="12"/>
  <c r="J1539" i="12"/>
  <c r="AD1538" i="12"/>
  <c r="Z1538" i="12"/>
  <c r="AC1538" i="12" s="1"/>
  <c r="Y1538" i="12"/>
  <c r="X1538" i="12" s="1"/>
  <c r="V1538" i="12"/>
  <c r="W1538" i="12" s="1"/>
  <c r="U1538" i="12"/>
  <c r="T1538" i="12"/>
  <c r="S1538" i="12"/>
  <c r="R1538" i="12"/>
  <c r="Q1538" i="12"/>
  <c r="P1538" i="12" s="1"/>
  <c r="N1538" i="12"/>
  <c r="M1538" i="12"/>
  <c r="L1538" i="12"/>
  <c r="K1538" i="12"/>
  <c r="J1538" i="12"/>
  <c r="AD1537" i="12"/>
  <c r="Z1537" i="12"/>
  <c r="AC1537" i="12" s="1"/>
  <c r="Y1537" i="12"/>
  <c r="X1537" i="12" s="1"/>
  <c r="V1537" i="12"/>
  <c r="W1537" i="12" s="1"/>
  <c r="U1537" i="12"/>
  <c r="T1537" i="12"/>
  <c r="S1537" i="12"/>
  <c r="R1537" i="12"/>
  <c r="Q1537" i="12"/>
  <c r="P1537" i="12" s="1"/>
  <c r="N1537" i="12"/>
  <c r="M1537" i="12"/>
  <c r="L1537" i="12"/>
  <c r="K1537" i="12"/>
  <c r="J1537" i="12"/>
  <c r="AD1536" i="12"/>
  <c r="Z1536" i="12"/>
  <c r="AC1536" i="12" s="1"/>
  <c r="Y1536" i="12"/>
  <c r="X1536" i="12" s="1"/>
  <c r="V1536" i="12"/>
  <c r="W1536" i="12" s="1"/>
  <c r="U1536" i="12"/>
  <c r="T1536" i="12"/>
  <c r="S1536" i="12"/>
  <c r="R1536" i="12"/>
  <c r="Q1536" i="12"/>
  <c r="P1536" i="12" s="1"/>
  <c r="N1536" i="12"/>
  <c r="M1536" i="12"/>
  <c r="L1536" i="12"/>
  <c r="K1536" i="12"/>
  <c r="J1536" i="12"/>
  <c r="AD1535" i="12"/>
  <c r="Z1535" i="12"/>
  <c r="AC1535" i="12" s="1"/>
  <c r="Y1535" i="12"/>
  <c r="X1535" i="12" s="1"/>
  <c r="V1535" i="12"/>
  <c r="W1535" i="12" s="1"/>
  <c r="U1535" i="12"/>
  <c r="T1535" i="12"/>
  <c r="S1535" i="12"/>
  <c r="R1535" i="12"/>
  <c r="Q1535" i="12"/>
  <c r="P1535" i="12" s="1"/>
  <c r="N1535" i="12"/>
  <c r="AB1535" i="12" s="1"/>
  <c r="M1535" i="12"/>
  <c r="L1535" i="12"/>
  <c r="K1535" i="12"/>
  <c r="J1535" i="12"/>
  <c r="AD1534" i="12"/>
  <c r="Z1534" i="12"/>
  <c r="AC1534" i="12" s="1"/>
  <c r="Y1534" i="12"/>
  <c r="X1534" i="12" s="1"/>
  <c r="V1534" i="12"/>
  <c r="W1534" i="12" s="1"/>
  <c r="U1534" i="12"/>
  <c r="T1534" i="12"/>
  <c r="S1534" i="12"/>
  <c r="R1534" i="12"/>
  <c r="Q1534" i="12"/>
  <c r="P1534" i="12" s="1"/>
  <c r="N1534" i="12"/>
  <c r="M1534" i="12"/>
  <c r="L1534" i="12"/>
  <c r="K1534" i="12"/>
  <c r="J1534" i="12"/>
  <c r="AD1533" i="12"/>
  <c r="Z1533" i="12"/>
  <c r="AC1533" i="12" s="1"/>
  <c r="Y1533" i="12"/>
  <c r="X1533" i="12" s="1"/>
  <c r="V1533" i="12"/>
  <c r="W1533" i="12" s="1"/>
  <c r="U1533" i="12"/>
  <c r="T1533" i="12"/>
  <c r="S1533" i="12"/>
  <c r="R1533" i="12"/>
  <c r="Q1533" i="12"/>
  <c r="P1533" i="12"/>
  <c r="N1533" i="12"/>
  <c r="M1533" i="12"/>
  <c r="L1533" i="12"/>
  <c r="K1533" i="12"/>
  <c r="J1533" i="12"/>
  <c r="AD1532" i="12"/>
  <c r="Z1532" i="12"/>
  <c r="AC1532" i="12" s="1"/>
  <c r="Y1532" i="12"/>
  <c r="X1532" i="12" s="1"/>
  <c r="V1532" i="12"/>
  <c r="W1532" i="12" s="1"/>
  <c r="U1532" i="12"/>
  <c r="T1532" i="12"/>
  <c r="S1532" i="12"/>
  <c r="R1532" i="12"/>
  <c r="Q1532" i="12"/>
  <c r="P1532" i="12" s="1"/>
  <c r="N1532" i="12"/>
  <c r="M1532" i="12"/>
  <c r="L1532" i="12"/>
  <c r="K1532" i="12"/>
  <c r="J1532" i="12"/>
  <c r="AD1531" i="12"/>
  <c r="Z1531" i="12"/>
  <c r="AC1531" i="12" s="1"/>
  <c r="Y1531" i="12"/>
  <c r="X1531" i="12" s="1"/>
  <c r="V1531" i="12"/>
  <c r="W1531" i="12" s="1"/>
  <c r="U1531" i="12"/>
  <c r="T1531" i="12"/>
  <c r="S1531" i="12"/>
  <c r="R1531" i="12"/>
  <c r="Q1531" i="12"/>
  <c r="P1531" i="12" s="1"/>
  <c r="N1531" i="12"/>
  <c r="M1531" i="12"/>
  <c r="L1531" i="12"/>
  <c r="K1531" i="12"/>
  <c r="J1531" i="12"/>
  <c r="AD1530" i="12"/>
  <c r="Z1530" i="12"/>
  <c r="AC1530" i="12" s="1"/>
  <c r="Y1530" i="12"/>
  <c r="X1530" i="12" s="1"/>
  <c r="V1530" i="12"/>
  <c r="W1530" i="12" s="1"/>
  <c r="U1530" i="12"/>
  <c r="T1530" i="12"/>
  <c r="S1530" i="12"/>
  <c r="R1530" i="12"/>
  <c r="Q1530" i="12"/>
  <c r="P1530" i="12" s="1"/>
  <c r="N1530" i="12"/>
  <c r="M1530" i="12"/>
  <c r="L1530" i="12"/>
  <c r="K1530" i="12"/>
  <c r="J1530" i="12"/>
  <c r="AD1529" i="12"/>
  <c r="Z1529" i="12"/>
  <c r="AC1529" i="12" s="1"/>
  <c r="Y1529" i="12"/>
  <c r="X1529" i="12" s="1"/>
  <c r="V1529" i="12"/>
  <c r="W1529" i="12" s="1"/>
  <c r="U1529" i="12"/>
  <c r="T1529" i="12"/>
  <c r="S1529" i="12"/>
  <c r="R1529" i="12"/>
  <c r="Q1529" i="12"/>
  <c r="P1529" i="12"/>
  <c r="N1529" i="12"/>
  <c r="M1529" i="12"/>
  <c r="L1529" i="12"/>
  <c r="K1529" i="12"/>
  <c r="J1529" i="12"/>
  <c r="AD1528" i="12"/>
  <c r="Z1528" i="12"/>
  <c r="AC1528" i="12" s="1"/>
  <c r="Y1528" i="12"/>
  <c r="X1528" i="12" s="1"/>
  <c r="V1528" i="12"/>
  <c r="W1528" i="12" s="1"/>
  <c r="U1528" i="12"/>
  <c r="T1528" i="12"/>
  <c r="S1528" i="12"/>
  <c r="R1528" i="12"/>
  <c r="Q1528" i="12"/>
  <c r="P1528" i="12" s="1"/>
  <c r="N1528" i="12"/>
  <c r="AB1528" i="12" s="1"/>
  <c r="M1528" i="12"/>
  <c r="L1528" i="12"/>
  <c r="K1528" i="12"/>
  <c r="J1528" i="12"/>
  <c r="AD1527" i="12"/>
  <c r="Z1527" i="12"/>
  <c r="AC1527" i="12" s="1"/>
  <c r="Y1527" i="12"/>
  <c r="X1527" i="12" s="1"/>
  <c r="V1527" i="12"/>
  <c r="W1527" i="12" s="1"/>
  <c r="U1527" i="12"/>
  <c r="T1527" i="12"/>
  <c r="S1527" i="12"/>
  <c r="R1527" i="12"/>
  <c r="Q1527" i="12"/>
  <c r="P1527" i="12"/>
  <c r="N1527" i="12"/>
  <c r="M1527" i="12"/>
  <c r="L1527" i="12"/>
  <c r="K1527" i="12"/>
  <c r="J1527" i="12"/>
  <c r="AD1526" i="12"/>
  <c r="Z1526" i="12"/>
  <c r="AC1526" i="12" s="1"/>
  <c r="Y1526" i="12"/>
  <c r="X1526" i="12" s="1"/>
  <c r="V1526" i="12"/>
  <c r="W1526" i="12" s="1"/>
  <c r="U1526" i="12"/>
  <c r="T1526" i="12"/>
  <c r="S1526" i="12"/>
  <c r="R1526" i="12"/>
  <c r="Q1526" i="12"/>
  <c r="P1526" i="12" s="1"/>
  <c r="N1526" i="12"/>
  <c r="AB1526" i="12" s="1"/>
  <c r="M1526" i="12"/>
  <c r="L1526" i="12"/>
  <c r="K1526" i="12"/>
  <c r="J1526" i="12"/>
  <c r="AD1525" i="12"/>
  <c r="Z1525" i="12"/>
  <c r="AC1525" i="12" s="1"/>
  <c r="Y1525" i="12"/>
  <c r="X1525" i="12" s="1"/>
  <c r="V1525" i="12"/>
  <c r="W1525" i="12" s="1"/>
  <c r="U1525" i="12"/>
  <c r="T1525" i="12"/>
  <c r="S1525" i="12"/>
  <c r="R1525" i="12"/>
  <c r="Q1525" i="12"/>
  <c r="P1525" i="12" s="1"/>
  <c r="N1525" i="12"/>
  <c r="M1525" i="12"/>
  <c r="L1525" i="12"/>
  <c r="K1525" i="12"/>
  <c r="J1525" i="12"/>
  <c r="AD1524" i="12"/>
  <c r="Z1524" i="12"/>
  <c r="AC1524" i="12" s="1"/>
  <c r="Y1524" i="12"/>
  <c r="X1524" i="12" s="1"/>
  <c r="V1524" i="12"/>
  <c r="W1524" i="12" s="1"/>
  <c r="U1524" i="12"/>
  <c r="T1524" i="12"/>
  <c r="S1524" i="12"/>
  <c r="R1524" i="12"/>
  <c r="Q1524" i="12"/>
  <c r="P1524" i="12" s="1"/>
  <c r="N1524" i="12"/>
  <c r="AB1524" i="12" s="1"/>
  <c r="M1524" i="12"/>
  <c r="L1524" i="12"/>
  <c r="K1524" i="12"/>
  <c r="J1524" i="12"/>
  <c r="AD1523" i="12"/>
  <c r="Z1523" i="12"/>
  <c r="AC1523" i="12" s="1"/>
  <c r="Y1523" i="12"/>
  <c r="X1523" i="12" s="1"/>
  <c r="V1523" i="12"/>
  <c r="W1523" i="12" s="1"/>
  <c r="U1523" i="12"/>
  <c r="T1523" i="12"/>
  <c r="S1523" i="12"/>
  <c r="R1523" i="12"/>
  <c r="Q1523" i="12"/>
  <c r="P1523" i="12"/>
  <c r="N1523" i="12"/>
  <c r="M1523" i="12"/>
  <c r="L1523" i="12"/>
  <c r="K1523" i="12"/>
  <c r="J1523" i="12"/>
  <c r="AD1522" i="12"/>
  <c r="Z1522" i="12"/>
  <c r="AC1522" i="12" s="1"/>
  <c r="Y1522" i="12"/>
  <c r="X1522" i="12" s="1"/>
  <c r="V1522" i="12"/>
  <c r="W1522" i="12" s="1"/>
  <c r="U1522" i="12"/>
  <c r="T1522" i="12"/>
  <c r="S1522" i="12"/>
  <c r="R1522" i="12"/>
  <c r="Q1522" i="12"/>
  <c r="P1522" i="12" s="1"/>
  <c r="N1522" i="12"/>
  <c r="M1522" i="12"/>
  <c r="L1522" i="12"/>
  <c r="K1522" i="12"/>
  <c r="J1522" i="12"/>
  <c r="AD1521" i="12"/>
  <c r="Z1521" i="12"/>
  <c r="AC1521" i="12" s="1"/>
  <c r="Y1521" i="12"/>
  <c r="X1521" i="12" s="1"/>
  <c r="V1521" i="12"/>
  <c r="W1521" i="12" s="1"/>
  <c r="U1521" i="12"/>
  <c r="T1521" i="12"/>
  <c r="S1521" i="12"/>
  <c r="R1521" i="12"/>
  <c r="Q1521" i="12"/>
  <c r="P1521" i="12" s="1"/>
  <c r="N1521" i="12"/>
  <c r="M1521" i="12"/>
  <c r="L1521" i="12"/>
  <c r="K1521" i="12"/>
  <c r="J1521" i="12"/>
  <c r="AD1520" i="12"/>
  <c r="Z1520" i="12"/>
  <c r="AC1520" i="12" s="1"/>
  <c r="Y1520" i="12"/>
  <c r="X1520" i="12" s="1"/>
  <c r="V1520" i="12"/>
  <c r="W1520" i="12" s="1"/>
  <c r="U1520" i="12"/>
  <c r="T1520" i="12"/>
  <c r="S1520" i="12"/>
  <c r="R1520" i="12"/>
  <c r="Q1520" i="12"/>
  <c r="P1520" i="12" s="1"/>
  <c r="N1520" i="12"/>
  <c r="M1520" i="12"/>
  <c r="L1520" i="12"/>
  <c r="K1520" i="12"/>
  <c r="J1520" i="12"/>
  <c r="AD1519" i="12"/>
  <c r="Z1519" i="12"/>
  <c r="AC1519" i="12" s="1"/>
  <c r="Y1519" i="12"/>
  <c r="X1519" i="12" s="1"/>
  <c r="V1519" i="12"/>
  <c r="W1519" i="12" s="1"/>
  <c r="U1519" i="12"/>
  <c r="T1519" i="12"/>
  <c r="S1519" i="12"/>
  <c r="R1519" i="12"/>
  <c r="Q1519" i="12"/>
  <c r="P1519" i="12"/>
  <c r="N1519" i="12"/>
  <c r="M1519" i="12"/>
  <c r="L1519" i="12"/>
  <c r="K1519" i="12"/>
  <c r="J1519" i="12"/>
  <c r="AD1518" i="12"/>
  <c r="Z1518" i="12"/>
  <c r="AC1518" i="12" s="1"/>
  <c r="Y1518" i="12"/>
  <c r="X1518" i="12" s="1"/>
  <c r="V1518" i="12"/>
  <c r="W1518" i="12" s="1"/>
  <c r="U1518" i="12"/>
  <c r="T1518" i="12"/>
  <c r="S1518" i="12"/>
  <c r="R1518" i="12"/>
  <c r="Q1518" i="12"/>
  <c r="P1518" i="12" s="1"/>
  <c r="N1518" i="12"/>
  <c r="M1518" i="12"/>
  <c r="L1518" i="12"/>
  <c r="K1518" i="12"/>
  <c r="J1518" i="12"/>
  <c r="AD1517" i="12"/>
  <c r="Z1517" i="12"/>
  <c r="AC1517" i="12" s="1"/>
  <c r="Y1517" i="12"/>
  <c r="X1517" i="12" s="1"/>
  <c r="V1517" i="12"/>
  <c r="W1517" i="12" s="1"/>
  <c r="U1517" i="12"/>
  <c r="T1517" i="12"/>
  <c r="S1517" i="12"/>
  <c r="R1517" i="12"/>
  <c r="Q1517" i="12"/>
  <c r="P1517" i="12"/>
  <c r="N1517" i="12"/>
  <c r="M1517" i="12"/>
  <c r="L1517" i="12"/>
  <c r="K1517" i="12"/>
  <c r="J1517" i="12"/>
  <c r="AD1516" i="12"/>
  <c r="Z1516" i="12"/>
  <c r="AC1516" i="12" s="1"/>
  <c r="Y1516" i="12"/>
  <c r="X1516" i="12" s="1"/>
  <c r="V1516" i="12"/>
  <c r="W1516" i="12" s="1"/>
  <c r="U1516" i="12"/>
  <c r="T1516" i="12"/>
  <c r="S1516" i="12"/>
  <c r="R1516" i="12"/>
  <c r="Q1516" i="12"/>
  <c r="P1516" i="12" s="1"/>
  <c r="N1516" i="12"/>
  <c r="M1516" i="12"/>
  <c r="L1516" i="12"/>
  <c r="K1516" i="12"/>
  <c r="J1516" i="12"/>
  <c r="AD1515" i="12"/>
  <c r="Z1515" i="12"/>
  <c r="Y1515" i="12"/>
  <c r="X1515" i="12" s="1"/>
  <c r="V1515" i="12"/>
  <c r="W1515" i="12" s="1"/>
  <c r="U1515" i="12"/>
  <c r="T1515" i="12"/>
  <c r="S1515" i="12"/>
  <c r="R1515" i="12"/>
  <c r="Q1515" i="12"/>
  <c r="P1515" i="12"/>
  <c r="N1515" i="12"/>
  <c r="M1515" i="12"/>
  <c r="L1515" i="12"/>
  <c r="K1515" i="12"/>
  <c r="J1515" i="12"/>
  <c r="AD1514" i="12"/>
  <c r="Z1514" i="12"/>
  <c r="Y1514" i="12"/>
  <c r="X1514" i="12" s="1"/>
  <c r="V1514" i="12"/>
  <c r="W1514" i="12" s="1"/>
  <c r="U1514" i="12"/>
  <c r="T1514" i="12"/>
  <c r="S1514" i="12"/>
  <c r="R1514" i="12"/>
  <c r="Q1514" i="12"/>
  <c r="P1514" i="12" s="1"/>
  <c r="N1514" i="12"/>
  <c r="AB1514" i="12" s="1"/>
  <c r="M1514" i="12"/>
  <c r="L1514" i="12"/>
  <c r="K1514" i="12"/>
  <c r="J1514" i="12"/>
  <c r="AD1513" i="12"/>
  <c r="Z1513" i="12"/>
  <c r="Y1513" i="12"/>
  <c r="X1513" i="12" s="1"/>
  <c r="V1513" i="12"/>
  <c r="W1513" i="12" s="1"/>
  <c r="U1513" i="12"/>
  <c r="T1513" i="12"/>
  <c r="S1513" i="12"/>
  <c r="R1513" i="12"/>
  <c r="Q1513" i="12"/>
  <c r="P1513" i="12" s="1"/>
  <c r="N1513" i="12"/>
  <c r="M1513" i="12"/>
  <c r="L1513" i="12"/>
  <c r="K1513" i="12"/>
  <c r="J1513" i="12"/>
  <c r="AD1512" i="12"/>
  <c r="Z1512" i="12"/>
  <c r="Y1512" i="12"/>
  <c r="X1512" i="12" s="1"/>
  <c r="V1512" i="12"/>
  <c r="W1512" i="12" s="1"/>
  <c r="U1512" i="12"/>
  <c r="T1512" i="12"/>
  <c r="S1512" i="12"/>
  <c r="R1512" i="12"/>
  <c r="Q1512" i="12"/>
  <c r="P1512" i="12" s="1"/>
  <c r="N1512" i="12"/>
  <c r="AB1512" i="12" s="1"/>
  <c r="M1512" i="12"/>
  <c r="L1512" i="12"/>
  <c r="K1512" i="12"/>
  <c r="J1512" i="12"/>
  <c r="AD1511" i="12"/>
  <c r="Z1511" i="12"/>
  <c r="Y1511" i="12"/>
  <c r="X1511" i="12" s="1"/>
  <c r="V1511" i="12"/>
  <c r="W1511" i="12" s="1"/>
  <c r="U1511" i="12"/>
  <c r="T1511" i="12"/>
  <c r="S1511" i="12"/>
  <c r="R1511" i="12"/>
  <c r="Q1511" i="12"/>
  <c r="P1511" i="12"/>
  <c r="N1511" i="12"/>
  <c r="M1511" i="12"/>
  <c r="L1511" i="12"/>
  <c r="K1511" i="12"/>
  <c r="J1511" i="12"/>
  <c r="AD1510" i="12"/>
  <c r="Z1510" i="12"/>
  <c r="Y1510" i="12"/>
  <c r="X1510" i="12" s="1"/>
  <c r="V1510" i="12"/>
  <c r="W1510" i="12" s="1"/>
  <c r="U1510" i="12"/>
  <c r="T1510" i="12"/>
  <c r="S1510" i="12"/>
  <c r="R1510" i="12"/>
  <c r="Q1510" i="12"/>
  <c r="P1510" i="12" s="1"/>
  <c r="N1510" i="12"/>
  <c r="M1510" i="12"/>
  <c r="L1510" i="12"/>
  <c r="K1510" i="12"/>
  <c r="J1510" i="12"/>
  <c r="AD1509" i="12"/>
  <c r="Z1509" i="12"/>
  <c r="Y1509" i="12"/>
  <c r="X1509" i="12" s="1"/>
  <c r="V1509" i="12"/>
  <c r="W1509" i="12" s="1"/>
  <c r="U1509" i="12"/>
  <c r="T1509" i="12"/>
  <c r="S1509" i="12"/>
  <c r="R1509" i="12"/>
  <c r="Q1509" i="12"/>
  <c r="P1509" i="12" s="1"/>
  <c r="N1509" i="12"/>
  <c r="M1509" i="12"/>
  <c r="L1509" i="12"/>
  <c r="K1509" i="12"/>
  <c r="J1509" i="12"/>
  <c r="AD1508" i="12"/>
  <c r="Z1508" i="12"/>
  <c r="AC1508" i="12" s="1"/>
  <c r="Y1508" i="12"/>
  <c r="X1508" i="12" s="1"/>
  <c r="V1508" i="12"/>
  <c r="W1508" i="12" s="1"/>
  <c r="U1508" i="12"/>
  <c r="T1508" i="12"/>
  <c r="S1508" i="12"/>
  <c r="R1508" i="12"/>
  <c r="Q1508" i="12"/>
  <c r="P1508" i="12" s="1"/>
  <c r="N1508" i="12"/>
  <c r="M1508" i="12"/>
  <c r="L1508" i="12"/>
  <c r="K1508" i="12"/>
  <c r="J1508" i="12"/>
  <c r="AD1507" i="12"/>
  <c r="Z1507" i="12"/>
  <c r="AC1507" i="12" s="1"/>
  <c r="Y1507" i="12"/>
  <c r="X1507" i="12" s="1"/>
  <c r="V1507" i="12"/>
  <c r="W1507" i="12" s="1"/>
  <c r="U1507" i="12"/>
  <c r="T1507" i="12"/>
  <c r="S1507" i="12"/>
  <c r="R1507" i="12"/>
  <c r="Q1507" i="12"/>
  <c r="P1507" i="12"/>
  <c r="N1507" i="12"/>
  <c r="M1507" i="12"/>
  <c r="L1507" i="12"/>
  <c r="K1507" i="12"/>
  <c r="J1507" i="12"/>
  <c r="AD1506" i="12"/>
  <c r="Z1506" i="12"/>
  <c r="Y1506" i="12"/>
  <c r="X1506" i="12" s="1"/>
  <c r="V1506" i="12"/>
  <c r="W1506" i="12" s="1"/>
  <c r="U1506" i="12"/>
  <c r="T1506" i="12"/>
  <c r="S1506" i="12"/>
  <c r="R1506" i="12"/>
  <c r="Q1506" i="12"/>
  <c r="P1506" i="12" s="1"/>
  <c r="N1506" i="12"/>
  <c r="M1506" i="12"/>
  <c r="L1506" i="12"/>
  <c r="K1506" i="12"/>
  <c r="J1506" i="12"/>
  <c r="AD1505" i="12"/>
  <c r="Z1505" i="12"/>
  <c r="Y1505" i="12"/>
  <c r="X1505" i="12" s="1"/>
  <c r="V1505" i="12"/>
  <c r="W1505" i="12" s="1"/>
  <c r="U1505" i="12"/>
  <c r="T1505" i="12"/>
  <c r="S1505" i="12"/>
  <c r="R1505" i="12"/>
  <c r="Q1505" i="12"/>
  <c r="P1505" i="12" s="1"/>
  <c r="N1505" i="12"/>
  <c r="M1505" i="12"/>
  <c r="L1505" i="12"/>
  <c r="K1505" i="12"/>
  <c r="J1505" i="12"/>
  <c r="AD1504" i="12"/>
  <c r="Z1504" i="12"/>
  <c r="Y1504" i="12"/>
  <c r="X1504" i="12" s="1"/>
  <c r="V1504" i="12"/>
  <c r="W1504" i="12" s="1"/>
  <c r="U1504" i="12"/>
  <c r="T1504" i="12"/>
  <c r="S1504" i="12"/>
  <c r="R1504" i="12"/>
  <c r="Q1504" i="12"/>
  <c r="P1504" i="12"/>
  <c r="N1504" i="12"/>
  <c r="M1504" i="12"/>
  <c r="L1504" i="12"/>
  <c r="K1504" i="12"/>
  <c r="J1504" i="12"/>
  <c r="AD1503" i="12"/>
  <c r="Z1503" i="12"/>
  <c r="Y1503" i="12"/>
  <c r="X1503" i="12" s="1"/>
  <c r="V1503" i="12"/>
  <c r="W1503" i="12" s="1"/>
  <c r="U1503" i="12"/>
  <c r="T1503" i="12"/>
  <c r="S1503" i="12"/>
  <c r="R1503" i="12"/>
  <c r="Q1503" i="12"/>
  <c r="P1503" i="12" s="1"/>
  <c r="N1503" i="12"/>
  <c r="M1503" i="12"/>
  <c r="L1503" i="12"/>
  <c r="K1503" i="12"/>
  <c r="J1503" i="12"/>
  <c r="AD1502" i="12"/>
  <c r="Z1502" i="12"/>
  <c r="AC1502" i="12" s="1"/>
  <c r="Y1502" i="12"/>
  <c r="X1502" i="12" s="1"/>
  <c r="V1502" i="12"/>
  <c r="W1502" i="12" s="1"/>
  <c r="U1502" i="12"/>
  <c r="T1502" i="12"/>
  <c r="S1502" i="12"/>
  <c r="R1502" i="12"/>
  <c r="Q1502" i="12"/>
  <c r="P1502" i="12" s="1"/>
  <c r="N1502" i="12"/>
  <c r="M1502" i="12"/>
  <c r="L1502" i="12"/>
  <c r="K1502" i="12"/>
  <c r="J1502" i="12"/>
  <c r="AD1501" i="12"/>
  <c r="Z1501" i="12"/>
  <c r="Y1501" i="12"/>
  <c r="X1501" i="12" s="1"/>
  <c r="V1501" i="12"/>
  <c r="W1501" i="12" s="1"/>
  <c r="U1501" i="12"/>
  <c r="T1501" i="12"/>
  <c r="S1501" i="12"/>
  <c r="R1501" i="12"/>
  <c r="Q1501" i="12"/>
  <c r="P1501" i="12"/>
  <c r="N1501" i="12"/>
  <c r="M1501" i="12"/>
  <c r="L1501" i="12"/>
  <c r="K1501" i="12"/>
  <c r="J1501" i="12"/>
  <c r="AD1500" i="12"/>
  <c r="Z1500" i="12"/>
  <c r="Y1500" i="12"/>
  <c r="X1500" i="12" s="1"/>
  <c r="V1500" i="12"/>
  <c r="W1500" i="12" s="1"/>
  <c r="U1500" i="12"/>
  <c r="T1500" i="12"/>
  <c r="S1500" i="12"/>
  <c r="R1500" i="12"/>
  <c r="Q1500" i="12"/>
  <c r="P1500" i="12"/>
  <c r="N1500" i="12"/>
  <c r="M1500" i="12"/>
  <c r="L1500" i="12"/>
  <c r="K1500" i="12"/>
  <c r="J1500" i="12"/>
  <c r="AD1499" i="12"/>
  <c r="Z1499" i="12"/>
  <c r="Y1499" i="12"/>
  <c r="X1499" i="12" s="1"/>
  <c r="V1499" i="12"/>
  <c r="W1499" i="12" s="1"/>
  <c r="U1499" i="12"/>
  <c r="T1499" i="12"/>
  <c r="S1499" i="12"/>
  <c r="R1499" i="12"/>
  <c r="Q1499" i="12"/>
  <c r="P1499" i="12" s="1"/>
  <c r="N1499" i="12"/>
  <c r="AB1499" i="12" s="1"/>
  <c r="M1499" i="12"/>
  <c r="L1499" i="12"/>
  <c r="K1499" i="12"/>
  <c r="J1499" i="12"/>
  <c r="AD1498" i="12"/>
  <c r="Z1498" i="12"/>
  <c r="Y1498" i="12"/>
  <c r="X1498" i="12" s="1"/>
  <c r="V1498" i="12"/>
  <c r="W1498" i="12" s="1"/>
  <c r="U1498" i="12"/>
  <c r="T1498" i="12"/>
  <c r="S1498" i="12"/>
  <c r="R1498" i="12"/>
  <c r="Q1498" i="12"/>
  <c r="P1498" i="12"/>
  <c r="N1498" i="12"/>
  <c r="M1498" i="12"/>
  <c r="L1498" i="12"/>
  <c r="K1498" i="12"/>
  <c r="J1498" i="12"/>
  <c r="AD1497" i="12"/>
  <c r="Z1497" i="12"/>
  <c r="Y1497" i="12"/>
  <c r="X1497" i="12" s="1"/>
  <c r="V1497" i="12"/>
  <c r="W1497" i="12" s="1"/>
  <c r="U1497" i="12"/>
  <c r="T1497" i="12"/>
  <c r="S1497" i="12"/>
  <c r="R1497" i="12"/>
  <c r="Q1497" i="12"/>
  <c r="P1497" i="12" s="1"/>
  <c r="N1497" i="12"/>
  <c r="AB1497" i="12" s="1"/>
  <c r="M1497" i="12"/>
  <c r="L1497" i="12"/>
  <c r="K1497" i="12"/>
  <c r="J1497" i="12"/>
  <c r="AD1496" i="12"/>
  <c r="Z1496" i="12"/>
  <c r="Y1496" i="12"/>
  <c r="X1496" i="12" s="1"/>
  <c r="V1496" i="12"/>
  <c r="W1496" i="12" s="1"/>
  <c r="U1496" i="12"/>
  <c r="T1496" i="12"/>
  <c r="S1496" i="12"/>
  <c r="R1496" i="12"/>
  <c r="Q1496" i="12"/>
  <c r="P1496" i="12" s="1"/>
  <c r="N1496" i="12"/>
  <c r="M1496" i="12"/>
  <c r="L1496" i="12"/>
  <c r="K1496" i="12"/>
  <c r="J1496" i="12"/>
  <c r="AD1495" i="12"/>
  <c r="Z1495" i="12"/>
  <c r="Y1495" i="12"/>
  <c r="X1495" i="12" s="1"/>
  <c r="V1495" i="12"/>
  <c r="W1495" i="12" s="1"/>
  <c r="U1495" i="12"/>
  <c r="T1495" i="12"/>
  <c r="S1495" i="12"/>
  <c r="R1495" i="12"/>
  <c r="Q1495" i="12"/>
  <c r="P1495" i="12" s="1"/>
  <c r="N1495" i="12"/>
  <c r="M1495" i="12"/>
  <c r="L1495" i="12"/>
  <c r="K1495" i="12"/>
  <c r="J1495" i="12"/>
  <c r="AD1494" i="12"/>
  <c r="Z1494" i="12"/>
  <c r="Y1494" i="12"/>
  <c r="X1494" i="12" s="1"/>
  <c r="V1494" i="12"/>
  <c r="W1494" i="12" s="1"/>
  <c r="U1494" i="12"/>
  <c r="T1494" i="12"/>
  <c r="S1494" i="12"/>
  <c r="R1494" i="12"/>
  <c r="Q1494" i="12"/>
  <c r="P1494" i="12"/>
  <c r="N1494" i="12"/>
  <c r="M1494" i="12"/>
  <c r="L1494" i="12"/>
  <c r="K1494" i="12"/>
  <c r="J1494" i="12"/>
  <c r="AD1493" i="12"/>
  <c r="Z1493" i="12"/>
  <c r="Y1493" i="12"/>
  <c r="X1493" i="12" s="1"/>
  <c r="V1493" i="12"/>
  <c r="W1493" i="12" s="1"/>
  <c r="U1493" i="12"/>
  <c r="T1493" i="12"/>
  <c r="S1493" i="12"/>
  <c r="R1493" i="12"/>
  <c r="Q1493" i="12"/>
  <c r="P1493" i="12" s="1"/>
  <c r="N1493" i="12"/>
  <c r="M1493" i="12"/>
  <c r="L1493" i="12"/>
  <c r="K1493" i="12"/>
  <c r="J1493" i="12"/>
  <c r="AD1492" i="12"/>
  <c r="Z1492" i="12"/>
  <c r="Y1492" i="12"/>
  <c r="X1492" i="12" s="1"/>
  <c r="V1492" i="12"/>
  <c r="W1492" i="12" s="1"/>
  <c r="U1492" i="12"/>
  <c r="T1492" i="12"/>
  <c r="S1492" i="12"/>
  <c r="R1492" i="12"/>
  <c r="Q1492" i="12"/>
  <c r="P1492" i="12"/>
  <c r="N1492" i="12"/>
  <c r="M1492" i="12"/>
  <c r="L1492" i="12"/>
  <c r="K1492" i="12"/>
  <c r="J1492" i="12"/>
  <c r="AD1491" i="12"/>
  <c r="Z1491" i="12"/>
  <c r="Y1491" i="12"/>
  <c r="X1491" i="12" s="1"/>
  <c r="V1491" i="12"/>
  <c r="U1491" i="12"/>
  <c r="T1491" i="12"/>
  <c r="S1491" i="12"/>
  <c r="R1491" i="12"/>
  <c r="Q1491" i="12"/>
  <c r="P1491" i="12" s="1"/>
  <c r="N1491" i="12"/>
  <c r="O1491" i="12" s="1"/>
  <c r="M1491" i="12"/>
  <c r="L1491" i="12"/>
  <c r="K1491" i="12"/>
  <c r="J1491" i="12"/>
  <c r="AD1490" i="12"/>
  <c r="Z1490" i="12"/>
  <c r="Y1490" i="12"/>
  <c r="X1490" i="12"/>
  <c r="V1490" i="12"/>
  <c r="W1490" i="12" s="1"/>
  <c r="U1490" i="12"/>
  <c r="T1490" i="12"/>
  <c r="S1490" i="12"/>
  <c r="R1490" i="12"/>
  <c r="Q1490" i="12"/>
  <c r="P1490" i="12" s="1"/>
  <c r="N1490" i="12"/>
  <c r="M1490" i="12"/>
  <c r="L1490" i="12"/>
  <c r="K1490" i="12"/>
  <c r="J1490" i="12"/>
  <c r="AD1489" i="12"/>
  <c r="Z1489" i="12"/>
  <c r="Y1489" i="12"/>
  <c r="X1489" i="12" s="1"/>
  <c r="V1489" i="12"/>
  <c r="W1489" i="12" s="1"/>
  <c r="U1489" i="12"/>
  <c r="T1489" i="12"/>
  <c r="S1489" i="12"/>
  <c r="R1489" i="12"/>
  <c r="Q1489" i="12"/>
  <c r="P1489" i="12" s="1"/>
  <c r="N1489" i="12"/>
  <c r="AB1489" i="12" s="1"/>
  <c r="M1489" i="12"/>
  <c r="L1489" i="12"/>
  <c r="K1489" i="12"/>
  <c r="J1489" i="12"/>
  <c r="AD1488" i="12"/>
  <c r="Z1488" i="12"/>
  <c r="Y1488" i="12"/>
  <c r="X1488" i="12"/>
  <c r="V1488" i="12"/>
  <c r="W1488" i="12" s="1"/>
  <c r="U1488" i="12"/>
  <c r="T1488" i="12"/>
  <c r="S1488" i="12"/>
  <c r="R1488" i="12"/>
  <c r="Q1488" i="12"/>
  <c r="P1488" i="12" s="1"/>
  <c r="N1488" i="12"/>
  <c r="M1488" i="12"/>
  <c r="L1488" i="12"/>
  <c r="K1488" i="12"/>
  <c r="J1488" i="12"/>
  <c r="AD1487" i="12"/>
  <c r="Z1487" i="12"/>
  <c r="Y1487" i="12"/>
  <c r="X1487" i="12" s="1"/>
  <c r="V1487" i="12"/>
  <c r="W1487" i="12" s="1"/>
  <c r="U1487" i="12"/>
  <c r="T1487" i="12"/>
  <c r="S1487" i="12"/>
  <c r="R1487" i="12"/>
  <c r="Q1487" i="12"/>
  <c r="P1487" i="12" s="1"/>
  <c r="N1487" i="12"/>
  <c r="M1487" i="12"/>
  <c r="L1487" i="12"/>
  <c r="K1487" i="12"/>
  <c r="J1487" i="12"/>
  <c r="AD1486" i="12"/>
  <c r="Z1486" i="12"/>
  <c r="Y1486" i="12"/>
  <c r="X1486" i="12"/>
  <c r="V1486" i="12"/>
  <c r="W1486" i="12" s="1"/>
  <c r="U1486" i="12"/>
  <c r="T1486" i="12"/>
  <c r="S1486" i="12"/>
  <c r="R1486" i="12"/>
  <c r="Q1486" i="12"/>
  <c r="P1486" i="12" s="1"/>
  <c r="N1486" i="12"/>
  <c r="M1486" i="12"/>
  <c r="L1486" i="12"/>
  <c r="K1486" i="12"/>
  <c r="J1486" i="12"/>
  <c r="AD1485" i="12"/>
  <c r="Z1485" i="12"/>
  <c r="Y1485" i="12"/>
  <c r="X1485" i="12" s="1"/>
  <c r="V1485" i="12"/>
  <c r="W1485" i="12" s="1"/>
  <c r="U1485" i="12"/>
  <c r="T1485" i="12"/>
  <c r="S1485" i="12"/>
  <c r="R1485" i="12"/>
  <c r="Q1485" i="12"/>
  <c r="P1485" i="12" s="1"/>
  <c r="N1485" i="12"/>
  <c r="M1485" i="12"/>
  <c r="L1485" i="12"/>
  <c r="K1485" i="12"/>
  <c r="J1485" i="12"/>
  <c r="AD1484" i="12"/>
  <c r="Z1484" i="12"/>
  <c r="Y1484" i="12"/>
  <c r="X1484" i="12"/>
  <c r="V1484" i="12"/>
  <c r="W1484" i="12" s="1"/>
  <c r="U1484" i="12"/>
  <c r="T1484" i="12"/>
  <c r="S1484" i="12"/>
  <c r="R1484" i="12"/>
  <c r="Q1484" i="12"/>
  <c r="P1484" i="12" s="1"/>
  <c r="N1484" i="12"/>
  <c r="M1484" i="12"/>
  <c r="L1484" i="12"/>
  <c r="K1484" i="12"/>
  <c r="J1484" i="12"/>
  <c r="AD1483" i="12"/>
  <c r="Z1483" i="12"/>
  <c r="Y1483" i="12"/>
  <c r="X1483" i="12" s="1"/>
  <c r="V1483" i="12"/>
  <c r="W1483" i="12" s="1"/>
  <c r="U1483" i="12"/>
  <c r="T1483" i="12"/>
  <c r="S1483" i="12"/>
  <c r="R1483" i="12"/>
  <c r="Q1483" i="12"/>
  <c r="P1483" i="12" s="1"/>
  <c r="N1483" i="12"/>
  <c r="M1483" i="12"/>
  <c r="L1483" i="12"/>
  <c r="K1483" i="12"/>
  <c r="J1483" i="12"/>
  <c r="AD1482" i="12"/>
  <c r="Z1482" i="12"/>
  <c r="Y1482" i="12"/>
  <c r="X1482" i="12"/>
  <c r="V1482" i="12"/>
  <c r="W1482" i="12" s="1"/>
  <c r="U1482" i="12"/>
  <c r="T1482" i="12"/>
  <c r="S1482" i="12"/>
  <c r="R1482" i="12"/>
  <c r="Q1482" i="12"/>
  <c r="P1482" i="12" s="1"/>
  <c r="N1482" i="12"/>
  <c r="M1482" i="12"/>
  <c r="L1482" i="12"/>
  <c r="K1482" i="12"/>
  <c r="J1482" i="12"/>
  <c r="AD1481" i="12"/>
  <c r="Z1481" i="12"/>
  <c r="Y1481" i="12"/>
  <c r="X1481" i="12" s="1"/>
  <c r="V1481" i="12"/>
  <c r="W1481" i="12" s="1"/>
  <c r="U1481" i="12"/>
  <c r="T1481" i="12"/>
  <c r="S1481" i="12"/>
  <c r="R1481" i="12"/>
  <c r="Q1481" i="12"/>
  <c r="P1481" i="12" s="1"/>
  <c r="N1481" i="12"/>
  <c r="AB1481" i="12" s="1"/>
  <c r="M1481" i="12"/>
  <c r="L1481" i="12"/>
  <c r="K1481" i="12"/>
  <c r="J1481" i="12"/>
  <c r="AD1480" i="12"/>
  <c r="Z1480" i="12"/>
  <c r="Y1480" i="12"/>
  <c r="X1480" i="12"/>
  <c r="V1480" i="12"/>
  <c r="W1480" i="12" s="1"/>
  <c r="U1480" i="12"/>
  <c r="T1480" i="12"/>
  <c r="S1480" i="12"/>
  <c r="R1480" i="12"/>
  <c r="Q1480" i="12"/>
  <c r="P1480" i="12" s="1"/>
  <c r="N1480" i="12"/>
  <c r="M1480" i="12"/>
  <c r="L1480" i="12"/>
  <c r="K1480" i="12"/>
  <c r="J1480" i="12"/>
  <c r="AD1479" i="12"/>
  <c r="Z1479" i="12"/>
  <c r="Y1479" i="12"/>
  <c r="X1479" i="12" s="1"/>
  <c r="V1479" i="12"/>
  <c r="W1479" i="12" s="1"/>
  <c r="U1479" i="12"/>
  <c r="T1479" i="12"/>
  <c r="S1479" i="12"/>
  <c r="R1479" i="12"/>
  <c r="Q1479" i="12"/>
  <c r="P1479" i="12" s="1"/>
  <c r="N1479" i="12"/>
  <c r="M1479" i="12"/>
  <c r="L1479" i="12"/>
  <c r="K1479" i="12"/>
  <c r="J1479" i="12"/>
  <c r="AD1478" i="12"/>
  <c r="Z1478" i="12"/>
  <c r="Y1478" i="12"/>
  <c r="X1478" i="12"/>
  <c r="V1478" i="12"/>
  <c r="W1478" i="12" s="1"/>
  <c r="U1478" i="12"/>
  <c r="T1478" i="12"/>
  <c r="S1478" i="12"/>
  <c r="R1478" i="12"/>
  <c r="Q1478" i="12"/>
  <c r="P1478" i="12" s="1"/>
  <c r="N1478" i="12"/>
  <c r="M1478" i="12"/>
  <c r="L1478" i="12"/>
  <c r="K1478" i="12"/>
  <c r="J1478" i="12"/>
  <c r="AD1477" i="12"/>
  <c r="Z1477" i="12"/>
  <c r="Y1477" i="12"/>
  <c r="X1477" i="12" s="1"/>
  <c r="V1477" i="12"/>
  <c r="W1477" i="12" s="1"/>
  <c r="U1477" i="12"/>
  <c r="T1477" i="12"/>
  <c r="S1477" i="12"/>
  <c r="R1477" i="12"/>
  <c r="Q1477" i="12"/>
  <c r="P1477" i="12" s="1"/>
  <c r="N1477" i="12"/>
  <c r="O1477" i="12" s="1"/>
  <c r="M1477" i="12"/>
  <c r="L1477" i="12"/>
  <c r="K1477" i="12"/>
  <c r="J1477" i="12"/>
  <c r="AD1476" i="12"/>
  <c r="Z1476" i="12"/>
  <c r="Y1476" i="12"/>
  <c r="X1476" i="12"/>
  <c r="V1476" i="12"/>
  <c r="W1476" i="12" s="1"/>
  <c r="U1476" i="12"/>
  <c r="T1476" i="12"/>
  <c r="S1476" i="12"/>
  <c r="R1476" i="12"/>
  <c r="Q1476" i="12"/>
  <c r="P1476" i="12" s="1"/>
  <c r="N1476" i="12"/>
  <c r="M1476" i="12"/>
  <c r="L1476" i="12"/>
  <c r="K1476" i="12"/>
  <c r="J1476" i="12"/>
  <c r="AD1475" i="12"/>
  <c r="Z1475" i="12"/>
  <c r="Y1475" i="12"/>
  <c r="X1475" i="12" s="1"/>
  <c r="V1475" i="12"/>
  <c r="W1475" i="12" s="1"/>
  <c r="U1475" i="12"/>
  <c r="T1475" i="12"/>
  <c r="S1475" i="12"/>
  <c r="R1475" i="12"/>
  <c r="Q1475" i="12"/>
  <c r="P1475" i="12" s="1"/>
  <c r="N1475" i="12"/>
  <c r="O1475" i="12" s="1"/>
  <c r="M1475" i="12"/>
  <c r="L1475" i="12"/>
  <c r="K1475" i="12"/>
  <c r="J1475" i="12"/>
  <c r="AD1474" i="12"/>
  <c r="Z1474" i="12"/>
  <c r="Y1474" i="12"/>
  <c r="X1474" i="12" s="1"/>
  <c r="V1474" i="12"/>
  <c r="W1474" i="12" s="1"/>
  <c r="U1474" i="12"/>
  <c r="T1474" i="12"/>
  <c r="S1474" i="12"/>
  <c r="R1474" i="12"/>
  <c r="Q1474" i="12"/>
  <c r="P1474" i="12"/>
  <c r="N1474" i="12"/>
  <c r="M1474" i="12"/>
  <c r="L1474" i="12"/>
  <c r="K1474" i="12"/>
  <c r="J1474" i="12"/>
  <c r="AD1473" i="12"/>
  <c r="Z1473" i="12"/>
  <c r="Y1473" i="12"/>
  <c r="X1473" i="12" s="1"/>
  <c r="V1473" i="12"/>
  <c r="W1473" i="12" s="1"/>
  <c r="U1473" i="12"/>
  <c r="T1473" i="12"/>
  <c r="S1473" i="12"/>
  <c r="R1473" i="12"/>
  <c r="Q1473" i="12"/>
  <c r="P1473" i="12" s="1"/>
  <c r="N1473" i="12"/>
  <c r="O1473" i="12" s="1"/>
  <c r="M1473" i="12"/>
  <c r="L1473" i="12"/>
  <c r="K1473" i="12"/>
  <c r="J1473" i="12"/>
  <c r="AD1472" i="12"/>
  <c r="Z1472" i="12"/>
  <c r="AC1472" i="12" s="1"/>
  <c r="Y1472" i="12"/>
  <c r="X1472" i="12" s="1"/>
  <c r="V1472" i="12"/>
  <c r="W1472" i="12" s="1"/>
  <c r="U1472" i="12"/>
  <c r="T1472" i="12"/>
  <c r="S1472" i="12"/>
  <c r="R1472" i="12"/>
  <c r="Q1472" i="12"/>
  <c r="P1472" i="12"/>
  <c r="N1472" i="12"/>
  <c r="M1472" i="12"/>
  <c r="L1472" i="12"/>
  <c r="K1472" i="12"/>
  <c r="J1472" i="12"/>
  <c r="AD1471" i="12"/>
  <c r="Z1471" i="12"/>
  <c r="Y1471" i="12"/>
  <c r="X1471" i="12" s="1"/>
  <c r="V1471" i="12"/>
  <c r="W1471" i="12" s="1"/>
  <c r="U1471" i="12"/>
  <c r="T1471" i="12"/>
  <c r="S1471" i="12"/>
  <c r="R1471" i="12"/>
  <c r="Q1471" i="12"/>
  <c r="P1471" i="12" s="1"/>
  <c r="N1471" i="12"/>
  <c r="O1471" i="12" s="1"/>
  <c r="M1471" i="12"/>
  <c r="L1471" i="12"/>
  <c r="K1471" i="12"/>
  <c r="J1471" i="12"/>
  <c r="AD1470" i="12"/>
  <c r="Z1470" i="12"/>
  <c r="Y1470" i="12"/>
  <c r="X1470" i="12" s="1"/>
  <c r="V1470" i="12"/>
  <c r="W1470" i="12" s="1"/>
  <c r="U1470" i="12"/>
  <c r="T1470" i="12"/>
  <c r="S1470" i="12"/>
  <c r="R1470" i="12"/>
  <c r="Q1470" i="12"/>
  <c r="P1470" i="12"/>
  <c r="N1470" i="12"/>
  <c r="M1470" i="12"/>
  <c r="L1470" i="12"/>
  <c r="K1470" i="12"/>
  <c r="J1470" i="12"/>
  <c r="AD1469" i="12"/>
  <c r="Z1469" i="12"/>
  <c r="AC1469" i="12" s="1"/>
  <c r="Y1469" i="12"/>
  <c r="X1469" i="12" s="1"/>
  <c r="V1469" i="12"/>
  <c r="W1469" i="12" s="1"/>
  <c r="U1469" i="12"/>
  <c r="T1469" i="12"/>
  <c r="S1469" i="12"/>
  <c r="R1469" i="12"/>
  <c r="Q1469" i="12"/>
  <c r="P1469" i="12" s="1"/>
  <c r="N1469" i="12"/>
  <c r="O1469" i="12" s="1"/>
  <c r="M1469" i="12"/>
  <c r="L1469" i="12"/>
  <c r="K1469" i="12"/>
  <c r="J1469" i="12"/>
  <c r="AD1468" i="12"/>
  <c r="Z1468" i="12"/>
  <c r="Y1468" i="12"/>
  <c r="X1468" i="12" s="1"/>
  <c r="V1468" i="12"/>
  <c r="W1468" i="12" s="1"/>
  <c r="U1468" i="12"/>
  <c r="T1468" i="12"/>
  <c r="S1468" i="12"/>
  <c r="R1468" i="12"/>
  <c r="Q1468" i="12"/>
  <c r="P1468" i="12"/>
  <c r="N1468" i="12"/>
  <c r="M1468" i="12"/>
  <c r="L1468" i="12"/>
  <c r="K1468" i="12"/>
  <c r="J1468" i="12"/>
  <c r="AD1467" i="12"/>
  <c r="Z1467" i="12"/>
  <c r="Y1467" i="12"/>
  <c r="X1467" i="12" s="1"/>
  <c r="V1467" i="12"/>
  <c r="W1467" i="12" s="1"/>
  <c r="U1467" i="12"/>
  <c r="T1467" i="12"/>
  <c r="S1467" i="12"/>
  <c r="R1467" i="12"/>
  <c r="Q1467" i="12"/>
  <c r="P1467" i="12" s="1"/>
  <c r="N1467" i="12"/>
  <c r="O1467" i="12" s="1"/>
  <c r="M1467" i="12"/>
  <c r="L1467" i="12"/>
  <c r="K1467" i="12"/>
  <c r="J1467" i="12"/>
  <c r="AD1466" i="12"/>
  <c r="Z1466" i="12"/>
  <c r="Y1466" i="12"/>
  <c r="X1466" i="12" s="1"/>
  <c r="V1466" i="12"/>
  <c r="W1466" i="12" s="1"/>
  <c r="U1466" i="12"/>
  <c r="T1466" i="12"/>
  <c r="S1466" i="12"/>
  <c r="R1466" i="12"/>
  <c r="Q1466" i="12"/>
  <c r="P1466" i="12"/>
  <c r="N1466" i="12"/>
  <c r="M1466" i="12"/>
  <c r="L1466" i="12"/>
  <c r="K1466" i="12"/>
  <c r="J1466" i="12"/>
  <c r="AD1465" i="12"/>
  <c r="Z1465" i="12"/>
  <c r="Y1465" i="12"/>
  <c r="X1465" i="12" s="1"/>
  <c r="V1465" i="12"/>
  <c r="W1465" i="12" s="1"/>
  <c r="U1465" i="12"/>
  <c r="T1465" i="12"/>
  <c r="S1465" i="12"/>
  <c r="R1465" i="12"/>
  <c r="Q1465" i="12"/>
  <c r="P1465" i="12" s="1"/>
  <c r="N1465" i="12"/>
  <c r="O1465" i="12" s="1"/>
  <c r="M1465" i="12"/>
  <c r="L1465" i="12"/>
  <c r="K1465" i="12"/>
  <c r="J1465" i="12"/>
  <c r="AD1464" i="12"/>
  <c r="Z1464" i="12"/>
  <c r="Y1464" i="12"/>
  <c r="X1464" i="12" s="1"/>
  <c r="V1464" i="12"/>
  <c r="W1464" i="12" s="1"/>
  <c r="U1464" i="12"/>
  <c r="T1464" i="12"/>
  <c r="S1464" i="12"/>
  <c r="R1464" i="12"/>
  <c r="Q1464" i="12"/>
  <c r="P1464" i="12"/>
  <c r="N1464" i="12"/>
  <c r="M1464" i="12"/>
  <c r="L1464" i="12"/>
  <c r="K1464" i="12"/>
  <c r="J1464" i="12"/>
  <c r="AD1463" i="12"/>
  <c r="Z1463" i="12"/>
  <c r="Y1463" i="12"/>
  <c r="X1463" i="12" s="1"/>
  <c r="V1463" i="12"/>
  <c r="W1463" i="12" s="1"/>
  <c r="U1463" i="12"/>
  <c r="T1463" i="12"/>
  <c r="S1463" i="12"/>
  <c r="R1463" i="12"/>
  <c r="Q1463" i="12"/>
  <c r="P1463" i="12" s="1"/>
  <c r="N1463" i="12"/>
  <c r="O1463" i="12" s="1"/>
  <c r="M1463" i="12"/>
  <c r="L1463" i="12"/>
  <c r="K1463" i="12"/>
  <c r="J1463" i="12"/>
  <c r="AD1462" i="12"/>
  <c r="Z1462" i="12"/>
  <c r="Y1462" i="12"/>
  <c r="X1462" i="12" s="1"/>
  <c r="V1462" i="12"/>
  <c r="W1462" i="12" s="1"/>
  <c r="U1462" i="12"/>
  <c r="T1462" i="12"/>
  <c r="S1462" i="12"/>
  <c r="R1462" i="12"/>
  <c r="Q1462" i="12"/>
  <c r="P1462" i="12"/>
  <c r="N1462" i="12"/>
  <c r="M1462" i="12"/>
  <c r="L1462" i="12"/>
  <c r="K1462" i="12"/>
  <c r="J1462" i="12"/>
  <c r="AD1461" i="12"/>
  <c r="Z1461" i="12"/>
  <c r="Y1461" i="12"/>
  <c r="X1461" i="12" s="1"/>
  <c r="V1461" i="12"/>
  <c r="W1461" i="12" s="1"/>
  <c r="U1461" i="12"/>
  <c r="T1461" i="12"/>
  <c r="S1461" i="12"/>
  <c r="R1461" i="12"/>
  <c r="Q1461" i="12"/>
  <c r="P1461" i="12" s="1"/>
  <c r="N1461" i="12"/>
  <c r="O1461" i="12" s="1"/>
  <c r="M1461" i="12"/>
  <c r="L1461" i="12"/>
  <c r="K1461" i="12"/>
  <c r="J1461" i="12"/>
  <c r="AD1460" i="12"/>
  <c r="Z1460" i="12"/>
  <c r="Y1460" i="12"/>
  <c r="X1460" i="12" s="1"/>
  <c r="V1460" i="12"/>
  <c r="W1460" i="12" s="1"/>
  <c r="U1460" i="12"/>
  <c r="T1460" i="12"/>
  <c r="S1460" i="12"/>
  <c r="R1460" i="12"/>
  <c r="Q1460" i="12"/>
  <c r="P1460" i="12"/>
  <c r="N1460" i="12"/>
  <c r="M1460" i="12"/>
  <c r="L1460" i="12"/>
  <c r="K1460" i="12"/>
  <c r="J1460" i="12"/>
  <c r="AD1459" i="12"/>
  <c r="Z1459" i="12"/>
  <c r="Y1459" i="12"/>
  <c r="X1459" i="12" s="1"/>
  <c r="V1459" i="12"/>
  <c r="W1459" i="12" s="1"/>
  <c r="U1459" i="12"/>
  <c r="T1459" i="12"/>
  <c r="S1459" i="12"/>
  <c r="R1459" i="12"/>
  <c r="Q1459" i="12"/>
  <c r="P1459" i="12" s="1"/>
  <c r="N1459" i="12"/>
  <c r="O1459" i="12" s="1"/>
  <c r="M1459" i="12"/>
  <c r="L1459" i="12"/>
  <c r="K1459" i="12"/>
  <c r="J1459" i="12"/>
  <c r="AD1458" i="12"/>
  <c r="Z1458" i="12"/>
  <c r="Y1458" i="12"/>
  <c r="X1458" i="12"/>
  <c r="V1458" i="12"/>
  <c r="W1458" i="12" s="1"/>
  <c r="U1458" i="12"/>
  <c r="T1458" i="12"/>
  <c r="S1458" i="12"/>
  <c r="R1458" i="12"/>
  <c r="Q1458" i="12"/>
  <c r="P1458" i="12" s="1"/>
  <c r="N1458" i="12"/>
  <c r="M1458" i="12"/>
  <c r="L1458" i="12"/>
  <c r="K1458" i="12"/>
  <c r="J1458" i="12"/>
  <c r="AD1457" i="12"/>
  <c r="Z1457" i="12"/>
  <c r="Y1457" i="12"/>
  <c r="X1457" i="12" s="1"/>
  <c r="V1457" i="12"/>
  <c r="W1457" i="12" s="1"/>
  <c r="U1457" i="12"/>
  <c r="T1457" i="12"/>
  <c r="S1457" i="12"/>
  <c r="R1457" i="12"/>
  <c r="Q1457" i="12"/>
  <c r="P1457" i="12" s="1"/>
  <c r="N1457" i="12"/>
  <c r="O1457" i="12" s="1"/>
  <c r="M1457" i="12"/>
  <c r="L1457" i="12"/>
  <c r="K1457" i="12"/>
  <c r="J1457" i="12"/>
  <c r="AD1456" i="12"/>
  <c r="Z1456" i="12"/>
  <c r="Y1456" i="12"/>
  <c r="X1456" i="12"/>
  <c r="V1456" i="12"/>
  <c r="W1456" i="12" s="1"/>
  <c r="U1456" i="12"/>
  <c r="T1456" i="12"/>
  <c r="S1456" i="12"/>
  <c r="R1456" i="12"/>
  <c r="Q1456" i="12"/>
  <c r="P1456" i="12" s="1"/>
  <c r="N1456" i="12"/>
  <c r="M1456" i="12"/>
  <c r="L1456" i="12"/>
  <c r="K1456" i="12"/>
  <c r="J1456" i="12"/>
  <c r="AD1455" i="12"/>
  <c r="Z1455" i="12"/>
  <c r="Y1455" i="12"/>
  <c r="X1455" i="12" s="1"/>
  <c r="V1455" i="12"/>
  <c r="W1455" i="12" s="1"/>
  <c r="U1455" i="12"/>
  <c r="T1455" i="12"/>
  <c r="S1455" i="12"/>
  <c r="R1455" i="12"/>
  <c r="Q1455" i="12"/>
  <c r="P1455" i="12" s="1"/>
  <c r="N1455" i="12"/>
  <c r="O1455" i="12" s="1"/>
  <c r="M1455" i="12"/>
  <c r="L1455" i="12"/>
  <c r="K1455" i="12"/>
  <c r="J1455" i="12"/>
  <c r="AD1454" i="12"/>
  <c r="Z1454" i="12"/>
  <c r="Y1454" i="12"/>
  <c r="X1454" i="12"/>
  <c r="V1454" i="12"/>
  <c r="W1454" i="12" s="1"/>
  <c r="U1454" i="12"/>
  <c r="T1454" i="12"/>
  <c r="S1454" i="12"/>
  <c r="R1454" i="12"/>
  <c r="Q1454" i="12"/>
  <c r="P1454" i="12" s="1"/>
  <c r="N1454" i="12"/>
  <c r="M1454" i="12"/>
  <c r="L1454" i="12"/>
  <c r="K1454" i="12"/>
  <c r="J1454" i="12"/>
  <c r="AD1453" i="12"/>
  <c r="Z1453" i="12"/>
  <c r="Y1453" i="12"/>
  <c r="X1453" i="12" s="1"/>
  <c r="V1453" i="12"/>
  <c r="W1453" i="12" s="1"/>
  <c r="U1453" i="12"/>
  <c r="T1453" i="12"/>
  <c r="S1453" i="12"/>
  <c r="R1453" i="12"/>
  <c r="Q1453" i="12"/>
  <c r="P1453" i="12" s="1"/>
  <c r="N1453" i="12"/>
  <c r="O1453" i="12" s="1"/>
  <c r="M1453" i="12"/>
  <c r="L1453" i="12"/>
  <c r="K1453" i="12"/>
  <c r="J1453" i="12"/>
  <c r="AD1452" i="12"/>
  <c r="Z1452" i="12"/>
  <c r="Y1452" i="12"/>
  <c r="X1452" i="12"/>
  <c r="V1452" i="12"/>
  <c r="W1452" i="12" s="1"/>
  <c r="U1452" i="12"/>
  <c r="T1452" i="12"/>
  <c r="S1452" i="12"/>
  <c r="R1452" i="12"/>
  <c r="Q1452" i="12"/>
  <c r="P1452" i="12" s="1"/>
  <c r="N1452" i="12"/>
  <c r="M1452" i="12"/>
  <c r="L1452" i="12"/>
  <c r="K1452" i="12"/>
  <c r="J1452" i="12"/>
  <c r="AD1451" i="12"/>
  <c r="Z1451" i="12"/>
  <c r="Y1451" i="12"/>
  <c r="X1451" i="12" s="1"/>
  <c r="V1451" i="12"/>
  <c r="W1451" i="12" s="1"/>
  <c r="U1451" i="12"/>
  <c r="T1451" i="12"/>
  <c r="S1451" i="12"/>
  <c r="R1451" i="12"/>
  <c r="Q1451" i="12"/>
  <c r="P1451" i="12" s="1"/>
  <c r="N1451" i="12"/>
  <c r="O1451" i="12" s="1"/>
  <c r="M1451" i="12"/>
  <c r="L1451" i="12"/>
  <c r="K1451" i="12"/>
  <c r="J1451" i="12"/>
  <c r="AD1450" i="12"/>
  <c r="Z1450" i="12"/>
  <c r="Y1450" i="12"/>
  <c r="X1450" i="12" s="1"/>
  <c r="V1450" i="12"/>
  <c r="W1450" i="12" s="1"/>
  <c r="U1450" i="12"/>
  <c r="T1450" i="12"/>
  <c r="S1450" i="12"/>
  <c r="R1450" i="12"/>
  <c r="Q1450" i="12"/>
  <c r="P1450" i="12" s="1"/>
  <c r="N1450" i="12"/>
  <c r="M1450" i="12"/>
  <c r="L1450" i="12"/>
  <c r="K1450" i="12"/>
  <c r="J1450" i="12"/>
  <c r="AD1449" i="12"/>
  <c r="Z1449" i="12"/>
  <c r="Y1449" i="12"/>
  <c r="X1449" i="12" s="1"/>
  <c r="V1449" i="12"/>
  <c r="W1449" i="12" s="1"/>
  <c r="U1449" i="12"/>
  <c r="T1449" i="12"/>
  <c r="S1449" i="12"/>
  <c r="R1449" i="12"/>
  <c r="Q1449" i="12"/>
  <c r="P1449" i="12" s="1"/>
  <c r="N1449" i="12"/>
  <c r="AB1449" i="12" s="1"/>
  <c r="M1449" i="12"/>
  <c r="L1449" i="12"/>
  <c r="K1449" i="12"/>
  <c r="J1449" i="12"/>
  <c r="AD1448" i="12"/>
  <c r="Z1448" i="12"/>
  <c r="Y1448" i="12"/>
  <c r="X1448" i="12"/>
  <c r="V1448" i="12"/>
  <c r="W1448" i="12" s="1"/>
  <c r="U1448" i="12"/>
  <c r="T1448" i="12"/>
  <c r="S1448" i="12"/>
  <c r="R1448" i="12"/>
  <c r="Q1448" i="12"/>
  <c r="P1448" i="12" s="1"/>
  <c r="N1448" i="12"/>
  <c r="M1448" i="12"/>
  <c r="L1448" i="12"/>
  <c r="K1448" i="12"/>
  <c r="J1448" i="12"/>
  <c r="AD1447" i="12"/>
  <c r="Z1447" i="12"/>
  <c r="Y1447" i="12"/>
  <c r="X1447" i="12" s="1"/>
  <c r="V1447" i="12"/>
  <c r="W1447" i="12" s="1"/>
  <c r="U1447" i="12"/>
  <c r="T1447" i="12"/>
  <c r="S1447" i="12"/>
  <c r="R1447" i="12"/>
  <c r="Q1447" i="12"/>
  <c r="P1447" i="12" s="1"/>
  <c r="N1447" i="12"/>
  <c r="M1447" i="12"/>
  <c r="L1447" i="12"/>
  <c r="K1447" i="12"/>
  <c r="J1447" i="12"/>
  <c r="AD1446" i="12"/>
  <c r="Z1446" i="12"/>
  <c r="Y1446" i="12"/>
  <c r="X1446" i="12" s="1"/>
  <c r="V1446" i="12"/>
  <c r="W1446" i="12" s="1"/>
  <c r="U1446" i="12"/>
  <c r="T1446" i="12"/>
  <c r="S1446" i="12"/>
  <c r="R1446" i="12"/>
  <c r="Q1446" i="12"/>
  <c r="P1446" i="12"/>
  <c r="N1446" i="12"/>
  <c r="M1446" i="12"/>
  <c r="L1446" i="12"/>
  <c r="K1446" i="12"/>
  <c r="J1446" i="12"/>
  <c r="AD1445" i="12"/>
  <c r="Z1445" i="12"/>
  <c r="Y1445" i="12"/>
  <c r="X1445" i="12" s="1"/>
  <c r="V1445" i="12"/>
  <c r="W1445" i="12" s="1"/>
  <c r="U1445" i="12"/>
  <c r="T1445" i="12"/>
  <c r="S1445" i="12"/>
  <c r="R1445" i="12"/>
  <c r="Q1445" i="12"/>
  <c r="P1445" i="12" s="1"/>
  <c r="N1445" i="12"/>
  <c r="M1445" i="12"/>
  <c r="L1445" i="12"/>
  <c r="K1445" i="12"/>
  <c r="J1445" i="12"/>
  <c r="AD1444" i="12"/>
  <c r="Z1444" i="12"/>
  <c r="Y1444" i="12"/>
  <c r="X1444" i="12" s="1"/>
  <c r="V1444" i="12"/>
  <c r="W1444" i="12" s="1"/>
  <c r="U1444" i="12"/>
  <c r="T1444" i="12"/>
  <c r="S1444" i="12"/>
  <c r="R1444" i="12"/>
  <c r="Q1444" i="12"/>
  <c r="P1444" i="12"/>
  <c r="N1444" i="12"/>
  <c r="M1444" i="12"/>
  <c r="L1444" i="12"/>
  <c r="K1444" i="12"/>
  <c r="J1444" i="12"/>
  <c r="AD1443" i="12"/>
  <c r="Z1443" i="12"/>
  <c r="Y1443" i="12"/>
  <c r="X1443" i="12" s="1"/>
  <c r="V1443" i="12"/>
  <c r="W1443" i="12" s="1"/>
  <c r="U1443" i="12"/>
  <c r="T1443" i="12"/>
  <c r="S1443" i="12"/>
  <c r="R1443" i="12"/>
  <c r="Q1443" i="12"/>
  <c r="P1443" i="12" s="1"/>
  <c r="N1443" i="12"/>
  <c r="M1443" i="12"/>
  <c r="L1443" i="12"/>
  <c r="K1443" i="12"/>
  <c r="J1443" i="12"/>
  <c r="AD1442" i="12"/>
  <c r="Z1442" i="12"/>
  <c r="Y1442" i="12"/>
  <c r="X1442" i="12"/>
  <c r="V1442" i="12"/>
  <c r="W1442" i="12" s="1"/>
  <c r="U1442" i="12"/>
  <c r="T1442" i="12"/>
  <c r="S1442" i="12"/>
  <c r="R1442" i="12"/>
  <c r="Q1442" i="12"/>
  <c r="P1442" i="12" s="1"/>
  <c r="N1442" i="12"/>
  <c r="M1442" i="12"/>
  <c r="L1442" i="12"/>
  <c r="K1442" i="12"/>
  <c r="J1442" i="12"/>
  <c r="AD1441" i="12"/>
  <c r="Z1441" i="12"/>
  <c r="Y1441" i="12"/>
  <c r="X1441" i="12" s="1"/>
  <c r="V1441" i="12"/>
  <c r="W1441" i="12" s="1"/>
  <c r="U1441" i="12"/>
  <c r="T1441" i="12"/>
  <c r="S1441" i="12"/>
  <c r="R1441" i="12"/>
  <c r="Q1441" i="12"/>
  <c r="P1441" i="12" s="1"/>
  <c r="N1441" i="12"/>
  <c r="O1441" i="12" s="1"/>
  <c r="M1441" i="12"/>
  <c r="L1441" i="12"/>
  <c r="K1441" i="12"/>
  <c r="J1441" i="12"/>
  <c r="AD1440" i="12"/>
  <c r="Z1440" i="12"/>
  <c r="AC1440" i="12" s="1"/>
  <c r="Y1440" i="12"/>
  <c r="X1440" i="12"/>
  <c r="V1440" i="12"/>
  <c r="W1440" i="12" s="1"/>
  <c r="U1440" i="12"/>
  <c r="T1440" i="12"/>
  <c r="S1440" i="12"/>
  <c r="R1440" i="12"/>
  <c r="Q1440" i="12"/>
  <c r="P1440" i="12" s="1"/>
  <c r="N1440" i="12"/>
  <c r="M1440" i="12"/>
  <c r="L1440" i="12"/>
  <c r="K1440" i="12"/>
  <c r="J1440" i="12"/>
  <c r="AD1439" i="12"/>
  <c r="Z1439" i="12"/>
  <c r="Y1439" i="12"/>
  <c r="X1439" i="12" s="1"/>
  <c r="V1439" i="12"/>
  <c r="W1439" i="12" s="1"/>
  <c r="U1439" i="12"/>
  <c r="T1439" i="12"/>
  <c r="S1439" i="12"/>
  <c r="R1439" i="12"/>
  <c r="Q1439" i="12"/>
  <c r="P1439" i="12" s="1"/>
  <c r="N1439" i="12"/>
  <c r="AB1439" i="12" s="1"/>
  <c r="M1439" i="12"/>
  <c r="L1439" i="12"/>
  <c r="K1439" i="12"/>
  <c r="J1439" i="12"/>
  <c r="AD1438" i="12"/>
  <c r="Z1438" i="12"/>
  <c r="Y1438" i="12"/>
  <c r="X1438" i="12"/>
  <c r="V1438" i="12"/>
  <c r="W1438" i="12" s="1"/>
  <c r="U1438" i="12"/>
  <c r="T1438" i="12"/>
  <c r="S1438" i="12"/>
  <c r="R1438" i="12"/>
  <c r="Q1438" i="12"/>
  <c r="P1438" i="12" s="1"/>
  <c r="N1438" i="12"/>
  <c r="M1438" i="12"/>
  <c r="L1438" i="12"/>
  <c r="K1438" i="12"/>
  <c r="J1438" i="12"/>
  <c r="AD1437" i="12"/>
  <c r="Z1437" i="12"/>
  <c r="Y1437" i="12"/>
  <c r="X1437" i="12" s="1"/>
  <c r="V1437" i="12"/>
  <c r="W1437" i="12" s="1"/>
  <c r="U1437" i="12"/>
  <c r="T1437" i="12"/>
  <c r="S1437" i="12"/>
  <c r="R1437" i="12"/>
  <c r="Q1437" i="12"/>
  <c r="P1437" i="12" s="1"/>
  <c r="N1437" i="12"/>
  <c r="M1437" i="12"/>
  <c r="L1437" i="12"/>
  <c r="K1437" i="12"/>
  <c r="J1437" i="12"/>
  <c r="AD1436" i="12"/>
  <c r="Z1436" i="12"/>
  <c r="Y1436" i="12"/>
  <c r="X1436" i="12"/>
  <c r="V1436" i="12"/>
  <c r="W1436" i="12" s="1"/>
  <c r="U1436" i="12"/>
  <c r="T1436" i="12"/>
  <c r="S1436" i="12"/>
  <c r="R1436" i="12"/>
  <c r="Q1436" i="12"/>
  <c r="P1436" i="12" s="1"/>
  <c r="N1436" i="12"/>
  <c r="AB1436" i="12" s="1"/>
  <c r="M1436" i="12"/>
  <c r="L1436" i="12"/>
  <c r="K1436" i="12"/>
  <c r="J1436" i="12"/>
  <c r="AD1435" i="12"/>
  <c r="Z1435" i="12"/>
  <c r="Y1435" i="12"/>
  <c r="X1435" i="12" s="1"/>
  <c r="W1435" i="12"/>
  <c r="V1435" i="12"/>
  <c r="U1435" i="12"/>
  <c r="T1435" i="12"/>
  <c r="S1435" i="12"/>
  <c r="R1435" i="12"/>
  <c r="Q1435" i="12"/>
  <c r="P1435" i="12" s="1"/>
  <c r="N1435" i="12"/>
  <c r="M1435" i="12"/>
  <c r="L1435" i="12"/>
  <c r="K1435" i="12"/>
  <c r="J1435" i="12"/>
  <c r="AD1434" i="12"/>
  <c r="Z1434" i="12"/>
  <c r="Y1434" i="12"/>
  <c r="X1434" i="12" s="1"/>
  <c r="V1434" i="12"/>
  <c r="W1434" i="12" s="1"/>
  <c r="U1434" i="12"/>
  <c r="T1434" i="12"/>
  <c r="S1434" i="12"/>
  <c r="R1434" i="12"/>
  <c r="Q1434" i="12"/>
  <c r="P1434" i="12"/>
  <c r="N1434" i="12"/>
  <c r="M1434" i="12"/>
  <c r="L1434" i="12"/>
  <c r="K1434" i="12"/>
  <c r="J1434" i="12"/>
  <c r="AD1433" i="12"/>
  <c r="Z1433" i="12"/>
  <c r="Y1433" i="12"/>
  <c r="X1433" i="12" s="1"/>
  <c r="V1433" i="12"/>
  <c r="W1433" i="12" s="1"/>
  <c r="U1433" i="12"/>
  <c r="T1433" i="12"/>
  <c r="S1433" i="12"/>
  <c r="R1433" i="12"/>
  <c r="Q1433" i="12"/>
  <c r="P1433" i="12" s="1"/>
  <c r="N1433" i="12"/>
  <c r="M1433" i="12"/>
  <c r="L1433" i="12"/>
  <c r="K1433" i="12"/>
  <c r="J1433" i="12"/>
  <c r="AD1432" i="12"/>
  <c r="Z1432" i="12"/>
  <c r="Y1432" i="12"/>
  <c r="X1432" i="12" s="1"/>
  <c r="V1432" i="12"/>
  <c r="W1432" i="12" s="1"/>
  <c r="U1432" i="12"/>
  <c r="T1432" i="12"/>
  <c r="S1432" i="12"/>
  <c r="R1432" i="12"/>
  <c r="Q1432" i="12"/>
  <c r="P1432" i="12"/>
  <c r="N1432" i="12"/>
  <c r="M1432" i="12"/>
  <c r="L1432" i="12"/>
  <c r="K1432" i="12"/>
  <c r="J1432" i="12"/>
  <c r="AD1431" i="12"/>
  <c r="Z1431" i="12"/>
  <c r="Y1431" i="12"/>
  <c r="X1431" i="12" s="1"/>
  <c r="V1431" i="12"/>
  <c r="W1431" i="12" s="1"/>
  <c r="U1431" i="12"/>
  <c r="T1431" i="12"/>
  <c r="S1431" i="12"/>
  <c r="R1431" i="12"/>
  <c r="Q1431" i="12"/>
  <c r="P1431" i="12" s="1"/>
  <c r="N1431" i="12"/>
  <c r="M1431" i="12"/>
  <c r="L1431" i="12"/>
  <c r="K1431" i="12"/>
  <c r="J1431" i="12"/>
  <c r="AD1430" i="12"/>
  <c r="Z1430" i="12"/>
  <c r="Y1430" i="12"/>
  <c r="X1430" i="12" s="1"/>
  <c r="V1430" i="12"/>
  <c r="W1430" i="12" s="1"/>
  <c r="U1430" i="12"/>
  <c r="T1430" i="12"/>
  <c r="S1430" i="12"/>
  <c r="R1430" i="12"/>
  <c r="Q1430" i="12"/>
  <c r="P1430" i="12"/>
  <c r="N1430" i="12"/>
  <c r="M1430" i="12"/>
  <c r="L1430" i="12"/>
  <c r="K1430" i="12"/>
  <c r="J1430" i="12"/>
  <c r="AD1429" i="12"/>
  <c r="Z1429" i="12"/>
  <c r="Y1429" i="12"/>
  <c r="X1429" i="12" s="1"/>
  <c r="V1429" i="12"/>
  <c r="W1429" i="12" s="1"/>
  <c r="U1429" i="12"/>
  <c r="T1429" i="12"/>
  <c r="S1429" i="12"/>
  <c r="R1429" i="12"/>
  <c r="Q1429" i="12"/>
  <c r="P1429" i="12" s="1"/>
  <c r="N1429" i="12"/>
  <c r="M1429" i="12"/>
  <c r="L1429" i="12"/>
  <c r="K1429" i="12"/>
  <c r="J1429" i="12"/>
  <c r="AD1428" i="12"/>
  <c r="Z1428" i="12"/>
  <c r="Y1428" i="12"/>
  <c r="X1428" i="12" s="1"/>
  <c r="V1428" i="12"/>
  <c r="W1428" i="12" s="1"/>
  <c r="U1428" i="12"/>
  <c r="T1428" i="12"/>
  <c r="S1428" i="12"/>
  <c r="R1428" i="12"/>
  <c r="Q1428" i="12"/>
  <c r="P1428" i="12"/>
  <c r="N1428" i="12"/>
  <c r="M1428" i="12"/>
  <c r="L1428" i="12"/>
  <c r="K1428" i="12"/>
  <c r="J1428" i="12"/>
  <c r="AD1427" i="12"/>
  <c r="Z1427" i="12"/>
  <c r="Y1427" i="12"/>
  <c r="X1427" i="12" s="1"/>
  <c r="V1427" i="12"/>
  <c r="W1427" i="12" s="1"/>
  <c r="U1427" i="12"/>
  <c r="T1427" i="12"/>
  <c r="S1427" i="12"/>
  <c r="R1427" i="12"/>
  <c r="Q1427" i="12"/>
  <c r="P1427" i="12" s="1"/>
  <c r="N1427" i="12"/>
  <c r="AB1427" i="12" s="1"/>
  <c r="M1427" i="12"/>
  <c r="L1427" i="12"/>
  <c r="K1427" i="12"/>
  <c r="J1427" i="12"/>
  <c r="AD1426" i="12"/>
  <c r="Z1426" i="12"/>
  <c r="Y1426" i="12"/>
  <c r="X1426" i="12"/>
  <c r="V1426" i="12"/>
  <c r="W1426" i="12" s="1"/>
  <c r="U1426" i="12"/>
  <c r="T1426" i="12"/>
  <c r="S1426" i="12"/>
  <c r="R1426" i="12"/>
  <c r="Q1426" i="12"/>
  <c r="P1426" i="12" s="1"/>
  <c r="N1426" i="12"/>
  <c r="M1426" i="12"/>
  <c r="L1426" i="12"/>
  <c r="K1426" i="12"/>
  <c r="J1426" i="12"/>
  <c r="AD1425" i="12"/>
  <c r="Z1425" i="12"/>
  <c r="Y1425" i="12"/>
  <c r="X1425" i="12" s="1"/>
  <c r="V1425" i="12"/>
  <c r="W1425" i="12" s="1"/>
  <c r="U1425" i="12"/>
  <c r="T1425" i="12"/>
  <c r="S1425" i="12"/>
  <c r="R1425" i="12"/>
  <c r="Q1425" i="12"/>
  <c r="P1425" i="12" s="1"/>
  <c r="N1425" i="12"/>
  <c r="O1425" i="12" s="1"/>
  <c r="M1425" i="12"/>
  <c r="L1425" i="12"/>
  <c r="K1425" i="12"/>
  <c r="J1425" i="12"/>
  <c r="AD1424" i="12"/>
  <c r="Z1424" i="12"/>
  <c r="Y1424" i="12"/>
  <c r="X1424" i="12" s="1"/>
  <c r="V1424" i="12"/>
  <c r="W1424" i="12" s="1"/>
  <c r="U1424" i="12"/>
  <c r="T1424" i="12"/>
  <c r="S1424" i="12"/>
  <c r="R1424" i="12"/>
  <c r="Q1424" i="12"/>
  <c r="P1424" i="12"/>
  <c r="N1424" i="12"/>
  <c r="M1424" i="12"/>
  <c r="L1424" i="12"/>
  <c r="K1424" i="12"/>
  <c r="J1424" i="12"/>
  <c r="AD1423" i="12"/>
  <c r="Z1423" i="12"/>
  <c r="Y1423" i="12"/>
  <c r="X1423" i="12" s="1"/>
  <c r="V1423" i="12"/>
  <c r="W1423" i="12" s="1"/>
  <c r="U1423" i="12"/>
  <c r="T1423" i="12"/>
  <c r="S1423" i="12"/>
  <c r="R1423" i="12"/>
  <c r="Q1423" i="12"/>
  <c r="P1423" i="12" s="1"/>
  <c r="N1423" i="12"/>
  <c r="O1423" i="12" s="1"/>
  <c r="M1423" i="12"/>
  <c r="L1423" i="12"/>
  <c r="K1423" i="12"/>
  <c r="J1423" i="12"/>
  <c r="AD1422" i="12"/>
  <c r="Z1422" i="12"/>
  <c r="Y1422" i="12"/>
  <c r="X1422" i="12"/>
  <c r="V1422" i="12"/>
  <c r="W1422" i="12" s="1"/>
  <c r="U1422" i="12"/>
  <c r="T1422" i="12"/>
  <c r="S1422" i="12"/>
  <c r="R1422" i="12"/>
  <c r="Q1422" i="12"/>
  <c r="P1422" i="12" s="1"/>
  <c r="N1422" i="12"/>
  <c r="M1422" i="12"/>
  <c r="L1422" i="12"/>
  <c r="K1422" i="12"/>
  <c r="J1422" i="12"/>
  <c r="AD1421" i="12"/>
  <c r="Z1421" i="12"/>
  <c r="Y1421" i="12"/>
  <c r="X1421" i="12" s="1"/>
  <c r="V1421" i="12"/>
  <c r="W1421" i="12" s="1"/>
  <c r="U1421" i="12"/>
  <c r="T1421" i="12"/>
  <c r="S1421" i="12"/>
  <c r="R1421" i="12"/>
  <c r="Q1421" i="12"/>
  <c r="P1421" i="12" s="1"/>
  <c r="N1421" i="12"/>
  <c r="O1421" i="12" s="1"/>
  <c r="M1421" i="12"/>
  <c r="L1421" i="12"/>
  <c r="K1421" i="12"/>
  <c r="J1421" i="12"/>
  <c r="AD1420" i="12"/>
  <c r="Z1420" i="12"/>
  <c r="Y1420" i="12"/>
  <c r="X1420" i="12"/>
  <c r="V1420" i="12"/>
  <c r="W1420" i="12" s="1"/>
  <c r="U1420" i="12"/>
  <c r="T1420" i="12"/>
  <c r="S1420" i="12"/>
  <c r="R1420" i="12"/>
  <c r="Q1420" i="12"/>
  <c r="P1420" i="12"/>
  <c r="N1420" i="12"/>
  <c r="M1420" i="12"/>
  <c r="L1420" i="12"/>
  <c r="K1420" i="12"/>
  <c r="J1420" i="12"/>
  <c r="AD1419" i="12"/>
  <c r="Z1419" i="12"/>
  <c r="Y1419" i="12"/>
  <c r="X1419" i="12" s="1"/>
  <c r="V1419" i="12"/>
  <c r="W1419" i="12" s="1"/>
  <c r="U1419" i="12"/>
  <c r="T1419" i="12"/>
  <c r="S1419" i="12"/>
  <c r="R1419" i="12"/>
  <c r="Q1419" i="12"/>
  <c r="P1419" i="12" s="1"/>
  <c r="N1419" i="12"/>
  <c r="AB1419" i="12" s="1"/>
  <c r="M1419" i="12"/>
  <c r="L1419" i="12"/>
  <c r="K1419" i="12"/>
  <c r="J1419" i="12"/>
  <c r="AD1418" i="12"/>
  <c r="Z1418" i="12"/>
  <c r="Y1418" i="12"/>
  <c r="X1418" i="12" s="1"/>
  <c r="V1418" i="12"/>
  <c r="W1418" i="12" s="1"/>
  <c r="U1418" i="12"/>
  <c r="T1418" i="12"/>
  <c r="S1418" i="12"/>
  <c r="R1418" i="12"/>
  <c r="Q1418" i="12"/>
  <c r="P1418" i="12"/>
  <c r="N1418" i="12"/>
  <c r="M1418" i="12"/>
  <c r="L1418" i="12"/>
  <c r="K1418" i="12"/>
  <c r="J1418" i="12"/>
  <c r="AD1417" i="12"/>
  <c r="Z1417" i="12"/>
  <c r="Y1417" i="12"/>
  <c r="X1417" i="12" s="1"/>
  <c r="V1417" i="12"/>
  <c r="W1417" i="12" s="1"/>
  <c r="U1417" i="12"/>
  <c r="T1417" i="12"/>
  <c r="S1417" i="12"/>
  <c r="R1417" i="12"/>
  <c r="Q1417" i="12"/>
  <c r="P1417" i="12" s="1"/>
  <c r="N1417" i="12"/>
  <c r="O1417" i="12" s="1"/>
  <c r="M1417" i="12"/>
  <c r="L1417" i="12"/>
  <c r="K1417" i="12"/>
  <c r="J1417" i="12"/>
  <c r="AD1416" i="12"/>
  <c r="Z1416" i="12"/>
  <c r="AC1416" i="12" s="1"/>
  <c r="Y1416" i="12"/>
  <c r="X1416" i="12" s="1"/>
  <c r="V1416" i="12"/>
  <c r="W1416" i="12" s="1"/>
  <c r="U1416" i="12"/>
  <c r="T1416" i="12"/>
  <c r="S1416" i="12"/>
  <c r="R1416" i="12"/>
  <c r="Q1416" i="12"/>
  <c r="P1416" i="12"/>
  <c r="N1416" i="12"/>
  <c r="M1416" i="12"/>
  <c r="L1416" i="12"/>
  <c r="K1416" i="12"/>
  <c r="J1416" i="12"/>
  <c r="AD1415" i="12"/>
  <c r="Z1415" i="12"/>
  <c r="Y1415" i="12"/>
  <c r="X1415" i="12" s="1"/>
  <c r="V1415" i="12"/>
  <c r="W1415" i="12" s="1"/>
  <c r="U1415" i="12"/>
  <c r="T1415" i="12"/>
  <c r="S1415" i="12"/>
  <c r="R1415" i="12"/>
  <c r="Q1415" i="12"/>
  <c r="P1415" i="12" s="1"/>
  <c r="N1415" i="12"/>
  <c r="O1415" i="12" s="1"/>
  <c r="M1415" i="12"/>
  <c r="L1415" i="12"/>
  <c r="K1415" i="12"/>
  <c r="J1415" i="12"/>
  <c r="AD1414" i="12"/>
  <c r="Z1414" i="12"/>
  <c r="Y1414" i="12"/>
  <c r="X1414" i="12" s="1"/>
  <c r="V1414" i="12"/>
  <c r="W1414" i="12" s="1"/>
  <c r="U1414" i="12"/>
  <c r="T1414" i="12"/>
  <c r="S1414" i="12"/>
  <c r="R1414" i="12"/>
  <c r="Q1414" i="12"/>
  <c r="P1414" i="12"/>
  <c r="N1414" i="12"/>
  <c r="M1414" i="12"/>
  <c r="L1414" i="12"/>
  <c r="K1414" i="12"/>
  <c r="J1414" i="12"/>
  <c r="AD1413" i="12"/>
  <c r="Z1413" i="12"/>
  <c r="Y1413" i="12"/>
  <c r="X1413" i="12" s="1"/>
  <c r="V1413" i="12"/>
  <c r="W1413" i="12" s="1"/>
  <c r="U1413" i="12"/>
  <c r="T1413" i="12"/>
  <c r="S1413" i="12"/>
  <c r="R1413" i="12"/>
  <c r="Q1413" i="12"/>
  <c r="P1413" i="12"/>
  <c r="N1413" i="12"/>
  <c r="M1413" i="12"/>
  <c r="L1413" i="12"/>
  <c r="K1413" i="12"/>
  <c r="J1413" i="12"/>
  <c r="AD1412" i="12"/>
  <c r="Z1412" i="12"/>
  <c r="Y1412" i="12"/>
  <c r="X1412" i="12" s="1"/>
  <c r="V1412" i="12"/>
  <c r="W1412" i="12" s="1"/>
  <c r="U1412" i="12"/>
  <c r="T1412" i="12"/>
  <c r="S1412" i="12"/>
  <c r="R1412" i="12"/>
  <c r="Q1412" i="12"/>
  <c r="P1412" i="12" s="1"/>
  <c r="N1412" i="12"/>
  <c r="M1412" i="12"/>
  <c r="L1412" i="12"/>
  <c r="K1412" i="12"/>
  <c r="J1412" i="12"/>
  <c r="AD1411" i="12"/>
  <c r="Z1411" i="12"/>
  <c r="Y1411" i="12"/>
  <c r="X1411" i="12" s="1"/>
  <c r="V1411" i="12"/>
  <c r="W1411" i="12" s="1"/>
  <c r="U1411" i="12"/>
  <c r="T1411" i="12"/>
  <c r="S1411" i="12"/>
  <c r="R1411" i="12"/>
  <c r="Q1411" i="12"/>
  <c r="P1411" i="12" s="1"/>
  <c r="N1411" i="12"/>
  <c r="M1411" i="12"/>
  <c r="L1411" i="12"/>
  <c r="K1411" i="12"/>
  <c r="J1411" i="12"/>
  <c r="AD1410" i="12"/>
  <c r="Z1410" i="12"/>
  <c r="Y1410" i="12"/>
  <c r="X1410" i="12" s="1"/>
  <c r="V1410" i="12"/>
  <c r="W1410" i="12" s="1"/>
  <c r="U1410" i="12"/>
  <c r="T1410" i="12"/>
  <c r="S1410" i="12"/>
  <c r="R1410" i="12"/>
  <c r="Q1410" i="12"/>
  <c r="P1410" i="12" s="1"/>
  <c r="N1410" i="12"/>
  <c r="O1410" i="12" s="1"/>
  <c r="M1410" i="12"/>
  <c r="L1410" i="12"/>
  <c r="K1410" i="12"/>
  <c r="J1410" i="12"/>
  <c r="A1410" i="12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D1409" i="12"/>
  <c r="Z1409" i="12"/>
  <c r="Y1409" i="12"/>
  <c r="X1409" i="12" s="1"/>
  <c r="V1409" i="12"/>
  <c r="W1409" i="12" s="1"/>
  <c r="U1409" i="12"/>
  <c r="T1409" i="12"/>
  <c r="S1409" i="12"/>
  <c r="R1409" i="12"/>
  <c r="R1408" i="12" s="1"/>
  <c r="Q1409" i="12"/>
  <c r="P1409" i="12"/>
  <c r="N1409" i="12"/>
  <c r="M1409" i="12"/>
  <c r="L1409" i="12"/>
  <c r="K1409" i="12"/>
  <c r="J1409" i="12"/>
  <c r="AF1408" i="12"/>
  <c r="AE1408" i="12"/>
  <c r="AA1408" i="12"/>
  <c r="Z1408" i="12"/>
  <c r="Y1408" i="12"/>
  <c r="Q1408" i="12"/>
  <c r="D1408" i="12"/>
  <c r="AD1407" i="12"/>
  <c r="Z1407" i="12"/>
  <c r="AC1407" i="12" s="1"/>
  <c r="Y1407" i="12"/>
  <c r="X1407" i="12" s="1"/>
  <c r="V1407" i="12"/>
  <c r="W1407" i="12" s="1"/>
  <c r="U1407" i="12"/>
  <c r="T1407" i="12"/>
  <c r="S1407" i="12"/>
  <c r="R1407" i="12"/>
  <c r="Q1407" i="12"/>
  <c r="P1407" i="12" s="1"/>
  <c r="N1407" i="12"/>
  <c r="AB1407" i="12" s="1"/>
  <c r="M1407" i="12"/>
  <c r="L1407" i="12"/>
  <c r="K1407" i="12"/>
  <c r="J1407" i="12"/>
  <c r="AD1406" i="12"/>
  <c r="Z1406" i="12"/>
  <c r="AC1406" i="12" s="1"/>
  <c r="Y1406" i="12"/>
  <c r="X1406" i="12"/>
  <c r="V1406" i="12"/>
  <c r="W1406" i="12" s="1"/>
  <c r="U1406" i="12"/>
  <c r="T1406" i="12"/>
  <c r="S1406" i="12"/>
  <c r="R1406" i="12"/>
  <c r="Q1406" i="12"/>
  <c r="P1406" i="12" s="1"/>
  <c r="N1406" i="12"/>
  <c r="M1406" i="12"/>
  <c r="L1406" i="12"/>
  <c r="K1406" i="12"/>
  <c r="J1406" i="12"/>
  <c r="AD1405" i="12"/>
  <c r="Z1405" i="12"/>
  <c r="AC1405" i="12" s="1"/>
  <c r="Y1405" i="12"/>
  <c r="X1405" i="12" s="1"/>
  <c r="V1405" i="12"/>
  <c r="W1405" i="12" s="1"/>
  <c r="U1405" i="12"/>
  <c r="T1405" i="12"/>
  <c r="S1405" i="12"/>
  <c r="R1405" i="12"/>
  <c r="Q1405" i="12"/>
  <c r="P1405" i="12" s="1"/>
  <c r="N1405" i="12"/>
  <c r="M1405" i="12"/>
  <c r="L1405" i="12"/>
  <c r="K1405" i="12"/>
  <c r="J1405" i="12"/>
  <c r="AD1404" i="12"/>
  <c r="Z1404" i="12"/>
  <c r="AC1404" i="12" s="1"/>
  <c r="Y1404" i="12"/>
  <c r="X1404" i="12"/>
  <c r="V1404" i="12"/>
  <c r="W1404" i="12" s="1"/>
  <c r="U1404" i="12"/>
  <c r="T1404" i="12"/>
  <c r="S1404" i="12"/>
  <c r="R1404" i="12"/>
  <c r="Q1404" i="12"/>
  <c r="P1404" i="12" s="1"/>
  <c r="N1404" i="12"/>
  <c r="AB1404" i="12" s="1"/>
  <c r="M1404" i="12"/>
  <c r="L1404" i="12"/>
  <c r="K1404" i="12"/>
  <c r="J1404" i="12"/>
  <c r="AD1403" i="12"/>
  <c r="Z1403" i="12"/>
  <c r="AC1403" i="12" s="1"/>
  <c r="Y1403" i="12"/>
  <c r="X1403" i="12" s="1"/>
  <c r="V1403" i="12"/>
  <c r="W1403" i="12" s="1"/>
  <c r="U1403" i="12"/>
  <c r="T1403" i="12"/>
  <c r="S1403" i="12"/>
  <c r="R1403" i="12"/>
  <c r="Q1403" i="12"/>
  <c r="P1403" i="12" s="1"/>
  <c r="N1403" i="12"/>
  <c r="M1403" i="12"/>
  <c r="L1403" i="12"/>
  <c r="K1403" i="12"/>
  <c r="J1403" i="12"/>
  <c r="AD1402" i="12"/>
  <c r="Z1402" i="12"/>
  <c r="AC1402" i="12" s="1"/>
  <c r="Y1402" i="12"/>
  <c r="X1402" i="12" s="1"/>
  <c r="V1402" i="12"/>
  <c r="W1402" i="12" s="1"/>
  <c r="U1402" i="12"/>
  <c r="T1402" i="12"/>
  <c r="S1402" i="12"/>
  <c r="R1402" i="12"/>
  <c r="Q1402" i="12"/>
  <c r="P1402" i="12" s="1"/>
  <c r="N1402" i="12"/>
  <c r="AB1402" i="12" s="1"/>
  <c r="M1402" i="12"/>
  <c r="L1402" i="12"/>
  <c r="K1402" i="12"/>
  <c r="J1402" i="12"/>
  <c r="AD1401" i="12"/>
  <c r="Z1401" i="12"/>
  <c r="AC1401" i="12" s="1"/>
  <c r="Y1401" i="12"/>
  <c r="X1401" i="12" s="1"/>
  <c r="W1401" i="12"/>
  <c r="V1401" i="12"/>
  <c r="U1401" i="12"/>
  <c r="T1401" i="12"/>
  <c r="S1401" i="12"/>
  <c r="R1401" i="12"/>
  <c r="Q1401" i="12"/>
  <c r="P1401" i="12" s="1"/>
  <c r="N1401" i="12"/>
  <c r="AB1401" i="12" s="1"/>
  <c r="M1401" i="12"/>
  <c r="L1401" i="12"/>
  <c r="K1401" i="12"/>
  <c r="J1401" i="12"/>
  <c r="AD1400" i="12"/>
  <c r="Z1400" i="12"/>
  <c r="AC1400" i="12" s="1"/>
  <c r="Y1400" i="12"/>
  <c r="X1400" i="12" s="1"/>
  <c r="V1400" i="12"/>
  <c r="W1400" i="12" s="1"/>
  <c r="U1400" i="12"/>
  <c r="T1400" i="12"/>
  <c r="S1400" i="12"/>
  <c r="R1400" i="12"/>
  <c r="Q1400" i="12"/>
  <c r="P1400" i="12"/>
  <c r="N1400" i="12"/>
  <c r="M1400" i="12"/>
  <c r="L1400" i="12"/>
  <c r="K1400" i="12"/>
  <c r="J1400" i="12"/>
  <c r="AD1399" i="12"/>
  <c r="Z1399" i="12"/>
  <c r="AC1399" i="12" s="1"/>
  <c r="Y1399" i="12"/>
  <c r="X1399" i="12" s="1"/>
  <c r="V1399" i="12"/>
  <c r="W1399" i="12" s="1"/>
  <c r="U1399" i="12"/>
  <c r="T1399" i="12"/>
  <c r="S1399" i="12"/>
  <c r="R1399" i="12"/>
  <c r="Q1399" i="12"/>
  <c r="P1399" i="12" s="1"/>
  <c r="N1399" i="12"/>
  <c r="AB1399" i="12" s="1"/>
  <c r="M1399" i="12"/>
  <c r="L1399" i="12"/>
  <c r="K1399" i="12"/>
  <c r="J1399" i="12"/>
  <c r="AD1398" i="12"/>
  <c r="Z1398" i="12"/>
  <c r="AC1398" i="12" s="1"/>
  <c r="Y1398" i="12"/>
  <c r="X1398" i="12" s="1"/>
  <c r="V1398" i="12"/>
  <c r="W1398" i="12" s="1"/>
  <c r="U1398" i="12"/>
  <c r="T1398" i="12"/>
  <c r="S1398" i="12"/>
  <c r="R1398" i="12"/>
  <c r="Q1398" i="12"/>
  <c r="P1398" i="12"/>
  <c r="N1398" i="12"/>
  <c r="M1398" i="12"/>
  <c r="L1398" i="12"/>
  <c r="K1398" i="12"/>
  <c r="J1398" i="12"/>
  <c r="AD1397" i="12"/>
  <c r="Z1397" i="12"/>
  <c r="AC1397" i="12" s="1"/>
  <c r="Y1397" i="12"/>
  <c r="X1397" i="12" s="1"/>
  <c r="V1397" i="12"/>
  <c r="W1397" i="12" s="1"/>
  <c r="U1397" i="12"/>
  <c r="T1397" i="12"/>
  <c r="S1397" i="12"/>
  <c r="R1397" i="12"/>
  <c r="Q1397" i="12"/>
  <c r="P1397" i="12" s="1"/>
  <c r="N1397" i="12"/>
  <c r="M1397" i="12"/>
  <c r="L1397" i="12"/>
  <c r="K1397" i="12"/>
  <c r="J1397" i="12"/>
  <c r="AD1396" i="12"/>
  <c r="Z1396" i="12"/>
  <c r="AC1396" i="12" s="1"/>
  <c r="Y1396" i="12"/>
  <c r="X1396" i="12" s="1"/>
  <c r="V1396" i="12"/>
  <c r="W1396" i="12" s="1"/>
  <c r="U1396" i="12"/>
  <c r="T1396" i="12"/>
  <c r="S1396" i="12"/>
  <c r="R1396" i="12"/>
  <c r="Q1396" i="12"/>
  <c r="P1396" i="12" s="1"/>
  <c r="N1396" i="12"/>
  <c r="M1396" i="12"/>
  <c r="L1396" i="12"/>
  <c r="K1396" i="12"/>
  <c r="J1396" i="12"/>
  <c r="AD1395" i="12"/>
  <c r="Z1395" i="12"/>
  <c r="AC1395" i="12" s="1"/>
  <c r="Y1395" i="12"/>
  <c r="X1395" i="12" s="1"/>
  <c r="V1395" i="12"/>
  <c r="W1395" i="12" s="1"/>
  <c r="U1395" i="12"/>
  <c r="T1395" i="12"/>
  <c r="S1395" i="12"/>
  <c r="R1395" i="12"/>
  <c r="Q1395" i="12"/>
  <c r="P1395" i="12" s="1"/>
  <c r="N1395" i="12"/>
  <c r="M1395" i="12"/>
  <c r="L1395" i="12"/>
  <c r="K1395" i="12"/>
  <c r="J1395" i="12"/>
  <c r="AD1394" i="12"/>
  <c r="Z1394" i="12"/>
  <c r="AC1394" i="12" s="1"/>
  <c r="Y1394" i="12"/>
  <c r="X1394" i="12"/>
  <c r="V1394" i="12"/>
  <c r="W1394" i="12" s="1"/>
  <c r="U1394" i="12"/>
  <c r="T1394" i="12"/>
  <c r="S1394" i="12"/>
  <c r="R1394" i="12"/>
  <c r="Q1394" i="12"/>
  <c r="P1394" i="12" s="1"/>
  <c r="N1394" i="12"/>
  <c r="M1394" i="12"/>
  <c r="L1394" i="12"/>
  <c r="K1394" i="12"/>
  <c r="J1394" i="12"/>
  <c r="AD1393" i="12"/>
  <c r="Z1393" i="12"/>
  <c r="AC1393" i="12" s="1"/>
  <c r="Y1393" i="12"/>
  <c r="X1393" i="12" s="1"/>
  <c r="V1393" i="12"/>
  <c r="W1393" i="12" s="1"/>
  <c r="U1393" i="12"/>
  <c r="T1393" i="12"/>
  <c r="S1393" i="12"/>
  <c r="R1393" i="12"/>
  <c r="Q1393" i="12"/>
  <c r="P1393" i="12" s="1"/>
  <c r="N1393" i="12"/>
  <c r="M1393" i="12"/>
  <c r="L1393" i="12"/>
  <c r="K1393" i="12"/>
  <c r="J1393" i="12"/>
  <c r="AD1392" i="12"/>
  <c r="Z1392" i="12"/>
  <c r="AC1392" i="12" s="1"/>
  <c r="Y1392" i="12"/>
  <c r="X1392" i="12" s="1"/>
  <c r="V1392" i="12"/>
  <c r="W1392" i="12" s="1"/>
  <c r="U1392" i="12"/>
  <c r="T1392" i="12"/>
  <c r="S1392" i="12"/>
  <c r="R1392" i="12"/>
  <c r="Q1392" i="12"/>
  <c r="P1392" i="12" s="1"/>
  <c r="N1392" i="12"/>
  <c r="AB1392" i="12" s="1"/>
  <c r="M1392" i="12"/>
  <c r="L1392" i="12"/>
  <c r="K1392" i="12"/>
  <c r="J1392" i="12"/>
  <c r="AD1391" i="12"/>
  <c r="Z1391" i="12"/>
  <c r="AC1391" i="12" s="1"/>
  <c r="Y1391" i="12"/>
  <c r="X1391" i="12" s="1"/>
  <c r="W1391" i="12"/>
  <c r="V1391" i="12"/>
  <c r="U1391" i="12"/>
  <c r="T1391" i="12"/>
  <c r="S1391" i="12"/>
  <c r="R1391" i="12"/>
  <c r="Q1391" i="12"/>
  <c r="P1391" i="12" s="1"/>
  <c r="N1391" i="12"/>
  <c r="M1391" i="12"/>
  <c r="L1391" i="12"/>
  <c r="K1391" i="12"/>
  <c r="J1391" i="12"/>
  <c r="AD1390" i="12"/>
  <c r="Z1390" i="12"/>
  <c r="AC1390" i="12" s="1"/>
  <c r="Y1390" i="12"/>
  <c r="X1390" i="12" s="1"/>
  <c r="V1390" i="12"/>
  <c r="W1390" i="12" s="1"/>
  <c r="U1390" i="12"/>
  <c r="T1390" i="12"/>
  <c r="S1390" i="12"/>
  <c r="R1390" i="12"/>
  <c r="Q1390" i="12"/>
  <c r="P1390" i="12"/>
  <c r="N1390" i="12"/>
  <c r="M1390" i="12"/>
  <c r="L1390" i="12"/>
  <c r="K1390" i="12"/>
  <c r="J1390" i="12"/>
  <c r="AD1389" i="12"/>
  <c r="Z1389" i="12"/>
  <c r="AC1389" i="12" s="1"/>
  <c r="Y1389" i="12"/>
  <c r="X1389" i="12" s="1"/>
  <c r="V1389" i="12"/>
  <c r="W1389" i="12" s="1"/>
  <c r="U1389" i="12"/>
  <c r="T1389" i="12"/>
  <c r="S1389" i="12"/>
  <c r="R1389" i="12"/>
  <c r="Q1389" i="12"/>
  <c r="P1389" i="12" s="1"/>
  <c r="N1389" i="12"/>
  <c r="M1389" i="12"/>
  <c r="L1389" i="12"/>
  <c r="K1389" i="12"/>
  <c r="J1389" i="12"/>
  <c r="AD1388" i="12"/>
  <c r="Z1388" i="12"/>
  <c r="AC1388" i="12" s="1"/>
  <c r="Y1388" i="12"/>
  <c r="X1388" i="12" s="1"/>
  <c r="V1388" i="12"/>
  <c r="W1388" i="12" s="1"/>
  <c r="U1388" i="12"/>
  <c r="T1388" i="12"/>
  <c r="S1388" i="12"/>
  <c r="R1388" i="12"/>
  <c r="Q1388" i="12"/>
  <c r="P1388" i="12" s="1"/>
  <c r="N1388" i="12"/>
  <c r="M1388" i="12"/>
  <c r="L1388" i="12"/>
  <c r="K1388" i="12"/>
  <c r="J1388" i="12"/>
  <c r="AD1387" i="12"/>
  <c r="Z1387" i="12"/>
  <c r="AC1387" i="12" s="1"/>
  <c r="Y1387" i="12"/>
  <c r="X1387" i="12" s="1"/>
  <c r="V1387" i="12"/>
  <c r="W1387" i="12" s="1"/>
  <c r="U1387" i="12"/>
  <c r="T1387" i="12"/>
  <c r="S1387" i="12"/>
  <c r="R1387" i="12"/>
  <c r="Q1387" i="12"/>
  <c r="P1387" i="12" s="1"/>
  <c r="N1387" i="12"/>
  <c r="AB1387" i="12" s="1"/>
  <c r="M1387" i="12"/>
  <c r="L1387" i="12"/>
  <c r="K1387" i="12"/>
  <c r="J1387" i="12"/>
  <c r="AD1386" i="12"/>
  <c r="Z1386" i="12"/>
  <c r="AC1386" i="12" s="1"/>
  <c r="Y1386" i="12"/>
  <c r="X1386" i="12"/>
  <c r="V1386" i="12"/>
  <c r="W1386" i="12" s="1"/>
  <c r="U1386" i="12"/>
  <c r="T1386" i="12"/>
  <c r="S1386" i="12"/>
  <c r="R1386" i="12"/>
  <c r="Q1386" i="12"/>
  <c r="P1386" i="12" s="1"/>
  <c r="N1386" i="12"/>
  <c r="AB1386" i="12" s="1"/>
  <c r="M1386" i="12"/>
  <c r="L1386" i="12"/>
  <c r="K1386" i="12"/>
  <c r="J1386" i="12"/>
  <c r="AD1385" i="12"/>
  <c r="Z1385" i="12"/>
  <c r="AC1385" i="12" s="1"/>
  <c r="Y1385" i="12"/>
  <c r="X1385" i="12" s="1"/>
  <c r="V1385" i="12"/>
  <c r="W1385" i="12" s="1"/>
  <c r="U1385" i="12"/>
  <c r="T1385" i="12"/>
  <c r="S1385" i="12"/>
  <c r="R1385" i="12"/>
  <c r="Q1385" i="12"/>
  <c r="P1385" i="12" s="1"/>
  <c r="N1385" i="12"/>
  <c r="O1385" i="12" s="1"/>
  <c r="M1385" i="12"/>
  <c r="L1385" i="12"/>
  <c r="K1385" i="12"/>
  <c r="J1385" i="12"/>
  <c r="AD1384" i="12"/>
  <c r="Z1384" i="12"/>
  <c r="AC1384" i="12" s="1"/>
  <c r="Y1384" i="12"/>
  <c r="X1384" i="12" s="1"/>
  <c r="V1384" i="12"/>
  <c r="W1384" i="12" s="1"/>
  <c r="U1384" i="12"/>
  <c r="T1384" i="12"/>
  <c r="S1384" i="12"/>
  <c r="R1384" i="12"/>
  <c r="Q1384" i="12"/>
  <c r="P1384" i="12" s="1"/>
  <c r="N1384" i="12"/>
  <c r="M1384" i="12"/>
  <c r="L1384" i="12"/>
  <c r="K1384" i="12"/>
  <c r="J1384" i="12"/>
  <c r="AD1383" i="12"/>
  <c r="Z1383" i="12"/>
  <c r="AC1383" i="12" s="1"/>
  <c r="Y1383" i="12"/>
  <c r="X1383" i="12" s="1"/>
  <c r="V1383" i="12"/>
  <c r="W1383" i="12" s="1"/>
  <c r="U1383" i="12"/>
  <c r="T1383" i="12"/>
  <c r="S1383" i="12"/>
  <c r="R1383" i="12"/>
  <c r="Q1383" i="12"/>
  <c r="P1383" i="12" s="1"/>
  <c r="N1383" i="12"/>
  <c r="M1383" i="12"/>
  <c r="L1383" i="12"/>
  <c r="K1383" i="12"/>
  <c r="J1383" i="12"/>
  <c r="AD1382" i="12"/>
  <c r="Z1382" i="12"/>
  <c r="AC1382" i="12" s="1"/>
  <c r="Y1382" i="12"/>
  <c r="X1382" i="12" s="1"/>
  <c r="V1382" i="12"/>
  <c r="W1382" i="12" s="1"/>
  <c r="U1382" i="12"/>
  <c r="T1382" i="12"/>
  <c r="S1382" i="12"/>
  <c r="R1382" i="12"/>
  <c r="Q1382" i="12"/>
  <c r="P1382" i="12"/>
  <c r="N1382" i="12"/>
  <c r="M1382" i="12"/>
  <c r="L1382" i="12"/>
  <c r="K1382" i="12"/>
  <c r="J1382" i="12"/>
  <c r="AD1381" i="12"/>
  <c r="Z1381" i="12"/>
  <c r="AC1381" i="12" s="1"/>
  <c r="Y1381" i="12"/>
  <c r="X1381" i="12" s="1"/>
  <c r="V1381" i="12"/>
  <c r="W1381" i="12" s="1"/>
  <c r="U1381" i="12"/>
  <c r="T1381" i="12"/>
  <c r="S1381" i="12"/>
  <c r="R1381" i="12"/>
  <c r="Q1381" i="12"/>
  <c r="P1381" i="12" s="1"/>
  <c r="N1381" i="12"/>
  <c r="O1381" i="12" s="1"/>
  <c r="M1381" i="12"/>
  <c r="L1381" i="12"/>
  <c r="K1381" i="12"/>
  <c r="J1381" i="12"/>
  <c r="AD1380" i="12"/>
  <c r="Z1380" i="12"/>
  <c r="AC1380" i="12" s="1"/>
  <c r="Y1380" i="12"/>
  <c r="X1380" i="12" s="1"/>
  <c r="V1380" i="12"/>
  <c r="W1380" i="12" s="1"/>
  <c r="U1380" i="12"/>
  <c r="T1380" i="12"/>
  <c r="S1380" i="12"/>
  <c r="R1380" i="12"/>
  <c r="Q1380" i="12"/>
  <c r="P1380" i="12" s="1"/>
  <c r="N1380" i="12"/>
  <c r="M1380" i="12"/>
  <c r="L1380" i="12"/>
  <c r="K1380" i="12"/>
  <c r="J1380" i="12"/>
  <c r="AD1379" i="12"/>
  <c r="Z1379" i="12"/>
  <c r="AC1379" i="12" s="1"/>
  <c r="Y1379" i="12"/>
  <c r="X1379" i="12" s="1"/>
  <c r="V1379" i="12"/>
  <c r="W1379" i="12" s="1"/>
  <c r="U1379" i="12"/>
  <c r="T1379" i="12"/>
  <c r="S1379" i="12"/>
  <c r="R1379" i="12"/>
  <c r="Q1379" i="12"/>
  <c r="P1379" i="12" s="1"/>
  <c r="N1379" i="12"/>
  <c r="AB1379" i="12" s="1"/>
  <c r="M1379" i="12"/>
  <c r="L1379" i="12"/>
  <c r="K1379" i="12"/>
  <c r="J1379" i="12"/>
  <c r="AD1378" i="12"/>
  <c r="Z1378" i="12"/>
  <c r="AC1378" i="12" s="1"/>
  <c r="Y1378" i="12"/>
  <c r="X1378" i="12"/>
  <c r="V1378" i="12"/>
  <c r="W1378" i="12" s="1"/>
  <c r="U1378" i="12"/>
  <c r="T1378" i="12"/>
  <c r="S1378" i="12"/>
  <c r="R1378" i="12"/>
  <c r="Q1378" i="12"/>
  <c r="P1378" i="12"/>
  <c r="N1378" i="12"/>
  <c r="M1378" i="12"/>
  <c r="L1378" i="12"/>
  <c r="K1378" i="12"/>
  <c r="J1378" i="12"/>
  <c r="AD1377" i="12"/>
  <c r="Z1377" i="12"/>
  <c r="AC1377" i="12" s="1"/>
  <c r="Y1377" i="12"/>
  <c r="X1377" i="12" s="1"/>
  <c r="V1377" i="12"/>
  <c r="W1377" i="12" s="1"/>
  <c r="U1377" i="12"/>
  <c r="T1377" i="12"/>
  <c r="S1377" i="12"/>
  <c r="R1377" i="12"/>
  <c r="Q1377" i="12"/>
  <c r="P1377" i="12" s="1"/>
  <c r="N1377" i="12"/>
  <c r="M1377" i="12"/>
  <c r="L1377" i="12"/>
  <c r="K1377" i="12"/>
  <c r="J1377" i="12"/>
  <c r="AD1376" i="12"/>
  <c r="Z1376" i="12"/>
  <c r="AC1376" i="12" s="1"/>
  <c r="Y1376" i="12"/>
  <c r="X1376" i="12" s="1"/>
  <c r="V1376" i="12"/>
  <c r="W1376" i="12" s="1"/>
  <c r="U1376" i="12"/>
  <c r="T1376" i="12"/>
  <c r="S1376" i="12"/>
  <c r="R1376" i="12"/>
  <c r="Q1376" i="12"/>
  <c r="P1376" i="12" s="1"/>
  <c r="N1376" i="12"/>
  <c r="M1376" i="12"/>
  <c r="L1376" i="12"/>
  <c r="K1376" i="12"/>
  <c r="J1376" i="12"/>
  <c r="AD1375" i="12"/>
  <c r="Z1375" i="12"/>
  <c r="AC1375" i="12" s="1"/>
  <c r="Y1375" i="12"/>
  <c r="X1375" i="12" s="1"/>
  <c r="V1375" i="12"/>
  <c r="W1375" i="12" s="1"/>
  <c r="U1375" i="12"/>
  <c r="T1375" i="12"/>
  <c r="S1375" i="12"/>
  <c r="R1375" i="12"/>
  <c r="Q1375" i="12"/>
  <c r="P1375" i="12" s="1"/>
  <c r="N1375" i="12"/>
  <c r="O1375" i="12" s="1"/>
  <c r="M1375" i="12"/>
  <c r="L1375" i="12"/>
  <c r="K1375" i="12"/>
  <c r="J1375" i="12"/>
  <c r="AD1374" i="12"/>
  <c r="Z1374" i="12"/>
  <c r="AC1374" i="12" s="1"/>
  <c r="Y1374" i="12"/>
  <c r="X1374" i="12"/>
  <c r="V1374" i="12"/>
  <c r="W1374" i="12" s="1"/>
  <c r="U1374" i="12"/>
  <c r="T1374" i="12"/>
  <c r="S1374" i="12"/>
  <c r="R1374" i="12"/>
  <c r="Q1374" i="12"/>
  <c r="P1374" i="12" s="1"/>
  <c r="N1374" i="12"/>
  <c r="M1374" i="12"/>
  <c r="L1374" i="12"/>
  <c r="K1374" i="12"/>
  <c r="J1374" i="12"/>
  <c r="AD1373" i="12"/>
  <c r="Z1373" i="12"/>
  <c r="AC1373" i="12" s="1"/>
  <c r="Y1373" i="12"/>
  <c r="X1373" i="12" s="1"/>
  <c r="V1373" i="12"/>
  <c r="W1373" i="12" s="1"/>
  <c r="U1373" i="12"/>
  <c r="T1373" i="12"/>
  <c r="S1373" i="12"/>
  <c r="R1373" i="12"/>
  <c r="Q1373" i="12"/>
  <c r="P1373" i="12" s="1"/>
  <c r="N1373" i="12"/>
  <c r="M1373" i="12"/>
  <c r="L1373" i="12"/>
  <c r="K1373" i="12"/>
  <c r="J1373" i="12"/>
  <c r="AD1372" i="12"/>
  <c r="Z1372" i="12"/>
  <c r="AC1372" i="12" s="1"/>
  <c r="Y1372" i="12"/>
  <c r="X1372" i="12" s="1"/>
  <c r="V1372" i="12"/>
  <c r="W1372" i="12" s="1"/>
  <c r="U1372" i="12"/>
  <c r="T1372" i="12"/>
  <c r="S1372" i="12"/>
  <c r="R1372" i="12"/>
  <c r="Q1372" i="12"/>
  <c r="P1372" i="12"/>
  <c r="N1372" i="12"/>
  <c r="M1372" i="12"/>
  <c r="L1372" i="12"/>
  <c r="K1372" i="12"/>
  <c r="J1372" i="12"/>
  <c r="AD1371" i="12"/>
  <c r="Z1371" i="12"/>
  <c r="AC1371" i="12" s="1"/>
  <c r="Y1371" i="12"/>
  <c r="X1371" i="12" s="1"/>
  <c r="V1371" i="12"/>
  <c r="W1371" i="12" s="1"/>
  <c r="U1371" i="12"/>
  <c r="T1371" i="12"/>
  <c r="S1371" i="12"/>
  <c r="R1371" i="12"/>
  <c r="Q1371" i="12"/>
  <c r="P1371" i="12" s="1"/>
  <c r="N1371" i="12"/>
  <c r="M1371" i="12"/>
  <c r="L1371" i="12"/>
  <c r="K1371" i="12"/>
  <c r="J1371" i="12"/>
  <c r="AD1370" i="12"/>
  <c r="Z1370" i="12"/>
  <c r="AC1370" i="12" s="1"/>
  <c r="Y1370" i="12"/>
  <c r="X1370" i="12" s="1"/>
  <c r="V1370" i="12"/>
  <c r="W1370" i="12" s="1"/>
  <c r="U1370" i="12"/>
  <c r="T1370" i="12"/>
  <c r="S1370" i="12"/>
  <c r="R1370" i="12"/>
  <c r="Q1370" i="12"/>
  <c r="P1370" i="12"/>
  <c r="N1370" i="12"/>
  <c r="M1370" i="12"/>
  <c r="L1370" i="12"/>
  <c r="K1370" i="12"/>
  <c r="J1370" i="12"/>
  <c r="AD1369" i="12"/>
  <c r="Z1369" i="12"/>
  <c r="AC1369" i="12" s="1"/>
  <c r="Y1369" i="12"/>
  <c r="X1369" i="12" s="1"/>
  <c r="V1369" i="12"/>
  <c r="W1369" i="12" s="1"/>
  <c r="U1369" i="12"/>
  <c r="T1369" i="12"/>
  <c r="S1369" i="12"/>
  <c r="R1369" i="12"/>
  <c r="Q1369" i="12"/>
  <c r="P1369" i="12" s="1"/>
  <c r="N1369" i="12"/>
  <c r="O1369" i="12" s="1"/>
  <c r="M1369" i="12"/>
  <c r="L1369" i="12"/>
  <c r="K1369" i="12"/>
  <c r="J1369" i="12"/>
  <c r="AD1368" i="12"/>
  <c r="Z1368" i="12"/>
  <c r="AC1368" i="12" s="1"/>
  <c r="Y1368" i="12"/>
  <c r="X1368" i="12" s="1"/>
  <c r="V1368" i="12"/>
  <c r="W1368" i="12" s="1"/>
  <c r="U1368" i="12"/>
  <c r="T1368" i="12"/>
  <c r="S1368" i="12"/>
  <c r="R1368" i="12"/>
  <c r="Q1368" i="12"/>
  <c r="P1368" i="12"/>
  <c r="N1368" i="12"/>
  <c r="M1368" i="12"/>
  <c r="L1368" i="12"/>
  <c r="K1368" i="12"/>
  <c r="J1368" i="12"/>
  <c r="AD1367" i="12"/>
  <c r="Z1367" i="12"/>
  <c r="AC1367" i="12" s="1"/>
  <c r="Y1367" i="12"/>
  <c r="X1367" i="12" s="1"/>
  <c r="V1367" i="12"/>
  <c r="W1367" i="12" s="1"/>
  <c r="U1367" i="12"/>
  <c r="T1367" i="12"/>
  <c r="S1367" i="12"/>
  <c r="R1367" i="12"/>
  <c r="Q1367" i="12"/>
  <c r="P1367" i="12" s="1"/>
  <c r="N1367" i="12"/>
  <c r="M1367" i="12"/>
  <c r="L1367" i="12"/>
  <c r="K1367" i="12"/>
  <c r="J1367" i="12"/>
  <c r="AD1366" i="12"/>
  <c r="Z1366" i="12"/>
  <c r="AC1366" i="12" s="1"/>
  <c r="Y1366" i="12"/>
  <c r="X1366" i="12"/>
  <c r="V1366" i="12"/>
  <c r="W1366" i="12" s="1"/>
  <c r="U1366" i="12"/>
  <c r="T1366" i="12"/>
  <c r="S1366" i="12"/>
  <c r="R1366" i="12"/>
  <c r="Q1366" i="12"/>
  <c r="P1366" i="12" s="1"/>
  <c r="N1366" i="12"/>
  <c r="M1366" i="12"/>
  <c r="L1366" i="12"/>
  <c r="K1366" i="12"/>
  <c r="J1366" i="12"/>
  <c r="AD1365" i="12"/>
  <c r="Z1365" i="12"/>
  <c r="AC1365" i="12" s="1"/>
  <c r="Y1365" i="12"/>
  <c r="X1365" i="12" s="1"/>
  <c r="V1365" i="12"/>
  <c r="W1365" i="12" s="1"/>
  <c r="U1365" i="12"/>
  <c r="T1365" i="12"/>
  <c r="S1365" i="12"/>
  <c r="R1365" i="12"/>
  <c r="Q1365" i="12"/>
  <c r="P1365" i="12" s="1"/>
  <c r="N1365" i="12"/>
  <c r="O1365" i="12" s="1"/>
  <c r="M1365" i="12"/>
  <c r="L1365" i="12"/>
  <c r="K1365" i="12"/>
  <c r="J1365" i="12"/>
  <c r="AD1364" i="12"/>
  <c r="Z1364" i="12"/>
  <c r="AC1364" i="12" s="1"/>
  <c r="Y1364" i="12"/>
  <c r="X1364" i="12"/>
  <c r="V1364" i="12"/>
  <c r="W1364" i="12" s="1"/>
  <c r="U1364" i="12"/>
  <c r="T1364" i="12"/>
  <c r="S1364" i="12"/>
  <c r="R1364" i="12"/>
  <c r="Q1364" i="12"/>
  <c r="P1364" i="12"/>
  <c r="N1364" i="12"/>
  <c r="M1364" i="12"/>
  <c r="L1364" i="12"/>
  <c r="K1364" i="12"/>
  <c r="J1364" i="12"/>
  <c r="AD1363" i="12"/>
  <c r="Z1363" i="12"/>
  <c r="AC1363" i="12" s="1"/>
  <c r="Y1363" i="12"/>
  <c r="X1363" i="12" s="1"/>
  <c r="V1363" i="12"/>
  <c r="W1363" i="12" s="1"/>
  <c r="U1363" i="12"/>
  <c r="T1363" i="12"/>
  <c r="S1363" i="12"/>
  <c r="R1363" i="12"/>
  <c r="Q1363" i="12"/>
  <c r="P1363" i="12" s="1"/>
  <c r="N1363" i="12"/>
  <c r="M1363" i="12"/>
  <c r="L1363" i="12"/>
  <c r="K1363" i="12"/>
  <c r="J1363" i="12"/>
  <c r="AD1362" i="12"/>
  <c r="Z1362" i="12"/>
  <c r="AC1362" i="12" s="1"/>
  <c r="Y1362" i="12"/>
  <c r="X1362" i="12"/>
  <c r="V1362" i="12"/>
  <c r="W1362" i="12" s="1"/>
  <c r="U1362" i="12"/>
  <c r="T1362" i="12"/>
  <c r="S1362" i="12"/>
  <c r="R1362" i="12"/>
  <c r="Q1362" i="12"/>
  <c r="P1362" i="12" s="1"/>
  <c r="N1362" i="12"/>
  <c r="M1362" i="12"/>
  <c r="L1362" i="12"/>
  <c r="K1362" i="12"/>
  <c r="J1362" i="12"/>
  <c r="AD1361" i="12"/>
  <c r="Z1361" i="12"/>
  <c r="AC1361" i="12" s="1"/>
  <c r="Y1361" i="12"/>
  <c r="X1361" i="12" s="1"/>
  <c r="V1361" i="12"/>
  <c r="W1361" i="12" s="1"/>
  <c r="U1361" i="12"/>
  <c r="T1361" i="12"/>
  <c r="S1361" i="12"/>
  <c r="R1361" i="12"/>
  <c r="Q1361" i="12"/>
  <c r="P1361" i="12" s="1"/>
  <c r="N1361" i="12"/>
  <c r="O1361" i="12" s="1"/>
  <c r="M1361" i="12"/>
  <c r="L1361" i="12"/>
  <c r="K1361" i="12"/>
  <c r="J1361" i="12"/>
  <c r="AD1360" i="12"/>
  <c r="Z1360" i="12"/>
  <c r="AC1360" i="12" s="1"/>
  <c r="Y1360" i="12"/>
  <c r="X1360" i="12" s="1"/>
  <c r="V1360" i="12"/>
  <c r="W1360" i="12" s="1"/>
  <c r="U1360" i="12"/>
  <c r="T1360" i="12"/>
  <c r="S1360" i="12"/>
  <c r="R1360" i="12"/>
  <c r="Q1360" i="12"/>
  <c r="P1360" i="12" s="1"/>
  <c r="N1360" i="12"/>
  <c r="M1360" i="12"/>
  <c r="L1360" i="12"/>
  <c r="K1360" i="12"/>
  <c r="J1360" i="12"/>
  <c r="AD1359" i="12"/>
  <c r="Z1359" i="12"/>
  <c r="AC1359" i="12" s="1"/>
  <c r="Y1359" i="12"/>
  <c r="X1359" i="12" s="1"/>
  <c r="V1359" i="12"/>
  <c r="W1359" i="12" s="1"/>
  <c r="U1359" i="12"/>
  <c r="T1359" i="12"/>
  <c r="S1359" i="12"/>
  <c r="R1359" i="12"/>
  <c r="Q1359" i="12"/>
  <c r="P1359" i="12"/>
  <c r="N1359" i="12"/>
  <c r="M1359" i="12"/>
  <c r="L1359" i="12"/>
  <c r="K1359" i="12"/>
  <c r="J1359" i="12"/>
  <c r="AD1358" i="12"/>
  <c r="Z1358" i="12"/>
  <c r="AC1358" i="12" s="1"/>
  <c r="Y1358" i="12"/>
  <c r="X1358" i="12" s="1"/>
  <c r="V1358" i="12"/>
  <c r="W1358" i="12" s="1"/>
  <c r="U1358" i="12"/>
  <c r="T1358" i="12"/>
  <c r="S1358" i="12"/>
  <c r="R1358" i="12"/>
  <c r="Q1358" i="12"/>
  <c r="P1358" i="12" s="1"/>
  <c r="N1358" i="12"/>
  <c r="AB1358" i="12" s="1"/>
  <c r="M1358" i="12"/>
  <c r="L1358" i="12"/>
  <c r="K1358" i="12"/>
  <c r="J1358" i="12"/>
  <c r="AD1357" i="12"/>
  <c r="Z1357" i="12"/>
  <c r="AC1357" i="12" s="1"/>
  <c r="Y1357" i="12"/>
  <c r="X1357" i="12" s="1"/>
  <c r="V1357" i="12"/>
  <c r="W1357" i="12" s="1"/>
  <c r="U1357" i="12"/>
  <c r="T1357" i="12"/>
  <c r="S1357" i="12"/>
  <c r="R1357" i="12"/>
  <c r="Q1357" i="12"/>
  <c r="P1357" i="12" s="1"/>
  <c r="N1357" i="12"/>
  <c r="M1357" i="12"/>
  <c r="L1357" i="12"/>
  <c r="K1357" i="12"/>
  <c r="J1357" i="12"/>
  <c r="AD1356" i="12"/>
  <c r="Z1356" i="12"/>
  <c r="AC1356" i="12" s="1"/>
  <c r="Y1356" i="12"/>
  <c r="X1356" i="12" s="1"/>
  <c r="V1356" i="12"/>
  <c r="W1356" i="12" s="1"/>
  <c r="U1356" i="12"/>
  <c r="T1356" i="12"/>
  <c r="S1356" i="12"/>
  <c r="R1356" i="12"/>
  <c r="Q1356" i="12"/>
  <c r="P1356" i="12" s="1"/>
  <c r="N1356" i="12"/>
  <c r="M1356" i="12"/>
  <c r="L1356" i="12"/>
  <c r="K1356" i="12"/>
  <c r="J1356" i="12"/>
  <c r="AD1355" i="12"/>
  <c r="Z1355" i="12"/>
  <c r="AC1355" i="12" s="1"/>
  <c r="Y1355" i="12"/>
  <c r="X1355" i="12" s="1"/>
  <c r="V1355" i="12"/>
  <c r="W1355" i="12" s="1"/>
  <c r="U1355" i="12"/>
  <c r="T1355" i="12"/>
  <c r="S1355" i="12"/>
  <c r="R1355" i="12"/>
  <c r="Q1355" i="12"/>
  <c r="P1355" i="12" s="1"/>
  <c r="N1355" i="12"/>
  <c r="M1355" i="12"/>
  <c r="L1355" i="12"/>
  <c r="K1355" i="12"/>
  <c r="J1355" i="12"/>
  <c r="AD1354" i="12"/>
  <c r="Z1354" i="12"/>
  <c r="AC1354" i="12" s="1"/>
  <c r="Y1354" i="12"/>
  <c r="X1354" i="12" s="1"/>
  <c r="V1354" i="12"/>
  <c r="W1354" i="12" s="1"/>
  <c r="U1354" i="12"/>
  <c r="T1354" i="12"/>
  <c r="S1354" i="12"/>
  <c r="R1354" i="12"/>
  <c r="Q1354" i="12"/>
  <c r="P1354" i="12" s="1"/>
  <c r="O1354" i="12"/>
  <c r="N1354" i="12"/>
  <c r="M1354" i="12"/>
  <c r="L1354" i="12"/>
  <c r="K1354" i="12"/>
  <c r="J1354" i="12"/>
  <c r="AD1353" i="12"/>
  <c r="Z1353" i="12"/>
  <c r="AC1353" i="12" s="1"/>
  <c r="Y1353" i="12"/>
  <c r="X1353" i="12"/>
  <c r="V1353" i="12"/>
  <c r="W1353" i="12" s="1"/>
  <c r="U1353" i="12"/>
  <c r="T1353" i="12"/>
  <c r="S1353" i="12"/>
  <c r="R1353" i="12"/>
  <c r="Q1353" i="12"/>
  <c r="P1353" i="12"/>
  <c r="N1353" i="12"/>
  <c r="M1353" i="12"/>
  <c r="L1353" i="12"/>
  <c r="K1353" i="12"/>
  <c r="J1353" i="12"/>
  <c r="AD1352" i="12"/>
  <c r="Z1352" i="12"/>
  <c r="AC1352" i="12" s="1"/>
  <c r="Y1352" i="12"/>
  <c r="X1352" i="12" s="1"/>
  <c r="V1352" i="12"/>
  <c r="W1352" i="12" s="1"/>
  <c r="U1352" i="12"/>
  <c r="T1352" i="12"/>
  <c r="S1352" i="12"/>
  <c r="R1352" i="12"/>
  <c r="Q1352" i="12"/>
  <c r="P1352" i="12" s="1"/>
  <c r="N1352" i="12"/>
  <c r="M1352" i="12"/>
  <c r="L1352" i="12"/>
  <c r="K1352" i="12"/>
  <c r="J1352" i="12"/>
  <c r="AD1351" i="12"/>
  <c r="Z1351" i="12"/>
  <c r="AC1351" i="12" s="1"/>
  <c r="Y1351" i="12"/>
  <c r="X1351" i="12" s="1"/>
  <c r="V1351" i="12"/>
  <c r="W1351" i="12" s="1"/>
  <c r="U1351" i="12"/>
  <c r="T1351" i="12"/>
  <c r="S1351" i="12"/>
  <c r="R1351" i="12"/>
  <c r="Q1351" i="12"/>
  <c r="P1351" i="12" s="1"/>
  <c r="N1351" i="12"/>
  <c r="M1351" i="12"/>
  <c r="L1351" i="12"/>
  <c r="K1351" i="12"/>
  <c r="J1351" i="12"/>
  <c r="AD1350" i="12"/>
  <c r="Z1350" i="12"/>
  <c r="AC1350" i="12" s="1"/>
  <c r="Y1350" i="12"/>
  <c r="X1350" i="12" s="1"/>
  <c r="V1350" i="12"/>
  <c r="W1350" i="12" s="1"/>
  <c r="U1350" i="12"/>
  <c r="T1350" i="12"/>
  <c r="S1350" i="12"/>
  <c r="R1350" i="12"/>
  <c r="Q1350" i="12"/>
  <c r="P1350" i="12" s="1"/>
  <c r="N1350" i="12"/>
  <c r="O1350" i="12" s="1"/>
  <c r="M1350" i="12"/>
  <c r="L1350" i="12"/>
  <c r="K1350" i="12"/>
  <c r="J1350" i="12"/>
  <c r="AD1349" i="12"/>
  <c r="Z1349" i="12"/>
  <c r="AC1349" i="12" s="1"/>
  <c r="Y1349" i="12"/>
  <c r="X1349" i="12"/>
  <c r="V1349" i="12"/>
  <c r="W1349" i="12" s="1"/>
  <c r="U1349" i="12"/>
  <c r="T1349" i="12"/>
  <c r="S1349" i="12"/>
  <c r="R1349" i="12"/>
  <c r="Q1349" i="12"/>
  <c r="P1349" i="12"/>
  <c r="N1349" i="12"/>
  <c r="M1349" i="12"/>
  <c r="L1349" i="12"/>
  <c r="K1349" i="12"/>
  <c r="J1349" i="12"/>
  <c r="AD1348" i="12"/>
  <c r="Z1348" i="12"/>
  <c r="AC1348" i="12" s="1"/>
  <c r="Y1348" i="12"/>
  <c r="X1348" i="12" s="1"/>
  <c r="V1348" i="12"/>
  <c r="W1348" i="12" s="1"/>
  <c r="U1348" i="12"/>
  <c r="T1348" i="12"/>
  <c r="S1348" i="12"/>
  <c r="R1348" i="12"/>
  <c r="Q1348" i="12"/>
  <c r="P1348" i="12" s="1"/>
  <c r="N1348" i="12"/>
  <c r="M1348" i="12"/>
  <c r="L1348" i="12"/>
  <c r="K1348" i="12"/>
  <c r="J1348" i="12"/>
  <c r="AD1347" i="12"/>
  <c r="Z1347" i="12"/>
  <c r="AC1347" i="12" s="1"/>
  <c r="Y1347" i="12"/>
  <c r="X1347" i="12" s="1"/>
  <c r="V1347" i="12"/>
  <c r="W1347" i="12" s="1"/>
  <c r="U1347" i="12"/>
  <c r="T1347" i="12"/>
  <c r="S1347" i="12"/>
  <c r="R1347" i="12"/>
  <c r="Q1347" i="12"/>
  <c r="P1347" i="12" s="1"/>
  <c r="N1347" i="12"/>
  <c r="M1347" i="12"/>
  <c r="L1347" i="12"/>
  <c r="K1347" i="12"/>
  <c r="J1347" i="12"/>
  <c r="AD1346" i="12"/>
  <c r="Z1346" i="12"/>
  <c r="AC1346" i="12" s="1"/>
  <c r="Y1346" i="12"/>
  <c r="X1346" i="12" s="1"/>
  <c r="V1346" i="12"/>
  <c r="W1346" i="12" s="1"/>
  <c r="U1346" i="12"/>
  <c r="T1346" i="12"/>
  <c r="S1346" i="12"/>
  <c r="R1346" i="12"/>
  <c r="Q1346" i="12"/>
  <c r="P1346" i="12" s="1"/>
  <c r="N1346" i="12"/>
  <c r="M1346" i="12"/>
  <c r="L1346" i="12"/>
  <c r="K1346" i="12"/>
  <c r="J1346" i="12"/>
  <c r="AD1345" i="12"/>
  <c r="Z1345" i="12"/>
  <c r="AC1345" i="12" s="1"/>
  <c r="Y1345" i="12"/>
  <c r="X1345" i="12"/>
  <c r="V1345" i="12"/>
  <c r="W1345" i="12" s="1"/>
  <c r="U1345" i="12"/>
  <c r="T1345" i="12"/>
  <c r="S1345" i="12"/>
  <c r="R1345" i="12"/>
  <c r="Q1345" i="12"/>
  <c r="P1345" i="12"/>
  <c r="N1345" i="12"/>
  <c r="M1345" i="12"/>
  <c r="L1345" i="12"/>
  <c r="K1345" i="12"/>
  <c r="J1345" i="12"/>
  <c r="AD1344" i="12"/>
  <c r="Z1344" i="12"/>
  <c r="AC1344" i="12" s="1"/>
  <c r="Y1344" i="12"/>
  <c r="X1344" i="12" s="1"/>
  <c r="V1344" i="12"/>
  <c r="W1344" i="12" s="1"/>
  <c r="U1344" i="12"/>
  <c r="T1344" i="12"/>
  <c r="S1344" i="12"/>
  <c r="R1344" i="12"/>
  <c r="Q1344" i="12"/>
  <c r="P1344" i="12" s="1"/>
  <c r="N1344" i="12"/>
  <c r="M1344" i="12"/>
  <c r="L1344" i="12"/>
  <c r="K1344" i="12"/>
  <c r="J1344" i="12"/>
  <c r="AD1343" i="12"/>
  <c r="Z1343" i="12"/>
  <c r="AC1343" i="12" s="1"/>
  <c r="Y1343" i="12"/>
  <c r="X1343" i="12" s="1"/>
  <c r="V1343" i="12"/>
  <c r="W1343" i="12" s="1"/>
  <c r="U1343" i="12"/>
  <c r="T1343" i="12"/>
  <c r="S1343" i="12"/>
  <c r="R1343" i="12"/>
  <c r="Q1343" i="12"/>
  <c r="P1343" i="12" s="1"/>
  <c r="N1343" i="12"/>
  <c r="M1343" i="12"/>
  <c r="L1343" i="12"/>
  <c r="K1343" i="12"/>
  <c r="J1343" i="12"/>
  <c r="AD1342" i="12"/>
  <c r="Z1342" i="12"/>
  <c r="AC1342" i="12" s="1"/>
  <c r="Y1342" i="12"/>
  <c r="X1342" i="12" s="1"/>
  <c r="V1342" i="12"/>
  <c r="W1342" i="12" s="1"/>
  <c r="U1342" i="12"/>
  <c r="T1342" i="12"/>
  <c r="S1342" i="12"/>
  <c r="R1342" i="12"/>
  <c r="Q1342" i="12"/>
  <c r="P1342" i="12" s="1"/>
  <c r="N1342" i="12"/>
  <c r="AB1342" i="12" s="1"/>
  <c r="M1342" i="12"/>
  <c r="L1342" i="12"/>
  <c r="K1342" i="12"/>
  <c r="J1342" i="12"/>
  <c r="AD1341" i="12"/>
  <c r="Z1341" i="12"/>
  <c r="AC1341" i="12" s="1"/>
  <c r="Y1341" i="12"/>
  <c r="X1341" i="12"/>
  <c r="V1341" i="12"/>
  <c r="W1341" i="12" s="1"/>
  <c r="U1341" i="12"/>
  <c r="T1341" i="12"/>
  <c r="S1341" i="12"/>
  <c r="R1341" i="12"/>
  <c r="Q1341" i="12"/>
  <c r="P1341" i="12"/>
  <c r="N1341" i="12"/>
  <c r="M1341" i="12"/>
  <c r="L1341" i="12"/>
  <c r="K1341" i="12"/>
  <c r="J1341" i="12"/>
  <c r="AD1340" i="12"/>
  <c r="Z1340" i="12"/>
  <c r="AC1340" i="12" s="1"/>
  <c r="Y1340" i="12"/>
  <c r="X1340" i="12" s="1"/>
  <c r="V1340" i="12"/>
  <c r="W1340" i="12" s="1"/>
  <c r="U1340" i="12"/>
  <c r="T1340" i="12"/>
  <c r="S1340" i="12"/>
  <c r="R1340" i="12"/>
  <c r="Q1340" i="12"/>
  <c r="P1340" i="12" s="1"/>
  <c r="N1340" i="12"/>
  <c r="M1340" i="12"/>
  <c r="L1340" i="12"/>
  <c r="K1340" i="12"/>
  <c r="J1340" i="12"/>
  <c r="AD1339" i="12"/>
  <c r="Z1339" i="12"/>
  <c r="AC1339" i="12" s="1"/>
  <c r="Y1339" i="12"/>
  <c r="X1339" i="12" s="1"/>
  <c r="V1339" i="12"/>
  <c r="W1339" i="12" s="1"/>
  <c r="U1339" i="12"/>
  <c r="T1339" i="12"/>
  <c r="S1339" i="12"/>
  <c r="R1339" i="12"/>
  <c r="Q1339" i="12"/>
  <c r="P1339" i="12"/>
  <c r="N1339" i="12"/>
  <c r="M1339" i="12"/>
  <c r="L1339" i="12"/>
  <c r="K1339" i="12"/>
  <c r="J1339" i="12"/>
  <c r="AD1338" i="12"/>
  <c r="Z1338" i="12"/>
  <c r="AC1338" i="12" s="1"/>
  <c r="Y1338" i="12"/>
  <c r="X1338" i="12" s="1"/>
  <c r="V1338" i="12"/>
  <c r="W1338" i="12" s="1"/>
  <c r="U1338" i="12"/>
  <c r="T1338" i="12"/>
  <c r="S1338" i="12"/>
  <c r="R1338" i="12"/>
  <c r="Q1338" i="12"/>
  <c r="P1338" i="12" s="1"/>
  <c r="N1338" i="12"/>
  <c r="M1338" i="12"/>
  <c r="L1338" i="12"/>
  <c r="K1338" i="12"/>
  <c r="J1338" i="12"/>
  <c r="AD1337" i="12"/>
  <c r="Z1337" i="12"/>
  <c r="AC1337" i="12" s="1"/>
  <c r="Y1337" i="12"/>
  <c r="X1337" i="12"/>
  <c r="V1337" i="12"/>
  <c r="W1337" i="12" s="1"/>
  <c r="U1337" i="12"/>
  <c r="T1337" i="12"/>
  <c r="S1337" i="12"/>
  <c r="R1337" i="12"/>
  <c r="Q1337" i="12"/>
  <c r="P1337" i="12" s="1"/>
  <c r="N1337" i="12"/>
  <c r="M1337" i="12"/>
  <c r="L1337" i="12"/>
  <c r="K1337" i="12"/>
  <c r="J1337" i="12"/>
  <c r="AD1336" i="12"/>
  <c r="Z1336" i="12"/>
  <c r="AC1336" i="12" s="1"/>
  <c r="Y1336" i="12"/>
  <c r="X1336" i="12" s="1"/>
  <c r="V1336" i="12"/>
  <c r="W1336" i="12" s="1"/>
  <c r="U1336" i="12"/>
  <c r="T1336" i="12"/>
  <c r="S1336" i="12"/>
  <c r="R1336" i="12"/>
  <c r="Q1336" i="12"/>
  <c r="P1336" i="12" s="1"/>
  <c r="N1336" i="12"/>
  <c r="O1336" i="12" s="1"/>
  <c r="M1336" i="12"/>
  <c r="L1336" i="12"/>
  <c r="K1336" i="12"/>
  <c r="J1336" i="12"/>
  <c r="AD1335" i="12"/>
  <c r="Z1335" i="12"/>
  <c r="AC1335" i="12" s="1"/>
  <c r="Y1335" i="12"/>
  <c r="X1335" i="12" s="1"/>
  <c r="V1335" i="12"/>
  <c r="W1335" i="12" s="1"/>
  <c r="U1335" i="12"/>
  <c r="T1335" i="12"/>
  <c r="S1335" i="12"/>
  <c r="R1335" i="12"/>
  <c r="Q1335" i="12"/>
  <c r="P1335" i="12"/>
  <c r="N1335" i="12"/>
  <c r="M1335" i="12"/>
  <c r="L1335" i="12"/>
  <c r="K1335" i="12"/>
  <c r="J1335" i="12"/>
  <c r="AD1334" i="12"/>
  <c r="Z1334" i="12"/>
  <c r="AC1334" i="12" s="1"/>
  <c r="Y1334" i="12"/>
  <c r="X1334" i="12" s="1"/>
  <c r="V1334" i="12"/>
  <c r="W1334" i="12" s="1"/>
  <c r="U1334" i="12"/>
  <c r="T1334" i="12"/>
  <c r="S1334" i="12"/>
  <c r="R1334" i="12"/>
  <c r="Q1334" i="12"/>
  <c r="P1334" i="12" s="1"/>
  <c r="N1334" i="12"/>
  <c r="M1334" i="12"/>
  <c r="L1334" i="12"/>
  <c r="K1334" i="12"/>
  <c r="J1334" i="12"/>
  <c r="AD1333" i="12"/>
  <c r="Z1333" i="12"/>
  <c r="AC1333" i="12" s="1"/>
  <c r="Y1333" i="12"/>
  <c r="X1333" i="12"/>
  <c r="V1333" i="12"/>
  <c r="W1333" i="12" s="1"/>
  <c r="U1333" i="12"/>
  <c r="T1333" i="12"/>
  <c r="S1333" i="12"/>
  <c r="R1333" i="12"/>
  <c r="Q1333" i="12"/>
  <c r="P1333" i="12" s="1"/>
  <c r="N1333" i="12"/>
  <c r="M1333" i="12"/>
  <c r="L1333" i="12"/>
  <c r="K1333" i="12"/>
  <c r="J1333" i="12"/>
  <c r="AD1332" i="12"/>
  <c r="Z1332" i="12"/>
  <c r="AC1332" i="12" s="1"/>
  <c r="Y1332" i="12"/>
  <c r="X1332" i="12" s="1"/>
  <c r="V1332" i="12"/>
  <c r="W1332" i="12" s="1"/>
  <c r="U1332" i="12"/>
  <c r="T1332" i="12"/>
  <c r="S1332" i="12"/>
  <c r="R1332" i="12"/>
  <c r="Q1332" i="12"/>
  <c r="P1332" i="12" s="1"/>
  <c r="N1332" i="12"/>
  <c r="M1332" i="12"/>
  <c r="L1332" i="12"/>
  <c r="K1332" i="12"/>
  <c r="J1332" i="12"/>
  <c r="AD1331" i="12"/>
  <c r="Z1331" i="12"/>
  <c r="AC1331" i="12" s="1"/>
  <c r="Y1331" i="12"/>
  <c r="X1331" i="12" s="1"/>
  <c r="V1331" i="12"/>
  <c r="W1331" i="12" s="1"/>
  <c r="U1331" i="12"/>
  <c r="T1331" i="12"/>
  <c r="S1331" i="12"/>
  <c r="R1331" i="12"/>
  <c r="Q1331" i="12"/>
  <c r="P1331" i="12"/>
  <c r="N1331" i="12"/>
  <c r="AB1331" i="12" s="1"/>
  <c r="M1331" i="12"/>
  <c r="L1331" i="12"/>
  <c r="K1331" i="12"/>
  <c r="J1331" i="12"/>
  <c r="AD1330" i="12"/>
  <c r="Z1330" i="12"/>
  <c r="AC1330" i="12" s="1"/>
  <c r="Y1330" i="12"/>
  <c r="X1330" i="12" s="1"/>
  <c r="V1330" i="12"/>
  <c r="W1330" i="12" s="1"/>
  <c r="U1330" i="12"/>
  <c r="T1330" i="12"/>
  <c r="S1330" i="12"/>
  <c r="R1330" i="12"/>
  <c r="Q1330" i="12"/>
  <c r="P1330" i="12" s="1"/>
  <c r="N1330" i="12"/>
  <c r="M1330" i="12"/>
  <c r="L1330" i="12"/>
  <c r="K1330" i="12"/>
  <c r="J1330" i="12"/>
  <c r="AD1329" i="12"/>
  <c r="Z1329" i="12"/>
  <c r="AC1329" i="12" s="1"/>
  <c r="Y1329" i="12"/>
  <c r="X1329" i="12"/>
  <c r="V1329" i="12"/>
  <c r="W1329" i="12" s="1"/>
  <c r="U1329" i="12"/>
  <c r="T1329" i="12"/>
  <c r="S1329" i="12"/>
  <c r="R1329" i="12"/>
  <c r="Q1329" i="12"/>
  <c r="P1329" i="12" s="1"/>
  <c r="N1329" i="12"/>
  <c r="M1329" i="12"/>
  <c r="L1329" i="12"/>
  <c r="K1329" i="12"/>
  <c r="J1329" i="12"/>
  <c r="AD1328" i="12"/>
  <c r="Z1328" i="12"/>
  <c r="AC1328" i="12" s="1"/>
  <c r="Y1328" i="12"/>
  <c r="X1328" i="12" s="1"/>
  <c r="V1328" i="12"/>
  <c r="W1328" i="12" s="1"/>
  <c r="U1328" i="12"/>
  <c r="T1328" i="12"/>
  <c r="S1328" i="12"/>
  <c r="R1328" i="12"/>
  <c r="Q1328" i="12"/>
  <c r="P1328" i="12" s="1"/>
  <c r="N1328" i="12"/>
  <c r="O1328" i="12" s="1"/>
  <c r="M1328" i="12"/>
  <c r="L1328" i="12"/>
  <c r="K1328" i="12"/>
  <c r="J1328" i="12"/>
  <c r="AD1327" i="12"/>
  <c r="Z1327" i="12"/>
  <c r="AC1327" i="12" s="1"/>
  <c r="Y1327" i="12"/>
  <c r="X1327" i="12" s="1"/>
  <c r="V1327" i="12"/>
  <c r="W1327" i="12" s="1"/>
  <c r="U1327" i="12"/>
  <c r="T1327" i="12"/>
  <c r="S1327" i="12"/>
  <c r="R1327" i="12"/>
  <c r="Q1327" i="12"/>
  <c r="P1327" i="12" s="1"/>
  <c r="N1327" i="12"/>
  <c r="M1327" i="12"/>
  <c r="L1327" i="12"/>
  <c r="K1327" i="12"/>
  <c r="J1327" i="12"/>
  <c r="AD1326" i="12"/>
  <c r="Z1326" i="12"/>
  <c r="AC1326" i="12" s="1"/>
  <c r="Y1326" i="12"/>
  <c r="X1326" i="12" s="1"/>
  <c r="V1326" i="12"/>
  <c r="W1326" i="12" s="1"/>
  <c r="U1326" i="12"/>
  <c r="T1326" i="12"/>
  <c r="S1326" i="12"/>
  <c r="R1326" i="12"/>
  <c r="Q1326" i="12"/>
  <c r="P1326" i="12" s="1"/>
  <c r="N1326" i="12"/>
  <c r="AB1326" i="12" s="1"/>
  <c r="M1326" i="12"/>
  <c r="L1326" i="12"/>
  <c r="K1326" i="12"/>
  <c r="J1326" i="12"/>
  <c r="AD1325" i="12"/>
  <c r="Z1325" i="12"/>
  <c r="AC1325" i="12" s="1"/>
  <c r="Y1325" i="12"/>
  <c r="X1325" i="12"/>
  <c r="V1325" i="12"/>
  <c r="W1325" i="12" s="1"/>
  <c r="U1325" i="12"/>
  <c r="T1325" i="12"/>
  <c r="S1325" i="12"/>
  <c r="R1325" i="12"/>
  <c r="Q1325" i="12"/>
  <c r="P1325" i="12"/>
  <c r="N1325" i="12"/>
  <c r="M1325" i="12"/>
  <c r="L1325" i="12"/>
  <c r="K1325" i="12"/>
  <c r="J1325" i="12"/>
  <c r="AD1324" i="12"/>
  <c r="Z1324" i="12"/>
  <c r="AC1324" i="12" s="1"/>
  <c r="Y1324" i="12"/>
  <c r="X1324" i="12" s="1"/>
  <c r="V1324" i="12"/>
  <c r="W1324" i="12" s="1"/>
  <c r="U1324" i="12"/>
  <c r="T1324" i="12"/>
  <c r="S1324" i="12"/>
  <c r="R1324" i="12"/>
  <c r="Q1324" i="12"/>
  <c r="P1324" i="12" s="1"/>
  <c r="N1324" i="12"/>
  <c r="M1324" i="12"/>
  <c r="L1324" i="12"/>
  <c r="K1324" i="12"/>
  <c r="J1324" i="12"/>
  <c r="AD1323" i="12"/>
  <c r="Z1323" i="12"/>
  <c r="AC1323" i="12" s="1"/>
  <c r="Y1323" i="12"/>
  <c r="X1323" i="12" s="1"/>
  <c r="V1323" i="12"/>
  <c r="W1323" i="12" s="1"/>
  <c r="U1323" i="12"/>
  <c r="T1323" i="12"/>
  <c r="S1323" i="12"/>
  <c r="R1323" i="12"/>
  <c r="Q1323" i="12"/>
  <c r="P1323" i="12" s="1"/>
  <c r="N1323" i="12"/>
  <c r="M1323" i="12"/>
  <c r="L1323" i="12"/>
  <c r="K1323" i="12"/>
  <c r="J1323" i="12"/>
  <c r="AD1322" i="12"/>
  <c r="Z1322" i="12"/>
  <c r="AC1322" i="12" s="1"/>
  <c r="Y1322" i="12"/>
  <c r="X1322" i="12" s="1"/>
  <c r="V1322" i="12"/>
  <c r="W1322" i="12" s="1"/>
  <c r="U1322" i="12"/>
  <c r="T1322" i="12"/>
  <c r="S1322" i="12"/>
  <c r="R1322" i="12"/>
  <c r="Q1322" i="12"/>
  <c r="P1322" i="12" s="1"/>
  <c r="N1322" i="12"/>
  <c r="O1322" i="12" s="1"/>
  <c r="M1322" i="12"/>
  <c r="L1322" i="12"/>
  <c r="K1322" i="12"/>
  <c r="J1322" i="12"/>
  <c r="AD1321" i="12"/>
  <c r="Z1321" i="12"/>
  <c r="AC1321" i="12" s="1"/>
  <c r="Y1321" i="12"/>
  <c r="X1321" i="12"/>
  <c r="V1321" i="12"/>
  <c r="W1321" i="12" s="1"/>
  <c r="U1321" i="12"/>
  <c r="T1321" i="12"/>
  <c r="S1321" i="12"/>
  <c r="R1321" i="12"/>
  <c r="Q1321" i="12"/>
  <c r="P1321" i="12"/>
  <c r="N1321" i="12"/>
  <c r="M1321" i="12"/>
  <c r="L1321" i="12"/>
  <c r="K1321" i="12"/>
  <c r="J1321" i="12"/>
  <c r="AD1320" i="12"/>
  <c r="Z1320" i="12"/>
  <c r="AC1320" i="12" s="1"/>
  <c r="Y1320" i="12"/>
  <c r="X1320" i="12" s="1"/>
  <c r="V1320" i="12"/>
  <c r="W1320" i="12" s="1"/>
  <c r="U1320" i="12"/>
  <c r="T1320" i="12"/>
  <c r="S1320" i="12"/>
  <c r="R1320" i="12"/>
  <c r="Q1320" i="12"/>
  <c r="P1320" i="12" s="1"/>
  <c r="N1320" i="12"/>
  <c r="M1320" i="12"/>
  <c r="L1320" i="12"/>
  <c r="K1320" i="12"/>
  <c r="J1320" i="12"/>
  <c r="AD1319" i="12"/>
  <c r="Z1319" i="12"/>
  <c r="AC1319" i="12" s="1"/>
  <c r="Y1319" i="12"/>
  <c r="X1319" i="12" s="1"/>
  <c r="V1319" i="12"/>
  <c r="W1319" i="12" s="1"/>
  <c r="U1319" i="12"/>
  <c r="T1319" i="12"/>
  <c r="S1319" i="12"/>
  <c r="R1319" i="12"/>
  <c r="Q1319" i="12"/>
  <c r="P1319" i="12" s="1"/>
  <c r="N1319" i="12"/>
  <c r="M1319" i="12"/>
  <c r="L1319" i="12"/>
  <c r="K1319" i="12"/>
  <c r="J1319" i="12"/>
  <c r="AD1318" i="12"/>
  <c r="Z1318" i="12"/>
  <c r="AC1318" i="12" s="1"/>
  <c r="Y1318" i="12"/>
  <c r="X1318" i="12" s="1"/>
  <c r="V1318" i="12"/>
  <c r="W1318" i="12" s="1"/>
  <c r="U1318" i="12"/>
  <c r="T1318" i="12"/>
  <c r="S1318" i="12"/>
  <c r="R1318" i="12"/>
  <c r="Q1318" i="12"/>
  <c r="P1318" i="12" s="1"/>
  <c r="N1318" i="12"/>
  <c r="AB1318" i="12" s="1"/>
  <c r="M1318" i="12"/>
  <c r="L1318" i="12"/>
  <c r="K1318" i="12"/>
  <c r="J1318" i="12"/>
  <c r="AD1317" i="12"/>
  <c r="Z1317" i="12"/>
  <c r="AC1317" i="12" s="1"/>
  <c r="Y1317" i="12"/>
  <c r="X1317" i="12"/>
  <c r="V1317" i="12"/>
  <c r="W1317" i="12" s="1"/>
  <c r="U1317" i="12"/>
  <c r="T1317" i="12"/>
  <c r="S1317" i="12"/>
  <c r="R1317" i="12"/>
  <c r="Q1317" i="12"/>
  <c r="P1317" i="12"/>
  <c r="N1317" i="12"/>
  <c r="M1317" i="12"/>
  <c r="L1317" i="12"/>
  <c r="K1317" i="12"/>
  <c r="J1317" i="12"/>
  <c r="AD1316" i="12"/>
  <c r="Z1316" i="12"/>
  <c r="AC1316" i="12" s="1"/>
  <c r="Y1316" i="12"/>
  <c r="X1316" i="12" s="1"/>
  <c r="V1316" i="12"/>
  <c r="W1316" i="12" s="1"/>
  <c r="U1316" i="12"/>
  <c r="T1316" i="12"/>
  <c r="S1316" i="12"/>
  <c r="R1316" i="12"/>
  <c r="Q1316" i="12"/>
  <c r="P1316" i="12" s="1"/>
  <c r="N1316" i="12"/>
  <c r="O1316" i="12" s="1"/>
  <c r="M1316" i="12"/>
  <c r="L1316" i="12"/>
  <c r="K1316" i="12"/>
  <c r="J1316" i="12"/>
  <c r="AD1315" i="12"/>
  <c r="Z1315" i="12"/>
  <c r="AC1315" i="12" s="1"/>
  <c r="Y1315" i="12"/>
  <c r="X1315" i="12"/>
  <c r="V1315" i="12"/>
  <c r="W1315" i="12" s="1"/>
  <c r="U1315" i="12"/>
  <c r="T1315" i="12"/>
  <c r="S1315" i="12"/>
  <c r="R1315" i="12"/>
  <c r="Q1315" i="12"/>
  <c r="P1315" i="12" s="1"/>
  <c r="N1315" i="12"/>
  <c r="M1315" i="12"/>
  <c r="L1315" i="12"/>
  <c r="K1315" i="12"/>
  <c r="J1315" i="12"/>
  <c r="AD1314" i="12"/>
  <c r="Z1314" i="12"/>
  <c r="AC1314" i="12" s="1"/>
  <c r="Y1314" i="12"/>
  <c r="X1314" i="12" s="1"/>
  <c r="V1314" i="12"/>
  <c r="W1314" i="12" s="1"/>
  <c r="U1314" i="12"/>
  <c r="T1314" i="12"/>
  <c r="S1314" i="12"/>
  <c r="R1314" i="12"/>
  <c r="Q1314" i="12"/>
  <c r="P1314" i="12" s="1"/>
  <c r="N1314" i="12"/>
  <c r="AB1314" i="12" s="1"/>
  <c r="M1314" i="12"/>
  <c r="L1314" i="12"/>
  <c r="K1314" i="12"/>
  <c r="J1314" i="12"/>
  <c r="AD1313" i="12"/>
  <c r="Z1313" i="12"/>
  <c r="AC1313" i="12" s="1"/>
  <c r="Y1313" i="12"/>
  <c r="X1313" i="12"/>
  <c r="V1313" i="12"/>
  <c r="W1313" i="12" s="1"/>
  <c r="U1313" i="12"/>
  <c r="T1313" i="12"/>
  <c r="S1313" i="12"/>
  <c r="R1313" i="12"/>
  <c r="Q1313" i="12"/>
  <c r="P1313" i="12"/>
  <c r="N1313" i="12"/>
  <c r="M1313" i="12"/>
  <c r="L1313" i="12"/>
  <c r="K1313" i="12"/>
  <c r="J1313" i="12"/>
  <c r="AD1312" i="12"/>
  <c r="Z1312" i="12"/>
  <c r="AC1312" i="12" s="1"/>
  <c r="Y1312" i="12"/>
  <c r="X1312" i="12" s="1"/>
  <c r="V1312" i="12"/>
  <c r="W1312" i="12" s="1"/>
  <c r="U1312" i="12"/>
  <c r="T1312" i="12"/>
  <c r="S1312" i="12"/>
  <c r="R1312" i="12"/>
  <c r="Q1312" i="12"/>
  <c r="P1312" i="12" s="1"/>
  <c r="N1312" i="12"/>
  <c r="M1312" i="12"/>
  <c r="L1312" i="12"/>
  <c r="K1312" i="12"/>
  <c r="J1312" i="12"/>
  <c r="AD1311" i="12"/>
  <c r="Z1311" i="12"/>
  <c r="AC1311" i="12" s="1"/>
  <c r="Y1311" i="12"/>
  <c r="X1311" i="12"/>
  <c r="V1311" i="12"/>
  <c r="W1311" i="12" s="1"/>
  <c r="U1311" i="12"/>
  <c r="T1311" i="12"/>
  <c r="S1311" i="12"/>
  <c r="R1311" i="12"/>
  <c r="Q1311" i="12"/>
  <c r="P1311" i="12" s="1"/>
  <c r="N1311" i="12"/>
  <c r="M1311" i="12"/>
  <c r="L1311" i="12"/>
  <c r="K1311" i="12"/>
  <c r="J1311" i="12"/>
  <c r="AD1310" i="12"/>
  <c r="Z1310" i="12"/>
  <c r="AC1310" i="12" s="1"/>
  <c r="Y1310" i="12"/>
  <c r="X1310" i="12" s="1"/>
  <c r="V1310" i="12"/>
  <c r="W1310" i="12" s="1"/>
  <c r="U1310" i="12"/>
  <c r="T1310" i="12"/>
  <c r="S1310" i="12"/>
  <c r="R1310" i="12"/>
  <c r="Q1310" i="12"/>
  <c r="P1310" i="12" s="1"/>
  <c r="N1310" i="12"/>
  <c r="M1310" i="12"/>
  <c r="L1310" i="12"/>
  <c r="K1310" i="12"/>
  <c r="J1310" i="12"/>
  <c r="AD1309" i="12"/>
  <c r="Z1309" i="12"/>
  <c r="AC1309" i="12" s="1"/>
  <c r="Y1309" i="12"/>
  <c r="X1309" i="12"/>
  <c r="V1309" i="12"/>
  <c r="W1309" i="12" s="1"/>
  <c r="U1309" i="12"/>
  <c r="T1309" i="12"/>
  <c r="S1309" i="12"/>
  <c r="R1309" i="12"/>
  <c r="Q1309" i="12"/>
  <c r="P1309" i="12" s="1"/>
  <c r="N1309" i="12"/>
  <c r="M1309" i="12"/>
  <c r="L1309" i="12"/>
  <c r="K1309" i="12"/>
  <c r="J1309" i="12"/>
  <c r="AD1308" i="12"/>
  <c r="Z1308" i="12"/>
  <c r="AC1308" i="12" s="1"/>
  <c r="Y1308" i="12"/>
  <c r="X1308" i="12" s="1"/>
  <c r="V1308" i="12"/>
  <c r="W1308" i="12" s="1"/>
  <c r="U1308" i="12"/>
  <c r="T1308" i="12"/>
  <c r="S1308" i="12"/>
  <c r="R1308" i="12"/>
  <c r="Q1308" i="12"/>
  <c r="P1308" i="12" s="1"/>
  <c r="N1308" i="12"/>
  <c r="O1308" i="12" s="1"/>
  <c r="M1308" i="12"/>
  <c r="L1308" i="12"/>
  <c r="K1308" i="12"/>
  <c r="J1308" i="12"/>
  <c r="AD1307" i="12"/>
  <c r="Z1307" i="12"/>
  <c r="AC1307" i="12" s="1"/>
  <c r="Y1307" i="12"/>
  <c r="X1307" i="12"/>
  <c r="V1307" i="12"/>
  <c r="W1307" i="12" s="1"/>
  <c r="U1307" i="12"/>
  <c r="T1307" i="12"/>
  <c r="S1307" i="12"/>
  <c r="R1307" i="12"/>
  <c r="Q1307" i="12"/>
  <c r="P1307" i="12" s="1"/>
  <c r="N1307" i="12"/>
  <c r="M1307" i="12"/>
  <c r="L1307" i="12"/>
  <c r="K1307" i="12"/>
  <c r="J1307" i="12"/>
  <c r="AD1306" i="12"/>
  <c r="Z1306" i="12"/>
  <c r="AC1306" i="12" s="1"/>
  <c r="Y1306" i="12"/>
  <c r="X1306" i="12" s="1"/>
  <c r="V1306" i="12"/>
  <c r="W1306" i="12" s="1"/>
  <c r="U1306" i="12"/>
  <c r="T1306" i="12"/>
  <c r="S1306" i="12"/>
  <c r="R1306" i="12"/>
  <c r="Q1306" i="12"/>
  <c r="P1306" i="12" s="1"/>
  <c r="N1306" i="12"/>
  <c r="AB1306" i="12" s="1"/>
  <c r="M1306" i="12"/>
  <c r="L1306" i="12"/>
  <c r="K1306" i="12"/>
  <c r="J1306" i="12"/>
  <c r="AD1305" i="12"/>
  <c r="Z1305" i="12"/>
  <c r="AC1305" i="12" s="1"/>
  <c r="Y1305" i="12"/>
  <c r="X1305" i="12"/>
  <c r="V1305" i="12"/>
  <c r="W1305" i="12" s="1"/>
  <c r="U1305" i="12"/>
  <c r="T1305" i="12"/>
  <c r="S1305" i="12"/>
  <c r="R1305" i="12"/>
  <c r="Q1305" i="12"/>
  <c r="P1305" i="12" s="1"/>
  <c r="N1305" i="12"/>
  <c r="M1305" i="12"/>
  <c r="L1305" i="12"/>
  <c r="K1305" i="12"/>
  <c r="J1305" i="12"/>
  <c r="AD1304" i="12"/>
  <c r="Z1304" i="12"/>
  <c r="AC1304" i="12" s="1"/>
  <c r="Y1304" i="12"/>
  <c r="X1304" i="12" s="1"/>
  <c r="V1304" i="12"/>
  <c r="W1304" i="12" s="1"/>
  <c r="U1304" i="12"/>
  <c r="T1304" i="12"/>
  <c r="S1304" i="12"/>
  <c r="R1304" i="12"/>
  <c r="Q1304" i="12"/>
  <c r="P1304" i="12" s="1"/>
  <c r="N1304" i="12"/>
  <c r="M1304" i="12"/>
  <c r="L1304" i="12"/>
  <c r="K1304" i="12"/>
  <c r="J1304" i="12"/>
  <c r="AD1303" i="12"/>
  <c r="Z1303" i="12"/>
  <c r="AC1303" i="12" s="1"/>
  <c r="Y1303" i="12"/>
  <c r="X1303" i="12"/>
  <c r="V1303" i="12"/>
  <c r="W1303" i="12" s="1"/>
  <c r="U1303" i="12"/>
  <c r="T1303" i="12"/>
  <c r="S1303" i="12"/>
  <c r="R1303" i="12"/>
  <c r="Q1303" i="12"/>
  <c r="P1303" i="12" s="1"/>
  <c r="N1303" i="12"/>
  <c r="M1303" i="12"/>
  <c r="L1303" i="12"/>
  <c r="K1303" i="12"/>
  <c r="J1303" i="12"/>
  <c r="AD1302" i="12"/>
  <c r="Z1302" i="12"/>
  <c r="AC1302" i="12" s="1"/>
  <c r="Y1302" i="12"/>
  <c r="X1302" i="12" s="1"/>
  <c r="V1302" i="12"/>
  <c r="W1302" i="12" s="1"/>
  <c r="U1302" i="12"/>
  <c r="T1302" i="12"/>
  <c r="S1302" i="12"/>
  <c r="R1302" i="12"/>
  <c r="Q1302" i="12"/>
  <c r="P1302" i="12" s="1"/>
  <c r="N1302" i="12"/>
  <c r="M1302" i="12"/>
  <c r="L1302" i="12"/>
  <c r="K1302" i="12"/>
  <c r="J1302" i="12"/>
  <c r="AD1301" i="12"/>
  <c r="Z1301" i="12"/>
  <c r="AC1301" i="12" s="1"/>
  <c r="Y1301" i="12"/>
  <c r="X1301" i="12"/>
  <c r="V1301" i="12"/>
  <c r="W1301" i="12" s="1"/>
  <c r="U1301" i="12"/>
  <c r="T1301" i="12"/>
  <c r="S1301" i="12"/>
  <c r="R1301" i="12"/>
  <c r="Q1301" i="12"/>
  <c r="P1301" i="12" s="1"/>
  <c r="N1301" i="12"/>
  <c r="M1301" i="12"/>
  <c r="L1301" i="12"/>
  <c r="K1301" i="12"/>
  <c r="J1301" i="12"/>
  <c r="AD1300" i="12"/>
  <c r="Z1300" i="12"/>
  <c r="AC1300" i="12" s="1"/>
  <c r="Y1300" i="12"/>
  <c r="X1300" i="12" s="1"/>
  <c r="V1300" i="12"/>
  <c r="W1300" i="12" s="1"/>
  <c r="U1300" i="12"/>
  <c r="T1300" i="12"/>
  <c r="S1300" i="12"/>
  <c r="R1300" i="12"/>
  <c r="Q1300" i="12"/>
  <c r="P1300" i="12" s="1"/>
  <c r="N1300" i="12"/>
  <c r="O1300" i="12" s="1"/>
  <c r="M1300" i="12"/>
  <c r="L1300" i="12"/>
  <c r="K1300" i="12"/>
  <c r="J1300" i="12"/>
  <c r="AD1299" i="12"/>
  <c r="Z1299" i="12"/>
  <c r="AC1299" i="12" s="1"/>
  <c r="Y1299" i="12"/>
  <c r="X1299" i="12"/>
  <c r="V1299" i="12"/>
  <c r="W1299" i="12" s="1"/>
  <c r="U1299" i="12"/>
  <c r="T1299" i="12"/>
  <c r="S1299" i="12"/>
  <c r="R1299" i="12"/>
  <c r="Q1299" i="12"/>
  <c r="P1299" i="12" s="1"/>
  <c r="N1299" i="12"/>
  <c r="M1299" i="12"/>
  <c r="L1299" i="12"/>
  <c r="K1299" i="12"/>
  <c r="J1299" i="12"/>
  <c r="AD1298" i="12"/>
  <c r="Z1298" i="12"/>
  <c r="AC1298" i="12" s="1"/>
  <c r="Y1298" i="12"/>
  <c r="X1298" i="12" s="1"/>
  <c r="V1298" i="12"/>
  <c r="W1298" i="12" s="1"/>
  <c r="U1298" i="12"/>
  <c r="T1298" i="12"/>
  <c r="S1298" i="12"/>
  <c r="R1298" i="12"/>
  <c r="Q1298" i="12"/>
  <c r="P1298" i="12" s="1"/>
  <c r="N1298" i="12"/>
  <c r="AB1298" i="12" s="1"/>
  <c r="M1298" i="12"/>
  <c r="L1298" i="12"/>
  <c r="K1298" i="12"/>
  <c r="J1298" i="12"/>
  <c r="AD1297" i="12"/>
  <c r="Z1297" i="12"/>
  <c r="AC1297" i="12" s="1"/>
  <c r="Y1297" i="12"/>
  <c r="X1297" i="12"/>
  <c r="V1297" i="12"/>
  <c r="W1297" i="12" s="1"/>
  <c r="U1297" i="12"/>
  <c r="T1297" i="12"/>
  <c r="S1297" i="12"/>
  <c r="R1297" i="12"/>
  <c r="Q1297" i="12"/>
  <c r="P1297" i="12" s="1"/>
  <c r="N1297" i="12"/>
  <c r="AB1297" i="12" s="1"/>
  <c r="M1297" i="12"/>
  <c r="L1297" i="12"/>
  <c r="K1297" i="12"/>
  <c r="J1297" i="12"/>
  <c r="AD1296" i="12"/>
  <c r="Z1296" i="12"/>
  <c r="Y1296" i="12"/>
  <c r="X1296" i="12" s="1"/>
  <c r="V1296" i="12"/>
  <c r="W1296" i="12" s="1"/>
  <c r="U1296" i="12"/>
  <c r="T1296" i="12"/>
  <c r="S1296" i="12"/>
  <c r="R1296" i="12"/>
  <c r="Q1296" i="12"/>
  <c r="P1296" i="12" s="1"/>
  <c r="N1296" i="12"/>
  <c r="M1296" i="12"/>
  <c r="L1296" i="12"/>
  <c r="K1296" i="12"/>
  <c r="J1296" i="12"/>
  <c r="AD1295" i="12"/>
  <c r="Z1295" i="12"/>
  <c r="AC1295" i="12" s="1"/>
  <c r="Y1295" i="12"/>
  <c r="X1295" i="12"/>
  <c r="V1295" i="12"/>
  <c r="W1295" i="12" s="1"/>
  <c r="U1295" i="12"/>
  <c r="T1295" i="12"/>
  <c r="S1295" i="12"/>
  <c r="R1295" i="12"/>
  <c r="Q1295" i="12"/>
  <c r="P1295" i="12" s="1"/>
  <c r="N1295" i="12"/>
  <c r="M1295" i="12"/>
  <c r="L1295" i="12"/>
  <c r="K1295" i="12"/>
  <c r="J1295" i="12"/>
  <c r="AD1294" i="12"/>
  <c r="Z1294" i="12"/>
  <c r="Y1294" i="12"/>
  <c r="X1294" i="12" s="1"/>
  <c r="V1294" i="12"/>
  <c r="W1294" i="12" s="1"/>
  <c r="U1294" i="12"/>
  <c r="T1294" i="12"/>
  <c r="S1294" i="12"/>
  <c r="R1294" i="12"/>
  <c r="Q1294" i="12"/>
  <c r="P1294" i="12" s="1"/>
  <c r="N1294" i="12"/>
  <c r="M1294" i="12"/>
  <c r="L1294" i="12"/>
  <c r="K1294" i="12"/>
  <c r="J1294" i="12"/>
  <c r="AD1293" i="12"/>
  <c r="Z1293" i="12"/>
  <c r="Y1293" i="12"/>
  <c r="X1293" i="12"/>
  <c r="V1293" i="12"/>
  <c r="W1293" i="12" s="1"/>
  <c r="U1293" i="12"/>
  <c r="T1293" i="12"/>
  <c r="S1293" i="12"/>
  <c r="R1293" i="12"/>
  <c r="Q1293" i="12"/>
  <c r="P1293" i="12" s="1"/>
  <c r="N1293" i="12"/>
  <c r="M1293" i="12"/>
  <c r="L1293" i="12"/>
  <c r="K1293" i="12"/>
  <c r="J1293" i="12"/>
  <c r="AD1292" i="12"/>
  <c r="Z1292" i="12"/>
  <c r="Y1292" i="12"/>
  <c r="X1292" i="12" s="1"/>
  <c r="V1292" i="12"/>
  <c r="W1292" i="12" s="1"/>
  <c r="U1292" i="12"/>
  <c r="T1292" i="12"/>
  <c r="S1292" i="12"/>
  <c r="R1292" i="12"/>
  <c r="Q1292" i="12"/>
  <c r="P1292" i="12" s="1"/>
  <c r="N1292" i="12"/>
  <c r="O1292" i="12" s="1"/>
  <c r="M1292" i="12"/>
  <c r="L1292" i="12"/>
  <c r="K1292" i="12"/>
  <c r="J1292" i="12"/>
  <c r="AD1291" i="12"/>
  <c r="Z1291" i="12"/>
  <c r="AC1291" i="12" s="1"/>
  <c r="Y1291" i="12"/>
  <c r="X1291" i="12" s="1"/>
  <c r="V1291" i="12"/>
  <c r="W1291" i="12" s="1"/>
  <c r="U1291" i="12"/>
  <c r="T1291" i="12"/>
  <c r="S1291" i="12"/>
  <c r="R1291" i="12"/>
  <c r="Q1291" i="12"/>
  <c r="P1291" i="12"/>
  <c r="N1291" i="12"/>
  <c r="M1291" i="12"/>
  <c r="L1291" i="12"/>
  <c r="K1291" i="12"/>
  <c r="J1291" i="12"/>
  <c r="AD1290" i="12"/>
  <c r="Z1290" i="12"/>
  <c r="Y1290" i="12"/>
  <c r="X1290" i="12" s="1"/>
  <c r="V1290" i="12"/>
  <c r="W1290" i="12" s="1"/>
  <c r="U1290" i="12"/>
  <c r="T1290" i="12"/>
  <c r="S1290" i="12"/>
  <c r="R1290" i="12"/>
  <c r="Q1290" i="12"/>
  <c r="P1290" i="12" s="1"/>
  <c r="N1290" i="12"/>
  <c r="M1290" i="12"/>
  <c r="L1290" i="12"/>
  <c r="K1290" i="12"/>
  <c r="J1290" i="12"/>
  <c r="AD1289" i="12"/>
  <c r="Z1289" i="12"/>
  <c r="Y1289" i="12"/>
  <c r="X1289" i="12" s="1"/>
  <c r="V1289" i="12"/>
  <c r="W1289" i="12" s="1"/>
  <c r="U1289" i="12"/>
  <c r="T1289" i="12"/>
  <c r="S1289" i="12"/>
  <c r="R1289" i="12"/>
  <c r="Q1289" i="12"/>
  <c r="P1289" i="12"/>
  <c r="N1289" i="12"/>
  <c r="M1289" i="12"/>
  <c r="L1289" i="12"/>
  <c r="K1289" i="12"/>
  <c r="J1289" i="12"/>
  <c r="AD1288" i="12"/>
  <c r="Z1288" i="12"/>
  <c r="Y1288" i="12"/>
  <c r="X1288" i="12" s="1"/>
  <c r="V1288" i="12"/>
  <c r="W1288" i="12" s="1"/>
  <c r="U1288" i="12"/>
  <c r="T1288" i="12"/>
  <c r="S1288" i="12"/>
  <c r="R1288" i="12"/>
  <c r="Q1288" i="12"/>
  <c r="P1288" i="12" s="1"/>
  <c r="N1288" i="12"/>
  <c r="M1288" i="12"/>
  <c r="L1288" i="12"/>
  <c r="K1288" i="12"/>
  <c r="J1288" i="12"/>
  <c r="AD1287" i="12"/>
  <c r="Z1287" i="12"/>
  <c r="Y1287" i="12"/>
  <c r="X1287" i="12" s="1"/>
  <c r="V1287" i="12"/>
  <c r="W1287" i="12" s="1"/>
  <c r="U1287" i="12"/>
  <c r="T1287" i="12"/>
  <c r="S1287" i="12"/>
  <c r="R1287" i="12"/>
  <c r="Q1287" i="12"/>
  <c r="P1287" i="12"/>
  <c r="N1287" i="12"/>
  <c r="M1287" i="12"/>
  <c r="L1287" i="12"/>
  <c r="K1287" i="12"/>
  <c r="J1287" i="12"/>
  <c r="AD1286" i="12"/>
  <c r="Z1286" i="12"/>
  <c r="Y1286" i="12"/>
  <c r="X1286" i="12" s="1"/>
  <c r="V1286" i="12"/>
  <c r="W1286" i="12" s="1"/>
  <c r="U1286" i="12"/>
  <c r="T1286" i="12"/>
  <c r="S1286" i="12"/>
  <c r="R1286" i="12"/>
  <c r="Q1286" i="12"/>
  <c r="P1286" i="12" s="1"/>
  <c r="N1286" i="12"/>
  <c r="M1286" i="12"/>
  <c r="L1286" i="12"/>
  <c r="K1286" i="12"/>
  <c r="J1286" i="12"/>
  <c r="AD1285" i="12"/>
  <c r="Z1285" i="12"/>
  <c r="Y1285" i="12"/>
  <c r="X1285" i="12" s="1"/>
  <c r="V1285" i="12"/>
  <c r="W1285" i="12" s="1"/>
  <c r="U1285" i="12"/>
  <c r="T1285" i="12"/>
  <c r="S1285" i="12"/>
  <c r="R1285" i="12"/>
  <c r="Q1285" i="12"/>
  <c r="P1285" i="12"/>
  <c r="N1285" i="12"/>
  <c r="M1285" i="12"/>
  <c r="L1285" i="12"/>
  <c r="K1285" i="12"/>
  <c r="J1285" i="12"/>
  <c r="AD1284" i="12"/>
  <c r="Z1284" i="12"/>
  <c r="AC1284" i="12" s="1"/>
  <c r="Y1284" i="12"/>
  <c r="X1284" i="12" s="1"/>
  <c r="V1284" i="12"/>
  <c r="W1284" i="12" s="1"/>
  <c r="U1284" i="12"/>
  <c r="T1284" i="12"/>
  <c r="S1284" i="12"/>
  <c r="R1284" i="12"/>
  <c r="Q1284" i="12"/>
  <c r="P1284" i="12" s="1"/>
  <c r="N1284" i="12"/>
  <c r="O1284" i="12" s="1"/>
  <c r="M1284" i="12"/>
  <c r="L1284" i="12"/>
  <c r="K1284" i="12"/>
  <c r="J1284" i="12"/>
  <c r="AD1283" i="12"/>
  <c r="Z1283" i="12"/>
  <c r="Y1283" i="12"/>
  <c r="X1283" i="12" s="1"/>
  <c r="V1283" i="12"/>
  <c r="W1283" i="12" s="1"/>
  <c r="U1283" i="12"/>
  <c r="T1283" i="12"/>
  <c r="S1283" i="12"/>
  <c r="R1283" i="12"/>
  <c r="Q1283" i="12"/>
  <c r="P1283" i="12"/>
  <c r="N1283" i="12"/>
  <c r="M1283" i="12"/>
  <c r="L1283" i="12"/>
  <c r="K1283" i="12"/>
  <c r="J1283" i="12"/>
  <c r="AD1282" i="12"/>
  <c r="Z1282" i="12"/>
  <c r="Y1282" i="12"/>
  <c r="X1282" i="12" s="1"/>
  <c r="V1282" i="12"/>
  <c r="W1282" i="12" s="1"/>
  <c r="U1282" i="12"/>
  <c r="T1282" i="12"/>
  <c r="S1282" i="12"/>
  <c r="R1282" i="12"/>
  <c r="Q1282" i="12"/>
  <c r="P1282" i="12" s="1"/>
  <c r="N1282" i="12"/>
  <c r="M1282" i="12"/>
  <c r="L1282" i="12"/>
  <c r="K1282" i="12"/>
  <c r="J1282" i="12"/>
  <c r="AD1281" i="12"/>
  <c r="Z1281" i="12"/>
  <c r="Y1281" i="12"/>
  <c r="X1281" i="12" s="1"/>
  <c r="V1281" i="12"/>
  <c r="W1281" i="12" s="1"/>
  <c r="U1281" i="12"/>
  <c r="T1281" i="12"/>
  <c r="S1281" i="12"/>
  <c r="R1281" i="12"/>
  <c r="Q1281" i="12"/>
  <c r="P1281" i="12"/>
  <c r="N1281" i="12"/>
  <c r="M1281" i="12"/>
  <c r="L1281" i="12"/>
  <c r="K1281" i="12"/>
  <c r="J1281" i="12"/>
  <c r="AD1280" i="12"/>
  <c r="Z1280" i="12"/>
  <c r="Y1280" i="12"/>
  <c r="X1280" i="12" s="1"/>
  <c r="V1280" i="12"/>
  <c r="W1280" i="12" s="1"/>
  <c r="U1280" i="12"/>
  <c r="T1280" i="12"/>
  <c r="S1280" i="12"/>
  <c r="R1280" i="12"/>
  <c r="Q1280" i="12"/>
  <c r="P1280" i="12" s="1"/>
  <c r="N1280" i="12"/>
  <c r="O1280" i="12" s="1"/>
  <c r="M1280" i="12"/>
  <c r="L1280" i="12"/>
  <c r="K1280" i="12"/>
  <c r="J1280" i="12"/>
  <c r="AD1279" i="12"/>
  <c r="Z1279" i="12"/>
  <c r="Y1279" i="12"/>
  <c r="X1279" i="12" s="1"/>
  <c r="V1279" i="12"/>
  <c r="W1279" i="12" s="1"/>
  <c r="U1279" i="12"/>
  <c r="T1279" i="12"/>
  <c r="S1279" i="12"/>
  <c r="R1279" i="12"/>
  <c r="Q1279" i="12"/>
  <c r="P1279" i="12"/>
  <c r="N1279" i="12"/>
  <c r="M1279" i="12"/>
  <c r="L1279" i="12"/>
  <c r="K1279" i="12"/>
  <c r="J1279" i="12"/>
  <c r="AD1278" i="12"/>
  <c r="Z1278" i="12"/>
  <c r="Y1278" i="12"/>
  <c r="X1278" i="12" s="1"/>
  <c r="V1278" i="12"/>
  <c r="W1278" i="12" s="1"/>
  <c r="U1278" i="12"/>
  <c r="T1278" i="12"/>
  <c r="S1278" i="12"/>
  <c r="R1278" i="12"/>
  <c r="Q1278" i="12"/>
  <c r="P1278" i="12" s="1"/>
  <c r="N1278" i="12"/>
  <c r="M1278" i="12"/>
  <c r="L1278" i="12"/>
  <c r="K1278" i="12"/>
  <c r="J1278" i="12"/>
  <c r="AD1277" i="12"/>
  <c r="Z1277" i="12"/>
  <c r="Y1277" i="12"/>
  <c r="X1277" i="12" s="1"/>
  <c r="V1277" i="12"/>
  <c r="W1277" i="12" s="1"/>
  <c r="U1277" i="12"/>
  <c r="T1277" i="12"/>
  <c r="S1277" i="12"/>
  <c r="R1277" i="12"/>
  <c r="Q1277" i="12"/>
  <c r="P1277" i="12"/>
  <c r="N1277" i="12"/>
  <c r="M1277" i="12"/>
  <c r="L1277" i="12"/>
  <c r="K1277" i="12"/>
  <c r="J1277" i="12"/>
  <c r="AD1276" i="12"/>
  <c r="Z1276" i="12"/>
  <c r="Y1276" i="12"/>
  <c r="X1276" i="12" s="1"/>
  <c r="V1276" i="12"/>
  <c r="W1276" i="12" s="1"/>
  <c r="U1276" i="12"/>
  <c r="T1276" i="12"/>
  <c r="S1276" i="12"/>
  <c r="R1276" i="12"/>
  <c r="Q1276" i="12"/>
  <c r="P1276" i="12" s="1"/>
  <c r="N1276" i="12"/>
  <c r="O1276" i="12" s="1"/>
  <c r="M1276" i="12"/>
  <c r="L1276" i="12"/>
  <c r="K1276" i="12"/>
  <c r="J1276" i="12"/>
  <c r="AD1275" i="12"/>
  <c r="Z1275" i="12"/>
  <c r="Y1275" i="12"/>
  <c r="X1275" i="12"/>
  <c r="V1275" i="12"/>
  <c r="W1275" i="12" s="1"/>
  <c r="U1275" i="12"/>
  <c r="T1275" i="12"/>
  <c r="S1275" i="12"/>
  <c r="R1275" i="12"/>
  <c r="Q1275" i="12"/>
  <c r="P1275" i="12" s="1"/>
  <c r="N1275" i="12"/>
  <c r="M1275" i="12"/>
  <c r="L1275" i="12"/>
  <c r="K1275" i="12"/>
  <c r="J1275" i="12"/>
  <c r="AD1274" i="12"/>
  <c r="Z1274" i="12"/>
  <c r="Y1274" i="12"/>
  <c r="X1274" i="12" s="1"/>
  <c r="V1274" i="12"/>
  <c r="W1274" i="12" s="1"/>
  <c r="U1274" i="12"/>
  <c r="T1274" i="12"/>
  <c r="S1274" i="12"/>
  <c r="R1274" i="12"/>
  <c r="Q1274" i="12"/>
  <c r="P1274" i="12" s="1"/>
  <c r="N1274" i="12"/>
  <c r="M1274" i="12"/>
  <c r="L1274" i="12"/>
  <c r="K1274" i="12"/>
  <c r="J1274" i="12"/>
  <c r="AD1273" i="12"/>
  <c r="Z1273" i="12"/>
  <c r="Y1273" i="12"/>
  <c r="X1273" i="12"/>
  <c r="V1273" i="12"/>
  <c r="W1273" i="12" s="1"/>
  <c r="U1273" i="12"/>
  <c r="T1273" i="12"/>
  <c r="S1273" i="12"/>
  <c r="R1273" i="12"/>
  <c r="Q1273" i="12"/>
  <c r="P1273" i="12" s="1"/>
  <c r="N1273" i="12"/>
  <c r="M1273" i="12"/>
  <c r="L1273" i="12"/>
  <c r="K1273" i="12"/>
  <c r="J1273" i="12"/>
  <c r="AD1272" i="12"/>
  <c r="Z1272" i="12"/>
  <c r="Y1272" i="12"/>
  <c r="X1272" i="12" s="1"/>
  <c r="V1272" i="12"/>
  <c r="W1272" i="12" s="1"/>
  <c r="U1272" i="12"/>
  <c r="T1272" i="12"/>
  <c r="S1272" i="12"/>
  <c r="R1272" i="12"/>
  <c r="Q1272" i="12"/>
  <c r="P1272" i="12" s="1"/>
  <c r="N1272" i="12"/>
  <c r="O1272" i="12" s="1"/>
  <c r="M1272" i="12"/>
  <c r="L1272" i="12"/>
  <c r="K1272" i="12"/>
  <c r="J1272" i="12"/>
  <c r="AD1271" i="12"/>
  <c r="Z1271" i="12"/>
  <c r="Y1271" i="12"/>
  <c r="X1271" i="12"/>
  <c r="V1271" i="12"/>
  <c r="W1271" i="12" s="1"/>
  <c r="U1271" i="12"/>
  <c r="T1271" i="12"/>
  <c r="S1271" i="12"/>
  <c r="R1271" i="12"/>
  <c r="Q1271" i="12"/>
  <c r="P1271" i="12" s="1"/>
  <c r="N1271" i="12"/>
  <c r="M1271" i="12"/>
  <c r="L1271" i="12"/>
  <c r="K1271" i="12"/>
  <c r="J1271" i="12"/>
  <c r="AD1270" i="12"/>
  <c r="Z1270" i="12"/>
  <c r="Y1270" i="12"/>
  <c r="X1270" i="12" s="1"/>
  <c r="V1270" i="12"/>
  <c r="W1270" i="12" s="1"/>
  <c r="U1270" i="12"/>
  <c r="T1270" i="12"/>
  <c r="S1270" i="12"/>
  <c r="R1270" i="12"/>
  <c r="Q1270" i="12"/>
  <c r="P1270" i="12" s="1"/>
  <c r="N1270" i="12"/>
  <c r="M1270" i="12"/>
  <c r="L1270" i="12"/>
  <c r="K1270" i="12"/>
  <c r="J1270" i="12"/>
  <c r="AD1269" i="12"/>
  <c r="Z1269" i="12"/>
  <c r="Y1269" i="12"/>
  <c r="X1269" i="12"/>
  <c r="V1269" i="12"/>
  <c r="W1269" i="12" s="1"/>
  <c r="U1269" i="12"/>
  <c r="T1269" i="12"/>
  <c r="S1269" i="12"/>
  <c r="R1269" i="12"/>
  <c r="Q1269" i="12"/>
  <c r="P1269" i="12" s="1"/>
  <c r="N1269" i="12"/>
  <c r="M1269" i="12"/>
  <c r="L1269" i="12"/>
  <c r="K1269" i="12"/>
  <c r="J1269" i="12"/>
  <c r="AD1268" i="12"/>
  <c r="Z1268" i="12"/>
  <c r="Y1268" i="12"/>
  <c r="X1268" i="12" s="1"/>
  <c r="V1268" i="12"/>
  <c r="W1268" i="12" s="1"/>
  <c r="U1268" i="12"/>
  <c r="T1268" i="12"/>
  <c r="S1268" i="12"/>
  <c r="R1268" i="12"/>
  <c r="Q1268" i="12"/>
  <c r="P1268" i="12" s="1"/>
  <c r="N1268" i="12"/>
  <c r="O1268" i="12" s="1"/>
  <c r="M1268" i="12"/>
  <c r="L1268" i="12"/>
  <c r="K1268" i="12"/>
  <c r="J1268" i="12"/>
  <c r="AD1267" i="12"/>
  <c r="Z1267" i="12"/>
  <c r="Y1267" i="12"/>
  <c r="X1267" i="12"/>
  <c r="V1267" i="12"/>
  <c r="W1267" i="12" s="1"/>
  <c r="U1267" i="12"/>
  <c r="T1267" i="12"/>
  <c r="S1267" i="12"/>
  <c r="R1267" i="12"/>
  <c r="Q1267" i="12"/>
  <c r="P1267" i="12" s="1"/>
  <c r="N1267" i="12"/>
  <c r="M1267" i="12"/>
  <c r="L1267" i="12"/>
  <c r="K1267" i="12"/>
  <c r="J1267" i="12"/>
  <c r="AD1266" i="12"/>
  <c r="Z1266" i="12"/>
  <c r="Y1266" i="12"/>
  <c r="X1266" i="12" s="1"/>
  <c r="V1266" i="12"/>
  <c r="W1266" i="12" s="1"/>
  <c r="U1266" i="12"/>
  <c r="T1266" i="12"/>
  <c r="S1266" i="12"/>
  <c r="R1266" i="12"/>
  <c r="Q1266" i="12"/>
  <c r="P1266" i="12" s="1"/>
  <c r="N1266" i="12"/>
  <c r="M1266" i="12"/>
  <c r="L1266" i="12"/>
  <c r="K1266" i="12"/>
  <c r="J1266" i="12"/>
  <c r="AD1265" i="12"/>
  <c r="Z1265" i="12"/>
  <c r="Y1265" i="12"/>
  <c r="X1265" i="12"/>
  <c r="V1265" i="12"/>
  <c r="W1265" i="12" s="1"/>
  <c r="U1265" i="12"/>
  <c r="T1265" i="12"/>
  <c r="S1265" i="12"/>
  <c r="R1265" i="12"/>
  <c r="Q1265" i="12"/>
  <c r="P1265" i="12" s="1"/>
  <c r="N1265" i="12"/>
  <c r="M1265" i="12"/>
  <c r="L1265" i="12"/>
  <c r="K1265" i="12"/>
  <c r="J1265" i="12"/>
  <c r="AD1264" i="12"/>
  <c r="Z1264" i="12"/>
  <c r="Y1264" i="12"/>
  <c r="X1264" i="12" s="1"/>
  <c r="V1264" i="12"/>
  <c r="W1264" i="12" s="1"/>
  <c r="U1264" i="12"/>
  <c r="T1264" i="12"/>
  <c r="S1264" i="12"/>
  <c r="R1264" i="12"/>
  <c r="Q1264" i="12"/>
  <c r="P1264" i="12" s="1"/>
  <c r="N1264" i="12"/>
  <c r="O1264" i="12" s="1"/>
  <c r="M1264" i="12"/>
  <c r="L1264" i="12"/>
  <c r="K1264" i="12"/>
  <c r="J1264" i="12"/>
  <c r="AD1263" i="12"/>
  <c r="Z1263" i="12"/>
  <c r="Z1261" i="12" s="1"/>
  <c r="Y1263" i="12"/>
  <c r="X1263" i="12"/>
  <c r="V1263" i="12"/>
  <c r="W1263" i="12" s="1"/>
  <c r="U1263" i="12"/>
  <c r="T1263" i="12"/>
  <c r="S1263" i="12"/>
  <c r="R1263" i="12"/>
  <c r="Q1263" i="12"/>
  <c r="P1263" i="12" s="1"/>
  <c r="N1263" i="12"/>
  <c r="M1263" i="12"/>
  <c r="L1263" i="12"/>
  <c r="K1263" i="12"/>
  <c r="J1263" i="12"/>
  <c r="A1263" i="12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D1262" i="12"/>
  <c r="Z1262" i="12"/>
  <c r="Y1262" i="12"/>
  <c r="X1262" i="12" s="1"/>
  <c r="V1262" i="12"/>
  <c r="W1262" i="12" s="1"/>
  <c r="U1262" i="12"/>
  <c r="T1262" i="12"/>
  <c r="S1262" i="12"/>
  <c r="R1262" i="12"/>
  <c r="Q1262" i="12"/>
  <c r="P1262" i="12" s="1"/>
  <c r="N1262" i="12"/>
  <c r="AB1262" i="12" s="1"/>
  <c r="M1262" i="12"/>
  <c r="L1262" i="12"/>
  <c r="L1261" i="12" s="1"/>
  <c r="K1262" i="12"/>
  <c r="J1262" i="12"/>
  <c r="AF1261" i="12"/>
  <c r="AE1261" i="12"/>
  <c r="AA1261" i="12"/>
  <c r="Y1261" i="12"/>
  <c r="D1261" i="12"/>
  <c r="AD1260" i="12"/>
  <c r="Z1260" i="12"/>
  <c r="AC1260" i="12" s="1"/>
  <c r="Y1260" i="12"/>
  <c r="X1260" i="12" s="1"/>
  <c r="V1260" i="12"/>
  <c r="W1260" i="12" s="1"/>
  <c r="U1260" i="12"/>
  <c r="T1260" i="12"/>
  <c r="S1260" i="12"/>
  <c r="R1260" i="12"/>
  <c r="Q1260" i="12"/>
  <c r="P1260" i="12"/>
  <c r="N1260" i="12"/>
  <c r="M1260" i="12"/>
  <c r="L1260" i="12"/>
  <c r="K1260" i="12"/>
  <c r="J1260" i="12"/>
  <c r="AD1259" i="12"/>
  <c r="Z1259" i="12"/>
  <c r="AC1259" i="12" s="1"/>
  <c r="Y1259" i="12"/>
  <c r="X1259" i="12" s="1"/>
  <c r="V1259" i="12"/>
  <c r="W1259" i="12" s="1"/>
  <c r="U1259" i="12"/>
  <c r="T1259" i="12"/>
  <c r="S1259" i="12"/>
  <c r="R1259" i="12"/>
  <c r="Q1259" i="12"/>
  <c r="P1259" i="12" s="1"/>
  <c r="N1259" i="12"/>
  <c r="O1259" i="12" s="1"/>
  <c r="M1259" i="12"/>
  <c r="L1259" i="12"/>
  <c r="K1259" i="12"/>
  <c r="J1259" i="12"/>
  <c r="AD1258" i="12"/>
  <c r="Z1258" i="12"/>
  <c r="AC1258" i="12" s="1"/>
  <c r="Y1258" i="12"/>
  <c r="X1258" i="12" s="1"/>
  <c r="V1258" i="12"/>
  <c r="W1258" i="12" s="1"/>
  <c r="U1258" i="12"/>
  <c r="T1258" i="12"/>
  <c r="S1258" i="12"/>
  <c r="R1258" i="12"/>
  <c r="Q1258" i="12"/>
  <c r="P1258" i="12"/>
  <c r="N1258" i="12"/>
  <c r="M1258" i="12"/>
  <c r="L1258" i="12"/>
  <c r="K1258" i="12"/>
  <c r="J1258" i="12"/>
  <c r="AD1257" i="12"/>
  <c r="Z1257" i="12"/>
  <c r="AC1257" i="12" s="1"/>
  <c r="Y1257" i="12"/>
  <c r="X1257" i="12" s="1"/>
  <c r="V1257" i="12"/>
  <c r="W1257" i="12" s="1"/>
  <c r="U1257" i="12"/>
  <c r="T1257" i="12"/>
  <c r="S1257" i="12"/>
  <c r="R1257" i="12"/>
  <c r="Q1257" i="12"/>
  <c r="P1257" i="12" s="1"/>
  <c r="N1257" i="12"/>
  <c r="AB1257" i="12" s="1"/>
  <c r="M1257" i="12"/>
  <c r="L1257" i="12"/>
  <c r="K1257" i="12"/>
  <c r="J1257" i="12"/>
  <c r="AD1256" i="12"/>
  <c r="Z1256" i="12"/>
  <c r="AC1256" i="12" s="1"/>
  <c r="Y1256" i="12"/>
  <c r="X1256" i="12" s="1"/>
  <c r="V1256" i="12"/>
  <c r="W1256" i="12" s="1"/>
  <c r="U1256" i="12"/>
  <c r="T1256" i="12"/>
  <c r="S1256" i="12"/>
  <c r="R1256" i="12"/>
  <c r="Q1256" i="12"/>
  <c r="P1256" i="12"/>
  <c r="N1256" i="12"/>
  <c r="M1256" i="12"/>
  <c r="L1256" i="12"/>
  <c r="K1256" i="12"/>
  <c r="J1256" i="12"/>
  <c r="AD1255" i="12"/>
  <c r="Z1255" i="12"/>
  <c r="AC1255" i="12" s="1"/>
  <c r="Y1255" i="12"/>
  <c r="X1255" i="12" s="1"/>
  <c r="V1255" i="12"/>
  <c r="W1255" i="12" s="1"/>
  <c r="U1255" i="12"/>
  <c r="T1255" i="12"/>
  <c r="S1255" i="12"/>
  <c r="R1255" i="12"/>
  <c r="Q1255" i="12"/>
  <c r="P1255" i="12" s="1"/>
  <c r="N1255" i="12"/>
  <c r="O1255" i="12" s="1"/>
  <c r="M1255" i="12"/>
  <c r="L1255" i="12"/>
  <c r="K1255" i="12"/>
  <c r="J1255" i="12"/>
  <c r="AD1254" i="12"/>
  <c r="Z1254" i="12"/>
  <c r="AC1254" i="12" s="1"/>
  <c r="Y1254" i="12"/>
  <c r="X1254" i="12"/>
  <c r="V1254" i="12"/>
  <c r="W1254" i="12" s="1"/>
  <c r="U1254" i="12"/>
  <c r="T1254" i="12"/>
  <c r="S1254" i="12"/>
  <c r="R1254" i="12"/>
  <c r="Q1254" i="12"/>
  <c r="P1254" i="12" s="1"/>
  <c r="N1254" i="12"/>
  <c r="M1254" i="12"/>
  <c r="L1254" i="12"/>
  <c r="K1254" i="12"/>
  <c r="J1254" i="12"/>
  <c r="AD1253" i="12"/>
  <c r="Z1253" i="12"/>
  <c r="AC1253" i="12" s="1"/>
  <c r="Y1253" i="12"/>
  <c r="X1253" i="12" s="1"/>
  <c r="V1253" i="12"/>
  <c r="W1253" i="12" s="1"/>
  <c r="U1253" i="12"/>
  <c r="T1253" i="12"/>
  <c r="S1253" i="12"/>
  <c r="R1253" i="12"/>
  <c r="Q1253" i="12"/>
  <c r="P1253" i="12" s="1"/>
  <c r="N1253" i="12"/>
  <c r="M1253" i="12"/>
  <c r="L1253" i="12"/>
  <c r="K1253" i="12"/>
  <c r="J1253" i="12"/>
  <c r="AD1252" i="12"/>
  <c r="Z1252" i="12"/>
  <c r="AC1252" i="12" s="1"/>
  <c r="Y1252" i="12"/>
  <c r="X1252" i="12" s="1"/>
  <c r="V1252" i="12"/>
  <c r="W1252" i="12" s="1"/>
  <c r="U1252" i="12"/>
  <c r="T1252" i="12"/>
  <c r="S1252" i="12"/>
  <c r="R1252" i="12"/>
  <c r="Q1252" i="12"/>
  <c r="P1252" i="12"/>
  <c r="N1252" i="12"/>
  <c r="M1252" i="12"/>
  <c r="L1252" i="12"/>
  <c r="K1252" i="12"/>
  <c r="J1252" i="12"/>
  <c r="AD1251" i="12"/>
  <c r="Z1251" i="12"/>
  <c r="AC1251" i="12" s="1"/>
  <c r="Y1251" i="12"/>
  <c r="X1251" i="12" s="1"/>
  <c r="V1251" i="12"/>
  <c r="W1251" i="12" s="1"/>
  <c r="U1251" i="12"/>
  <c r="T1251" i="12"/>
  <c r="S1251" i="12"/>
  <c r="R1251" i="12"/>
  <c r="Q1251" i="12"/>
  <c r="P1251" i="12" s="1"/>
  <c r="N1251" i="12"/>
  <c r="M1251" i="12"/>
  <c r="L1251" i="12"/>
  <c r="K1251" i="12"/>
  <c r="J1251" i="12"/>
  <c r="AD1250" i="12"/>
  <c r="Z1250" i="12"/>
  <c r="AC1250" i="12" s="1"/>
  <c r="Y1250" i="12"/>
  <c r="X1250" i="12" s="1"/>
  <c r="V1250" i="12"/>
  <c r="W1250" i="12" s="1"/>
  <c r="U1250" i="12"/>
  <c r="T1250" i="12"/>
  <c r="S1250" i="12"/>
  <c r="R1250" i="12"/>
  <c r="Q1250" i="12"/>
  <c r="P1250" i="12"/>
  <c r="N1250" i="12"/>
  <c r="M1250" i="12"/>
  <c r="L1250" i="12"/>
  <c r="K1250" i="12"/>
  <c r="J1250" i="12"/>
  <c r="AD1249" i="12"/>
  <c r="Z1249" i="12"/>
  <c r="AC1249" i="12" s="1"/>
  <c r="Y1249" i="12"/>
  <c r="X1249" i="12" s="1"/>
  <c r="V1249" i="12"/>
  <c r="W1249" i="12" s="1"/>
  <c r="U1249" i="12"/>
  <c r="T1249" i="12"/>
  <c r="S1249" i="12"/>
  <c r="R1249" i="12"/>
  <c r="Q1249" i="12"/>
  <c r="P1249" i="12" s="1"/>
  <c r="N1249" i="12"/>
  <c r="AB1249" i="12" s="1"/>
  <c r="M1249" i="12"/>
  <c r="L1249" i="12"/>
  <c r="K1249" i="12"/>
  <c r="J1249" i="12"/>
  <c r="AD1248" i="12"/>
  <c r="Z1248" i="12"/>
  <c r="AC1248" i="12" s="1"/>
  <c r="Y1248" i="12"/>
  <c r="X1248" i="12"/>
  <c r="V1248" i="12"/>
  <c r="W1248" i="12" s="1"/>
  <c r="U1248" i="12"/>
  <c r="T1248" i="12"/>
  <c r="S1248" i="12"/>
  <c r="R1248" i="12"/>
  <c r="Q1248" i="12"/>
  <c r="P1248" i="12" s="1"/>
  <c r="N1248" i="12"/>
  <c r="M1248" i="12"/>
  <c r="L1248" i="12"/>
  <c r="K1248" i="12"/>
  <c r="J1248" i="12"/>
  <c r="AD1247" i="12"/>
  <c r="Z1247" i="12"/>
  <c r="AC1247" i="12" s="1"/>
  <c r="Y1247" i="12"/>
  <c r="X1247" i="12" s="1"/>
  <c r="V1247" i="12"/>
  <c r="W1247" i="12" s="1"/>
  <c r="U1247" i="12"/>
  <c r="T1247" i="12"/>
  <c r="S1247" i="12"/>
  <c r="R1247" i="12"/>
  <c r="Q1247" i="12"/>
  <c r="P1247" i="12" s="1"/>
  <c r="N1247" i="12"/>
  <c r="M1247" i="12"/>
  <c r="L1247" i="12"/>
  <c r="K1247" i="12"/>
  <c r="J1247" i="12"/>
  <c r="AD1246" i="12"/>
  <c r="Z1246" i="12"/>
  <c r="AC1246" i="12" s="1"/>
  <c r="Y1246" i="12"/>
  <c r="X1246" i="12" s="1"/>
  <c r="V1246" i="12"/>
  <c r="W1246" i="12" s="1"/>
  <c r="U1246" i="12"/>
  <c r="T1246" i="12"/>
  <c r="S1246" i="12"/>
  <c r="R1246" i="12"/>
  <c r="Q1246" i="12"/>
  <c r="P1246" i="12" s="1"/>
  <c r="N1246" i="12"/>
  <c r="AB1246" i="12" s="1"/>
  <c r="M1246" i="12"/>
  <c r="L1246" i="12"/>
  <c r="K1246" i="12"/>
  <c r="J1246" i="12"/>
  <c r="AD1245" i="12"/>
  <c r="Z1245" i="12"/>
  <c r="AC1245" i="12" s="1"/>
  <c r="Y1245" i="12"/>
  <c r="X1245" i="12" s="1"/>
  <c r="V1245" i="12"/>
  <c r="W1245" i="12" s="1"/>
  <c r="U1245" i="12"/>
  <c r="T1245" i="12"/>
  <c r="S1245" i="12"/>
  <c r="R1245" i="12"/>
  <c r="Q1245" i="12"/>
  <c r="P1245" i="12"/>
  <c r="N1245" i="12"/>
  <c r="M1245" i="12"/>
  <c r="L1245" i="12"/>
  <c r="K1245" i="12"/>
  <c r="J1245" i="12"/>
  <c r="AD1244" i="12"/>
  <c r="Z1244" i="12"/>
  <c r="AC1244" i="12" s="1"/>
  <c r="Y1244" i="12"/>
  <c r="X1244" i="12" s="1"/>
  <c r="V1244" i="12"/>
  <c r="W1244" i="12" s="1"/>
  <c r="U1244" i="12"/>
  <c r="T1244" i="12"/>
  <c r="S1244" i="12"/>
  <c r="R1244" i="12"/>
  <c r="Q1244" i="12"/>
  <c r="P1244" i="12" s="1"/>
  <c r="N1244" i="12"/>
  <c r="M1244" i="12"/>
  <c r="L1244" i="12"/>
  <c r="K1244" i="12"/>
  <c r="J1244" i="12"/>
  <c r="AD1243" i="12"/>
  <c r="Z1243" i="12"/>
  <c r="AC1243" i="12" s="1"/>
  <c r="Y1243" i="12"/>
  <c r="X1243" i="12" s="1"/>
  <c r="V1243" i="12"/>
  <c r="W1243" i="12" s="1"/>
  <c r="U1243" i="12"/>
  <c r="T1243" i="12"/>
  <c r="S1243" i="12"/>
  <c r="R1243" i="12"/>
  <c r="Q1243" i="12"/>
  <c r="P1243" i="12" s="1"/>
  <c r="N1243" i="12"/>
  <c r="M1243" i="12"/>
  <c r="L1243" i="12"/>
  <c r="K1243" i="12"/>
  <c r="J1243" i="12"/>
  <c r="AD1242" i="12"/>
  <c r="Z1242" i="12"/>
  <c r="AC1242" i="12" s="1"/>
  <c r="Y1242" i="12"/>
  <c r="X1242" i="12" s="1"/>
  <c r="V1242" i="12"/>
  <c r="W1242" i="12" s="1"/>
  <c r="U1242" i="12"/>
  <c r="T1242" i="12"/>
  <c r="S1242" i="12"/>
  <c r="R1242" i="12"/>
  <c r="Q1242" i="12"/>
  <c r="P1242" i="12"/>
  <c r="N1242" i="12"/>
  <c r="M1242" i="12"/>
  <c r="L1242" i="12"/>
  <c r="K1242" i="12"/>
  <c r="J1242" i="12"/>
  <c r="AD1241" i="12"/>
  <c r="Z1241" i="12"/>
  <c r="AC1241" i="12" s="1"/>
  <c r="Y1241" i="12"/>
  <c r="X1241" i="12" s="1"/>
  <c r="V1241" i="12"/>
  <c r="W1241" i="12" s="1"/>
  <c r="U1241" i="12"/>
  <c r="T1241" i="12"/>
  <c r="S1241" i="12"/>
  <c r="R1241" i="12"/>
  <c r="Q1241" i="12"/>
  <c r="P1241" i="12" s="1"/>
  <c r="N1241" i="12"/>
  <c r="M1241" i="12"/>
  <c r="L1241" i="12"/>
  <c r="K1241" i="12"/>
  <c r="J1241" i="12"/>
  <c r="AD1240" i="12"/>
  <c r="Z1240" i="12"/>
  <c r="AC1240" i="12" s="1"/>
  <c r="Y1240" i="12"/>
  <c r="X1240" i="12" s="1"/>
  <c r="V1240" i="12"/>
  <c r="W1240" i="12" s="1"/>
  <c r="U1240" i="12"/>
  <c r="T1240" i="12"/>
  <c r="S1240" i="12"/>
  <c r="R1240" i="12"/>
  <c r="Q1240" i="12"/>
  <c r="P1240" i="12" s="1"/>
  <c r="N1240" i="12"/>
  <c r="M1240" i="12"/>
  <c r="L1240" i="12"/>
  <c r="K1240" i="12"/>
  <c r="J1240" i="12"/>
  <c r="AD1239" i="12"/>
  <c r="Z1239" i="12"/>
  <c r="AC1239" i="12" s="1"/>
  <c r="Y1239" i="12"/>
  <c r="X1239" i="12" s="1"/>
  <c r="V1239" i="12"/>
  <c r="W1239" i="12" s="1"/>
  <c r="U1239" i="12"/>
  <c r="T1239" i="12"/>
  <c r="S1239" i="12"/>
  <c r="R1239" i="12"/>
  <c r="Q1239" i="12"/>
  <c r="P1239" i="12" s="1"/>
  <c r="N1239" i="12"/>
  <c r="M1239" i="12"/>
  <c r="L1239" i="12"/>
  <c r="K1239" i="12"/>
  <c r="J1239" i="12"/>
  <c r="AD1238" i="12"/>
  <c r="Z1238" i="12"/>
  <c r="AC1238" i="12" s="1"/>
  <c r="Y1238" i="12"/>
  <c r="X1238" i="12"/>
  <c r="V1238" i="12"/>
  <c r="W1238" i="12" s="1"/>
  <c r="U1238" i="12"/>
  <c r="T1238" i="12"/>
  <c r="S1238" i="12"/>
  <c r="R1238" i="12"/>
  <c r="Q1238" i="12"/>
  <c r="P1238" i="12" s="1"/>
  <c r="N1238" i="12"/>
  <c r="M1238" i="12"/>
  <c r="L1238" i="12"/>
  <c r="K1238" i="12"/>
  <c r="J1238" i="12"/>
  <c r="AD1237" i="12"/>
  <c r="Z1237" i="12"/>
  <c r="AC1237" i="12" s="1"/>
  <c r="Y1237" i="12"/>
  <c r="X1237" i="12" s="1"/>
  <c r="V1237" i="12"/>
  <c r="W1237" i="12" s="1"/>
  <c r="U1237" i="12"/>
  <c r="T1237" i="12"/>
  <c r="S1237" i="12"/>
  <c r="R1237" i="12"/>
  <c r="Q1237" i="12"/>
  <c r="P1237" i="12" s="1"/>
  <c r="N1237" i="12"/>
  <c r="AB1237" i="12" s="1"/>
  <c r="M1237" i="12"/>
  <c r="L1237" i="12"/>
  <c r="K1237" i="12"/>
  <c r="J1237" i="12"/>
  <c r="AD1236" i="12"/>
  <c r="Z1236" i="12"/>
  <c r="AC1236" i="12" s="1"/>
  <c r="Y1236" i="12"/>
  <c r="X1236" i="12"/>
  <c r="V1236" i="12"/>
  <c r="W1236" i="12" s="1"/>
  <c r="U1236" i="12"/>
  <c r="T1236" i="12"/>
  <c r="S1236" i="12"/>
  <c r="R1236" i="12"/>
  <c r="Q1236" i="12"/>
  <c r="P1236" i="12" s="1"/>
  <c r="N1236" i="12"/>
  <c r="M1236" i="12"/>
  <c r="L1236" i="12"/>
  <c r="K1236" i="12"/>
  <c r="J1236" i="12"/>
  <c r="AD1235" i="12"/>
  <c r="Z1235" i="12"/>
  <c r="AC1235" i="12" s="1"/>
  <c r="Y1235" i="12"/>
  <c r="X1235" i="12" s="1"/>
  <c r="V1235" i="12"/>
  <c r="W1235" i="12" s="1"/>
  <c r="U1235" i="12"/>
  <c r="T1235" i="12"/>
  <c r="S1235" i="12"/>
  <c r="R1235" i="12"/>
  <c r="Q1235" i="12"/>
  <c r="P1235" i="12" s="1"/>
  <c r="N1235" i="12"/>
  <c r="M1235" i="12"/>
  <c r="L1235" i="12"/>
  <c r="K1235" i="12"/>
  <c r="J1235" i="12"/>
  <c r="AD1234" i="12"/>
  <c r="Z1234" i="12"/>
  <c r="AC1234" i="12" s="1"/>
  <c r="Y1234" i="12"/>
  <c r="X1234" i="12"/>
  <c r="V1234" i="12"/>
  <c r="W1234" i="12" s="1"/>
  <c r="U1234" i="12"/>
  <c r="T1234" i="12"/>
  <c r="S1234" i="12"/>
  <c r="R1234" i="12"/>
  <c r="Q1234" i="12"/>
  <c r="P1234" i="12" s="1"/>
  <c r="N1234" i="12"/>
  <c r="M1234" i="12"/>
  <c r="L1234" i="12"/>
  <c r="K1234" i="12"/>
  <c r="J1234" i="12"/>
  <c r="AD1233" i="12"/>
  <c r="Z1233" i="12"/>
  <c r="AC1233" i="12" s="1"/>
  <c r="Y1233" i="12"/>
  <c r="X1233" i="12" s="1"/>
  <c r="V1233" i="12"/>
  <c r="W1233" i="12" s="1"/>
  <c r="U1233" i="12"/>
  <c r="T1233" i="12"/>
  <c r="S1233" i="12"/>
  <c r="R1233" i="12"/>
  <c r="Q1233" i="12"/>
  <c r="P1233" i="12" s="1"/>
  <c r="N1233" i="12"/>
  <c r="M1233" i="12"/>
  <c r="L1233" i="12"/>
  <c r="K1233" i="12"/>
  <c r="J1233" i="12"/>
  <c r="AD1232" i="12"/>
  <c r="Z1232" i="12"/>
  <c r="AC1232" i="12" s="1"/>
  <c r="Y1232" i="12"/>
  <c r="X1232" i="12"/>
  <c r="V1232" i="12"/>
  <c r="W1232" i="12" s="1"/>
  <c r="U1232" i="12"/>
  <c r="T1232" i="12"/>
  <c r="S1232" i="12"/>
  <c r="R1232" i="12"/>
  <c r="Q1232" i="12"/>
  <c r="P1232" i="12" s="1"/>
  <c r="N1232" i="12"/>
  <c r="M1232" i="12"/>
  <c r="L1232" i="12"/>
  <c r="K1232" i="12"/>
  <c r="J1232" i="12"/>
  <c r="AD1231" i="12"/>
  <c r="Z1231" i="12"/>
  <c r="AC1231" i="12" s="1"/>
  <c r="Y1231" i="12"/>
  <c r="X1231" i="12" s="1"/>
  <c r="V1231" i="12"/>
  <c r="W1231" i="12" s="1"/>
  <c r="U1231" i="12"/>
  <c r="T1231" i="12"/>
  <c r="S1231" i="12"/>
  <c r="R1231" i="12"/>
  <c r="Q1231" i="12"/>
  <c r="P1231" i="12" s="1"/>
  <c r="N1231" i="12"/>
  <c r="O1231" i="12" s="1"/>
  <c r="M1231" i="12"/>
  <c r="L1231" i="12"/>
  <c r="K1231" i="12"/>
  <c r="J1231" i="12"/>
  <c r="AD1230" i="12"/>
  <c r="Z1230" i="12"/>
  <c r="AC1230" i="12" s="1"/>
  <c r="Y1230" i="12"/>
  <c r="X1230" i="12"/>
  <c r="V1230" i="12"/>
  <c r="W1230" i="12" s="1"/>
  <c r="U1230" i="12"/>
  <c r="T1230" i="12"/>
  <c r="S1230" i="12"/>
  <c r="R1230" i="12"/>
  <c r="Q1230" i="12"/>
  <c r="P1230" i="12" s="1"/>
  <c r="N1230" i="12"/>
  <c r="M1230" i="12"/>
  <c r="L1230" i="12"/>
  <c r="K1230" i="12"/>
  <c r="J1230" i="12"/>
  <c r="AD1229" i="12"/>
  <c r="Z1229" i="12"/>
  <c r="AC1229" i="12" s="1"/>
  <c r="Y1229" i="12"/>
  <c r="X1229" i="12" s="1"/>
  <c r="V1229" i="12"/>
  <c r="W1229" i="12" s="1"/>
  <c r="U1229" i="12"/>
  <c r="T1229" i="12"/>
  <c r="S1229" i="12"/>
  <c r="R1229" i="12"/>
  <c r="Q1229" i="12"/>
  <c r="P1229" i="12" s="1"/>
  <c r="N1229" i="12"/>
  <c r="AB1229" i="12" s="1"/>
  <c r="M1229" i="12"/>
  <c r="L1229" i="12"/>
  <c r="K1229" i="12"/>
  <c r="J1229" i="12"/>
  <c r="AD1228" i="12"/>
  <c r="Z1228" i="12"/>
  <c r="AC1228" i="12" s="1"/>
  <c r="Y1228" i="12"/>
  <c r="X1228" i="12"/>
  <c r="V1228" i="12"/>
  <c r="W1228" i="12" s="1"/>
  <c r="U1228" i="12"/>
  <c r="T1228" i="12"/>
  <c r="S1228" i="12"/>
  <c r="R1228" i="12"/>
  <c r="Q1228" i="12"/>
  <c r="P1228" i="12" s="1"/>
  <c r="N1228" i="12"/>
  <c r="AB1228" i="12" s="1"/>
  <c r="M1228" i="12"/>
  <c r="L1228" i="12"/>
  <c r="K1228" i="12"/>
  <c r="J1228" i="12"/>
  <c r="AD1227" i="12"/>
  <c r="Z1227" i="12"/>
  <c r="AC1227" i="12" s="1"/>
  <c r="Y1227" i="12"/>
  <c r="X1227" i="12" s="1"/>
  <c r="V1227" i="12"/>
  <c r="W1227" i="12" s="1"/>
  <c r="U1227" i="12"/>
  <c r="T1227" i="12"/>
  <c r="S1227" i="12"/>
  <c r="R1227" i="12"/>
  <c r="Q1227" i="12"/>
  <c r="P1227" i="12" s="1"/>
  <c r="O1227" i="12"/>
  <c r="N1227" i="12"/>
  <c r="M1227" i="12"/>
  <c r="L1227" i="12"/>
  <c r="K1227" i="12"/>
  <c r="J1227" i="12"/>
  <c r="AD1226" i="12"/>
  <c r="Z1226" i="12"/>
  <c r="AC1226" i="12" s="1"/>
  <c r="Y1226" i="12"/>
  <c r="X1226" i="12" s="1"/>
  <c r="V1226" i="12"/>
  <c r="W1226" i="12" s="1"/>
  <c r="U1226" i="12"/>
  <c r="T1226" i="12"/>
  <c r="S1226" i="12"/>
  <c r="R1226" i="12"/>
  <c r="Q1226" i="12"/>
  <c r="P1226" i="12"/>
  <c r="N1226" i="12"/>
  <c r="M1226" i="12"/>
  <c r="L1226" i="12"/>
  <c r="K1226" i="12"/>
  <c r="J1226" i="12"/>
  <c r="AD1225" i="12"/>
  <c r="Z1225" i="12"/>
  <c r="AC1225" i="12" s="1"/>
  <c r="Y1225" i="12"/>
  <c r="X1225" i="12" s="1"/>
  <c r="V1225" i="12"/>
  <c r="W1225" i="12" s="1"/>
  <c r="U1225" i="12"/>
  <c r="T1225" i="12"/>
  <c r="S1225" i="12"/>
  <c r="R1225" i="12"/>
  <c r="Q1225" i="12"/>
  <c r="P1225" i="12" s="1"/>
  <c r="N1225" i="12"/>
  <c r="M1225" i="12"/>
  <c r="L1225" i="12"/>
  <c r="K1225" i="12"/>
  <c r="J1225" i="12"/>
  <c r="AD1224" i="12"/>
  <c r="Z1224" i="12"/>
  <c r="AC1224" i="12" s="1"/>
  <c r="Y1224" i="12"/>
  <c r="X1224" i="12" s="1"/>
  <c r="V1224" i="12"/>
  <c r="W1224" i="12" s="1"/>
  <c r="U1224" i="12"/>
  <c r="T1224" i="12"/>
  <c r="S1224" i="12"/>
  <c r="R1224" i="12"/>
  <c r="Q1224" i="12"/>
  <c r="P1224" i="12"/>
  <c r="N1224" i="12"/>
  <c r="M1224" i="12"/>
  <c r="L1224" i="12"/>
  <c r="K1224" i="12"/>
  <c r="J1224" i="12"/>
  <c r="AD1223" i="12"/>
  <c r="Z1223" i="12"/>
  <c r="AC1223" i="12" s="1"/>
  <c r="Y1223" i="12"/>
  <c r="X1223" i="12" s="1"/>
  <c r="V1223" i="12"/>
  <c r="W1223" i="12" s="1"/>
  <c r="U1223" i="12"/>
  <c r="T1223" i="12"/>
  <c r="S1223" i="12"/>
  <c r="R1223" i="12"/>
  <c r="Q1223" i="12"/>
  <c r="P1223" i="12" s="1"/>
  <c r="N1223" i="12"/>
  <c r="AB1223" i="12" s="1"/>
  <c r="M1223" i="12"/>
  <c r="L1223" i="12"/>
  <c r="K1223" i="12"/>
  <c r="J1223" i="12"/>
  <c r="AD1222" i="12"/>
  <c r="Z1222" i="12"/>
  <c r="AC1222" i="12" s="1"/>
  <c r="Y1222" i="12"/>
  <c r="X1222" i="12" s="1"/>
  <c r="V1222" i="12"/>
  <c r="W1222" i="12" s="1"/>
  <c r="U1222" i="12"/>
  <c r="T1222" i="12"/>
  <c r="S1222" i="12"/>
  <c r="R1222" i="12"/>
  <c r="Q1222" i="12"/>
  <c r="P1222" i="12" s="1"/>
  <c r="N1222" i="12"/>
  <c r="M1222" i="12"/>
  <c r="L1222" i="12"/>
  <c r="K1222" i="12"/>
  <c r="J1222" i="12"/>
  <c r="AD1221" i="12"/>
  <c r="Z1221" i="12"/>
  <c r="AC1221" i="12" s="1"/>
  <c r="Y1221" i="12"/>
  <c r="X1221" i="12" s="1"/>
  <c r="V1221" i="12"/>
  <c r="W1221" i="12" s="1"/>
  <c r="U1221" i="12"/>
  <c r="T1221" i="12"/>
  <c r="S1221" i="12"/>
  <c r="R1221" i="12"/>
  <c r="Q1221" i="12"/>
  <c r="P1221" i="12" s="1"/>
  <c r="N1221" i="12"/>
  <c r="AB1221" i="12" s="1"/>
  <c r="M1221" i="12"/>
  <c r="L1221" i="12"/>
  <c r="K1221" i="12"/>
  <c r="J1221" i="12"/>
  <c r="AD1220" i="12"/>
  <c r="Z1220" i="12"/>
  <c r="AC1220" i="12" s="1"/>
  <c r="Y1220" i="12"/>
  <c r="X1220" i="12" s="1"/>
  <c r="V1220" i="12"/>
  <c r="W1220" i="12" s="1"/>
  <c r="U1220" i="12"/>
  <c r="T1220" i="12"/>
  <c r="S1220" i="12"/>
  <c r="R1220" i="12"/>
  <c r="Q1220" i="12"/>
  <c r="P1220" i="12" s="1"/>
  <c r="N1220" i="12"/>
  <c r="M1220" i="12"/>
  <c r="L1220" i="12"/>
  <c r="K1220" i="12"/>
  <c r="J1220" i="12"/>
  <c r="AD1219" i="12"/>
  <c r="Z1219" i="12"/>
  <c r="AC1219" i="12" s="1"/>
  <c r="Y1219" i="12"/>
  <c r="X1219" i="12" s="1"/>
  <c r="V1219" i="12"/>
  <c r="W1219" i="12" s="1"/>
  <c r="U1219" i="12"/>
  <c r="T1219" i="12"/>
  <c r="S1219" i="12"/>
  <c r="R1219" i="12"/>
  <c r="Q1219" i="12"/>
  <c r="P1219" i="12" s="1"/>
  <c r="N1219" i="12"/>
  <c r="AB1219" i="12" s="1"/>
  <c r="M1219" i="12"/>
  <c r="L1219" i="12"/>
  <c r="K1219" i="12"/>
  <c r="J1219" i="12"/>
  <c r="AD1218" i="12"/>
  <c r="Z1218" i="12"/>
  <c r="AC1218" i="12" s="1"/>
  <c r="Y1218" i="12"/>
  <c r="X1218" i="12" s="1"/>
  <c r="V1218" i="12"/>
  <c r="W1218" i="12" s="1"/>
  <c r="U1218" i="12"/>
  <c r="T1218" i="12"/>
  <c r="S1218" i="12"/>
  <c r="R1218" i="12"/>
  <c r="Q1218" i="12"/>
  <c r="P1218" i="12"/>
  <c r="N1218" i="12"/>
  <c r="M1218" i="12"/>
  <c r="L1218" i="12"/>
  <c r="K1218" i="12"/>
  <c r="J1218" i="12"/>
  <c r="AD1217" i="12"/>
  <c r="Z1217" i="12"/>
  <c r="AC1217" i="12" s="1"/>
  <c r="Y1217" i="12"/>
  <c r="X1217" i="12" s="1"/>
  <c r="V1217" i="12"/>
  <c r="W1217" i="12" s="1"/>
  <c r="U1217" i="12"/>
  <c r="T1217" i="12"/>
  <c r="S1217" i="12"/>
  <c r="R1217" i="12"/>
  <c r="Q1217" i="12"/>
  <c r="P1217" i="12" s="1"/>
  <c r="N1217" i="12"/>
  <c r="M1217" i="12"/>
  <c r="L1217" i="12"/>
  <c r="K1217" i="12"/>
  <c r="J1217" i="12"/>
  <c r="AD1216" i="12"/>
  <c r="Z1216" i="12"/>
  <c r="AC1216" i="12" s="1"/>
  <c r="Y1216" i="12"/>
  <c r="X1216" i="12" s="1"/>
  <c r="V1216" i="12"/>
  <c r="W1216" i="12" s="1"/>
  <c r="U1216" i="12"/>
  <c r="T1216" i="12"/>
  <c r="S1216" i="12"/>
  <c r="R1216" i="12"/>
  <c r="Q1216" i="12"/>
  <c r="P1216" i="12" s="1"/>
  <c r="N1216" i="12"/>
  <c r="M1216" i="12"/>
  <c r="L1216" i="12"/>
  <c r="K1216" i="12"/>
  <c r="J1216" i="12"/>
  <c r="AD1215" i="12"/>
  <c r="Z1215" i="12"/>
  <c r="AC1215" i="12" s="1"/>
  <c r="Y1215" i="12"/>
  <c r="X1215" i="12" s="1"/>
  <c r="V1215" i="12"/>
  <c r="W1215" i="12" s="1"/>
  <c r="U1215" i="12"/>
  <c r="T1215" i="12"/>
  <c r="S1215" i="12"/>
  <c r="R1215" i="12"/>
  <c r="Q1215" i="12"/>
  <c r="P1215" i="12"/>
  <c r="N1215" i="12"/>
  <c r="M1215" i="12"/>
  <c r="L1215" i="12"/>
  <c r="K1215" i="12"/>
  <c r="J1215" i="12"/>
  <c r="AD1214" i="12"/>
  <c r="Z1214" i="12"/>
  <c r="AC1214" i="12" s="1"/>
  <c r="Y1214" i="12"/>
  <c r="X1214" i="12" s="1"/>
  <c r="V1214" i="12"/>
  <c r="W1214" i="12" s="1"/>
  <c r="U1214" i="12"/>
  <c r="T1214" i="12"/>
  <c r="S1214" i="12"/>
  <c r="R1214" i="12"/>
  <c r="Q1214" i="12"/>
  <c r="P1214" i="12" s="1"/>
  <c r="N1214" i="12"/>
  <c r="O1214" i="12" s="1"/>
  <c r="M1214" i="12"/>
  <c r="L1214" i="12"/>
  <c r="K1214" i="12"/>
  <c r="J1214" i="12"/>
  <c r="AD1213" i="12"/>
  <c r="Z1213" i="12"/>
  <c r="AC1213" i="12" s="1"/>
  <c r="Y1213" i="12"/>
  <c r="X1213" i="12" s="1"/>
  <c r="V1213" i="12"/>
  <c r="W1213" i="12" s="1"/>
  <c r="U1213" i="12"/>
  <c r="T1213" i="12"/>
  <c r="S1213" i="12"/>
  <c r="R1213" i="12"/>
  <c r="Q1213" i="12"/>
  <c r="P1213" i="12"/>
  <c r="N1213" i="12"/>
  <c r="M1213" i="12"/>
  <c r="L1213" i="12"/>
  <c r="K1213" i="12"/>
  <c r="J1213" i="12"/>
  <c r="AD1212" i="12"/>
  <c r="Z1212" i="12"/>
  <c r="AC1212" i="12" s="1"/>
  <c r="Y1212" i="12"/>
  <c r="X1212" i="12" s="1"/>
  <c r="V1212" i="12"/>
  <c r="W1212" i="12" s="1"/>
  <c r="U1212" i="12"/>
  <c r="T1212" i="12"/>
  <c r="S1212" i="12"/>
  <c r="R1212" i="12"/>
  <c r="Q1212" i="12"/>
  <c r="P1212" i="12" s="1"/>
  <c r="N1212" i="12"/>
  <c r="O1212" i="12" s="1"/>
  <c r="M1212" i="12"/>
  <c r="L1212" i="12"/>
  <c r="K1212" i="12"/>
  <c r="J1212" i="12"/>
  <c r="AD1211" i="12"/>
  <c r="Z1211" i="12"/>
  <c r="AC1211" i="12" s="1"/>
  <c r="Y1211" i="12"/>
  <c r="X1211" i="12" s="1"/>
  <c r="V1211" i="12"/>
  <c r="W1211" i="12" s="1"/>
  <c r="U1211" i="12"/>
  <c r="T1211" i="12"/>
  <c r="S1211" i="12"/>
  <c r="R1211" i="12"/>
  <c r="Q1211" i="12"/>
  <c r="P1211" i="12"/>
  <c r="N1211" i="12"/>
  <c r="M1211" i="12"/>
  <c r="L1211" i="12"/>
  <c r="K1211" i="12"/>
  <c r="J1211" i="12"/>
  <c r="AD1210" i="12"/>
  <c r="Z1210" i="12"/>
  <c r="AC1210" i="12" s="1"/>
  <c r="Y1210" i="12"/>
  <c r="X1210" i="12" s="1"/>
  <c r="V1210" i="12"/>
  <c r="W1210" i="12" s="1"/>
  <c r="U1210" i="12"/>
  <c r="T1210" i="12"/>
  <c r="S1210" i="12"/>
  <c r="R1210" i="12"/>
  <c r="Q1210" i="12"/>
  <c r="P1210" i="12" s="1"/>
  <c r="N1210" i="12"/>
  <c r="O1210" i="12" s="1"/>
  <c r="M1210" i="12"/>
  <c r="L1210" i="12"/>
  <c r="K1210" i="12"/>
  <c r="J1210" i="12"/>
  <c r="AD1209" i="12"/>
  <c r="Z1209" i="12"/>
  <c r="AC1209" i="12" s="1"/>
  <c r="Y1209" i="12"/>
  <c r="X1209" i="12" s="1"/>
  <c r="V1209" i="12"/>
  <c r="W1209" i="12" s="1"/>
  <c r="U1209" i="12"/>
  <c r="T1209" i="12"/>
  <c r="S1209" i="12"/>
  <c r="R1209" i="12"/>
  <c r="Q1209" i="12"/>
  <c r="P1209" i="12"/>
  <c r="N1209" i="12"/>
  <c r="M1209" i="12"/>
  <c r="L1209" i="12"/>
  <c r="K1209" i="12"/>
  <c r="J1209" i="12"/>
  <c r="AD1208" i="12"/>
  <c r="Z1208" i="12"/>
  <c r="AC1208" i="12" s="1"/>
  <c r="Y1208" i="12"/>
  <c r="X1208" i="12" s="1"/>
  <c r="V1208" i="12"/>
  <c r="W1208" i="12" s="1"/>
  <c r="U1208" i="12"/>
  <c r="T1208" i="12"/>
  <c r="S1208" i="12"/>
  <c r="R1208" i="12"/>
  <c r="Q1208" i="12"/>
  <c r="P1208" i="12" s="1"/>
  <c r="N1208" i="12"/>
  <c r="M1208" i="12"/>
  <c r="L1208" i="12"/>
  <c r="K1208" i="12"/>
  <c r="J1208" i="12"/>
  <c r="AD1207" i="12"/>
  <c r="Z1207" i="12"/>
  <c r="AC1207" i="12" s="1"/>
  <c r="Y1207" i="12"/>
  <c r="X1207" i="12" s="1"/>
  <c r="V1207" i="12"/>
  <c r="W1207" i="12" s="1"/>
  <c r="U1207" i="12"/>
  <c r="T1207" i="12"/>
  <c r="S1207" i="12"/>
  <c r="R1207" i="12"/>
  <c r="Q1207" i="12"/>
  <c r="P1207" i="12" s="1"/>
  <c r="N1207" i="12"/>
  <c r="M1207" i="12"/>
  <c r="L1207" i="12"/>
  <c r="K1207" i="12"/>
  <c r="J1207" i="12"/>
  <c r="AD1206" i="12"/>
  <c r="Z1206" i="12"/>
  <c r="Y1206" i="12"/>
  <c r="X1206" i="12" s="1"/>
  <c r="V1206" i="12"/>
  <c r="W1206" i="12" s="1"/>
  <c r="U1206" i="12"/>
  <c r="T1206" i="12"/>
  <c r="S1206" i="12"/>
  <c r="R1206" i="12"/>
  <c r="Q1206" i="12"/>
  <c r="P1206" i="12" s="1"/>
  <c r="N1206" i="12"/>
  <c r="O1206" i="12" s="1"/>
  <c r="M1206" i="12"/>
  <c r="L1206" i="12"/>
  <c r="K1206" i="12"/>
  <c r="J1206" i="12"/>
  <c r="AD1205" i="12"/>
  <c r="Z1205" i="12"/>
  <c r="Y1205" i="12"/>
  <c r="X1205" i="12"/>
  <c r="V1205" i="12"/>
  <c r="W1205" i="12" s="1"/>
  <c r="U1205" i="12"/>
  <c r="T1205" i="12"/>
  <c r="S1205" i="12"/>
  <c r="R1205" i="12"/>
  <c r="Q1205" i="12"/>
  <c r="P1205" i="12" s="1"/>
  <c r="N1205" i="12"/>
  <c r="M1205" i="12"/>
  <c r="L1205" i="12"/>
  <c r="K1205" i="12"/>
  <c r="J1205" i="12"/>
  <c r="AD1204" i="12"/>
  <c r="Z1204" i="12"/>
  <c r="Y1204" i="12"/>
  <c r="X1204" i="12" s="1"/>
  <c r="V1204" i="12"/>
  <c r="W1204" i="12" s="1"/>
  <c r="U1204" i="12"/>
  <c r="T1204" i="12"/>
  <c r="S1204" i="12"/>
  <c r="R1204" i="12"/>
  <c r="Q1204" i="12"/>
  <c r="P1204" i="12" s="1"/>
  <c r="N1204" i="12"/>
  <c r="O1204" i="12" s="1"/>
  <c r="M1204" i="12"/>
  <c r="L1204" i="12"/>
  <c r="K1204" i="12"/>
  <c r="J1204" i="12"/>
  <c r="AD1203" i="12"/>
  <c r="Z1203" i="12"/>
  <c r="Y1203" i="12"/>
  <c r="X1203" i="12"/>
  <c r="V1203" i="12"/>
  <c r="W1203" i="12" s="1"/>
  <c r="U1203" i="12"/>
  <c r="T1203" i="12"/>
  <c r="S1203" i="12"/>
  <c r="R1203" i="12"/>
  <c r="Q1203" i="12"/>
  <c r="P1203" i="12" s="1"/>
  <c r="N1203" i="12"/>
  <c r="M1203" i="12"/>
  <c r="L1203" i="12"/>
  <c r="K1203" i="12"/>
  <c r="J1203" i="12"/>
  <c r="AD1202" i="12"/>
  <c r="Z1202" i="12"/>
  <c r="Y1202" i="12"/>
  <c r="X1202" i="12" s="1"/>
  <c r="V1202" i="12"/>
  <c r="W1202" i="12" s="1"/>
  <c r="U1202" i="12"/>
  <c r="T1202" i="12"/>
  <c r="S1202" i="12"/>
  <c r="R1202" i="12"/>
  <c r="Q1202" i="12"/>
  <c r="P1202" i="12" s="1"/>
  <c r="N1202" i="12"/>
  <c r="O1202" i="12" s="1"/>
  <c r="M1202" i="12"/>
  <c r="L1202" i="12"/>
  <c r="K1202" i="12"/>
  <c r="J1202" i="12"/>
  <c r="AD1201" i="12"/>
  <c r="Z1201" i="12"/>
  <c r="Y1201" i="12"/>
  <c r="X1201" i="12"/>
  <c r="V1201" i="12"/>
  <c r="W1201" i="12" s="1"/>
  <c r="U1201" i="12"/>
  <c r="T1201" i="12"/>
  <c r="S1201" i="12"/>
  <c r="R1201" i="12"/>
  <c r="Q1201" i="12"/>
  <c r="P1201" i="12" s="1"/>
  <c r="N1201" i="12"/>
  <c r="M1201" i="12"/>
  <c r="L1201" i="12"/>
  <c r="K1201" i="12"/>
  <c r="J1201" i="12"/>
  <c r="AD1200" i="12"/>
  <c r="Z1200" i="12"/>
  <c r="AC1200" i="12" s="1"/>
  <c r="Y1200" i="12"/>
  <c r="X1200" i="12" s="1"/>
  <c r="V1200" i="12"/>
  <c r="W1200" i="12" s="1"/>
  <c r="U1200" i="12"/>
  <c r="T1200" i="12"/>
  <c r="S1200" i="12"/>
  <c r="R1200" i="12"/>
  <c r="Q1200" i="12"/>
  <c r="P1200" i="12" s="1"/>
  <c r="N1200" i="12"/>
  <c r="O1200" i="12" s="1"/>
  <c r="M1200" i="12"/>
  <c r="L1200" i="12"/>
  <c r="K1200" i="12"/>
  <c r="J1200" i="12"/>
  <c r="AD1199" i="12"/>
  <c r="Z1199" i="12"/>
  <c r="Y1199" i="12"/>
  <c r="X1199" i="12" s="1"/>
  <c r="V1199" i="12"/>
  <c r="W1199" i="12" s="1"/>
  <c r="U1199" i="12"/>
  <c r="T1199" i="12"/>
  <c r="S1199" i="12"/>
  <c r="R1199" i="12"/>
  <c r="Q1199" i="12"/>
  <c r="P1199" i="12"/>
  <c r="N1199" i="12"/>
  <c r="M1199" i="12"/>
  <c r="L1199" i="12"/>
  <c r="K1199" i="12"/>
  <c r="J1199" i="12"/>
  <c r="AD1198" i="12"/>
  <c r="Z1198" i="12"/>
  <c r="Y1198" i="12"/>
  <c r="X1198" i="12" s="1"/>
  <c r="V1198" i="12"/>
  <c r="W1198" i="12" s="1"/>
  <c r="U1198" i="12"/>
  <c r="T1198" i="12"/>
  <c r="S1198" i="12"/>
  <c r="R1198" i="12"/>
  <c r="Q1198" i="12"/>
  <c r="P1198" i="12" s="1"/>
  <c r="N1198" i="12"/>
  <c r="O1198" i="12" s="1"/>
  <c r="M1198" i="12"/>
  <c r="L1198" i="12"/>
  <c r="K1198" i="12"/>
  <c r="J1198" i="12"/>
  <c r="AD1197" i="12"/>
  <c r="Z1197" i="12"/>
  <c r="Y1197" i="12"/>
  <c r="X1197" i="12" s="1"/>
  <c r="V1197" i="12"/>
  <c r="W1197" i="12" s="1"/>
  <c r="U1197" i="12"/>
  <c r="T1197" i="12"/>
  <c r="S1197" i="12"/>
  <c r="R1197" i="12"/>
  <c r="Q1197" i="12"/>
  <c r="P1197" i="12"/>
  <c r="N1197" i="12"/>
  <c r="M1197" i="12"/>
  <c r="L1197" i="12"/>
  <c r="K1197" i="12"/>
  <c r="J1197" i="12"/>
  <c r="AD1196" i="12"/>
  <c r="Z1196" i="12"/>
  <c r="Y1196" i="12"/>
  <c r="X1196" i="12" s="1"/>
  <c r="V1196" i="12"/>
  <c r="W1196" i="12" s="1"/>
  <c r="U1196" i="12"/>
  <c r="T1196" i="12"/>
  <c r="S1196" i="12"/>
  <c r="R1196" i="12"/>
  <c r="Q1196" i="12"/>
  <c r="P1196" i="12" s="1"/>
  <c r="N1196" i="12"/>
  <c r="O1196" i="12" s="1"/>
  <c r="M1196" i="12"/>
  <c r="L1196" i="12"/>
  <c r="K1196" i="12"/>
  <c r="J1196" i="12"/>
  <c r="AD1195" i="12"/>
  <c r="Z1195" i="12"/>
  <c r="Y1195" i="12"/>
  <c r="X1195" i="12" s="1"/>
  <c r="V1195" i="12"/>
  <c r="W1195" i="12" s="1"/>
  <c r="U1195" i="12"/>
  <c r="T1195" i="12"/>
  <c r="S1195" i="12"/>
  <c r="R1195" i="12"/>
  <c r="Q1195" i="12"/>
  <c r="P1195" i="12" s="1"/>
  <c r="N1195" i="12"/>
  <c r="M1195" i="12"/>
  <c r="L1195" i="12"/>
  <c r="K1195" i="12"/>
  <c r="J1195" i="12"/>
  <c r="AD1194" i="12"/>
  <c r="Z1194" i="12"/>
  <c r="Y1194" i="12"/>
  <c r="X1194" i="12" s="1"/>
  <c r="V1194" i="12"/>
  <c r="W1194" i="12" s="1"/>
  <c r="U1194" i="12"/>
  <c r="T1194" i="12"/>
  <c r="S1194" i="12"/>
  <c r="R1194" i="12"/>
  <c r="Q1194" i="12"/>
  <c r="P1194" i="12" s="1"/>
  <c r="N1194" i="12"/>
  <c r="AB1194" i="12" s="1"/>
  <c r="M1194" i="12"/>
  <c r="L1194" i="12"/>
  <c r="K1194" i="12"/>
  <c r="J1194" i="12"/>
  <c r="AD1193" i="12"/>
  <c r="Z1193" i="12"/>
  <c r="Y1193" i="12"/>
  <c r="X1193" i="12"/>
  <c r="V1193" i="12"/>
  <c r="W1193" i="12" s="1"/>
  <c r="U1193" i="12"/>
  <c r="T1193" i="12"/>
  <c r="S1193" i="12"/>
  <c r="R1193" i="12"/>
  <c r="Q1193" i="12"/>
  <c r="P1193" i="12" s="1"/>
  <c r="N1193" i="12"/>
  <c r="M1193" i="12"/>
  <c r="L1193" i="12"/>
  <c r="K1193" i="12"/>
  <c r="J1193" i="12"/>
  <c r="AD1192" i="12"/>
  <c r="Z1192" i="12"/>
  <c r="Y1192" i="12"/>
  <c r="X1192" i="12" s="1"/>
  <c r="V1192" i="12"/>
  <c r="W1192" i="12" s="1"/>
  <c r="U1192" i="12"/>
  <c r="T1192" i="12"/>
  <c r="S1192" i="12"/>
  <c r="R1192" i="12"/>
  <c r="Q1192" i="12"/>
  <c r="P1192" i="12" s="1"/>
  <c r="N1192" i="12"/>
  <c r="M1192" i="12"/>
  <c r="L1192" i="12"/>
  <c r="K1192" i="12"/>
  <c r="J1192" i="12"/>
  <c r="AD1191" i="12"/>
  <c r="Z1191" i="12"/>
  <c r="Y1191" i="12"/>
  <c r="X1191" i="12"/>
  <c r="V1191" i="12"/>
  <c r="W1191" i="12" s="1"/>
  <c r="U1191" i="12"/>
  <c r="T1191" i="12"/>
  <c r="S1191" i="12"/>
  <c r="R1191" i="12"/>
  <c r="Q1191" i="12"/>
  <c r="P1191" i="12" s="1"/>
  <c r="N1191" i="12"/>
  <c r="M1191" i="12"/>
  <c r="L1191" i="12"/>
  <c r="K1191" i="12"/>
  <c r="J1191" i="12"/>
  <c r="AD1190" i="12"/>
  <c r="Z1190" i="12"/>
  <c r="Y1190" i="12"/>
  <c r="X1190" i="12" s="1"/>
  <c r="W1190" i="12"/>
  <c r="V1190" i="12"/>
  <c r="U1190" i="12"/>
  <c r="T1190" i="12"/>
  <c r="S1190" i="12"/>
  <c r="R1190" i="12"/>
  <c r="Q1190" i="12"/>
  <c r="P1190" i="12" s="1"/>
  <c r="N1190" i="12"/>
  <c r="M1190" i="12"/>
  <c r="L1190" i="12"/>
  <c r="K1190" i="12"/>
  <c r="J1190" i="12"/>
  <c r="AD1189" i="12"/>
  <c r="Z1189" i="12"/>
  <c r="AC1189" i="12" s="1"/>
  <c r="Y1189" i="12"/>
  <c r="X1189" i="12" s="1"/>
  <c r="V1189" i="12"/>
  <c r="W1189" i="12" s="1"/>
  <c r="U1189" i="12"/>
  <c r="T1189" i="12"/>
  <c r="S1189" i="12"/>
  <c r="R1189" i="12"/>
  <c r="Q1189" i="12"/>
  <c r="P1189" i="12"/>
  <c r="N1189" i="12"/>
  <c r="M1189" i="12"/>
  <c r="L1189" i="12"/>
  <c r="K1189" i="12"/>
  <c r="J1189" i="12"/>
  <c r="AD1188" i="12"/>
  <c r="Z1188" i="12"/>
  <c r="Y1188" i="12"/>
  <c r="X1188" i="12" s="1"/>
  <c r="V1188" i="12"/>
  <c r="W1188" i="12" s="1"/>
  <c r="U1188" i="12"/>
  <c r="T1188" i="12"/>
  <c r="S1188" i="12"/>
  <c r="R1188" i="12"/>
  <c r="Q1188" i="12"/>
  <c r="P1188" i="12" s="1"/>
  <c r="N1188" i="12"/>
  <c r="O1188" i="12" s="1"/>
  <c r="M1188" i="12"/>
  <c r="L1188" i="12"/>
  <c r="K1188" i="12"/>
  <c r="J1188" i="12"/>
  <c r="AD1187" i="12"/>
  <c r="Z1187" i="12"/>
  <c r="Y1187" i="12"/>
  <c r="X1187" i="12" s="1"/>
  <c r="V1187" i="12"/>
  <c r="W1187" i="12" s="1"/>
  <c r="U1187" i="12"/>
  <c r="T1187" i="12"/>
  <c r="S1187" i="12"/>
  <c r="R1187" i="12"/>
  <c r="Q1187" i="12"/>
  <c r="P1187" i="12"/>
  <c r="N1187" i="12"/>
  <c r="M1187" i="12"/>
  <c r="L1187" i="12"/>
  <c r="K1187" i="12"/>
  <c r="J1187" i="12"/>
  <c r="AD1186" i="12"/>
  <c r="Z1186" i="12"/>
  <c r="Y1186" i="12"/>
  <c r="X1186" i="12" s="1"/>
  <c r="V1186" i="12"/>
  <c r="W1186" i="12" s="1"/>
  <c r="U1186" i="12"/>
  <c r="T1186" i="12"/>
  <c r="S1186" i="12"/>
  <c r="R1186" i="12"/>
  <c r="Q1186" i="12"/>
  <c r="P1186" i="12" s="1"/>
  <c r="N1186" i="12"/>
  <c r="M1186" i="12"/>
  <c r="L1186" i="12"/>
  <c r="K1186" i="12"/>
  <c r="J1186" i="12"/>
  <c r="AD1185" i="12"/>
  <c r="Z1185" i="12"/>
  <c r="Y1185" i="12"/>
  <c r="X1185" i="12" s="1"/>
  <c r="V1185" i="12"/>
  <c r="W1185" i="12" s="1"/>
  <c r="U1185" i="12"/>
  <c r="T1185" i="12"/>
  <c r="S1185" i="12"/>
  <c r="R1185" i="12"/>
  <c r="Q1185" i="12"/>
  <c r="P1185" i="12"/>
  <c r="N1185" i="12"/>
  <c r="M1185" i="12"/>
  <c r="L1185" i="12"/>
  <c r="K1185" i="12"/>
  <c r="J1185" i="12"/>
  <c r="AD1184" i="12"/>
  <c r="Z1184" i="12"/>
  <c r="AC1184" i="12" s="1"/>
  <c r="Y1184" i="12"/>
  <c r="X1184" i="12" s="1"/>
  <c r="V1184" i="12"/>
  <c r="W1184" i="12" s="1"/>
  <c r="U1184" i="12"/>
  <c r="T1184" i="12"/>
  <c r="S1184" i="12"/>
  <c r="R1184" i="12"/>
  <c r="Q1184" i="12"/>
  <c r="P1184" i="12" s="1"/>
  <c r="N1184" i="12"/>
  <c r="O1184" i="12" s="1"/>
  <c r="M1184" i="12"/>
  <c r="L1184" i="12"/>
  <c r="K1184" i="12"/>
  <c r="J1184" i="12"/>
  <c r="AD1183" i="12"/>
  <c r="Z1183" i="12"/>
  <c r="Y1183" i="12"/>
  <c r="X1183" i="12" s="1"/>
  <c r="V1183" i="12"/>
  <c r="W1183" i="12" s="1"/>
  <c r="U1183" i="12"/>
  <c r="T1183" i="12"/>
  <c r="S1183" i="12"/>
  <c r="R1183" i="12"/>
  <c r="Q1183" i="12"/>
  <c r="P1183" i="12"/>
  <c r="N1183" i="12"/>
  <c r="M1183" i="12"/>
  <c r="L1183" i="12"/>
  <c r="K1183" i="12"/>
  <c r="J1183" i="12"/>
  <c r="AD1182" i="12"/>
  <c r="Z1182" i="12"/>
  <c r="Y1182" i="12"/>
  <c r="X1182" i="12" s="1"/>
  <c r="V1182" i="12"/>
  <c r="W1182" i="12" s="1"/>
  <c r="U1182" i="12"/>
  <c r="T1182" i="12"/>
  <c r="S1182" i="12"/>
  <c r="R1182" i="12"/>
  <c r="Q1182" i="12"/>
  <c r="P1182" i="12" s="1"/>
  <c r="N1182" i="12"/>
  <c r="M1182" i="12"/>
  <c r="L1182" i="12"/>
  <c r="K1182" i="12"/>
  <c r="J1182" i="12"/>
  <c r="AD1181" i="12"/>
  <c r="Z1181" i="12"/>
  <c r="Y1181" i="12"/>
  <c r="X1181" i="12" s="1"/>
  <c r="V1181" i="12"/>
  <c r="W1181" i="12" s="1"/>
  <c r="U1181" i="12"/>
  <c r="T1181" i="12"/>
  <c r="S1181" i="12"/>
  <c r="R1181" i="12"/>
  <c r="Q1181" i="12"/>
  <c r="P1181" i="12"/>
  <c r="N1181" i="12"/>
  <c r="M1181" i="12"/>
  <c r="L1181" i="12"/>
  <c r="K1181" i="12"/>
  <c r="J1181" i="12"/>
  <c r="AD1180" i="12"/>
  <c r="Z1180" i="12"/>
  <c r="Y1180" i="12"/>
  <c r="X1180" i="12" s="1"/>
  <c r="V1180" i="12"/>
  <c r="W1180" i="12" s="1"/>
  <c r="U1180" i="12"/>
  <c r="T1180" i="12"/>
  <c r="S1180" i="12"/>
  <c r="R1180" i="12"/>
  <c r="Q1180" i="12"/>
  <c r="P1180" i="12"/>
  <c r="N1180" i="12"/>
  <c r="M1180" i="12"/>
  <c r="L1180" i="12"/>
  <c r="K1180" i="12"/>
  <c r="J1180" i="12"/>
  <c r="AD1179" i="12"/>
  <c r="Z1179" i="12"/>
  <c r="Y1179" i="12"/>
  <c r="X1179" i="12" s="1"/>
  <c r="V1179" i="12"/>
  <c r="W1179" i="12" s="1"/>
  <c r="U1179" i="12"/>
  <c r="T1179" i="12"/>
  <c r="S1179" i="12"/>
  <c r="R1179" i="12"/>
  <c r="Q1179" i="12"/>
  <c r="P1179" i="12" s="1"/>
  <c r="N1179" i="12"/>
  <c r="O1179" i="12" s="1"/>
  <c r="M1179" i="12"/>
  <c r="L1179" i="12"/>
  <c r="K1179" i="12"/>
  <c r="J1179" i="12"/>
  <c r="AD1178" i="12"/>
  <c r="Z1178" i="12"/>
  <c r="Y1178" i="12"/>
  <c r="X1178" i="12" s="1"/>
  <c r="V1178" i="12"/>
  <c r="W1178" i="12" s="1"/>
  <c r="U1178" i="12"/>
  <c r="T1178" i="12"/>
  <c r="S1178" i="12"/>
  <c r="R1178" i="12"/>
  <c r="Q1178" i="12"/>
  <c r="P1178" i="12" s="1"/>
  <c r="N1178" i="12"/>
  <c r="M1178" i="12"/>
  <c r="L1178" i="12"/>
  <c r="K1178" i="12"/>
  <c r="J1178" i="12"/>
  <c r="AD1177" i="12"/>
  <c r="Z1177" i="12"/>
  <c r="Y1177" i="12"/>
  <c r="X1177" i="12"/>
  <c r="V1177" i="12"/>
  <c r="W1177" i="12" s="1"/>
  <c r="U1177" i="12"/>
  <c r="T1177" i="12"/>
  <c r="S1177" i="12"/>
  <c r="R1177" i="12"/>
  <c r="Q1177" i="12"/>
  <c r="P1177" i="12"/>
  <c r="N1177" i="12"/>
  <c r="M1177" i="12"/>
  <c r="L1177" i="12"/>
  <c r="K1177" i="12"/>
  <c r="J1177" i="12"/>
  <c r="AD1176" i="12"/>
  <c r="Z1176" i="12"/>
  <c r="Y1176" i="12"/>
  <c r="X1176" i="12" s="1"/>
  <c r="V1176" i="12"/>
  <c r="W1176" i="12" s="1"/>
  <c r="U1176" i="12"/>
  <c r="T1176" i="12"/>
  <c r="S1176" i="12"/>
  <c r="R1176" i="12"/>
  <c r="Q1176" i="12"/>
  <c r="P1176" i="12" s="1"/>
  <c r="N1176" i="12"/>
  <c r="M1176" i="12"/>
  <c r="L1176" i="12"/>
  <c r="K1176" i="12"/>
  <c r="J1176" i="12"/>
  <c r="AD1175" i="12"/>
  <c r="Z1175" i="12"/>
  <c r="Y1175" i="12"/>
  <c r="X1175" i="12"/>
  <c r="V1175" i="12"/>
  <c r="W1175" i="12" s="1"/>
  <c r="U1175" i="12"/>
  <c r="T1175" i="12"/>
  <c r="S1175" i="12"/>
  <c r="R1175" i="12"/>
  <c r="Q1175" i="12"/>
  <c r="P1175" i="12" s="1"/>
  <c r="N1175" i="12"/>
  <c r="M1175" i="12"/>
  <c r="L1175" i="12"/>
  <c r="K1175" i="12"/>
  <c r="J1175" i="12"/>
  <c r="AD1174" i="12"/>
  <c r="Z1174" i="12"/>
  <c r="Y1174" i="12"/>
  <c r="X1174" i="12" s="1"/>
  <c r="V1174" i="12"/>
  <c r="W1174" i="12" s="1"/>
  <c r="U1174" i="12"/>
  <c r="T1174" i="12"/>
  <c r="S1174" i="12"/>
  <c r="R1174" i="12"/>
  <c r="Q1174" i="12"/>
  <c r="P1174" i="12" s="1"/>
  <c r="N1174" i="12"/>
  <c r="AB1174" i="12" s="1"/>
  <c r="M1174" i="12"/>
  <c r="L1174" i="12"/>
  <c r="K1174" i="12"/>
  <c r="J1174" i="12"/>
  <c r="AD1173" i="12"/>
  <c r="Z1173" i="12"/>
  <c r="Y1173" i="12"/>
  <c r="X1173" i="12"/>
  <c r="V1173" i="12"/>
  <c r="W1173" i="12" s="1"/>
  <c r="U1173" i="12"/>
  <c r="T1173" i="12"/>
  <c r="S1173" i="12"/>
  <c r="R1173" i="12"/>
  <c r="Q1173" i="12"/>
  <c r="P1173" i="12" s="1"/>
  <c r="N1173" i="12"/>
  <c r="AB1173" i="12" s="1"/>
  <c r="M1173" i="12"/>
  <c r="L1173" i="12"/>
  <c r="K1173" i="12"/>
  <c r="J1173" i="12"/>
  <c r="AD1172" i="12"/>
  <c r="Z1172" i="12"/>
  <c r="Y1172" i="12"/>
  <c r="X1172" i="12" s="1"/>
  <c r="W1172" i="12"/>
  <c r="V1172" i="12"/>
  <c r="U1172" i="12"/>
  <c r="T1172" i="12"/>
  <c r="S1172" i="12"/>
  <c r="R1172" i="12"/>
  <c r="Q1172" i="12"/>
  <c r="P1172" i="12" s="1"/>
  <c r="N1172" i="12"/>
  <c r="M1172" i="12"/>
  <c r="L1172" i="12"/>
  <c r="K1172" i="12"/>
  <c r="J1172" i="12"/>
  <c r="AD1171" i="12"/>
  <c r="Z1171" i="12"/>
  <c r="Y1171" i="12"/>
  <c r="X1171" i="12" s="1"/>
  <c r="V1171" i="12"/>
  <c r="W1171" i="12" s="1"/>
  <c r="U1171" i="12"/>
  <c r="T1171" i="12"/>
  <c r="S1171" i="12"/>
  <c r="R1171" i="12"/>
  <c r="Q1171" i="12"/>
  <c r="P1171" i="12"/>
  <c r="N1171" i="12"/>
  <c r="M1171" i="12"/>
  <c r="L1171" i="12"/>
  <c r="K1171" i="12"/>
  <c r="J1171" i="12"/>
  <c r="AD1170" i="12"/>
  <c r="Z1170" i="12"/>
  <c r="Y1170" i="12"/>
  <c r="X1170" i="12" s="1"/>
  <c r="V1170" i="12"/>
  <c r="W1170" i="12" s="1"/>
  <c r="U1170" i="12"/>
  <c r="T1170" i="12"/>
  <c r="S1170" i="12"/>
  <c r="R1170" i="12"/>
  <c r="Q1170" i="12"/>
  <c r="P1170" i="12" s="1"/>
  <c r="N1170" i="12"/>
  <c r="M1170" i="12"/>
  <c r="L1170" i="12"/>
  <c r="K1170" i="12"/>
  <c r="J1170" i="12"/>
  <c r="A1170" i="12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D1169" i="12"/>
  <c r="Z1169" i="12"/>
  <c r="Z1168" i="12" s="1"/>
  <c r="Y1169" i="12"/>
  <c r="X1169" i="12"/>
  <c r="V1169" i="12"/>
  <c r="W1169" i="12" s="1"/>
  <c r="U1169" i="12"/>
  <c r="T1169" i="12"/>
  <c r="S1169" i="12"/>
  <c r="R1169" i="12"/>
  <c r="Q1169" i="12"/>
  <c r="P1169" i="12" s="1"/>
  <c r="N1169" i="12"/>
  <c r="M1169" i="12"/>
  <c r="L1169" i="12"/>
  <c r="K1169" i="12"/>
  <c r="J1169" i="12"/>
  <c r="AF1168" i="12"/>
  <c r="AE1168" i="12"/>
  <c r="AA1168" i="12"/>
  <c r="Y1168" i="12"/>
  <c r="U1168" i="12"/>
  <c r="D1168" i="12"/>
  <c r="AD1167" i="12"/>
  <c r="Z1167" i="12"/>
  <c r="AC1167" i="12" s="1"/>
  <c r="Y1167" i="12"/>
  <c r="X1167" i="12" s="1"/>
  <c r="V1167" i="12"/>
  <c r="W1167" i="12" s="1"/>
  <c r="U1167" i="12"/>
  <c r="T1167" i="12"/>
  <c r="S1167" i="12"/>
  <c r="R1167" i="12"/>
  <c r="Q1167" i="12"/>
  <c r="P1167" i="12" s="1"/>
  <c r="N1167" i="12"/>
  <c r="AB1167" i="12" s="1"/>
  <c r="M1167" i="12"/>
  <c r="L1167" i="12"/>
  <c r="K1167" i="12"/>
  <c r="J1167" i="12"/>
  <c r="AD1166" i="12"/>
  <c r="Z1166" i="12"/>
  <c r="AC1166" i="12" s="1"/>
  <c r="Y1166" i="12"/>
  <c r="X1166" i="12"/>
  <c r="V1166" i="12"/>
  <c r="W1166" i="12" s="1"/>
  <c r="U1166" i="12"/>
  <c r="T1166" i="12"/>
  <c r="S1166" i="12"/>
  <c r="R1166" i="12"/>
  <c r="Q1166" i="12"/>
  <c r="P1166" i="12" s="1"/>
  <c r="N1166" i="12"/>
  <c r="M1166" i="12"/>
  <c r="L1166" i="12"/>
  <c r="K1166" i="12"/>
  <c r="J1166" i="12"/>
  <c r="AD1165" i="12"/>
  <c r="Z1165" i="12"/>
  <c r="AC1165" i="12" s="1"/>
  <c r="Y1165" i="12"/>
  <c r="X1165" i="12" s="1"/>
  <c r="V1165" i="12"/>
  <c r="W1165" i="12" s="1"/>
  <c r="U1165" i="12"/>
  <c r="T1165" i="12"/>
  <c r="S1165" i="12"/>
  <c r="R1165" i="12"/>
  <c r="Q1165" i="12"/>
  <c r="P1165" i="12" s="1"/>
  <c r="N1165" i="12"/>
  <c r="M1165" i="12"/>
  <c r="L1165" i="12"/>
  <c r="K1165" i="12"/>
  <c r="J1165" i="12"/>
  <c r="AD1164" i="12"/>
  <c r="Z1164" i="12"/>
  <c r="AC1164" i="12" s="1"/>
  <c r="Y1164" i="12"/>
  <c r="X1164" i="12"/>
  <c r="V1164" i="12"/>
  <c r="W1164" i="12" s="1"/>
  <c r="U1164" i="12"/>
  <c r="T1164" i="12"/>
  <c r="S1164" i="12"/>
  <c r="R1164" i="12"/>
  <c r="Q1164" i="12"/>
  <c r="P1164" i="12" s="1"/>
  <c r="N1164" i="12"/>
  <c r="M1164" i="12"/>
  <c r="L1164" i="12"/>
  <c r="K1164" i="12"/>
  <c r="J1164" i="12"/>
  <c r="AD1163" i="12"/>
  <c r="Z1163" i="12"/>
  <c r="AC1163" i="12" s="1"/>
  <c r="Y1163" i="12"/>
  <c r="X1163" i="12" s="1"/>
  <c r="V1163" i="12"/>
  <c r="W1163" i="12" s="1"/>
  <c r="U1163" i="12"/>
  <c r="T1163" i="12"/>
  <c r="S1163" i="12"/>
  <c r="R1163" i="12"/>
  <c r="Q1163" i="12"/>
  <c r="P1163" i="12" s="1"/>
  <c r="N1163" i="12"/>
  <c r="M1163" i="12"/>
  <c r="L1163" i="12"/>
  <c r="K1163" i="12"/>
  <c r="J1163" i="12"/>
  <c r="AD1162" i="12"/>
  <c r="Z1162" i="12"/>
  <c r="AC1162" i="12" s="1"/>
  <c r="Y1162" i="12"/>
  <c r="X1162" i="12"/>
  <c r="V1162" i="12"/>
  <c r="W1162" i="12" s="1"/>
  <c r="U1162" i="12"/>
  <c r="T1162" i="12"/>
  <c r="S1162" i="12"/>
  <c r="R1162" i="12"/>
  <c r="Q1162" i="12"/>
  <c r="P1162" i="12" s="1"/>
  <c r="N1162" i="12"/>
  <c r="M1162" i="12"/>
  <c r="L1162" i="12"/>
  <c r="K1162" i="12"/>
  <c r="J1162" i="12"/>
  <c r="AD1161" i="12"/>
  <c r="Z1161" i="12"/>
  <c r="AC1161" i="12" s="1"/>
  <c r="Y1161" i="12"/>
  <c r="X1161" i="12" s="1"/>
  <c r="V1161" i="12"/>
  <c r="W1161" i="12" s="1"/>
  <c r="U1161" i="12"/>
  <c r="T1161" i="12"/>
  <c r="S1161" i="12"/>
  <c r="R1161" i="12"/>
  <c r="Q1161" i="12"/>
  <c r="P1161" i="12" s="1"/>
  <c r="N1161" i="12"/>
  <c r="O1161" i="12" s="1"/>
  <c r="M1161" i="12"/>
  <c r="L1161" i="12"/>
  <c r="K1161" i="12"/>
  <c r="J1161" i="12"/>
  <c r="AD1160" i="12"/>
  <c r="Z1160" i="12"/>
  <c r="AC1160" i="12" s="1"/>
  <c r="Y1160" i="12"/>
  <c r="X1160" i="12"/>
  <c r="V1160" i="12"/>
  <c r="W1160" i="12" s="1"/>
  <c r="U1160" i="12"/>
  <c r="T1160" i="12"/>
  <c r="S1160" i="12"/>
  <c r="R1160" i="12"/>
  <c r="Q1160" i="12"/>
  <c r="P1160" i="12" s="1"/>
  <c r="N1160" i="12"/>
  <c r="M1160" i="12"/>
  <c r="L1160" i="12"/>
  <c r="K1160" i="12"/>
  <c r="J1160" i="12"/>
  <c r="AD1159" i="12"/>
  <c r="Z1159" i="12"/>
  <c r="AC1159" i="12" s="1"/>
  <c r="Y1159" i="12"/>
  <c r="X1159" i="12" s="1"/>
  <c r="V1159" i="12"/>
  <c r="W1159" i="12" s="1"/>
  <c r="U1159" i="12"/>
  <c r="T1159" i="12"/>
  <c r="S1159" i="12"/>
  <c r="R1159" i="12"/>
  <c r="Q1159" i="12"/>
  <c r="P1159" i="12" s="1"/>
  <c r="N1159" i="12"/>
  <c r="M1159" i="12"/>
  <c r="L1159" i="12"/>
  <c r="K1159" i="12"/>
  <c r="J1159" i="12"/>
  <c r="AD1158" i="12"/>
  <c r="Z1158" i="12"/>
  <c r="AC1158" i="12" s="1"/>
  <c r="Y1158" i="12"/>
  <c r="X1158" i="12" s="1"/>
  <c r="V1158" i="12"/>
  <c r="W1158" i="12" s="1"/>
  <c r="U1158" i="12"/>
  <c r="T1158" i="12"/>
  <c r="S1158" i="12"/>
  <c r="R1158" i="12"/>
  <c r="Q1158" i="12"/>
  <c r="P1158" i="12" s="1"/>
  <c r="N1158" i="12"/>
  <c r="M1158" i="12"/>
  <c r="L1158" i="12"/>
  <c r="K1158" i="12"/>
  <c r="J1158" i="12"/>
  <c r="AD1157" i="12"/>
  <c r="Z1157" i="12"/>
  <c r="AC1157" i="12" s="1"/>
  <c r="Y1157" i="12"/>
  <c r="X1157" i="12" s="1"/>
  <c r="V1157" i="12"/>
  <c r="W1157" i="12" s="1"/>
  <c r="U1157" i="12"/>
  <c r="T1157" i="12"/>
  <c r="S1157" i="12"/>
  <c r="R1157" i="12"/>
  <c r="Q1157" i="12"/>
  <c r="P1157" i="12" s="1"/>
  <c r="N1157" i="12"/>
  <c r="O1157" i="12" s="1"/>
  <c r="M1157" i="12"/>
  <c r="L1157" i="12"/>
  <c r="K1157" i="12"/>
  <c r="J1157" i="12"/>
  <c r="AD1156" i="12"/>
  <c r="Z1156" i="12"/>
  <c r="AC1156" i="12" s="1"/>
  <c r="Y1156" i="12"/>
  <c r="X1156" i="12" s="1"/>
  <c r="V1156" i="12"/>
  <c r="W1156" i="12" s="1"/>
  <c r="U1156" i="12"/>
  <c r="T1156" i="12"/>
  <c r="S1156" i="12"/>
  <c r="R1156" i="12"/>
  <c r="Q1156" i="12"/>
  <c r="P1156" i="12"/>
  <c r="N1156" i="12"/>
  <c r="M1156" i="12"/>
  <c r="L1156" i="12"/>
  <c r="K1156" i="12"/>
  <c r="J1156" i="12"/>
  <c r="AD1155" i="12"/>
  <c r="Z1155" i="12"/>
  <c r="AC1155" i="12" s="1"/>
  <c r="Y1155" i="12"/>
  <c r="X1155" i="12" s="1"/>
  <c r="V1155" i="12"/>
  <c r="W1155" i="12" s="1"/>
  <c r="U1155" i="12"/>
  <c r="T1155" i="12"/>
  <c r="S1155" i="12"/>
  <c r="R1155" i="12"/>
  <c r="Q1155" i="12"/>
  <c r="P1155" i="12" s="1"/>
  <c r="N1155" i="12"/>
  <c r="M1155" i="12"/>
  <c r="L1155" i="12"/>
  <c r="K1155" i="12"/>
  <c r="J1155" i="12"/>
  <c r="AD1154" i="12"/>
  <c r="Z1154" i="12"/>
  <c r="AC1154" i="12" s="1"/>
  <c r="Y1154" i="12"/>
  <c r="X1154" i="12" s="1"/>
  <c r="V1154" i="12"/>
  <c r="W1154" i="12" s="1"/>
  <c r="U1154" i="12"/>
  <c r="T1154" i="12"/>
  <c r="S1154" i="12"/>
  <c r="R1154" i="12"/>
  <c r="Q1154" i="12"/>
  <c r="P1154" i="12"/>
  <c r="N1154" i="12"/>
  <c r="M1154" i="12"/>
  <c r="L1154" i="12"/>
  <c r="K1154" i="12"/>
  <c r="J1154" i="12"/>
  <c r="AD1153" i="12"/>
  <c r="Z1153" i="12"/>
  <c r="AC1153" i="12" s="1"/>
  <c r="Y1153" i="12"/>
  <c r="X1153" i="12" s="1"/>
  <c r="V1153" i="12"/>
  <c r="W1153" i="12" s="1"/>
  <c r="U1153" i="12"/>
  <c r="T1153" i="12"/>
  <c r="S1153" i="12"/>
  <c r="R1153" i="12"/>
  <c r="Q1153" i="12"/>
  <c r="P1153" i="12" s="1"/>
  <c r="N1153" i="12"/>
  <c r="O1153" i="12" s="1"/>
  <c r="M1153" i="12"/>
  <c r="L1153" i="12"/>
  <c r="K1153" i="12"/>
  <c r="J1153" i="12"/>
  <c r="AD1152" i="12"/>
  <c r="Z1152" i="12"/>
  <c r="AC1152" i="12" s="1"/>
  <c r="Y1152" i="12"/>
  <c r="X1152" i="12"/>
  <c r="V1152" i="12"/>
  <c r="W1152" i="12" s="1"/>
  <c r="U1152" i="12"/>
  <c r="T1152" i="12"/>
  <c r="S1152" i="12"/>
  <c r="R1152" i="12"/>
  <c r="Q1152" i="12"/>
  <c r="P1152" i="12" s="1"/>
  <c r="N1152" i="12"/>
  <c r="M1152" i="12"/>
  <c r="L1152" i="12"/>
  <c r="K1152" i="12"/>
  <c r="J1152" i="12"/>
  <c r="AD1151" i="12"/>
  <c r="Z1151" i="12"/>
  <c r="AC1151" i="12" s="1"/>
  <c r="Y1151" i="12"/>
  <c r="X1151" i="12" s="1"/>
  <c r="V1151" i="12"/>
  <c r="W1151" i="12" s="1"/>
  <c r="U1151" i="12"/>
  <c r="T1151" i="12"/>
  <c r="S1151" i="12"/>
  <c r="R1151" i="12"/>
  <c r="Q1151" i="12"/>
  <c r="P1151" i="12" s="1"/>
  <c r="N1151" i="12"/>
  <c r="M1151" i="12"/>
  <c r="L1151" i="12"/>
  <c r="K1151" i="12"/>
  <c r="J1151" i="12"/>
  <c r="AD1150" i="12"/>
  <c r="Z1150" i="12"/>
  <c r="AC1150" i="12" s="1"/>
  <c r="Y1150" i="12"/>
  <c r="X1150" i="12" s="1"/>
  <c r="V1150" i="12"/>
  <c r="W1150" i="12" s="1"/>
  <c r="U1150" i="12"/>
  <c r="T1150" i="12"/>
  <c r="S1150" i="12"/>
  <c r="R1150" i="12"/>
  <c r="Q1150" i="12"/>
  <c r="P1150" i="12" s="1"/>
  <c r="N1150" i="12"/>
  <c r="M1150" i="12"/>
  <c r="L1150" i="12"/>
  <c r="K1150" i="12"/>
  <c r="J1150" i="12"/>
  <c r="AD1149" i="12"/>
  <c r="Z1149" i="12"/>
  <c r="AC1149" i="12" s="1"/>
  <c r="Y1149" i="12"/>
  <c r="X1149" i="12" s="1"/>
  <c r="V1149" i="12"/>
  <c r="W1149" i="12" s="1"/>
  <c r="U1149" i="12"/>
  <c r="T1149" i="12"/>
  <c r="S1149" i="12"/>
  <c r="R1149" i="12"/>
  <c r="Q1149" i="12"/>
  <c r="P1149" i="12" s="1"/>
  <c r="N1149" i="12"/>
  <c r="O1149" i="12" s="1"/>
  <c r="M1149" i="12"/>
  <c r="L1149" i="12"/>
  <c r="K1149" i="12"/>
  <c r="J1149" i="12"/>
  <c r="AD1148" i="12"/>
  <c r="Z1148" i="12"/>
  <c r="AC1148" i="12" s="1"/>
  <c r="Y1148" i="12"/>
  <c r="X1148" i="12"/>
  <c r="V1148" i="12"/>
  <c r="W1148" i="12" s="1"/>
  <c r="U1148" i="12"/>
  <c r="T1148" i="12"/>
  <c r="S1148" i="12"/>
  <c r="R1148" i="12"/>
  <c r="Q1148" i="12"/>
  <c r="P1148" i="12" s="1"/>
  <c r="N1148" i="12"/>
  <c r="M1148" i="12"/>
  <c r="L1148" i="12"/>
  <c r="K1148" i="12"/>
  <c r="J1148" i="12"/>
  <c r="AD1147" i="12"/>
  <c r="Z1147" i="12"/>
  <c r="AC1147" i="12" s="1"/>
  <c r="Y1147" i="12"/>
  <c r="X1147" i="12" s="1"/>
  <c r="V1147" i="12"/>
  <c r="W1147" i="12" s="1"/>
  <c r="U1147" i="12"/>
  <c r="T1147" i="12"/>
  <c r="S1147" i="12"/>
  <c r="R1147" i="12"/>
  <c r="Q1147" i="12"/>
  <c r="P1147" i="12" s="1"/>
  <c r="N1147" i="12"/>
  <c r="M1147" i="12"/>
  <c r="L1147" i="12"/>
  <c r="K1147" i="12"/>
  <c r="J1147" i="12"/>
  <c r="AD1146" i="12"/>
  <c r="Z1146" i="12"/>
  <c r="AC1146" i="12" s="1"/>
  <c r="Y1146" i="12"/>
  <c r="X1146" i="12" s="1"/>
  <c r="V1146" i="12"/>
  <c r="W1146" i="12" s="1"/>
  <c r="U1146" i="12"/>
  <c r="T1146" i="12"/>
  <c r="S1146" i="12"/>
  <c r="R1146" i="12"/>
  <c r="Q1146" i="12"/>
  <c r="P1146" i="12" s="1"/>
  <c r="N1146" i="12"/>
  <c r="M1146" i="12"/>
  <c r="L1146" i="12"/>
  <c r="K1146" i="12"/>
  <c r="J1146" i="12"/>
  <c r="AD1145" i="12"/>
  <c r="Z1145" i="12"/>
  <c r="AC1145" i="12" s="1"/>
  <c r="Y1145" i="12"/>
  <c r="X1145" i="12" s="1"/>
  <c r="V1145" i="12"/>
  <c r="W1145" i="12" s="1"/>
  <c r="U1145" i="12"/>
  <c r="T1145" i="12"/>
  <c r="S1145" i="12"/>
  <c r="R1145" i="12"/>
  <c r="Q1145" i="12"/>
  <c r="P1145" i="12" s="1"/>
  <c r="N1145" i="12"/>
  <c r="O1145" i="12" s="1"/>
  <c r="M1145" i="12"/>
  <c r="L1145" i="12"/>
  <c r="K1145" i="12"/>
  <c r="J1145" i="12"/>
  <c r="AD1144" i="12"/>
  <c r="Z1144" i="12"/>
  <c r="AC1144" i="12" s="1"/>
  <c r="Y1144" i="12"/>
  <c r="X1144" i="12"/>
  <c r="V1144" i="12"/>
  <c r="W1144" i="12" s="1"/>
  <c r="U1144" i="12"/>
  <c r="T1144" i="12"/>
  <c r="S1144" i="12"/>
  <c r="R1144" i="12"/>
  <c r="Q1144" i="12"/>
  <c r="P1144" i="12" s="1"/>
  <c r="N1144" i="12"/>
  <c r="M1144" i="12"/>
  <c r="L1144" i="12"/>
  <c r="K1144" i="12"/>
  <c r="J1144" i="12"/>
  <c r="AD1143" i="12"/>
  <c r="Z1143" i="12"/>
  <c r="AC1143" i="12" s="1"/>
  <c r="Y1143" i="12"/>
  <c r="X1143" i="12" s="1"/>
  <c r="W1143" i="12"/>
  <c r="V1143" i="12"/>
  <c r="U1143" i="12"/>
  <c r="T1143" i="12"/>
  <c r="S1143" i="12"/>
  <c r="R1143" i="12"/>
  <c r="Q1143" i="12"/>
  <c r="P1143" i="12" s="1"/>
  <c r="N1143" i="12"/>
  <c r="M1143" i="12"/>
  <c r="L1143" i="12"/>
  <c r="K1143" i="12"/>
  <c r="J1143" i="12"/>
  <c r="AD1142" i="12"/>
  <c r="Z1142" i="12"/>
  <c r="AC1142" i="12" s="1"/>
  <c r="Y1142" i="12"/>
  <c r="X1142" i="12" s="1"/>
  <c r="V1142" i="12"/>
  <c r="W1142" i="12" s="1"/>
  <c r="U1142" i="12"/>
  <c r="T1142" i="12"/>
  <c r="S1142" i="12"/>
  <c r="R1142" i="12"/>
  <c r="Q1142" i="12"/>
  <c r="P1142" i="12" s="1"/>
  <c r="N1142" i="12"/>
  <c r="M1142" i="12"/>
  <c r="L1142" i="12"/>
  <c r="K1142" i="12"/>
  <c r="J1142" i="12"/>
  <c r="AD1141" i="12"/>
  <c r="Z1141" i="12"/>
  <c r="AC1141" i="12" s="1"/>
  <c r="Y1141" i="12"/>
  <c r="X1141" i="12" s="1"/>
  <c r="V1141" i="12"/>
  <c r="W1141" i="12" s="1"/>
  <c r="U1141" i="12"/>
  <c r="T1141" i="12"/>
  <c r="S1141" i="12"/>
  <c r="R1141" i="12"/>
  <c r="Q1141" i="12"/>
  <c r="P1141" i="12" s="1"/>
  <c r="N1141" i="12"/>
  <c r="O1141" i="12" s="1"/>
  <c r="M1141" i="12"/>
  <c r="L1141" i="12"/>
  <c r="K1141" i="12"/>
  <c r="J1141" i="12"/>
  <c r="AD1140" i="12"/>
  <c r="Z1140" i="12"/>
  <c r="AC1140" i="12" s="1"/>
  <c r="Y1140" i="12"/>
  <c r="X1140" i="12" s="1"/>
  <c r="V1140" i="12"/>
  <c r="W1140" i="12" s="1"/>
  <c r="U1140" i="12"/>
  <c r="T1140" i="12"/>
  <c r="S1140" i="12"/>
  <c r="R1140" i="12"/>
  <c r="Q1140" i="12"/>
  <c r="P1140" i="12"/>
  <c r="N1140" i="12"/>
  <c r="M1140" i="12"/>
  <c r="L1140" i="12"/>
  <c r="K1140" i="12"/>
  <c r="J1140" i="12"/>
  <c r="AD1139" i="12"/>
  <c r="Z1139" i="12"/>
  <c r="AC1139" i="12" s="1"/>
  <c r="Y1139" i="12"/>
  <c r="X1139" i="12" s="1"/>
  <c r="V1139" i="12"/>
  <c r="W1139" i="12" s="1"/>
  <c r="U1139" i="12"/>
  <c r="T1139" i="12"/>
  <c r="S1139" i="12"/>
  <c r="R1139" i="12"/>
  <c r="Q1139" i="12"/>
  <c r="P1139" i="12" s="1"/>
  <c r="N1139" i="12"/>
  <c r="M1139" i="12"/>
  <c r="L1139" i="12"/>
  <c r="K1139" i="12"/>
  <c r="J1139" i="12"/>
  <c r="AD1138" i="12"/>
  <c r="Z1138" i="12"/>
  <c r="AC1138" i="12" s="1"/>
  <c r="Y1138" i="12"/>
  <c r="X1138" i="12" s="1"/>
  <c r="V1138" i="12"/>
  <c r="W1138" i="12" s="1"/>
  <c r="U1138" i="12"/>
  <c r="T1138" i="12"/>
  <c r="S1138" i="12"/>
  <c r="R1138" i="12"/>
  <c r="Q1138" i="12"/>
  <c r="P1138" i="12" s="1"/>
  <c r="N1138" i="12"/>
  <c r="M1138" i="12"/>
  <c r="L1138" i="12"/>
  <c r="K1138" i="12"/>
  <c r="J1138" i="12"/>
  <c r="AD1137" i="12"/>
  <c r="Z1137" i="12"/>
  <c r="AC1137" i="12" s="1"/>
  <c r="Y1137" i="12"/>
  <c r="X1137" i="12" s="1"/>
  <c r="V1137" i="12"/>
  <c r="W1137" i="12" s="1"/>
  <c r="U1137" i="12"/>
  <c r="T1137" i="12"/>
  <c r="S1137" i="12"/>
  <c r="R1137" i="12"/>
  <c r="Q1137" i="12"/>
  <c r="P1137" i="12" s="1"/>
  <c r="N1137" i="12"/>
  <c r="O1137" i="12" s="1"/>
  <c r="M1137" i="12"/>
  <c r="L1137" i="12"/>
  <c r="K1137" i="12"/>
  <c r="J1137" i="12"/>
  <c r="AD1136" i="12"/>
  <c r="Z1136" i="12"/>
  <c r="AC1136" i="12" s="1"/>
  <c r="Y1136" i="12"/>
  <c r="X1136" i="12" s="1"/>
  <c r="V1136" i="12"/>
  <c r="W1136" i="12" s="1"/>
  <c r="U1136" i="12"/>
  <c r="T1136" i="12"/>
  <c r="S1136" i="12"/>
  <c r="R1136" i="12"/>
  <c r="Q1136" i="12"/>
  <c r="P1136" i="12"/>
  <c r="N1136" i="12"/>
  <c r="M1136" i="12"/>
  <c r="L1136" i="12"/>
  <c r="K1136" i="12"/>
  <c r="J1136" i="12"/>
  <c r="AD1135" i="12"/>
  <c r="Z1135" i="12"/>
  <c r="AC1135" i="12" s="1"/>
  <c r="Y1135" i="12"/>
  <c r="X1135" i="12" s="1"/>
  <c r="V1135" i="12"/>
  <c r="W1135" i="12" s="1"/>
  <c r="U1135" i="12"/>
  <c r="T1135" i="12"/>
  <c r="S1135" i="12"/>
  <c r="R1135" i="12"/>
  <c r="Q1135" i="12"/>
  <c r="P1135" i="12" s="1"/>
  <c r="N1135" i="12"/>
  <c r="M1135" i="12"/>
  <c r="L1135" i="12"/>
  <c r="K1135" i="12"/>
  <c r="J1135" i="12"/>
  <c r="AD1134" i="12"/>
  <c r="Z1134" i="12"/>
  <c r="AC1134" i="12" s="1"/>
  <c r="Y1134" i="12"/>
  <c r="X1134" i="12" s="1"/>
  <c r="V1134" i="12"/>
  <c r="W1134" i="12" s="1"/>
  <c r="U1134" i="12"/>
  <c r="T1134" i="12"/>
  <c r="S1134" i="12"/>
  <c r="R1134" i="12"/>
  <c r="Q1134" i="12"/>
  <c r="P1134" i="12" s="1"/>
  <c r="N1134" i="12"/>
  <c r="M1134" i="12"/>
  <c r="L1134" i="12"/>
  <c r="K1134" i="12"/>
  <c r="J1134" i="12"/>
  <c r="AD1133" i="12"/>
  <c r="Z1133" i="12"/>
  <c r="AC1133" i="12" s="1"/>
  <c r="Y1133" i="12"/>
  <c r="X1133" i="12" s="1"/>
  <c r="V1133" i="12"/>
  <c r="W1133" i="12" s="1"/>
  <c r="U1133" i="12"/>
  <c r="T1133" i="12"/>
  <c r="S1133" i="12"/>
  <c r="R1133" i="12"/>
  <c r="Q1133" i="12"/>
  <c r="P1133" i="12" s="1"/>
  <c r="N1133" i="12"/>
  <c r="O1133" i="12" s="1"/>
  <c r="M1133" i="12"/>
  <c r="L1133" i="12"/>
  <c r="K1133" i="12"/>
  <c r="J1133" i="12"/>
  <c r="AD1132" i="12"/>
  <c r="Z1132" i="12"/>
  <c r="AC1132" i="12" s="1"/>
  <c r="Y1132" i="12"/>
  <c r="X1132" i="12"/>
  <c r="V1132" i="12"/>
  <c r="W1132" i="12" s="1"/>
  <c r="U1132" i="12"/>
  <c r="T1132" i="12"/>
  <c r="S1132" i="12"/>
  <c r="R1132" i="12"/>
  <c r="Q1132" i="12"/>
  <c r="P1132" i="12"/>
  <c r="N1132" i="12"/>
  <c r="M1132" i="12"/>
  <c r="L1132" i="12"/>
  <c r="K1132" i="12"/>
  <c r="J1132" i="12"/>
  <c r="AD1131" i="12"/>
  <c r="Z1131" i="12"/>
  <c r="AC1131" i="12" s="1"/>
  <c r="Y1131" i="12"/>
  <c r="X1131" i="12" s="1"/>
  <c r="V1131" i="12"/>
  <c r="W1131" i="12" s="1"/>
  <c r="U1131" i="12"/>
  <c r="T1131" i="12"/>
  <c r="S1131" i="12"/>
  <c r="R1131" i="12"/>
  <c r="Q1131" i="12"/>
  <c r="P1131" i="12" s="1"/>
  <c r="N1131" i="12"/>
  <c r="M1131" i="12"/>
  <c r="L1131" i="12"/>
  <c r="K1131" i="12"/>
  <c r="J1131" i="12"/>
  <c r="AD1130" i="12"/>
  <c r="Z1130" i="12"/>
  <c r="AC1130" i="12" s="1"/>
  <c r="Y1130" i="12"/>
  <c r="X1130" i="12" s="1"/>
  <c r="V1130" i="12"/>
  <c r="W1130" i="12" s="1"/>
  <c r="U1130" i="12"/>
  <c r="T1130" i="12"/>
  <c r="S1130" i="12"/>
  <c r="R1130" i="12"/>
  <c r="Q1130" i="12"/>
  <c r="P1130" i="12" s="1"/>
  <c r="N1130" i="12"/>
  <c r="M1130" i="12"/>
  <c r="L1130" i="12"/>
  <c r="K1130" i="12"/>
  <c r="J1130" i="12"/>
  <c r="AD1129" i="12"/>
  <c r="Z1129" i="12"/>
  <c r="AC1129" i="12" s="1"/>
  <c r="Y1129" i="12"/>
  <c r="X1129" i="12" s="1"/>
  <c r="V1129" i="12"/>
  <c r="W1129" i="12" s="1"/>
  <c r="U1129" i="12"/>
  <c r="T1129" i="12"/>
  <c r="S1129" i="12"/>
  <c r="R1129" i="12"/>
  <c r="Q1129" i="12"/>
  <c r="P1129" i="12" s="1"/>
  <c r="N1129" i="12"/>
  <c r="O1129" i="12" s="1"/>
  <c r="M1129" i="12"/>
  <c r="L1129" i="12"/>
  <c r="K1129" i="12"/>
  <c r="J1129" i="12"/>
  <c r="AD1128" i="12"/>
  <c r="Z1128" i="12"/>
  <c r="AC1128" i="12" s="1"/>
  <c r="Y1128" i="12"/>
  <c r="X1128" i="12"/>
  <c r="V1128" i="12"/>
  <c r="W1128" i="12" s="1"/>
  <c r="U1128" i="12"/>
  <c r="T1128" i="12"/>
  <c r="S1128" i="12"/>
  <c r="R1128" i="12"/>
  <c r="Q1128" i="12"/>
  <c r="P1128" i="12"/>
  <c r="N1128" i="12"/>
  <c r="M1128" i="12"/>
  <c r="L1128" i="12"/>
  <c r="K1128" i="12"/>
  <c r="J1128" i="12"/>
  <c r="AD1127" i="12"/>
  <c r="Z1127" i="12"/>
  <c r="AC1127" i="12" s="1"/>
  <c r="Y1127" i="12"/>
  <c r="X1127" i="12" s="1"/>
  <c r="V1127" i="12"/>
  <c r="W1127" i="12" s="1"/>
  <c r="U1127" i="12"/>
  <c r="T1127" i="12"/>
  <c r="S1127" i="12"/>
  <c r="R1127" i="12"/>
  <c r="Q1127" i="12"/>
  <c r="P1127" i="12" s="1"/>
  <c r="N1127" i="12"/>
  <c r="M1127" i="12"/>
  <c r="L1127" i="12"/>
  <c r="K1127" i="12"/>
  <c r="J1127" i="12"/>
  <c r="AD1126" i="12"/>
  <c r="Z1126" i="12"/>
  <c r="AC1126" i="12" s="1"/>
  <c r="Y1126" i="12"/>
  <c r="X1126" i="12"/>
  <c r="V1126" i="12"/>
  <c r="W1126" i="12" s="1"/>
  <c r="U1126" i="12"/>
  <c r="T1126" i="12"/>
  <c r="S1126" i="12"/>
  <c r="R1126" i="12"/>
  <c r="Q1126" i="12"/>
  <c r="P1126" i="12" s="1"/>
  <c r="N1126" i="12"/>
  <c r="M1126" i="12"/>
  <c r="L1126" i="12"/>
  <c r="K1126" i="12"/>
  <c r="J1126" i="12"/>
  <c r="AD1125" i="12"/>
  <c r="Z1125" i="12"/>
  <c r="AC1125" i="12" s="1"/>
  <c r="Y1125" i="12"/>
  <c r="X1125" i="12" s="1"/>
  <c r="V1125" i="12"/>
  <c r="W1125" i="12" s="1"/>
  <c r="U1125" i="12"/>
  <c r="T1125" i="12"/>
  <c r="S1125" i="12"/>
  <c r="R1125" i="12"/>
  <c r="Q1125" i="12"/>
  <c r="P1125" i="12" s="1"/>
  <c r="N1125" i="12"/>
  <c r="O1125" i="12" s="1"/>
  <c r="M1125" i="12"/>
  <c r="L1125" i="12"/>
  <c r="K1125" i="12"/>
  <c r="J1125" i="12"/>
  <c r="AD1124" i="12"/>
  <c r="Z1124" i="12"/>
  <c r="AC1124" i="12" s="1"/>
  <c r="Y1124" i="12"/>
  <c r="X1124" i="12" s="1"/>
  <c r="V1124" i="12"/>
  <c r="W1124" i="12" s="1"/>
  <c r="U1124" i="12"/>
  <c r="T1124" i="12"/>
  <c r="S1124" i="12"/>
  <c r="R1124" i="12"/>
  <c r="Q1124" i="12"/>
  <c r="P1124" i="12"/>
  <c r="N1124" i="12"/>
  <c r="M1124" i="12"/>
  <c r="L1124" i="12"/>
  <c r="K1124" i="12"/>
  <c r="J1124" i="12"/>
  <c r="AD1123" i="12"/>
  <c r="Z1123" i="12"/>
  <c r="AC1123" i="12" s="1"/>
  <c r="Y1123" i="12"/>
  <c r="X1123" i="12" s="1"/>
  <c r="V1123" i="12"/>
  <c r="W1123" i="12" s="1"/>
  <c r="U1123" i="12"/>
  <c r="T1123" i="12"/>
  <c r="S1123" i="12"/>
  <c r="R1123" i="12"/>
  <c r="Q1123" i="12"/>
  <c r="P1123" i="12" s="1"/>
  <c r="N1123" i="12"/>
  <c r="AB1123" i="12" s="1"/>
  <c r="M1123" i="12"/>
  <c r="L1123" i="12"/>
  <c r="K1123" i="12"/>
  <c r="J1123" i="12"/>
  <c r="AD1122" i="12"/>
  <c r="Z1122" i="12"/>
  <c r="AC1122" i="12" s="1"/>
  <c r="Y1122" i="12"/>
  <c r="X1122" i="12"/>
  <c r="V1122" i="12"/>
  <c r="W1122" i="12" s="1"/>
  <c r="U1122" i="12"/>
  <c r="T1122" i="12"/>
  <c r="S1122" i="12"/>
  <c r="R1122" i="12"/>
  <c r="Q1122" i="12"/>
  <c r="P1122" i="12" s="1"/>
  <c r="N1122" i="12"/>
  <c r="M1122" i="12"/>
  <c r="L1122" i="12"/>
  <c r="K1122" i="12"/>
  <c r="J1122" i="12"/>
  <c r="AD1121" i="12"/>
  <c r="Z1121" i="12"/>
  <c r="AC1121" i="12" s="1"/>
  <c r="Y1121" i="12"/>
  <c r="X1121" i="12" s="1"/>
  <c r="V1121" i="12"/>
  <c r="W1121" i="12" s="1"/>
  <c r="U1121" i="12"/>
  <c r="T1121" i="12"/>
  <c r="S1121" i="12"/>
  <c r="R1121" i="12"/>
  <c r="Q1121" i="12"/>
  <c r="P1121" i="12" s="1"/>
  <c r="N1121" i="12"/>
  <c r="O1121" i="12" s="1"/>
  <c r="M1121" i="12"/>
  <c r="L1121" i="12"/>
  <c r="K1121" i="12"/>
  <c r="J1121" i="12"/>
  <c r="AD1120" i="12"/>
  <c r="Z1120" i="12"/>
  <c r="AC1120" i="12" s="1"/>
  <c r="Y1120" i="12"/>
  <c r="X1120" i="12" s="1"/>
  <c r="V1120" i="12"/>
  <c r="W1120" i="12" s="1"/>
  <c r="U1120" i="12"/>
  <c r="T1120" i="12"/>
  <c r="S1120" i="12"/>
  <c r="R1120" i="12"/>
  <c r="Q1120" i="12"/>
  <c r="P1120" i="12" s="1"/>
  <c r="N1120" i="12"/>
  <c r="M1120" i="12"/>
  <c r="L1120" i="12"/>
  <c r="K1120" i="12"/>
  <c r="J1120" i="12"/>
  <c r="AD1119" i="12"/>
  <c r="Z1119" i="12"/>
  <c r="AC1119" i="12" s="1"/>
  <c r="Y1119" i="12"/>
  <c r="X1119" i="12" s="1"/>
  <c r="V1119" i="12"/>
  <c r="W1119" i="12" s="1"/>
  <c r="U1119" i="12"/>
  <c r="T1119" i="12"/>
  <c r="S1119" i="12"/>
  <c r="R1119" i="12"/>
  <c r="Q1119" i="12"/>
  <c r="P1119" i="12" s="1"/>
  <c r="N1119" i="12"/>
  <c r="M1119" i="12"/>
  <c r="L1119" i="12"/>
  <c r="K1119" i="12"/>
  <c r="J1119" i="12"/>
  <c r="AD1118" i="12"/>
  <c r="Z1118" i="12"/>
  <c r="AC1118" i="12" s="1"/>
  <c r="Y1118" i="12"/>
  <c r="X1118" i="12"/>
  <c r="V1118" i="12"/>
  <c r="W1118" i="12" s="1"/>
  <c r="U1118" i="12"/>
  <c r="T1118" i="12"/>
  <c r="S1118" i="12"/>
  <c r="R1118" i="12"/>
  <c r="Q1118" i="12"/>
  <c r="P1118" i="12" s="1"/>
  <c r="N1118" i="12"/>
  <c r="M1118" i="12"/>
  <c r="L1118" i="12"/>
  <c r="K1118" i="12"/>
  <c r="J1118" i="12"/>
  <c r="AD1117" i="12"/>
  <c r="Z1117" i="12"/>
  <c r="AC1117" i="12" s="1"/>
  <c r="Y1117" i="12"/>
  <c r="X1117" i="12" s="1"/>
  <c r="V1117" i="12"/>
  <c r="W1117" i="12" s="1"/>
  <c r="U1117" i="12"/>
  <c r="T1117" i="12"/>
  <c r="S1117" i="12"/>
  <c r="R1117" i="12"/>
  <c r="Q1117" i="12"/>
  <c r="P1117" i="12" s="1"/>
  <c r="N1117" i="12"/>
  <c r="M1117" i="12"/>
  <c r="L1117" i="12"/>
  <c r="K1117" i="12"/>
  <c r="J1117" i="12"/>
  <c r="AD1116" i="12"/>
  <c r="Z1116" i="12"/>
  <c r="AC1116" i="12" s="1"/>
  <c r="Y1116" i="12"/>
  <c r="X1116" i="12" s="1"/>
  <c r="V1116" i="12"/>
  <c r="W1116" i="12" s="1"/>
  <c r="U1116" i="12"/>
  <c r="T1116" i="12"/>
  <c r="S1116" i="12"/>
  <c r="R1116" i="12"/>
  <c r="Q1116" i="12"/>
  <c r="P1116" i="12" s="1"/>
  <c r="N1116" i="12"/>
  <c r="M1116" i="12"/>
  <c r="L1116" i="12"/>
  <c r="K1116" i="12"/>
  <c r="J1116" i="12"/>
  <c r="AD1115" i="12"/>
  <c r="Z1115" i="12"/>
  <c r="AC1115" i="12" s="1"/>
  <c r="Y1115" i="12"/>
  <c r="X1115" i="12" s="1"/>
  <c r="V1115" i="12"/>
  <c r="W1115" i="12" s="1"/>
  <c r="U1115" i="12"/>
  <c r="T1115" i="12"/>
  <c r="S1115" i="12"/>
  <c r="R1115" i="12"/>
  <c r="Q1115" i="12"/>
  <c r="P1115" i="12" s="1"/>
  <c r="N1115" i="12"/>
  <c r="O1115" i="12" s="1"/>
  <c r="M1115" i="12"/>
  <c r="L1115" i="12"/>
  <c r="K1115" i="12"/>
  <c r="J1115" i="12"/>
  <c r="AD1114" i="12"/>
  <c r="Z1114" i="12"/>
  <c r="AC1114" i="12" s="1"/>
  <c r="Y1114" i="12"/>
  <c r="X1114" i="12"/>
  <c r="V1114" i="12"/>
  <c r="W1114" i="12" s="1"/>
  <c r="U1114" i="12"/>
  <c r="T1114" i="12"/>
  <c r="S1114" i="12"/>
  <c r="R1114" i="12"/>
  <c r="Q1114" i="12"/>
  <c r="P1114" i="12" s="1"/>
  <c r="N1114" i="12"/>
  <c r="AB1114" i="12" s="1"/>
  <c r="M1114" i="12"/>
  <c r="L1114" i="12"/>
  <c r="K1114" i="12"/>
  <c r="J1114" i="12"/>
  <c r="AD1113" i="12"/>
  <c r="Z1113" i="12"/>
  <c r="AC1113" i="12" s="1"/>
  <c r="Y1113" i="12"/>
  <c r="X1113" i="12" s="1"/>
  <c r="V1113" i="12"/>
  <c r="W1113" i="12" s="1"/>
  <c r="U1113" i="12"/>
  <c r="T1113" i="12"/>
  <c r="S1113" i="12"/>
  <c r="R1113" i="12"/>
  <c r="Q1113" i="12"/>
  <c r="P1113" i="12" s="1"/>
  <c r="N1113" i="12"/>
  <c r="M1113" i="12"/>
  <c r="L1113" i="12"/>
  <c r="K1113" i="12"/>
  <c r="J1113" i="12"/>
  <c r="AD1112" i="12"/>
  <c r="Z1112" i="12"/>
  <c r="AC1112" i="12" s="1"/>
  <c r="Y1112" i="12"/>
  <c r="X1112" i="12" s="1"/>
  <c r="V1112" i="12"/>
  <c r="W1112" i="12" s="1"/>
  <c r="U1112" i="12"/>
  <c r="T1112" i="12"/>
  <c r="S1112" i="12"/>
  <c r="R1112" i="12"/>
  <c r="Q1112" i="12"/>
  <c r="P1112" i="12" s="1"/>
  <c r="N1112" i="12"/>
  <c r="AB1112" i="12" s="1"/>
  <c r="M1112" i="12"/>
  <c r="L1112" i="12"/>
  <c r="K1112" i="12"/>
  <c r="J1112" i="12"/>
  <c r="AD1111" i="12"/>
  <c r="Z1111" i="12"/>
  <c r="AC1111" i="12" s="1"/>
  <c r="Y1111" i="12"/>
  <c r="X1111" i="12" s="1"/>
  <c r="V1111" i="12"/>
  <c r="W1111" i="12" s="1"/>
  <c r="U1111" i="12"/>
  <c r="T1111" i="12"/>
  <c r="S1111" i="12"/>
  <c r="R1111" i="12"/>
  <c r="Q1111" i="12"/>
  <c r="P1111" i="12" s="1"/>
  <c r="N1111" i="12"/>
  <c r="O1111" i="12" s="1"/>
  <c r="M1111" i="12"/>
  <c r="L1111" i="12"/>
  <c r="K1111" i="12"/>
  <c r="J1111" i="12"/>
  <c r="AD1110" i="12"/>
  <c r="Z1110" i="12"/>
  <c r="AC1110" i="12" s="1"/>
  <c r="Y1110" i="12"/>
  <c r="X1110" i="12" s="1"/>
  <c r="V1110" i="12"/>
  <c r="W1110" i="12" s="1"/>
  <c r="U1110" i="12"/>
  <c r="T1110" i="12"/>
  <c r="S1110" i="12"/>
  <c r="R1110" i="12"/>
  <c r="Q1110" i="12"/>
  <c r="P1110" i="12"/>
  <c r="N1110" i="12"/>
  <c r="M1110" i="12"/>
  <c r="L1110" i="12"/>
  <c r="K1110" i="12"/>
  <c r="J1110" i="12"/>
  <c r="AD1109" i="12"/>
  <c r="Z1109" i="12"/>
  <c r="AC1109" i="12" s="1"/>
  <c r="Y1109" i="12"/>
  <c r="X1109" i="12" s="1"/>
  <c r="V1109" i="12"/>
  <c r="W1109" i="12" s="1"/>
  <c r="U1109" i="12"/>
  <c r="T1109" i="12"/>
  <c r="S1109" i="12"/>
  <c r="R1109" i="12"/>
  <c r="Q1109" i="12"/>
  <c r="P1109" i="12" s="1"/>
  <c r="N1109" i="12"/>
  <c r="M1109" i="12"/>
  <c r="L1109" i="12"/>
  <c r="K1109" i="12"/>
  <c r="J1109" i="12"/>
  <c r="AD1108" i="12"/>
  <c r="Z1108" i="12"/>
  <c r="AC1108" i="12" s="1"/>
  <c r="Y1108" i="12"/>
  <c r="X1108" i="12" s="1"/>
  <c r="V1108" i="12"/>
  <c r="W1108" i="12" s="1"/>
  <c r="U1108" i="12"/>
  <c r="T1108" i="12"/>
  <c r="S1108" i="12"/>
  <c r="R1108" i="12"/>
  <c r="Q1108" i="12"/>
  <c r="P1108" i="12" s="1"/>
  <c r="N1108" i="12"/>
  <c r="M1108" i="12"/>
  <c r="L1108" i="12"/>
  <c r="K1108" i="12"/>
  <c r="J1108" i="12"/>
  <c r="AD1107" i="12"/>
  <c r="Z1107" i="12"/>
  <c r="AC1107" i="12" s="1"/>
  <c r="Y1107" i="12"/>
  <c r="X1107" i="12" s="1"/>
  <c r="V1107" i="12"/>
  <c r="W1107" i="12" s="1"/>
  <c r="U1107" i="12"/>
  <c r="T1107" i="12"/>
  <c r="S1107" i="12"/>
  <c r="R1107" i="12"/>
  <c r="Q1107" i="12"/>
  <c r="P1107" i="12" s="1"/>
  <c r="N1107" i="12"/>
  <c r="O1107" i="12" s="1"/>
  <c r="M1107" i="12"/>
  <c r="L1107" i="12"/>
  <c r="K1107" i="12"/>
  <c r="J1107" i="12"/>
  <c r="AD1106" i="12"/>
  <c r="Z1106" i="12"/>
  <c r="AC1106" i="12" s="1"/>
  <c r="Y1106" i="12"/>
  <c r="X1106" i="12" s="1"/>
  <c r="V1106" i="12"/>
  <c r="W1106" i="12" s="1"/>
  <c r="U1106" i="12"/>
  <c r="T1106" i="12"/>
  <c r="S1106" i="12"/>
  <c r="R1106" i="12"/>
  <c r="Q1106" i="12"/>
  <c r="P1106" i="12"/>
  <c r="N1106" i="12"/>
  <c r="M1106" i="12"/>
  <c r="L1106" i="12"/>
  <c r="K1106" i="12"/>
  <c r="J1106" i="12"/>
  <c r="AD1105" i="12"/>
  <c r="Z1105" i="12"/>
  <c r="AC1105" i="12" s="1"/>
  <c r="Y1105" i="12"/>
  <c r="X1105" i="12" s="1"/>
  <c r="V1105" i="12"/>
  <c r="W1105" i="12" s="1"/>
  <c r="U1105" i="12"/>
  <c r="T1105" i="12"/>
  <c r="S1105" i="12"/>
  <c r="R1105" i="12"/>
  <c r="Q1105" i="12"/>
  <c r="P1105" i="12" s="1"/>
  <c r="N1105" i="12"/>
  <c r="M1105" i="12"/>
  <c r="L1105" i="12"/>
  <c r="K1105" i="12"/>
  <c r="J1105" i="12"/>
  <c r="AD1104" i="12"/>
  <c r="Z1104" i="12"/>
  <c r="AC1104" i="12" s="1"/>
  <c r="Y1104" i="12"/>
  <c r="X1104" i="12" s="1"/>
  <c r="V1104" i="12"/>
  <c r="W1104" i="12" s="1"/>
  <c r="U1104" i="12"/>
  <c r="T1104" i="12"/>
  <c r="S1104" i="12"/>
  <c r="R1104" i="12"/>
  <c r="Q1104" i="12"/>
  <c r="P1104" i="12" s="1"/>
  <c r="N1104" i="12"/>
  <c r="M1104" i="12"/>
  <c r="L1104" i="12"/>
  <c r="K1104" i="12"/>
  <c r="J1104" i="12"/>
  <c r="AD1103" i="12"/>
  <c r="Z1103" i="12"/>
  <c r="AC1103" i="12" s="1"/>
  <c r="Y1103" i="12"/>
  <c r="X1103" i="12" s="1"/>
  <c r="V1103" i="12"/>
  <c r="W1103" i="12" s="1"/>
  <c r="U1103" i="12"/>
  <c r="T1103" i="12"/>
  <c r="S1103" i="12"/>
  <c r="R1103" i="12"/>
  <c r="Q1103" i="12"/>
  <c r="P1103" i="12" s="1"/>
  <c r="N1103" i="12"/>
  <c r="O1103" i="12" s="1"/>
  <c r="M1103" i="12"/>
  <c r="L1103" i="12"/>
  <c r="K1103" i="12"/>
  <c r="J1103" i="12"/>
  <c r="AD1102" i="12"/>
  <c r="Z1102" i="12"/>
  <c r="AC1102" i="12" s="1"/>
  <c r="Y1102" i="12"/>
  <c r="X1102" i="12"/>
  <c r="V1102" i="12"/>
  <c r="W1102" i="12" s="1"/>
  <c r="U1102" i="12"/>
  <c r="T1102" i="12"/>
  <c r="S1102" i="12"/>
  <c r="R1102" i="12"/>
  <c r="Q1102" i="12"/>
  <c r="P1102" i="12"/>
  <c r="N1102" i="12"/>
  <c r="M1102" i="12"/>
  <c r="L1102" i="12"/>
  <c r="K1102" i="12"/>
  <c r="J1102" i="12"/>
  <c r="AD1101" i="12"/>
  <c r="Z1101" i="12"/>
  <c r="AC1101" i="12" s="1"/>
  <c r="Y1101" i="12"/>
  <c r="X1101" i="12" s="1"/>
  <c r="V1101" i="12"/>
  <c r="W1101" i="12" s="1"/>
  <c r="U1101" i="12"/>
  <c r="T1101" i="12"/>
  <c r="S1101" i="12"/>
  <c r="R1101" i="12"/>
  <c r="Q1101" i="12"/>
  <c r="P1101" i="12" s="1"/>
  <c r="N1101" i="12"/>
  <c r="M1101" i="12"/>
  <c r="L1101" i="12"/>
  <c r="K1101" i="12"/>
  <c r="J1101" i="12"/>
  <c r="AD1100" i="12"/>
  <c r="Z1100" i="12"/>
  <c r="AC1100" i="12" s="1"/>
  <c r="Y1100" i="12"/>
  <c r="X1100" i="12" s="1"/>
  <c r="V1100" i="12"/>
  <c r="W1100" i="12" s="1"/>
  <c r="U1100" i="12"/>
  <c r="T1100" i="12"/>
  <c r="S1100" i="12"/>
  <c r="R1100" i="12"/>
  <c r="Q1100" i="12"/>
  <c r="P1100" i="12" s="1"/>
  <c r="N1100" i="12"/>
  <c r="M1100" i="12"/>
  <c r="L1100" i="12"/>
  <c r="K1100" i="12"/>
  <c r="J1100" i="12"/>
  <c r="AD1099" i="12"/>
  <c r="Z1099" i="12"/>
  <c r="AC1099" i="12" s="1"/>
  <c r="Y1099" i="12"/>
  <c r="X1099" i="12" s="1"/>
  <c r="V1099" i="12"/>
  <c r="W1099" i="12" s="1"/>
  <c r="U1099" i="12"/>
  <c r="T1099" i="12"/>
  <c r="S1099" i="12"/>
  <c r="R1099" i="12"/>
  <c r="Q1099" i="12"/>
  <c r="P1099" i="12" s="1"/>
  <c r="N1099" i="12"/>
  <c r="O1099" i="12" s="1"/>
  <c r="M1099" i="12"/>
  <c r="L1099" i="12"/>
  <c r="K1099" i="12"/>
  <c r="J1099" i="12"/>
  <c r="AD1098" i="12"/>
  <c r="Z1098" i="12"/>
  <c r="AC1098" i="12" s="1"/>
  <c r="Y1098" i="12"/>
  <c r="X1098" i="12"/>
  <c r="V1098" i="12"/>
  <c r="W1098" i="12" s="1"/>
  <c r="U1098" i="12"/>
  <c r="T1098" i="12"/>
  <c r="S1098" i="12"/>
  <c r="R1098" i="12"/>
  <c r="Q1098" i="12"/>
  <c r="P1098" i="12"/>
  <c r="N1098" i="12"/>
  <c r="M1098" i="12"/>
  <c r="L1098" i="12"/>
  <c r="K1098" i="12"/>
  <c r="J1098" i="12"/>
  <c r="AD1097" i="12"/>
  <c r="Z1097" i="12"/>
  <c r="AC1097" i="12" s="1"/>
  <c r="Y1097" i="12"/>
  <c r="X1097" i="12" s="1"/>
  <c r="V1097" i="12"/>
  <c r="W1097" i="12" s="1"/>
  <c r="U1097" i="12"/>
  <c r="T1097" i="12"/>
  <c r="S1097" i="12"/>
  <c r="R1097" i="12"/>
  <c r="Q1097" i="12"/>
  <c r="P1097" i="12" s="1"/>
  <c r="N1097" i="12"/>
  <c r="M1097" i="12"/>
  <c r="L1097" i="12"/>
  <c r="K1097" i="12"/>
  <c r="J1097" i="12"/>
  <c r="AD1096" i="12"/>
  <c r="Z1096" i="12"/>
  <c r="AC1096" i="12" s="1"/>
  <c r="Y1096" i="12"/>
  <c r="X1096" i="12" s="1"/>
  <c r="V1096" i="12"/>
  <c r="W1096" i="12" s="1"/>
  <c r="U1096" i="12"/>
  <c r="T1096" i="12"/>
  <c r="S1096" i="12"/>
  <c r="R1096" i="12"/>
  <c r="Q1096" i="12"/>
  <c r="P1096" i="12" s="1"/>
  <c r="N1096" i="12"/>
  <c r="M1096" i="12"/>
  <c r="L1096" i="12"/>
  <c r="K1096" i="12"/>
  <c r="J1096" i="12"/>
  <c r="AD1095" i="12"/>
  <c r="Z1095" i="12"/>
  <c r="AC1095" i="12" s="1"/>
  <c r="Y1095" i="12"/>
  <c r="X1095" i="12" s="1"/>
  <c r="V1095" i="12"/>
  <c r="W1095" i="12" s="1"/>
  <c r="U1095" i="12"/>
  <c r="T1095" i="12"/>
  <c r="S1095" i="12"/>
  <c r="R1095" i="12"/>
  <c r="Q1095" i="12"/>
  <c r="P1095" i="12" s="1"/>
  <c r="N1095" i="12"/>
  <c r="O1095" i="12" s="1"/>
  <c r="M1095" i="12"/>
  <c r="L1095" i="12"/>
  <c r="K1095" i="12"/>
  <c r="J1095" i="12"/>
  <c r="AD1094" i="12"/>
  <c r="Z1094" i="12"/>
  <c r="AC1094" i="12" s="1"/>
  <c r="Y1094" i="12"/>
  <c r="X1094" i="12" s="1"/>
  <c r="V1094" i="12"/>
  <c r="W1094" i="12" s="1"/>
  <c r="U1094" i="12"/>
  <c r="T1094" i="12"/>
  <c r="S1094" i="12"/>
  <c r="R1094" i="12"/>
  <c r="Q1094" i="12"/>
  <c r="P1094" i="12"/>
  <c r="N1094" i="12"/>
  <c r="M1094" i="12"/>
  <c r="L1094" i="12"/>
  <c r="K1094" i="12"/>
  <c r="J1094" i="12"/>
  <c r="AD1093" i="12"/>
  <c r="Z1093" i="12"/>
  <c r="AC1093" i="12" s="1"/>
  <c r="Y1093" i="12"/>
  <c r="X1093" i="12" s="1"/>
  <c r="V1093" i="12"/>
  <c r="W1093" i="12" s="1"/>
  <c r="U1093" i="12"/>
  <c r="T1093" i="12"/>
  <c r="S1093" i="12"/>
  <c r="R1093" i="12"/>
  <c r="Q1093" i="12"/>
  <c r="P1093" i="12" s="1"/>
  <c r="N1093" i="12"/>
  <c r="AB1093" i="12" s="1"/>
  <c r="M1093" i="12"/>
  <c r="L1093" i="12"/>
  <c r="K1093" i="12"/>
  <c r="J1093" i="12"/>
  <c r="AD1092" i="12"/>
  <c r="Z1092" i="12"/>
  <c r="AC1092" i="12" s="1"/>
  <c r="Y1092" i="12"/>
  <c r="X1092" i="12"/>
  <c r="V1092" i="12"/>
  <c r="W1092" i="12" s="1"/>
  <c r="U1092" i="12"/>
  <c r="T1092" i="12"/>
  <c r="S1092" i="12"/>
  <c r="R1092" i="12"/>
  <c r="Q1092" i="12"/>
  <c r="P1092" i="12" s="1"/>
  <c r="N1092" i="12"/>
  <c r="M1092" i="12"/>
  <c r="L1092" i="12"/>
  <c r="K1092" i="12"/>
  <c r="J1092" i="12"/>
  <c r="AD1091" i="12"/>
  <c r="Z1091" i="12"/>
  <c r="AC1091" i="12" s="1"/>
  <c r="Y1091" i="12"/>
  <c r="X1091" i="12" s="1"/>
  <c r="V1091" i="12"/>
  <c r="W1091" i="12" s="1"/>
  <c r="U1091" i="12"/>
  <c r="T1091" i="12"/>
  <c r="S1091" i="12"/>
  <c r="R1091" i="12"/>
  <c r="Q1091" i="12"/>
  <c r="P1091" i="12" s="1"/>
  <c r="N1091" i="12"/>
  <c r="O1091" i="12" s="1"/>
  <c r="M1091" i="12"/>
  <c r="L1091" i="12"/>
  <c r="K1091" i="12"/>
  <c r="J1091" i="12"/>
  <c r="AD1090" i="12"/>
  <c r="Z1090" i="12"/>
  <c r="AC1090" i="12" s="1"/>
  <c r="Y1090" i="12"/>
  <c r="X1090" i="12" s="1"/>
  <c r="V1090" i="12"/>
  <c r="W1090" i="12" s="1"/>
  <c r="U1090" i="12"/>
  <c r="T1090" i="12"/>
  <c r="S1090" i="12"/>
  <c r="R1090" i="12"/>
  <c r="Q1090" i="12"/>
  <c r="P1090" i="12"/>
  <c r="N1090" i="12"/>
  <c r="M1090" i="12"/>
  <c r="L1090" i="12"/>
  <c r="K1090" i="12"/>
  <c r="J1090" i="12"/>
  <c r="AD1089" i="12"/>
  <c r="Z1089" i="12"/>
  <c r="AC1089" i="12" s="1"/>
  <c r="Y1089" i="12"/>
  <c r="X1089" i="12" s="1"/>
  <c r="V1089" i="12"/>
  <c r="W1089" i="12" s="1"/>
  <c r="U1089" i="12"/>
  <c r="T1089" i="12"/>
  <c r="S1089" i="12"/>
  <c r="R1089" i="12"/>
  <c r="Q1089" i="12"/>
  <c r="P1089" i="12" s="1"/>
  <c r="N1089" i="12"/>
  <c r="M1089" i="12"/>
  <c r="L1089" i="12"/>
  <c r="K1089" i="12"/>
  <c r="J1089" i="12"/>
  <c r="AD1088" i="12"/>
  <c r="Z1088" i="12"/>
  <c r="AC1088" i="12" s="1"/>
  <c r="Y1088" i="12"/>
  <c r="X1088" i="12"/>
  <c r="V1088" i="12"/>
  <c r="W1088" i="12" s="1"/>
  <c r="U1088" i="12"/>
  <c r="T1088" i="12"/>
  <c r="S1088" i="12"/>
  <c r="R1088" i="12"/>
  <c r="Q1088" i="12"/>
  <c r="P1088" i="12" s="1"/>
  <c r="N1088" i="12"/>
  <c r="M1088" i="12"/>
  <c r="L1088" i="12"/>
  <c r="K1088" i="12"/>
  <c r="J1088" i="12"/>
  <c r="AD1087" i="12"/>
  <c r="Z1087" i="12"/>
  <c r="AC1087" i="12" s="1"/>
  <c r="Y1087" i="12"/>
  <c r="X1087" i="12" s="1"/>
  <c r="V1087" i="12"/>
  <c r="W1087" i="12" s="1"/>
  <c r="U1087" i="12"/>
  <c r="T1087" i="12"/>
  <c r="S1087" i="12"/>
  <c r="R1087" i="12"/>
  <c r="Q1087" i="12"/>
  <c r="P1087" i="12" s="1"/>
  <c r="N1087" i="12"/>
  <c r="O1087" i="12" s="1"/>
  <c r="M1087" i="12"/>
  <c r="L1087" i="12"/>
  <c r="K1087" i="12"/>
  <c r="J1087" i="12"/>
  <c r="AD1086" i="12"/>
  <c r="Z1086" i="12"/>
  <c r="AC1086" i="12" s="1"/>
  <c r="Y1086" i="12"/>
  <c r="X1086" i="12" s="1"/>
  <c r="V1086" i="12"/>
  <c r="W1086" i="12" s="1"/>
  <c r="U1086" i="12"/>
  <c r="T1086" i="12"/>
  <c r="S1086" i="12"/>
  <c r="R1086" i="12"/>
  <c r="Q1086" i="12"/>
  <c r="P1086" i="12" s="1"/>
  <c r="N1086" i="12"/>
  <c r="M1086" i="12"/>
  <c r="L1086" i="12"/>
  <c r="K1086" i="12"/>
  <c r="J1086" i="12"/>
  <c r="AD1085" i="12"/>
  <c r="Z1085" i="12"/>
  <c r="AC1085" i="12" s="1"/>
  <c r="Y1085" i="12"/>
  <c r="X1085" i="12" s="1"/>
  <c r="V1085" i="12"/>
  <c r="W1085" i="12" s="1"/>
  <c r="U1085" i="12"/>
  <c r="T1085" i="12"/>
  <c r="S1085" i="12"/>
  <c r="R1085" i="12"/>
  <c r="Q1085" i="12"/>
  <c r="P1085" i="12" s="1"/>
  <c r="N1085" i="12"/>
  <c r="M1085" i="12"/>
  <c r="L1085" i="12"/>
  <c r="K1085" i="12"/>
  <c r="J1085" i="12"/>
  <c r="AD1084" i="12"/>
  <c r="Z1084" i="12"/>
  <c r="AC1084" i="12" s="1"/>
  <c r="Y1084" i="12"/>
  <c r="X1084" i="12"/>
  <c r="V1084" i="12"/>
  <c r="W1084" i="12" s="1"/>
  <c r="U1084" i="12"/>
  <c r="T1084" i="12"/>
  <c r="S1084" i="12"/>
  <c r="R1084" i="12"/>
  <c r="Q1084" i="12"/>
  <c r="P1084" i="12" s="1"/>
  <c r="N1084" i="12"/>
  <c r="M1084" i="12"/>
  <c r="L1084" i="12"/>
  <c r="K1084" i="12"/>
  <c r="J1084" i="12"/>
  <c r="AD1083" i="12"/>
  <c r="Z1083" i="12"/>
  <c r="AC1083" i="12" s="1"/>
  <c r="Y1083" i="12"/>
  <c r="X1083" i="12" s="1"/>
  <c r="V1083" i="12"/>
  <c r="W1083" i="12" s="1"/>
  <c r="U1083" i="12"/>
  <c r="T1083" i="12"/>
  <c r="S1083" i="12"/>
  <c r="R1083" i="12"/>
  <c r="Q1083" i="12"/>
  <c r="P1083" i="12" s="1"/>
  <c r="N1083" i="12"/>
  <c r="O1083" i="12" s="1"/>
  <c r="M1083" i="12"/>
  <c r="L1083" i="12"/>
  <c r="K1083" i="12"/>
  <c r="J1083" i="12"/>
  <c r="AD1082" i="12"/>
  <c r="Z1082" i="12"/>
  <c r="AC1082" i="12" s="1"/>
  <c r="Y1082" i="12"/>
  <c r="X1082" i="12" s="1"/>
  <c r="V1082" i="12"/>
  <c r="W1082" i="12" s="1"/>
  <c r="U1082" i="12"/>
  <c r="T1082" i="12"/>
  <c r="S1082" i="12"/>
  <c r="R1082" i="12"/>
  <c r="Q1082" i="12"/>
  <c r="P1082" i="12" s="1"/>
  <c r="N1082" i="12"/>
  <c r="M1082" i="12"/>
  <c r="L1082" i="12"/>
  <c r="K1082" i="12"/>
  <c r="J1082" i="12"/>
  <c r="AD1081" i="12"/>
  <c r="Z1081" i="12"/>
  <c r="AC1081" i="12" s="1"/>
  <c r="Y1081" i="12"/>
  <c r="X1081" i="12" s="1"/>
  <c r="V1081" i="12"/>
  <c r="W1081" i="12" s="1"/>
  <c r="U1081" i="12"/>
  <c r="T1081" i="12"/>
  <c r="S1081" i="12"/>
  <c r="R1081" i="12"/>
  <c r="Q1081" i="12"/>
  <c r="P1081" i="12" s="1"/>
  <c r="N1081" i="12"/>
  <c r="AB1081" i="12" s="1"/>
  <c r="M1081" i="12"/>
  <c r="L1081" i="12"/>
  <c r="K1081" i="12"/>
  <c r="J1081" i="12"/>
  <c r="AD1080" i="12"/>
  <c r="Z1080" i="12"/>
  <c r="AC1080" i="12" s="1"/>
  <c r="Y1080" i="12"/>
  <c r="X1080" i="12"/>
  <c r="V1080" i="12"/>
  <c r="W1080" i="12" s="1"/>
  <c r="U1080" i="12"/>
  <c r="T1080" i="12"/>
  <c r="S1080" i="12"/>
  <c r="R1080" i="12"/>
  <c r="Q1080" i="12"/>
  <c r="P1080" i="12" s="1"/>
  <c r="N1080" i="12"/>
  <c r="M1080" i="12"/>
  <c r="L1080" i="12"/>
  <c r="K1080" i="12"/>
  <c r="J1080" i="12"/>
  <c r="AD1079" i="12"/>
  <c r="Z1079" i="12"/>
  <c r="AC1079" i="12" s="1"/>
  <c r="Y1079" i="12"/>
  <c r="X1079" i="12" s="1"/>
  <c r="V1079" i="12"/>
  <c r="W1079" i="12" s="1"/>
  <c r="U1079" i="12"/>
  <c r="T1079" i="12"/>
  <c r="S1079" i="12"/>
  <c r="R1079" i="12"/>
  <c r="Q1079" i="12"/>
  <c r="P1079" i="12" s="1"/>
  <c r="O1079" i="12"/>
  <c r="N1079" i="12"/>
  <c r="M1079" i="12"/>
  <c r="L1079" i="12"/>
  <c r="K1079" i="12"/>
  <c r="J1079" i="12"/>
  <c r="AD1078" i="12"/>
  <c r="Z1078" i="12"/>
  <c r="AC1078" i="12" s="1"/>
  <c r="Y1078" i="12"/>
  <c r="X1078" i="12" s="1"/>
  <c r="V1078" i="12"/>
  <c r="W1078" i="12" s="1"/>
  <c r="U1078" i="12"/>
  <c r="T1078" i="12"/>
  <c r="S1078" i="12"/>
  <c r="R1078" i="12"/>
  <c r="Q1078" i="12"/>
  <c r="P1078" i="12"/>
  <c r="N1078" i="12"/>
  <c r="M1078" i="12"/>
  <c r="L1078" i="12"/>
  <c r="K1078" i="12"/>
  <c r="J1078" i="12"/>
  <c r="AD1077" i="12"/>
  <c r="Z1077" i="12"/>
  <c r="AC1077" i="12" s="1"/>
  <c r="Y1077" i="12"/>
  <c r="X1077" i="12" s="1"/>
  <c r="V1077" i="12"/>
  <c r="W1077" i="12" s="1"/>
  <c r="U1077" i="12"/>
  <c r="T1077" i="12"/>
  <c r="S1077" i="12"/>
  <c r="R1077" i="12"/>
  <c r="Q1077" i="12"/>
  <c r="P1077" i="12" s="1"/>
  <c r="N1077" i="12"/>
  <c r="M1077" i="12"/>
  <c r="L1077" i="12"/>
  <c r="K1077" i="12"/>
  <c r="J1077" i="12"/>
  <c r="AD1076" i="12"/>
  <c r="Z1076" i="12"/>
  <c r="AC1076" i="12" s="1"/>
  <c r="Y1076" i="12"/>
  <c r="X1076" i="12" s="1"/>
  <c r="V1076" i="12"/>
  <c r="W1076" i="12" s="1"/>
  <c r="U1076" i="12"/>
  <c r="T1076" i="12"/>
  <c r="S1076" i="12"/>
  <c r="R1076" i="12"/>
  <c r="Q1076" i="12"/>
  <c r="P1076" i="12"/>
  <c r="N1076" i="12"/>
  <c r="M1076" i="12"/>
  <c r="L1076" i="12"/>
  <c r="K1076" i="12"/>
  <c r="J1076" i="12"/>
  <c r="AD1075" i="12"/>
  <c r="Z1075" i="12"/>
  <c r="AC1075" i="12" s="1"/>
  <c r="Y1075" i="12"/>
  <c r="X1075" i="12" s="1"/>
  <c r="V1075" i="12"/>
  <c r="W1075" i="12" s="1"/>
  <c r="U1075" i="12"/>
  <c r="T1075" i="12"/>
  <c r="S1075" i="12"/>
  <c r="R1075" i="12"/>
  <c r="Q1075" i="12"/>
  <c r="P1075" i="12" s="1"/>
  <c r="N1075" i="12"/>
  <c r="O1075" i="12" s="1"/>
  <c r="M1075" i="12"/>
  <c r="L1075" i="12"/>
  <c r="K1075" i="12"/>
  <c r="J1075" i="12"/>
  <c r="AD1074" i="12"/>
  <c r="Z1074" i="12"/>
  <c r="AC1074" i="12" s="1"/>
  <c r="Y1074" i="12"/>
  <c r="X1074" i="12" s="1"/>
  <c r="V1074" i="12"/>
  <c r="W1074" i="12" s="1"/>
  <c r="U1074" i="12"/>
  <c r="T1074" i="12"/>
  <c r="S1074" i="12"/>
  <c r="R1074" i="12"/>
  <c r="Q1074" i="12"/>
  <c r="P1074" i="12" s="1"/>
  <c r="N1074" i="12"/>
  <c r="M1074" i="12"/>
  <c r="L1074" i="12"/>
  <c r="K1074" i="12"/>
  <c r="J1074" i="12"/>
  <c r="AD1073" i="12"/>
  <c r="Z1073" i="12"/>
  <c r="AC1073" i="12" s="1"/>
  <c r="Y1073" i="12"/>
  <c r="X1073" i="12" s="1"/>
  <c r="V1073" i="12"/>
  <c r="W1073" i="12" s="1"/>
  <c r="U1073" i="12"/>
  <c r="T1073" i="12"/>
  <c r="S1073" i="12"/>
  <c r="R1073" i="12"/>
  <c r="Q1073" i="12"/>
  <c r="P1073" i="12" s="1"/>
  <c r="N1073" i="12"/>
  <c r="AB1073" i="12" s="1"/>
  <c r="M1073" i="12"/>
  <c r="L1073" i="12"/>
  <c r="K1073" i="12"/>
  <c r="J1073" i="12"/>
  <c r="AD1072" i="12"/>
  <c r="Z1072" i="12"/>
  <c r="AC1072" i="12" s="1"/>
  <c r="Y1072" i="12"/>
  <c r="X1072" i="12" s="1"/>
  <c r="V1072" i="12"/>
  <c r="W1072" i="12" s="1"/>
  <c r="U1072" i="12"/>
  <c r="T1072" i="12"/>
  <c r="S1072" i="12"/>
  <c r="R1072" i="12"/>
  <c r="Q1072" i="12"/>
  <c r="P1072" i="12"/>
  <c r="N1072" i="12"/>
  <c r="M1072" i="12"/>
  <c r="L1072" i="12"/>
  <c r="K1072" i="12"/>
  <c r="J1072" i="12"/>
  <c r="AD1071" i="12"/>
  <c r="Z1071" i="12"/>
  <c r="AC1071" i="12" s="1"/>
  <c r="Y1071" i="12"/>
  <c r="X1071" i="12" s="1"/>
  <c r="V1071" i="12"/>
  <c r="W1071" i="12" s="1"/>
  <c r="U1071" i="12"/>
  <c r="T1071" i="12"/>
  <c r="S1071" i="12"/>
  <c r="R1071" i="12"/>
  <c r="Q1071" i="12"/>
  <c r="P1071" i="12" s="1"/>
  <c r="N1071" i="12"/>
  <c r="M1071" i="12"/>
  <c r="L1071" i="12"/>
  <c r="K1071" i="12"/>
  <c r="J1071" i="12"/>
  <c r="AD1070" i="12"/>
  <c r="Z1070" i="12"/>
  <c r="AC1070" i="12" s="1"/>
  <c r="Y1070" i="12"/>
  <c r="X1070" i="12" s="1"/>
  <c r="V1070" i="12"/>
  <c r="W1070" i="12" s="1"/>
  <c r="U1070" i="12"/>
  <c r="T1070" i="12"/>
  <c r="S1070" i="12"/>
  <c r="R1070" i="12"/>
  <c r="Q1070" i="12"/>
  <c r="P1070" i="12" s="1"/>
  <c r="N1070" i="12"/>
  <c r="M1070" i="12"/>
  <c r="L1070" i="12"/>
  <c r="K1070" i="12"/>
  <c r="J1070" i="12"/>
  <c r="AD1069" i="12"/>
  <c r="Z1069" i="12"/>
  <c r="AC1069" i="12" s="1"/>
  <c r="Y1069" i="12"/>
  <c r="X1069" i="12" s="1"/>
  <c r="V1069" i="12"/>
  <c r="W1069" i="12" s="1"/>
  <c r="U1069" i="12"/>
  <c r="T1069" i="12"/>
  <c r="S1069" i="12"/>
  <c r="R1069" i="12"/>
  <c r="Q1069" i="12"/>
  <c r="P1069" i="12" s="1"/>
  <c r="N1069" i="12"/>
  <c r="AB1069" i="12" s="1"/>
  <c r="M1069" i="12"/>
  <c r="L1069" i="12"/>
  <c r="K1069" i="12"/>
  <c r="J1069" i="12"/>
  <c r="AD1068" i="12"/>
  <c r="Z1068" i="12"/>
  <c r="AC1068" i="12" s="1"/>
  <c r="Y1068" i="12"/>
  <c r="X1068" i="12" s="1"/>
  <c r="V1068" i="12"/>
  <c r="W1068" i="12" s="1"/>
  <c r="U1068" i="12"/>
  <c r="T1068" i="12"/>
  <c r="S1068" i="12"/>
  <c r="R1068" i="12"/>
  <c r="Q1068" i="12"/>
  <c r="P1068" i="12"/>
  <c r="N1068" i="12"/>
  <c r="M1068" i="12"/>
  <c r="L1068" i="12"/>
  <c r="K1068" i="12"/>
  <c r="J1068" i="12"/>
  <c r="AD1067" i="12"/>
  <c r="Z1067" i="12"/>
  <c r="AC1067" i="12" s="1"/>
  <c r="Y1067" i="12"/>
  <c r="X1067" i="12" s="1"/>
  <c r="V1067" i="12"/>
  <c r="W1067" i="12" s="1"/>
  <c r="U1067" i="12"/>
  <c r="T1067" i="12"/>
  <c r="S1067" i="12"/>
  <c r="R1067" i="12"/>
  <c r="Q1067" i="12"/>
  <c r="P1067" i="12" s="1"/>
  <c r="N1067" i="12"/>
  <c r="O1067" i="12" s="1"/>
  <c r="M1067" i="12"/>
  <c r="L1067" i="12"/>
  <c r="K1067" i="12"/>
  <c r="J1067" i="12"/>
  <c r="AD1066" i="12"/>
  <c r="Z1066" i="12"/>
  <c r="AC1066" i="12" s="1"/>
  <c r="Y1066" i="12"/>
  <c r="X1066" i="12" s="1"/>
  <c r="V1066" i="12"/>
  <c r="W1066" i="12" s="1"/>
  <c r="U1066" i="12"/>
  <c r="T1066" i="12"/>
  <c r="S1066" i="12"/>
  <c r="R1066" i="12"/>
  <c r="Q1066" i="12"/>
  <c r="P1066" i="12" s="1"/>
  <c r="N1066" i="12"/>
  <c r="M1066" i="12"/>
  <c r="L1066" i="12"/>
  <c r="K1066" i="12"/>
  <c r="J1066" i="12"/>
  <c r="AD1065" i="12"/>
  <c r="Z1065" i="12"/>
  <c r="AC1065" i="12" s="1"/>
  <c r="Y1065" i="12"/>
  <c r="X1065" i="12" s="1"/>
  <c r="V1065" i="12"/>
  <c r="W1065" i="12" s="1"/>
  <c r="U1065" i="12"/>
  <c r="T1065" i="12"/>
  <c r="S1065" i="12"/>
  <c r="R1065" i="12"/>
  <c r="Q1065" i="12"/>
  <c r="P1065" i="12" s="1"/>
  <c r="N1065" i="12"/>
  <c r="M1065" i="12"/>
  <c r="L1065" i="12"/>
  <c r="K1065" i="12"/>
  <c r="J1065" i="12"/>
  <c r="AD1064" i="12"/>
  <c r="Z1064" i="12"/>
  <c r="AC1064" i="12" s="1"/>
  <c r="Y1064" i="12"/>
  <c r="X1064" i="12"/>
  <c r="V1064" i="12"/>
  <c r="W1064" i="12" s="1"/>
  <c r="U1064" i="12"/>
  <c r="T1064" i="12"/>
  <c r="S1064" i="12"/>
  <c r="R1064" i="12"/>
  <c r="Q1064" i="12"/>
  <c r="P1064" i="12"/>
  <c r="N1064" i="12"/>
  <c r="M1064" i="12"/>
  <c r="L1064" i="12"/>
  <c r="K1064" i="12"/>
  <c r="J1064" i="12"/>
  <c r="AD1063" i="12"/>
  <c r="Z1063" i="12"/>
  <c r="AC1063" i="12" s="1"/>
  <c r="Y1063" i="12"/>
  <c r="X1063" i="12" s="1"/>
  <c r="V1063" i="12"/>
  <c r="W1063" i="12" s="1"/>
  <c r="U1063" i="12"/>
  <c r="T1063" i="12"/>
  <c r="S1063" i="12"/>
  <c r="R1063" i="12"/>
  <c r="Q1063" i="12"/>
  <c r="P1063" i="12" s="1"/>
  <c r="N1063" i="12"/>
  <c r="O1063" i="12" s="1"/>
  <c r="M1063" i="12"/>
  <c r="L1063" i="12"/>
  <c r="K1063" i="12"/>
  <c r="J1063" i="12"/>
  <c r="AD1062" i="12"/>
  <c r="Z1062" i="12"/>
  <c r="AC1062" i="12" s="1"/>
  <c r="Y1062" i="12"/>
  <c r="X1062" i="12" s="1"/>
  <c r="V1062" i="12"/>
  <c r="W1062" i="12" s="1"/>
  <c r="U1062" i="12"/>
  <c r="T1062" i="12"/>
  <c r="S1062" i="12"/>
  <c r="R1062" i="12"/>
  <c r="Q1062" i="12"/>
  <c r="P1062" i="12" s="1"/>
  <c r="N1062" i="12"/>
  <c r="M1062" i="12"/>
  <c r="L1062" i="12"/>
  <c r="K1062" i="12"/>
  <c r="J1062" i="12"/>
  <c r="AD1061" i="12"/>
  <c r="Z1061" i="12"/>
  <c r="AC1061" i="12" s="1"/>
  <c r="Y1061" i="12"/>
  <c r="X1061" i="12" s="1"/>
  <c r="V1061" i="12"/>
  <c r="W1061" i="12" s="1"/>
  <c r="U1061" i="12"/>
  <c r="T1061" i="12"/>
  <c r="S1061" i="12"/>
  <c r="R1061" i="12"/>
  <c r="Q1061" i="12"/>
  <c r="P1061" i="12" s="1"/>
  <c r="N1061" i="12"/>
  <c r="AB1061" i="12" s="1"/>
  <c r="M1061" i="12"/>
  <c r="L1061" i="12"/>
  <c r="K1061" i="12"/>
  <c r="J1061" i="12"/>
  <c r="AD1060" i="12"/>
  <c r="Z1060" i="12"/>
  <c r="AC1060" i="12" s="1"/>
  <c r="Y1060" i="12"/>
  <c r="X1060" i="12"/>
  <c r="V1060" i="12"/>
  <c r="W1060" i="12" s="1"/>
  <c r="U1060" i="12"/>
  <c r="T1060" i="12"/>
  <c r="S1060" i="12"/>
  <c r="R1060" i="12"/>
  <c r="Q1060" i="12"/>
  <c r="P1060" i="12"/>
  <c r="N1060" i="12"/>
  <c r="AB1060" i="12" s="1"/>
  <c r="M1060" i="12"/>
  <c r="L1060" i="12"/>
  <c r="K1060" i="12"/>
  <c r="J1060" i="12"/>
  <c r="AD1059" i="12"/>
  <c r="Z1059" i="12"/>
  <c r="AC1059" i="12" s="1"/>
  <c r="Y1059" i="12"/>
  <c r="X1059" i="12" s="1"/>
  <c r="V1059" i="12"/>
  <c r="W1059" i="12" s="1"/>
  <c r="U1059" i="12"/>
  <c r="T1059" i="12"/>
  <c r="S1059" i="12"/>
  <c r="R1059" i="12"/>
  <c r="Q1059" i="12"/>
  <c r="P1059" i="12" s="1"/>
  <c r="N1059" i="12"/>
  <c r="O1059" i="12" s="1"/>
  <c r="M1059" i="12"/>
  <c r="L1059" i="12"/>
  <c r="K1059" i="12"/>
  <c r="J1059" i="12"/>
  <c r="AD1058" i="12"/>
  <c r="Z1058" i="12"/>
  <c r="AC1058" i="12" s="1"/>
  <c r="Y1058" i="12"/>
  <c r="X1058" i="12"/>
  <c r="V1058" i="12"/>
  <c r="W1058" i="12" s="1"/>
  <c r="U1058" i="12"/>
  <c r="T1058" i="12"/>
  <c r="S1058" i="12"/>
  <c r="R1058" i="12"/>
  <c r="Q1058" i="12"/>
  <c r="P1058" i="12" s="1"/>
  <c r="N1058" i="12"/>
  <c r="M1058" i="12"/>
  <c r="L1058" i="12"/>
  <c r="K1058" i="12"/>
  <c r="J1058" i="12"/>
  <c r="AD1057" i="12"/>
  <c r="Z1057" i="12"/>
  <c r="AC1057" i="12" s="1"/>
  <c r="Y1057" i="12"/>
  <c r="X1057" i="12" s="1"/>
  <c r="V1057" i="12"/>
  <c r="W1057" i="12" s="1"/>
  <c r="U1057" i="12"/>
  <c r="T1057" i="12"/>
  <c r="S1057" i="12"/>
  <c r="R1057" i="12"/>
  <c r="Q1057" i="12"/>
  <c r="P1057" i="12" s="1"/>
  <c r="N1057" i="12"/>
  <c r="M1057" i="12"/>
  <c r="L1057" i="12"/>
  <c r="K1057" i="12"/>
  <c r="J1057" i="12"/>
  <c r="AD1056" i="12"/>
  <c r="Z1056" i="12"/>
  <c r="AC1056" i="12" s="1"/>
  <c r="Y1056" i="12"/>
  <c r="X1056" i="12" s="1"/>
  <c r="V1056" i="12"/>
  <c r="W1056" i="12" s="1"/>
  <c r="U1056" i="12"/>
  <c r="T1056" i="12"/>
  <c r="S1056" i="12"/>
  <c r="R1056" i="12"/>
  <c r="Q1056" i="12"/>
  <c r="P1056" i="12"/>
  <c r="N1056" i="12"/>
  <c r="M1056" i="12"/>
  <c r="L1056" i="12"/>
  <c r="K1056" i="12"/>
  <c r="J1056" i="12"/>
  <c r="AD1055" i="12"/>
  <c r="Z1055" i="12"/>
  <c r="AC1055" i="12" s="1"/>
  <c r="Y1055" i="12"/>
  <c r="X1055" i="12" s="1"/>
  <c r="V1055" i="12"/>
  <c r="W1055" i="12" s="1"/>
  <c r="U1055" i="12"/>
  <c r="T1055" i="12"/>
  <c r="S1055" i="12"/>
  <c r="R1055" i="12"/>
  <c r="Q1055" i="12"/>
  <c r="P1055" i="12" s="1"/>
  <c r="N1055" i="12"/>
  <c r="O1055" i="12" s="1"/>
  <c r="M1055" i="12"/>
  <c r="L1055" i="12"/>
  <c r="K1055" i="12"/>
  <c r="J1055" i="12"/>
  <c r="AD1054" i="12"/>
  <c r="Z1054" i="12"/>
  <c r="AC1054" i="12" s="1"/>
  <c r="Y1054" i="12"/>
  <c r="X1054" i="12"/>
  <c r="V1054" i="12"/>
  <c r="W1054" i="12" s="1"/>
  <c r="U1054" i="12"/>
  <c r="T1054" i="12"/>
  <c r="S1054" i="12"/>
  <c r="R1054" i="12"/>
  <c r="Q1054" i="12"/>
  <c r="P1054" i="12" s="1"/>
  <c r="N1054" i="12"/>
  <c r="M1054" i="12"/>
  <c r="L1054" i="12"/>
  <c r="K1054" i="12"/>
  <c r="J1054" i="12"/>
  <c r="AD1053" i="12"/>
  <c r="Z1053" i="12"/>
  <c r="AC1053" i="12" s="1"/>
  <c r="Y1053" i="12"/>
  <c r="X1053" i="12" s="1"/>
  <c r="V1053" i="12"/>
  <c r="W1053" i="12" s="1"/>
  <c r="U1053" i="12"/>
  <c r="T1053" i="12"/>
  <c r="S1053" i="12"/>
  <c r="R1053" i="12"/>
  <c r="Q1053" i="12"/>
  <c r="P1053" i="12" s="1"/>
  <c r="N1053" i="12"/>
  <c r="M1053" i="12"/>
  <c r="L1053" i="12"/>
  <c r="K1053" i="12"/>
  <c r="J1053" i="12"/>
  <c r="AD1052" i="12"/>
  <c r="Z1052" i="12"/>
  <c r="AC1052" i="12" s="1"/>
  <c r="Y1052" i="12"/>
  <c r="X1052" i="12" s="1"/>
  <c r="V1052" i="12"/>
  <c r="W1052" i="12" s="1"/>
  <c r="U1052" i="12"/>
  <c r="T1052" i="12"/>
  <c r="S1052" i="12"/>
  <c r="R1052" i="12"/>
  <c r="Q1052" i="12"/>
  <c r="P1052" i="12"/>
  <c r="N1052" i="12"/>
  <c r="M1052" i="12"/>
  <c r="L1052" i="12"/>
  <c r="K1052" i="12"/>
  <c r="J1052" i="12"/>
  <c r="AD1051" i="12"/>
  <c r="Z1051" i="12"/>
  <c r="AC1051" i="12" s="1"/>
  <c r="Y1051" i="12"/>
  <c r="X1051" i="12" s="1"/>
  <c r="V1051" i="12"/>
  <c r="W1051" i="12" s="1"/>
  <c r="U1051" i="12"/>
  <c r="T1051" i="12"/>
  <c r="S1051" i="12"/>
  <c r="R1051" i="12"/>
  <c r="Q1051" i="12"/>
  <c r="P1051" i="12" s="1"/>
  <c r="N1051" i="12"/>
  <c r="O1051" i="12" s="1"/>
  <c r="M1051" i="12"/>
  <c r="L1051" i="12"/>
  <c r="K1051" i="12"/>
  <c r="J1051" i="12"/>
  <c r="AD1050" i="12"/>
  <c r="Z1050" i="12"/>
  <c r="AC1050" i="12" s="1"/>
  <c r="Y1050" i="12"/>
  <c r="X1050" i="12"/>
  <c r="V1050" i="12"/>
  <c r="W1050" i="12" s="1"/>
  <c r="U1050" i="12"/>
  <c r="T1050" i="12"/>
  <c r="S1050" i="12"/>
  <c r="R1050" i="12"/>
  <c r="Q1050" i="12"/>
  <c r="P1050" i="12" s="1"/>
  <c r="N1050" i="12"/>
  <c r="M1050" i="12"/>
  <c r="L1050" i="12"/>
  <c r="K1050" i="12"/>
  <c r="J1050" i="12"/>
  <c r="AD1049" i="12"/>
  <c r="Z1049" i="12"/>
  <c r="AC1049" i="12" s="1"/>
  <c r="Y1049" i="12"/>
  <c r="X1049" i="12" s="1"/>
  <c r="V1049" i="12"/>
  <c r="W1049" i="12" s="1"/>
  <c r="U1049" i="12"/>
  <c r="T1049" i="12"/>
  <c r="S1049" i="12"/>
  <c r="R1049" i="12"/>
  <c r="Q1049" i="12"/>
  <c r="P1049" i="12" s="1"/>
  <c r="N1049" i="12"/>
  <c r="M1049" i="12"/>
  <c r="L1049" i="12"/>
  <c r="K1049" i="12"/>
  <c r="J1049" i="12"/>
  <c r="AD1048" i="12"/>
  <c r="Z1048" i="12"/>
  <c r="AC1048" i="12" s="1"/>
  <c r="Y1048" i="12"/>
  <c r="X1048" i="12" s="1"/>
  <c r="V1048" i="12"/>
  <c r="W1048" i="12" s="1"/>
  <c r="U1048" i="12"/>
  <c r="T1048" i="12"/>
  <c r="S1048" i="12"/>
  <c r="R1048" i="12"/>
  <c r="Q1048" i="12"/>
  <c r="P1048" i="12" s="1"/>
  <c r="N1048" i="12"/>
  <c r="M1048" i="12"/>
  <c r="L1048" i="12"/>
  <c r="K1048" i="12"/>
  <c r="J1048" i="12"/>
  <c r="AD1047" i="12"/>
  <c r="Z1047" i="12"/>
  <c r="AC1047" i="12" s="1"/>
  <c r="Y1047" i="12"/>
  <c r="X1047" i="12" s="1"/>
  <c r="V1047" i="12"/>
  <c r="W1047" i="12" s="1"/>
  <c r="U1047" i="12"/>
  <c r="T1047" i="12"/>
  <c r="S1047" i="12"/>
  <c r="R1047" i="12"/>
  <c r="Q1047" i="12"/>
  <c r="P1047" i="12" s="1"/>
  <c r="N1047" i="12"/>
  <c r="O1047" i="12" s="1"/>
  <c r="M1047" i="12"/>
  <c r="L1047" i="12"/>
  <c r="K1047" i="12"/>
  <c r="J1047" i="12"/>
  <c r="AD1046" i="12"/>
  <c r="Z1046" i="12"/>
  <c r="AC1046" i="12" s="1"/>
  <c r="Y1046" i="12"/>
  <c r="X1046" i="12"/>
  <c r="V1046" i="12"/>
  <c r="W1046" i="12" s="1"/>
  <c r="U1046" i="12"/>
  <c r="T1046" i="12"/>
  <c r="S1046" i="12"/>
  <c r="R1046" i="12"/>
  <c r="Q1046" i="12"/>
  <c r="P1046" i="12" s="1"/>
  <c r="N1046" i="12"/>
  <c r="M1046" i="12"/>
  <c r="L1046" i="12"/>
  <c r="K1046" i="12"/>
  <c r="J1046" i="12"/>
  <c r="AD1045" i="12"/>
  <c r="Z1045" i="12"/>
  <c r="AC1045" i="12" s="1"/>
  <c r="Y1045" i="12"/>
  <c r="X1045" i="12" s="1"/>
  <c r="V1045" i="12"/>
  <c r="W1045" i="12" s="1"/>
  <c r="U1045" i="12"/>
  <c r="T1045" i="12"/>
  <c r="S1045" i="12"/>
  <c r="R1045" i="12"/>
  <c r="Q1045" i="12"/>
  <c r="P1045" i="12" s="1"/>
  <c r="N1045" i="12"/>
  <c r="M1045" i="12"/>
  <c r="L1045" i="12"/>
  <c r="K1045" i="12"/>
  <c r="J1045" i="12"/>
  <c r="AD1044" i="12"/>
  <c r="Z1044" i="12"/>
  <c r="AC1044" i="12" s="1"/>
  <c r="Y1044" i="12"/>
  <c r="X1044" i="12" s="1"/>
  <c r="V1044" i="12"/>
  <c r="W1044" i="12" s="1"/>
  <c r="U1044" i="12"/>
  <c r="T1044" i="12"/>
  <c r="S1044" i="12"/>
  <c r="R1044" i="12"/>
  <c r="Q1044" i="12"/>
  <c r="P1044" i="12" s="1"/>
  <c r="N1044" i="12"/>
  <c r="M1044" i="12"/>
  <c r="L1044" i="12"/>
  <c r="K1044" i="12"/>
  <c r="J1044" i="12"/>
  <c r="AD1043" i="12"/>
  <c r="Z1043" i="12"/>
  <c r="AC1043" i="12" s="1"/>
  <c r="Y1043" i="12"/>
  <c r="X1043" i="12" s="1"/>
  <c r="V1043" i="12"/>
  <c r="W1043" i="12" s="1"/>
  <c r="U1043" i="12"/>
  <c r="T1043" i="12"/>
  <c r="S1043" i="12"/>
  <c r="R1043" i="12"/>
  <c r="Q1043" i="12"/>
  <c r="P1043" i="12" s="1"/>
  <c r="O1043" i="12"/>
  <c r="N1043" i="12"/>
  <c r="M1043" i="12"/>
  <c r="L1043" i="12"/>
  <c r="K1043" i="12"/>
  <c r="J1043" i="12"/>
  <c r="AD1042" i="12"/>
  <c r="Z1042" i="12"/>
  <c r="AC1042" i="12" s="1"/>
  <c r="Y1042" i="12"/>
  <c r="X1042" i="12" s="1"/>
  <c r="V1042" i="12"/>
  <c r="W1042" i="12" s="1"/>
  <c r="U1042" i="12"/>
  <c r="T1042" i="12"/>
  <c r="S1042" i="12"/>
  <c r="R1042" i="12"/>
  <c r="Q1042" i="12"/>
  <c r="P1042" i="12"/>
  <c r="N1042" i="12"/>
  <c r="M1042" i="12"/>
  <c r="L1042" i="12"/>
  <c r="K1042" i="12"/>
  <c r="J1042" i="12"/>
  <c r="AD1041" i="12"/>
  <c r="Z1041" i="12"/>
  <c r="AC1041" i="12" s="1"/>
  <c r="Y1041" i="12"/>
  <c r="X1041" i="12" s="1"/>
  <c r="V1041" i="12"/>
  <c r="W1041" i="12" s="1"/>
  <c r="U1041" i="12"/>
  <c r="T1041" i="12"/>
  <c r="S1041" i="12"/>
  <c r="R1041" i="12"/>
  <c r="Q1041" i="12"/>
  <c r="P1041" i="12" s="1"/>
  <c r="N1041" i="12"/>
  <c r="M1041" i="12"/>
  <c r="L1041" i="12"/>
  <c r="K1041" i="12"/>
  <c r="J1041" i="12"/>
  <c r="AD1040" i="12"/>
  <c r="Z1040" i="12"/>
  <c r="AC1040" i="12" s="1"/>
  <c r="Y1040" i="12"/>
  <c r="X1040" i="12" s="1"/>
  <c r="V1040" i="12"/>
  <c r="W1040" i="12" s="1"/>
  <c r="U1040" i="12"/>
  <c r="T1040" i="12"/>
  <c r="S1040" i="12"/>
  <c r="R1040" i="12"/>
  <c r="Q1040" i="12"/>
  <c r="P1040" i="12" s="1"/>
  <c r="N1040" i="12"/>
  <c r="M1040" i="12"/>
  <c r="L1040" i="12"/>
  <c r="K1040" i="12"/>
  <c r="J1040" i="12"/>
  <c r="AD1039" i="12"/>
  <c r="Z1039" i="12"/>
  <c r="AC1039" i="12" s="1"/>
  <c r="Y1039" i="12"/>
  <c r="X1039" i="12" s="1"/>
  <c r="V1039" i="12"/>
  <c r="W1039" i="12" s="1"/>
  <c r="U1039" i="12"/>
  <c r="T1039" i="12"/>
  <c r="S1039" i="12"/>
  <c r="R1039" i="12"/>
  <c r="Q1039" i="12"/>
  <c r="P1039" i="12" s="1"/>
  <c r="N1039" i="12"/>
  <c r="M1039" i="12"/>
  <c r="L1039" i="12"/>
  <c r="K1039" i="12"/>
  <c r="J1039" i="12"/>
  <c r="AD1038" i="12"/>
  <c r="Z1038" i="12"/>
  <c r="AC1038" i="12" s="1"/>
  <c r="Y1038" i="12"/>
  <c r="X1038" i="12"/>
  <c r="V1038" i="12"/>
  <c r="W1038" i="12" s="1"/>
  <c r="U1038" i="12"/>
  <c r="T1038" i="12"/>
  <c r="S1038" i="12"/>
  <c r="R1038" i="12"/>
  <c r="Q1038" i="12"/>
  <c r="P1038" i="12"/>
  <c r="N1038" i="12"/>
  <c r="M1038" i="12"/>
  <c r="L1038" i="12"/>
  <c r="K1038" i="12"/>
  <c r="J1038" i="12"/>
  <c r="AD1037" i="12"/>
  <c r="Z1037" i="12"/>
  <c r="AC1037" i="12" s="1"/>
  <c r="Y1037" i="12"/>
  <c r="X1037" i="12" s="1"/>
  <c r="V1037" i="12"/>
  <c r="W1037" i="12" s="1"/>
  <c r="U1037" i="12"/>
  <c r="T1037" i="12"/>
  <c r="S1037" i="12"/>
  <c r="R1037" i="12"/>
  <c r="Q1037" i="12"/>
  <c r="P1037" i="12" s="1"/>
  <c r="N1037" i="12"/>
  <c r="O1037" i="12" s="1"/>
  <c r="M1037" i="12"/>
  <c r="L1037" i="12"/>
  <c r="K1037" i="12"/>
  <c r="J1037" i="12"/>
  <c r="AD1036" i="12"/>
  <c r="Z1036" i="12"/>
  <c r="AC1036" i="12" s="1"/>
  <c r="Y1036" i="12"/>
  <c r="X1036" i="12" s="1"/>
  <c r="V1036" i="12"/>
  <c r="W1036" i="12" s="1"/>
  <c r="U1036" i="12"/>
  <c r="T1036" i="12"/>
  <c r="S1036" i="12"/>
  <c r="R1036" i="12"/>
  <c r="Q1036" i="12"/>
  <c r="P1036" i="12" s="1"/>
  <c r="N1036" i="12"/>
  <c r="M1036" i="12"/>
  <c r="L1036" i="12"/>
  <c r="K1036" i="12"/>
  <c r="J1036" i="12"/>
  <c r="AD1035" i="12"/>
  <c r="Z1035" i="12"/>
  <c r="AC1035" i="12" s="1"/>
  <c r="Y1035" i="12"/>
  <c r="X1035" i="12" s="1"/>
  <c r="V1035" i="12"/>
  <c r="W1035" i="12" s="1"/>
  <c r="U1035" i="12"/>
  <c r="T1035" i="12"/>
  <c r="S1035" i="12"/>
  <c r="R1035" i="12"/>
  <c r="Q1035" i="12"/>
  <c r="P1035" i="12" s="1"/>
  <c r="N1035" i="12"/>
  <c r="AB1035" i="12" s="1"/>
  <c r="M1035" i="12"/>
  <c r="L1035" i="12"/>
  <c r="K1035" i="12"/>
  <c r="J1035" i="12"/>
  <c r="AD1034" i="12"/>
  <c r="Z1034" i="12"/>
  <c r="AC1034" i="12" s="1"/>
  <c r="Y1034" i="12"/>
  <c r="X1034" i="12"/>
  <c r="V1034" i="12"/>
  <c r="W1034" i="12" s="1"/>
  <c r="U1034" i="12"/>
  <c r="T1034" i="12"/>
  <c r="S1034" i="12"/>
  <c r="R1034" i="12"/>
  <c r="Q1034" i="12"/>
  <c r="P1034" i="12"/>
  <c r="N1034" i="12"/>
  <c r="M1034" i="12"/>
  <c r="L1034" i="12"/>
  <c r="K1034" i="12"/>
  <c r="J1034" i="12"/>
  <c r="AD1033" i="12"/>
  <c r="Z1033" i="12"/>
  <c r="AC1033" i="12" s="1"/>
  <c r="Y1033" i="12"/>
  <c r="X1033" i="12" s="1"/>
  <c r="V1033" i="12"/>
  <c r="W1033" i="12" s="1"/>
  <c r="U1033" i="12"/>
  <c r="T1033" i="12"/>
  <c r="S1033" i="12"/>
  <c r="R1033" i="12"/>
  <c r="Q1033" i="12"/>
  <c r="P1033" i="12" s="1"/>
  <c r="N1033" i="12"/>
  <c r="M1033" i="12"/>
  <c r="L1033" i="12"/>
  <c r="K1033" i="12"/>
  <c r="J1033" i="12"/>
  <c r="AD1032" i="12"/>
  <c r="Z1032" i="12"/>
  <c r="AC1032" i="12" s="1"/>
  <c r="Y1032" i="12"/>
  <c r="X1032" i="12" s="1"/>
  <c r="V1032" i="12"/>
  <c r="W1032" i="12" s="1"/>
  <c r="U1032" i="12"/>
  <c r="T1032" i="12"/>
  <c r="S1032" i="12"/>
  <c r="R1032" i="12"/>
  <c r="Q1032" i="12"/>
  <c r="P1032" i="12" s="1"/>
  <c r="N1032" i="12"/>
  <c r="M1032" i="12"/>
  <c r="L1032" i="12"/>
  <c r="K1032" i="12"/>
  <c r="J1032" i="12"/>
  <c r="AD1031" i="12"/>
  <c r="Z1031" i="12"/>
  <c r="AC1031" i="12" s="1"/>
  <c r="Y1031" i="12"/>
  <c r="X1031" i="12" s="1"/>
  <c r="V1031" i="12"/>
  <c r="W1031" i="12" s="1"/>
  <c r="U1031" i="12"/>
  <c r="T1031" i="12"/>
  <c r="S1031" i="12"/>
  <c r="R1031" i="12"/>
  <c r="Q1031" i="12"/>
  <c r="P1031" i="12" s="1"/>
  <c r="N1031" i="12"/>
  <c r="M1031" i="12"/>
  <c r="L1031" i="12"/>
  <c r="K1031" i="12"/>
  <c r="J1031" i="12"/>
  <c r="AD1030" i="12"/>
  <c r="Z1030" i="12"/>
  <c r="AC1030" i="12" s="1"/>
  <c r="Y1030" i="12"/>
  <c r="X1030" i="12"/>
  <c r="V1030" i="12"/>
  <c r="W1030" i="12" s="1"/>
  <c r="U1030" i="12"/>
  <c r="T1030" i="12"/>
  <c r="S1030" i="12"/>
  <c r="R1030" i="12"/>
  <c r="Q1030" i="12"/>
  <c r="P1030" i="12"/>
  <c r="N1030" i="12"/>
  <c r="M1030" i="12"/>
  <c r="L1030" i="12"/>
  <c r="K1030" i="12"/>
  <c r="J1030" i="12"/>
  <c r="AD1029" i="12"/>
  <c r="Z1029" i="12"/>
  <c r="AC1029" i="12" s="1"/>
  <c r="Y1029" i="12"/>
  <c r="X1029" i="12" s="1"/>
  <c r="V1029" i="12"/>
  <c r="W1029" i="12" s="1"/>
  <c r="U1029" i="12"/>
  <c r="T1029" i="12"/>
  <c r="S1029" i="12"/>
  <c r="R1029" i="12"/>
  <c r="Q1029" i="12"/>
  <c r="P1029" i="12" s="1"/>
  <c r="N1029" i="12"/>
  <c r="M1029" i="12"/>
  <c r="L1029" i="12"/>
  <c r="K1029" i="12"/>
  <c r="J1029" i="12"/>
  <c r="AD1028" i="12"/>
  <c r="Z1028" i="12"/>
  <c r="AC1028" i="12" s="1"/>
  <c r="Y1028" i="12"/>
  <c r="X1028" i="12" s="1"/>
  <c r="V1028" i="12"/>
  <c r="W1028" i="12" s="1"/>
  <c r="U1028" i="12"/>
  <c r="T1028" i="12"/>
  <c r="S1028" i="12"/>
  <c r="R1028" i="12"/>
  <c r="Q1028" i="12"/>
  <c r="P1028" i="12" s="1"/>
  <c r="N1028" i="12"/>
  <c r="M1028" i="12"/>
  <c r="L1028" i="12"/>
  <c r="K1028" i="12"/>
  <c r="J1028" i="12"/>
  <c r="AD1027" i="12"/>
  <c r="Z1027" i="12"/>
  <c r="AC1027" i="12" s="1"/>
  <c r="Y1027" i="12"/>
  <c r="X1027" i="12" s="1"/>
  <c r="V1027" i="12"/>
  <c r="W1027" i="12" s="1"/>
  <c r="U1027" i="12"/>
  <c r="T1027" i="12"/>
  <c r="S1027" i="12"/>
  <c r="R1027" i="12"/>
  <c r="Q1027" i="12"/>
  <c r="P1027" i="12" s="1"/>
  <c r="N1027" i="12"/>
  <c r="AB1027" i="12" s="1"/>
  <c r="M1027" i="12"/>
  <c r="L1027" i="12"/>
  <c r="K1027" i="12"/>
  <c r="J1027" i="12"/>
  <c r="AD1026" i="12"/>
  <c r="Z1026" i="12"/>
  <c r="AC1026" i="12" s="1"/>
  <c r="Y1026" i="12"/>
  <c r="X1026" i="12"/>
  <c r="V1026" i="12"/>
  <c r="W1026" i="12" s="1"/>
  <c r="U1026" i="12"/>
  <c r="T1026" i="12"/>
  <c r="S1026" i="12"/>
  <c r="R1026" i="12"/>
  <c r="Q1026" i="12"/>
  <c r="P1026" i="12"/>
  <c r="N1026" i="12"/>
  <c r="M1026" i="12"/>
  <c r="L1026" i="12"/>
  <c r="K1026" i="12"/>
  <c r="J1026" i="12"/>
  <c r="AD1025" i="12"/>
  <c r="Z1025" i="12"/>
  <c r="AC1025" i="12" s="1"/>
  <c r="Y1025" i="12"/>
  <c r="X1025" i="12" s="1"/>
  <c r="V1025" i="12"/>
  <c r="W1025" i="12" s="1"/>
  <c r="U1025" i="12"/>
  <c r="T1025" i="12"/>
  <c r="S1025" i="12"/>
  <c r="R1025" i="12"/>
  <c r="Q1025" i="12"/>
  <c r="P1025" i="12" s="1"/>
  <c r="N1025" i="12"/>
  <c r="M1025" i="12"/>
  <c r="L1025" i="12"/>
  <c r="K1025" i="12"/>
  <c r="J1025" i="12"/>
  <c r="AD1024" i="12"/>
  <c r="Z1024" i="12"/>
  <c r="AC1024" i="12" s="1"/>
  <c r="Y1024" i="12"/>
  <c r="X1024" i="12" s="1"/>
  <c r="V1024" i="12"/>
  <c r="W1024" i="12" s="1"/>
  <c r="U1024" i="12"/>
  <c r="T1024" i="12"/>
  <c r="S1024" i="12"/>
  <c r="R1024" i="12"/>
  <c r="Q1024" i="12"/>
  <c r="P1024" i="12" s="1"/>
  <c r="N1024" i="12"/>
  <c r="M1024" i="12"/>
  <c r="L1024" i="12"/>
  <c r="K1024" i="12"/>
  <c r="J1024" i="12"/>
  <c r="AD1023" i="12"/>
  <c r="Z1023" i="12"/>
  <c r="AC1023" i="12" s="1"/>
  <c r="Y1023" i="12"/>
  <c r="X1023" i="12" s="1"/>
  <c r="V1023" i="12"/>
  <c r="W1023" i="12" s="1"/>
  <c r="U1023" i="12"/>
  <c r="T1023" i="12"/>
  <c r="S1023" i="12"/>
  <c r="R1023" i="12"/>
  <c r="Q1023" i="12"/>
  <c r="P1023" i="12" s="1"/>
  <c r="N1023" i="12"/>
  <c r="M1023" i="12"/>
  <c r="L1023" i="12"/>
  <c r="K1023" i="12"/>
  <c r="J1023" i="12"/>
  <c r="AD1022" i="12"/>
  <c r="Z1022" i="12"/>
  <c r="AC1022" i="12" s="1"/>
  <c r="Y1022" i="12"/>
  <c r="X1022" i="12"/>
  <c r="V1022" i="12"/>
  <c r="W1022" i="12" s="1"/>
  <c r="U1022" i="12"/>
  <c r="T1022" i="12"/>
  <c r="S1022" i="12"/>
  <c r="R1022" i="12"/>
  <c r="Q1022" i="12"/>
  <c r="P1022" i="12"/>
  <c r="N1022" i="12"/>
  <c r="M1022" i="12"/>
  <c r="L1022" i="12"/>
  <c r="K1022" i="12"/>
  <c r="J1022" i="12"/>
  <c r="AD1021" i="12"/>
  <c r="Z1021" i="12"/>
  <c r="AC1021" i="12" s="1"/>
  <c r="Y1021" i="12"/>
  <c r="X1021" i="12" s="1"/>
  <c r="V1021" i="12"/>
  <c r="W1021" i="12" s="1"/>
  <c r="U1021" i="12"/>
  <c r="T1021" i="12"/>
  <c r="S1021" i="12"/>
  <c r="R1021" i="12"/>
  <c r="Q1021" i="12"/>
  <c r="P1021" i="12" s="1"/>
  <c r="N1021" i="12"/>
  <c r="M1021" i="12"/>
  <c r="L1021" i="12"/>
  <c r="K1021" i="12"/>
  <c r="J1021" i="12"/>
  <c r="AD1020" i="12"/>
  <c r="Z1020" i="12"/>
  <c r="AC1020" i="12" s="1"/>
  <c r="Y1020" i="12"/>
  <c r="X1020" i="12"/>
  <c r="V1020" i="12"/>
  <c r="W1020" i="12" s="1"/>
  <c r="U1020" i="12"/>
  <c r="T1020" i="12"/>
  <c r="S1020" i="12"/>
  <c r="R1020" i="12"/>
  <c r="Q1020" i="12"/>
  <c r="P1020" i="12" s="1"/>
  <c r="N1020" i="12"/>
  <c r="M1020" i="12"/>
  <c r="L1020" i="12"/>
  <c r="K1020" i="12"/>
  <c r="J1020" i="12"/>
  <c r="AD1019" i="12"/>
  <c r="Z1019" i="12"/>
  <c r="AC1019" i="12" s="1"/>
  <c r="Y1019" i="12"/>
  <c r="X1019" i="12" s="1"/>
  <c r="V1019" i="12"/>
  <c r="U1019" i="12"/>
  <c r="T1019" i="12"/>
  <c r="S1019" i="12"/>
  <c r="R1019" i="12"/>
  <c r="Q1019" i="12"/>
  <c r="P1019" i="12" s="1"/>
  <c r="N1019" i="12"/>
  <c r="O1019" i="12" s="1"/>
  <c r="M1019" i="12"/>
  <c r="L1019" i="12"/>
  <c r="K1019" i="12"/>
  <c r="J1019" i="12"/>
  <c r="AD1018" i="12"/>
  <c r="Z1018" i="12"/>
  <c r="AC1018" i="12" s="1"/>
  <c r="Y1018" i="12"/>
  <c r="X1018" i="12" s="1"/>
  <c r="V1018" i="12"/>
  <c r="W1018" i="12" s="1"/>
  <c r="U1018" i="12"/>
  <c r="T1018" i="12"/>
  <c r="S1018" i="12"/>
  <c r="R1018" i="12"/>
  <c r="Q1018" i="12"/>
  <c r="P1018" i="12"/>
  <c r="N1018" i="12"/>
  <c r="M1018" i="12"/>
  <c r="L1018" i="12"/>
  <c r="K1018" i="12"/>
  <c r="J1018" i="12"/>
  <c r="AD1017" i="12"/>
  <c r="Z1017" i="12"/>
  <c r="AC1017" i="12" s="1"/>
  <c r="Y1017" i="12"/>
  <c r="X1017" i="12" s="1"/>
  <c r="V1017" i="12"/>
  <c r="W1017" i="12" s="1"/>
  <c r="U1017" i="12"/>
  <c r="T1017" i="12"/>
  <c r="S1017" i="12"/>
  <c r="R1017" i="12"/>
  <c r="Q1017" i="12"/>
  <c r="P1017" i="12" s="1"/>
  <c r="N1017" i="12"/>
  <c r="AB1017" i="12" s="1"/>
  <c r="M1017" i="12"/>
  <c r="L1017" i="12"/>
  <c r="K1017" i="12"/>
  <c r="J1017" i="12"/>
  <c r="AD1016" i="12"/>
  <c r="Z1016" i="12"/>
  <c r="AC1016" i="12" s="1"/>
  <c r="Y1016" i="12"/>
  <c r="X1016" i="12"/>
  <c r="V1016" i="12"/>
  <c r="W1016" i="12" s="1"/>
  <c r="U1016" i="12"/>
  <c r="T1016" i="12"/>
  <c r="S1016" i="12"/>
  <c r="R1016" i="12"/>
  <c r="Q1016" i="12"/>
  <c r="P1016" i="12" s="1"/>
  <c r="N1016" i="12"/>
  <c r="M1016" i="12"/>
  <c r="L1016" i="12"/>
  <c r="K1016" i="12"/>
  <c r="J1016" i="12"/>
  <c r="AD1015" i="12"/>
  <c r="Z1015" i="12"/>
  <c r="AC1015" i="12" s="1"/>
  <c r="Y1015" i="12"/>
  <c r="X1015" i="12" s="1"/>
  <c r="V1015" i="12"/>
  <c r="W1015" i="12" s="1"/>
  <c r="U1015" i="12"/>
  <c r="T1015" i="12"/>
  <c r="S1015" i="12"/>
  <c r="R1015" i="12"/>
  <c r="Q1015" i="12"/>
  <c r="P1015" i="12" s="1"/>
  <c r="N1015" i="12"/>
  <c r="M1015" i="12"/>
  <c r="L1015" i="12"/>
  <c r="K1015" i="12"/>
  <c r="J1015" i="12"/>
  <c r="AD1014" i="12"/>
  <c r="Z1014" i="12"/>
  <c r="AC1014" i="12" s="1"/>
  <c r="Y1014" i="12"/>
  <c r="X1014" i="12" s="1"/>
  <c r="V1014" i="12"/>
  <c r="W1014" i="12" s="1"/>
  <c r="U1014" i="12"/>
  <c r="T1014" i="12"/>
  <c r="S1014" i="12"/>
  <c r="R1014" i="12"/>
  <c r="Q1014" i="12"/>
  <c r="P1014" i="12"/>
  <c r="N1014" i="12"/>
  <c r="M1014" i="12"/>
  <c r="L1014" i="12"/>
  <c r="K1014" i="12"/>
  <c r="J1014" i="12"/>
  <c r="AD1013" i="12"/>
  <c r="Z1013" i="12"/>
  <c r="AC1013" i="12" s="1"/>
  <c r="Y1013" i="12"/>
  <c r="X1013" i="12" s="1"/>
  <c r="V1013" i="12"/>
  <c r="W1013" i="12" s="1"/>
  <c r="U1013" i="12"/>
  <c r="T1013" i="12"/>
  <c r="S1013" i="12"/>
  <c r="R1013" i="12"/>
  <c r="Q1013" i="12"/>
  <c r="P1013" i="12" s="1"/>
  <c r="N1013" i="12"/>
  <c r="M1013" i="12"/>
  <c r="L1013" i="12"/>
  <c r="K1013" i="12"/>
  <c r="J1013" i="12"/>
  <c r="AD1012" i="12"/>
  <c r="Z1012" i="12"/>
  <c r="AC1012" i="12" s="1"/>
  <c r="Y1012" i="12"/>
  <c r="X1012" i="12"/>
  <c r="V1012" i="12"/>
  <c r="W1012" i="12" s="1"/>
  <c r="U1012" i="12"/>
  <c r="T1012" i="12"/>
  <c r="S1012" i="12"/>
  <c r="R1012" i="12"/>
  <c r="Q1012" i="12"/>
  <c r="P1012" i="12" s="1"/>
  <c r="N1012" i="12"/>
  <c r="M1012" i="12"/>
  <c r="L1012" i="12"/>
  <c r="K1012" i="12"/>
  <c r="J1012" i="12"/>
  <c r="AD1011" i="12"/>
  <c r="Z1011" i="12"/>
  <c r="AC1011" i="12" s="1"/>
  <c r="Y1011" i="12"/>
  <c r="X1011" i="12" s="1"/>
  <c r="V1011" i="12"/>
  <c r="U1011" i="12"/>
  <c r="T1011" i="12"/>
  <c r="S1011" i="12"/>
  <c r="R1011" i="12"/>
  <c r="Q1011" i="12"/>
  <c r="P1011" i="12" s="1"/>
  <c r="N1011" i="12"/>
  <c r="O1011" i="12" s="1"/>
  <c r="M1011" i="12"/>
  <c r="L1011" i="12"/>
  <c r="K1011" i="12"/>
  <c r="J1011" i="12"/>
  <c r="AD1010" i="12"/>
  <c r="Z1010" i="12"/>
  <c r="Y1010" i="12"/>
  <c r="X1010" i="12" s="1"/>
  <c r="V1010" i="12"/>
  <c r="W1010" i="12" s="1"/>
  <c r="U1010" i="12"/>
  <c r="T1010" i="12"/>
  <c r="S1010" i="12"/>
  <c r="R1010" i="12"/>
  <c r="Q1010" i="12"/>
  <c r="P1010" i="12"/>
  <c r="N1010" i="12"/>
  <c r="M1010" i="12"/>
  <c r="L1010" i="12"/>
  <c r="K1010" i="12"/>
  <c r="J1010" i="12"/>
  <c r="AD1009" i="12"/>
  <c r="Z1009" i="12"/>
  <c r="Y1009" i="12"/>
  <c r="X1009" i="12" s="1"/>
  <c r="V1009" i="12"/>
  <c r="W1009" i="12" s="1"/>
  <c r="U1009" i="12"/>
  <c r="T1009" i="12"/>
  <c r="S1009" i="12"/>
  <c r="R1009" i="12"/>
  <c r="Q1009" i="12"/>
  <c r="P1009" i="12" s="1"/>
  <c r="N1009" i="12"/>
  <c r="AB1009" i="12" s="1"/>
  <c r="M1009" i="12"/>
  <c r="L1009" i="12"/>
  <c r="K1009" i="12"/>
  <c r="J1009" i="12"/>
  <c r="AD1008" i="12"/>
  <c r="Z1008" i="12"/>
  <c r="Y1008" i="12"/>
  <c r="X1008" i="12"/>
  <c r="V1008" i="12"/>
  <c r="W1008" i="12" s="1"/>
  <c r="U1008" i="12"/>
  <c r="T1008" i="12"/>
  <c r="S1008" i="12"/>
  <c r="R1008" i="12"/>
  <c r="Q1008" i="12"/>
  <c r="P1008" i="12" s="1"/>
  <c r="N1008" i="12"/>
  <c r="M1008" i="12"/>
  <c r="L1008" i="12"/>
  <c r="K1008" i="12"/>
  <c r="J1008" i="12"/>
  <c r="AD1007" i="12"/>
  <c r="Z1007" i="12"/>
  <c r="AC1007" i="12" s="1"/>
  <c r="Y1007" i="12"/>
  <c r="X1007" i="12" s="1"/>
  <c r="V1007" i="12"/>
  <c r="U1007" i="12"/>
  <c r="T1007" i="12"/>
  <c r="S1007" i="12"/>
  <c r="R1007" i="12"/>
  <c r="Q1007" i="12"/>
  <c r="P1007" i="12" s="1"/>
  <c r="N1007" i="12"/>
  <c r="O1007" i="12" s="1"/>
  <c r="M1007" i="12"/>
  <c r="L1007" i="12"/>
  <c r="K1007" i="12"/>
  <c r="J1007" i="12"/>
  <c r="AD1006" i="12"/>
  <c r="Z1006" i="12"/>
  <c r="Y1006" i="12"/>
  <c r="X1006" i="12" s="1"/>
  <c r="V1006" i="12"/>
  <c r="W1006" i="12" s="1"/>
  <c r="U1006" i="12"/>
  <c r="T1006" i="12"/>
  <c r="S1006" i="12"/>
  <c r="R1006" i="12"/>
  <c r="Q1006" i="12"/>
  <c r="P1006" i="12"/>
  <c r="N1006" i="12"/>
  <c r="M1006" i="12"/>
  <c r="L1006" i="12"/>
  <c r="K1006" i="12"/>
  <c r="J1006" i="12"/>
  <c r="AD1005" i="12"/>
  <c r="Z1005" i="12"/>
  <c r="Y1005" i="12"/>
  <c r="X1005" i="12" s="1"/>
  <c r="V1005" i="12"/>
  <c r="W1005" i="12" s="1"/>
  <c r="U1005" i="12"/>
  <c r="T1005" i="12"/>
  <c r="S1005" i="12"/>
  <c r="R1005" i="12"/>
  <c r="Q1005" i="12"/>
  <c r="P1005" i="12" s="1"/>
  <c r="N1005" i="12"/>
  <c r="M1005" i="12"/>
  <c r="L1005" i="12"/>
  <c r="K1005" i="12"/>
  <c r="J1005" i="12"/>
  <c r="AD1004" i="12"/>
  <c r="Z1004" i="12"/>
  <c r="Y1004" i="12"/>
  <c r="X1004" i="12"/>
  <c r="V1004" i="12"/>
  <c r="W1004" i="12" s="1"/>
  <c r="U1004" i="12"/>
  <c r="T1004" i="12"/>
  <c r="S1004" i="12"/>
  <c r="R1004" i="12"/>
  <c r="Q1004" i="12"/>
  <c r="P1004" i="12" s="1"/>
  <c r="N1004" i="12"/>
  <c r="M1004" i="12"/>
  <c r="L1004" i="12"/>
  <c r="K1004" i="12"/>
  <c r="J1004" i="12"/>
  <c r="AD1003" i="12"/>
  <c r="Z1003" i="12"/>
  <c r="AC1003" i="12" s="1"/>
  <c r="Y1003" i="12"/>
  <c r="X1003" i="12" s="1"/>
  <c r="V1003" i="12"/>
  <c r="U1003" i="12"/>
  <c r="T1003" i="12"/>
  <c r="S1003" i="12"/>
  <c r="R1003" i="12"/>
  <c r="Q1003" i="12"/>
  <c r="P1003" i="12" s="1"/>
  <c r="N1003" i="12"/>
  <c r="O1003" i="12" s="1"/>
  <c r="M1003" i="12"/>
  <c r="L1003" i="12"/>
  <c r="K1003" i="12"/>
  <c r="J1003" i="12"/>
  <c r="AD1002" i="12"/>
  <c r="Z1002" i="12"/>
  <c r="Y1002" i="12"/>
  <c r="X1002" i="12" s="1"/>
  <c r="V1002" i="12"/>
  <c r="W1002" i="12" s="1"/>
  <c r="U1002" i="12"/>
  <c r="T1002" i="12"/>
  <c r="S1002" i="12"/>
  <c r="R1002" i="12"/>
  <c r="Q1002" i="12"/>
  <c r="P1002" i="12" s="1"/>
  <c r="N1002" i="12"/>
  <c r="M1002" i="12"/>
  <c r="L1002" i="12"/>
  <c r="K1002" i="12"/>
  <c r="J1002" i="12"/>
  <c r="AD1001" i="12"/>
  <c r="Z1001" i="12"/>
  <c r="Y1001" i="12"/>
  <c r="X1001" i="12" s="1"/>
  <c r="V1001" i="12"/>
  <c r="W1001" i="12" s="1"/>
  <c r="U1001" i="12"/>
  <c r="T1001" i="12"/>
  <c r="S1001" i="12"/>
  <c r="R1001" i="12"/>
  <c r="Q1001" i="12"/>
  <c r="P1001" i="12" s="1"/>
  <c r="N1001" i="12"/>
  <c r="M1001" i="12"/>
  <c r="L1001" i="12"/>
  <c r="K1001" i="12"/>
  <c r="J1001" i="12"/>
  <c r="AD1000" i="12"/>
  <c r="Z1000" i="12"/>
  <c r="Y1000" i="12"/>
  <c r="X1000" i="12"/>
  <c r="V1000" i="12"/>
  <c r="W1000" i="12" s="1"/>
  <c r="U1000" i="12"/>
  <c r="T1000" i="12"/>
  <c r="S1000" i="12"/>
  <c r="R1000" i="12"/>
  <c r="Q1000" i="12"/>
  <c r="P1000" i="12" s="1"/>
  <c r="N1000" i="12"/>
  <c r="M1000" i="12"/>
  <c r="L1000" i="12"/>
  <c r="K1000" i="12"/>
  <c r="J1000" i="12"/>
  <c r="AD999" i="12"/>
  <c r="Z999" i="12"/>
  <c r="Y999" i="12"/>
  <c r="X999" i="12" s="1"/>
  <c r="V999" i="12"/>
  <c r="U999" i="12"/>
  <c r="T999" i="12"/>
  <c r="S999" i="12"/>
  <c r="R999" i="12"/>
  <c r="Q999" i="12"/>
  <c r="P999" i="12" s="1"/>
  <c r="N999" i="12"/>
  <c r="O999" i="12" s="1"/>
  <c r="M999" i="12"/>
  <c r="L999" i="12"/>
  <c r="K999" i="12"/>
  <c r="J999" i="12"/>
  <c r="AD998" i="12"/>
  <c r="Z998" i="12"/>
  <c r="AC998" i="12" s="1"/>
  <c r="Y998" i="12"/>
  <c r="X998" i="12" s="1"/>
  <c r="V998" i="12"/>
  <c r="W998" i="12" s="1"/>
  <c r="U998" i="12"/>
  <c r="T998" i="12"/>
  <c r="S998" i="12"/>
  <c r="R998" i="12"/>
  <c r="Q998" i="12"/>
  <c r="P998" i="12" s="1"/>
  <c r="N998" i="12"/>
  <c r="M998" i="12"/>
  <c r="L998" i="12"/>
  <c r="K998" i="12"/>
  <c r="J998" i="12"/>
  <c r="AD997" i="12"/>
  <c r="Z997" i="12"/>
  <c r="Y997" i="12"/>
  <c r="X997" i="12" s="1"/>
  <c r="V997" i="12"/>
  <c r="W997" i="12" s="1"/>
  <c r="U997" i="12"/>
  <c r="T997" i="12"/>
  <c r="S997" i="12"/>
  <c r="R997" i="12"/>
  <c r="Q997" i="12"/>
  <c r="P997" i="12" s="1"/>
  <c r="N997" i="12"/>
  <c r="AB997" i="12" s="1"/>
  <c r="M997" i="12"/>
  <c r="L997" i="12"/>
  <c r="K997" i="12"/>
  <c r="J997" i="12"/>
  <c r="AD996" i="12"/>
  <c r="Z996" i="12"/>
  <c r="Y996" i="12"/>
  <c r="X996" i="12"/>
  <c r="V996" i="12"/>
  <c r="W996" i="12" s="1"/>
  <c r="U996" i="12"/>
  <c r="T996" i="12"/>
  <c r="S996" i="12"/>
  <c r="R996" i="12"/>
  <c r="Q996" i="12"/>
  <c r="P996" i="12" s="1"/>
  <c r="N996" i="12"/>
  <c r="M996" i="12"/>
  <c r="L996" i="12"/>
  <c r="K996" i="12"/>
  <c r="J996" i="12"/>
  <c r="AD995" i="12"/>
  <c r="Z995" i="12"/>
  <c r="Y995" i="12"/>
  <c r="X995" i="12" s="1"/>
  <c r="V995" i="12"/>
  <c r="W995" i="12" s="1"/>
  <c r="U995" i="12"/>
  <c r="T995" i="12"/>
  <c r="S995" i="12"/>
  <c r="R995" i="12"/>
  <c r="Q995" i="12"/>
  <c r="P995" i="12" s="1"/>
  <c r="N995" i="12"/>
  <c r="M995" i="12"/>
  <c r="L995" i="12"/>
  <c r="K995" i="12"/>
  <c r="J995" i="12"/>
  <c r="AD994" i="12"/>
  <c r="Z994" i="12"/>
  <c r="Y994" i="12"/>
  <c r="X994" i="12"/>
  <c r="V994" i="12"/>
  <c r="W994" i="12" s="1"/>
  <c r="U994" i="12"/>
  <c r="T994" i="12"/>
  <c r="S994" i="12"/>
  <c r="R994" i="12"/>
  <c r="Q994" i="12"/>
  <c r="P994" i="12" s="1"/>
  <c r="N994" i="12"/>
  <c r="M994" i="12"/>
  <c r="L994" i="12"/>
  <c r="K994" i="12"/>
  <c r="J994" i="12"/>
  <c r="AD993" i="12"/>
  <c r="Z993" i="12"/>
  <c r="Y993" i="12"/>
  <c r="X993" i="12" s="1"/>
  <c r="V993" i="12"/>
  <c r="W993" i="12" s="1"/>
  <c r="U993" i="12"/>
  <c r="T993" i="12"/>
  <c r="S993" i="12"/>
  <c r="R993" i="12"/>
  <c r="Q993" i="12"/>
  <c r="P993" i="12" s="1"/>
  <c r="N993" i="12"/>
  <c r="M993" i="12"/>
  <c r="L993" i="12"/>
  <c r="K993" i="12"/>
  <c r="J993" i="12"/>
  <c r="AD992" i="12"/>
  <c r="Z992" i="12"/>
  <c r="AC992" i="12" s="1"/>
  <c r="Y992" i="12"/>
  <c r="X992" i="12"/>
  <c r="V992" i="12"/>
  <c r="W992" i="12" s="1"/>
  <c r="U992" i="12"/>
  <c r="T992" i="12"/>
  <c r="S992" i="12"/>
  <c r="R992" i="12"/>
  <c r="Q992" i="12"/>
  <c r="P992" i="12" s="1"/>
  <c r="N992" i="12"/>
  <c r="M992" i="12"/>
  <c r="L992" i="12"/>
  <c r="K992" i="12"/>
  <c r="J992" i="12"/>
  <c r="AD991" i="12"/>
  <c r="Z991" i="12"/>
  <c r="AC991" i="12" s="1"/>
  <c r="Y991" i="12"/>
  <c r="X991" i="12" s="1"/>
  <c r="V991" i="12"/>
  <c r="W991" i="12" s="1"/>
  <c r="U991" i="12"/>
  <c r="T991" i="12"/>
  <c r="S991" i="12"/>
  <c r="R991" i="12"/>
  <c r="Q991" i="12"/>
  <c r="P991" i="12" s="1"/>
  <c r="N991" i="12"/>
  <c r="M991" i="12"/>
  <c r="L991" i="12"/>
  <c r="K991" i="12"/>
  <c r="J991" i="12"/>
  <c r="AD990" i="12"/>
  <c r="Z990" i="12"/>
  <c r="Y990" i="12"/>
  <c r="X990" i="12"/>
  <c r="V990" i="12"/>
  <c r="W990" i="12" s="1"/>
  <c r="U990" i="12"/>
  <c r="T990" i="12"/>
  <c r="S990" i="12"/>
  <c r="R990" i="12"/>
  <c r="Q990" i="12"/>
  <c r="P990" i="12" s="1"/>
  <c r="N990" i="12"/>
  <c r="M990" i="12"/>
  <c r="L990" i="12"/>
  <c r="K990" i="12"/>
  <c r="J990" i="12"/>
  <c r="AD989" i="12"/>
  <c r="Z989" i="12"/>
  <c r="Y989" i="12"/>
  <c r="X989" i="12" s="1"/>
  <c r="W989" i="12"/>
  <c r="V989" i="12"/>
  <c r="U989" i="12"/>
  <c r="T989" i="12"/>
  <c r="S989" i="12"/>
  <c r="R989" i="12"/>
  <c r="Q989" i="12"/>
  <c r="P989" i="12" s="1"/>
  <c r="N989" i="12"/>
  <c r="M989" i="12"/>
  <c r="L989" i="12"/>
  <c r="K989" i="12"/>
  <c r="J989" i="12"/>
  <c r="AD988" i="12"/>
  <c r="Z988" i="12"/>
  <c r="Y988" i="12"/>
  <c r="X988" i="12" s="1"/>
  <c r="V988" i="12"/>
  <c r="W988" i="12" s="1"/>
  <c r="U988" i="12"/>
  <c r="T988" i="12"/>
  <c r="S988" i="12"/>
  <c r="R988" i="12"/>
  <c r="Q988" i="12"/>
  <c r="P988" i="12"/>
  <c r="N988" i="12"/>
  <c r="M988" i="12"/>
  <c r="L988" i="12"/>
  <c r="K988" i="12"/>
  <c r="J988" i="12"/>
  <c r="AD987" i="12"/>
  <c r="Z987" i="12"/>
  <c r="Y987" i="12"/>
  <c r="X987" i="12" s="1"/>
  <c r="V987" i="12"/>
  <c r="W987" i="12" s="1"/>
  <c r="U987" i="12"/>
  <c r="T987" i="12"/>
  <c r="S987" i="12"/>
  <c r="R987" i="12"/>
  <c r="Q987" i="12"/>
  <c r="P987" i="12" s="1"/>
  <c r="N987" i="12"/>
  <c r="M987" i="12"/>
  <c r="L987" i="12"/>
  <c r="K987" i="12"/>
  <c r="J987" i="12"/>
  <c r="AD986" i="12"/>
  <c r="Z986" i="12"/>
  <c r="Y986" i="12"/>
  <c r="X986" i="12" s="1"/>
  <c r="V986" i="12"/>
  <c r="W986" i="12" s="1"/>
  <c r="U986" i="12"/>
  <c r="T986" i="12"/>
  <c r="S986" i="12"/>
  <c r="R986" i="12"/>
  <c r="Q986" i="12"/>
  <c r="P986" i="12"/>
  <c r="N986" i="12"/>
  <c r="M986" i="12"/>
  <c r="L986" i="12"/>
  <c r="K986" i="12"/>
  <c r="J986" i="12"/>
  <c r="AD985" i="12"/>
  <c r="Z985" i="12"/>
  <c r="AC985" i="12" s="1"/>
  <c r="Y985" i="12"/>
  <c r="X985" i="12" s="1"/>
  <c r="V985" i="12"/>
  <c r="W985" i="12" s="1"/>
  <c r="U985" i="12"/>
  <c r="T985" i="12"/>
  <c r="S985" i="12"/>
  <c r="R985" i="12"/>
  <c r="Q985" i="12"/>
  <c r="P985" i="12" s="1"/>
  <c r="N985" i="12"/>
  <c r="M985" i="12"/>
  <c r="L985" i="12"/>
  <c r="K985" i="12"/>
  <c r="J985" i="12"/>
  <c r="AD984" i="12"/>
  <c r="Z984" i="12"/>
  <c r="Y984" i="12"/>
  <c r="X984" i="12" s="1"/>
  <c r="V984" i="12"/>
  <c r="W984" i="12" s="1"/>
  <c r="U984" i="12"/>
  <c r="T984" i="12"/>
  <c r="S984" i="12"/>
  <c r="R984" i="12"/>
  <c r="Q984" i="12"/>
  <c r="P984" i="12"/>
  <c r="N984" i="12"/>
  <c r="M984" i="12"/>
  <c r="L984" i="12"/>
  <c r="K984" i="12"/>
  <c r="J984" i="12"/>
  <c r="AD983" i="12"/>
  <c r="Z983" i="12"/>
  <c r="Y983" i="12"/>
  <c r="X983" i="12" s="1"/>
  <c r="V983" i="12"/>
  <c r="W983" i="12" s="1"/>
  <c r="U983" i="12"/>
  <c r="T983" i="12"/>
  <c r="S983" i="12"/>
  <c r="R983" i="12"/>
  <c r="Q983" i="12"/>
  <c r="P983" i="12" s="1"/>
  <c r="N983" i="12"/>
  <c r="M983" i="12"/>
  <c r="L983" i="12"/>
  <c r="K983" i="12"/>
  <c r="J983" i="12"/>
  <c r="AD982" i="12"/>
  <c r="Z982" i="12"/>
  <c r="AC982" i="12" s="1"/>
  <c r="Y982" i="12"/>
  <c r="X982" i="12" s="1"/>
  <c r="V982" i="12"/>
  <c r="W982" i="12" s="1"/>
  <c r="U982" i="12"/>
  <c r="T982" i="12"/>
  <c r="S982" i="12"/>
  <c r="R982" i="12"/>
  <c r="Q982" i="12"/>
  <c r="P982" i="12"/>
  <c r="N982" i="12"/>
  <c r="M982" i="12"/>
  <c r="L982" i="12"/>
  <c r="K982" i="12"/>
  <c r="J982" i="12"/>
  <c r="AD981" i="12"/>
  <c r="Z981" i="12"/>
  <c r="Y981" i="12"/>
  <c r="X981" i="12" s="1"/>
  <c r="V981" i="12"/>
  <c r="W981" i="12" s="1"/>
  <c r="U981" i="12"/>
  <c r="T981" i="12"/>
  <c r="S981" i="12"/>
  <c r="R981" i="12"/>
  <c r="Q981" i="12"/>
  <c r="P981" i="12" s="1"/>
  <c r="N981" i="12"/>
  <c r="AB981" i="12" s="1"/>
  <c r="M981" i="12"/>
  <c r="L981" i="12"/>
  <c r="K981" i="12"/>
  <c r="J981" i="12"/>
  <c r="AD980" i="12"/>
  <c r="Z980" i="12"/>
  <c r="Y980" i="12"/>
  <c r="X980" i="12" s="1"/>
  <c r="V980" i="12"/>
  <c r="W980" i="12" s="1"/>
  <c r="U980" i="12"/>
  <c r="T980" i="12"/>
  <c r="S980" i="12"/>
  <c r="R980" i="12"/>
  <c r="Q980" i="12"/>
  <c r="P980" i="12"/>
  <c r="N980" i="12"/>
  <c r="M980" i="12"/>
  <c r="L980" i="12"/>
  <c r="K980" i="12"/>
  <c r="J980" i="12"/>
  <c r="AD979" i="12"/>
  <c r="Z979" i="12"/>
  <c r="Y979" i="12"/>
  <c r="X979" i="12" s="1"/>
  <c r="V979" i="12"/>
  <c r="W979" i="12" s="1"/>
  <c r="U979" i="12"/>
  <c r="T979" i="12"/>
  <c r="S979" i="12"/>
  <c r="R979" i="12"/>
  <c r="Q979" i="12"/>
  <c r="P979" i="12" s="1"/>
  <c r="N979" i="12"/>
  <c r="M979" i="12"/>
  <c r="L979" i="12"/>
  <c r="K979" i="12"/>
  <c r="J979" i="12"/>
  <c r="AD978" i="12"/>
  <c r="Z978" i="12"/>
  <c r="Y978" i="12"/>
  <c r="X978" i="12" s="1"/>
  <c r="V978" i="12"/>
  <c r="W978" i="12" s="1"/>
  <c r="U978" i="12"/>
  <c r="T978" i="12"/>
  <c r="S978" i="12"/>
  <c r="R978" i="12"/>
  <c r="Q978" i="12"/>
  <c r="P978" i="12" s="1"/>
  <c r="N978" i="12"/>
  <c r="M978" i="12"/>
  <c r="L978" i="12"/>
  <c r="K978" i="12"/>
  <c r="J978" i="12"/>
  <c r="AD977" i="12"/>
  <c r="Z977" i="12"/>
  <c r="Y977" i="12"/>
  <c r="X977" i="12" s="1"/>
  <c r="V977" i="12"/>
  <c r="W977" i="12" s="1"/>
  <c r="U977" i="12"/>
  <c r="T977" i="12"/>
  <c r="S977" i="12"/>
  <c r="R977" i="12"/>
  <c r="Q977" i="12"/>
  <c r="P977" i="12" s="1"/>
  <c r="N977" i="12"/>
  <c r="M977" i="12"/>
  <c r="L977" i="12"/>
  <c r="K977" i="12"/>
  <c r="J977" i="12"/>
  <c r="AD976" i="12"/>
  <c r="Z976" i="12"/>
  <c r="Y976" i="12"/>
  <c r="X976" i="12" s="1"/>
  <c r="V976" i="12"/>
  <c r="W976" i="12" s="1"/>
  <c r="U976" i="12"/>
  <c r="T976" i="12"/>
  <c r="S976" i="12"/>
  <c r="R976" i="12"/>
  <c r="Q976" i="12"/>
  <c r="P976" i="12"/>
  <c r="N976" i="12"/>
  <c r="M976" i="12"/>
  <c r="L976" i="12"/>
  <c r="K976" i="12"/>
  <c r="J976" i="12"/>
  <c r="AD975" i="12"/>
  <c r="Z975" i="12"/>
  <c r="AC975" i="12" s="1"/>
  <c r="Y975" i="12"/>
  <c r="X975" i="12" s="1"/>
  <c r="V975" i="12"/>
  <c r="W975" i="12" s="1"/>
  <c r="U975" i="12"/>
  <c r="T975" i="12"/>
  <c r="S975" i="12"/>
  <c r="R975" i="12"/>
  <c r="Q975" i="12"/>
  <c r="P975" i="12" s="1"/>
  <c r="N975" i="12"/>
  <c r="M975" i="12"/>
  <c r="L975" i="12"/>
  <c r="K975" i="12"/>
  <c r="J975" i="12"/>
  <c r="AD974" i="12"/>
  <c r="Z974" i="12"/>
  <c r="Y974" i="12"/>
  <c r="X974" i="12" s="1"/>
  <c r="V974" i="12"/>
  <c r="W974" i="12" s="1"/>
  <c r="U974" i="12"/>
  <c r="T974" i="12"/>
  <c r="S974" i="12"/>
  <c r="R974" i="12"/>
  <c r="Q974" i="12"/>
  <c r="P974" i="12" s="1"/>
  <c r="N974" i="12"/>
  <c r="M974" i="12"/>
  <c r="L974" i="12"/>
  <c r="K974" i="12"/>
  <c r="J974" i="12"/>
  <c r="AD973" i="12"/>
  <c r="Z973" i="12"/>
  <c r="AC973" i="12" s="1"/>
  <c r="Y973" i="12"/>
  <c r="X973" i="12" s="1"/>
  <c r="V973" i="12"/>
  <c r="W973" i="12" s="1"/>
  <c r="U973" i="12"/>
  <c r="T973" i="12"/>
  <c r="S973" i="12"/>
  <c r="R973" i="12"/>
  <c r="Q973" i="12"/>
  <c r="P973" i="12" s="1"/>
  <c r="N973" i="12"/>
  <c r="M973" i="12"/>
  <c r="L973" i="12"/>
  <c r="K973" i="12"/>
  <c r="J973" i="12"/>
  <c r="AD972" i="12"/>
  <c r="Z972" i="12"/>
  <c r="Y972" i="12"/>
  <c r="X972" i="12"/>
  <c r="V972" i="12"/>
  <c r="W972" i="12" s="1"/>
  <c r="U972" i="12"/>
  <c r="T972" i="12"/>
  <c r="S972" i="12"/>
  <c r="R972" i="12"/>
  <c r="Q972" i="12"/>
  <c r="P972" i="12"/>
  <c r="N972" i="12"/>
  <c r="M972" i="12"/>
  <c r="L972" i="12"/>
  <c r="K972" i="12"/>
  <c r="J972" i="12"/>
  <c r="AD971" i="12"/>
  <c r="Z971" i="12"/>
  <c r="Y971" i="12"/>
  <c r="X971" i="12" s="1"/>
  <c r="V971" i="12"/>
  <c r="W971" i="12" s="1"/>
  <c r="U971" i="12"/>
  <c r="T971" i="12"/>
  <c r="S971" i="12"/>
  <c r="R971" i="12"/>
  <c r="Q971" i="12"/>
  <c r="P971" i="12" s="1"/>
  <c r="N971" i="12"/>
  <c r="M971" i="12"/>
  <c r="L971" i="12"/>
  <c r="K971" i="12"/>
  <c r="J971" i="12"/>
  <c r="AD970" i="12"/>
  <c r="Z970" i="12"/>
  <c r="Y970" i="12"/>
  <c r="X970" i="12" s="1"/>
  <c r="V970" i="12"/>
  <c r="W970" i="12" s="1"/>
  <c r="U970" i="12"/>
  <c r="T970" i="12"/>
  <c r="S970" i="12"/>
  <c r="R970" i="12"/>
  <c r="Q970" i="12"/>
  <c r="P970" i="12" s="1"/>
  <c r="N970" i="12"/>
  <c r="M970" i="12"/>
  <c r="L970" i="12"/>
  <c r="K970" i="12"/>
  <c r="J970" i="12"/>
  <c r="AD969" i="12"/>
  <c r="Z969" i="12"/>
  <c r="AC969" i="12" s="1"/>
  <c r="Y969" i="12"/>
  <c r="X969" i="12" s="1"/>
  <c r="V969" i="12"/>
  <c r="W969" i="12" s="1"/>
  <c r="U969" i="12"/>
  <c r="T969" i="12"/>
  <c r="S969" i="12"/>
  <c r="R969" i="12"/>
  <c r="Q969" i="12"/>
  <c r="P969" i="12" s="1"/>
  <c r="N969" i="12"/>
  <c r="AB969" i="12" s="1"/>
  <c r="M969" i="12"/>
  <c r="L969" i="12"/>
  <c r="K969" i="12"/>
  <c r="J969" i="12"/>
  <c r="AD968" i="12"/>
  <c r="Z968" i="12"/>
  <c r="Y968" i="12"/>
  <c r="X968" i="12"/>
  <c r="V968" i="12"/>
  <c r="W968" i="12" s="1"/>
  <c r="U968" i="12"/>
  <c r="T968" i="12"/>
  <c r="S968" i="12"/>
  <c r="R968" i="12"/>
  <c r="Q968" i="12"/>
  <c r="P968" i="12"/>
  <c r="N968" i="12"/>
  <c r="M968" i="12"/>
  <c r="L968" i="12"/>
  <c r="K968" i="12"/>
  <c r="J968" i="12"/>
  <c r="AD967" i="12"/>
  <c r="Z967" i="12"/>
  <c r="AC967" i="12" s="1"/>
  <c r="Y967" i="12"/>
  <c r="X967" i="12" s="1"/>
  <c r="V967" i="12"/>
  <c r="W967" i="12" s="1"/>
  <c r="U967" i="12"/>
  <c r="T967" i="12"/>
  <c r="S967" i="12"/>
  <c r="R967" i="12"/>
  <c r="Q967" i="12"/>
  <c r="P967" i="12" s="1"/>
  <c r="N967" i="12"/>
  <c r="O967" i="12" s="1"/>
  <c r="M967" i="12"/>
  <c r="L967" i="12"/>
  <c r="K967" i="12"/>
  <c r="J967" i="12"/>
  <c r="AD966" i="12"/>
  <c r="Z966" i="12"/>
  <c r="Y966" i="12"/>
  <c r="X966" i="12" s="1"/>
  <c r="V966" i="12"/>
  <c r="W966" i="12" s="1"/>
  <c r="U966" i="12"/>
  <c r="T966" i="12"/>
  <c r="S966" i="12"/>
  <c r="R966" i="12"/>
  <c r="Q966" i="12"/>
  <c r="P966" i="12" s="1"/>
  <c r="N966" i="12"/>
  <c r="M966" i="12"/>
  <c r="L966" i="12"/>
  <c r="K966" i="12"/>
  <c r="J966" i="12"/>
  <c r="AD965" i="12"/>
  <c r="Z965" i="12"/>
  <c r="AC965" i="12" s="1"/>
  <c r="Y965" i="12"/>
  <c r="X965" i="12" s="1"/>
  <c r="V965" i="12"/>
  <c r="W965" i="12" s="1"/>
  <c r="U965" i="12"/>
  <c r="T965" i="12"/>
  <c r="S965" i="12"/>
  <c r="R965" i="12"/>
  <c r="Q965" i="12"/>
  <c r="P965" i="12" s="1"/>
  <c r="N965" i="12"/>
  <c r="M965" i="12"/>
  <c r="L965" i="12"/>
  <c r="K965" i="12"/>
  <c r="J965" i="12"/>
  <c r="AD964" i="12"/>
  <c r="Z964" i="12"/>
  <c r="Y964" i="12"/>
  <c r="X964" i="12"/>
  <c r="V964" i="12"/>
  <c r="W964" i="12" s="1"/>
  <c r="U964" i="12"/>
  <c r="T964" i="12"/>
  <c r="S964" i="12"/>
  <c r="R964" i="12"/>
  <c r="Q964" i="12"/>
  <c r="P964" i="12"/>
  <c r="N964" i="12"/>
  <c r="M964" i="12"/>
  <c r="L964" i="12"/>
  <c r="K964" i="12"/>
  <c r="J964" i="12"/>
  <c r="AD963" i="12"/>
  <c r="Z963" i="12"/>
  <c r="Y963" i="12"/>
  <c r="X963" i="12" s="1"/>
  <c r="V963" i="12"/>
  <c r="W963" i="12" s="1"/>
  <c r="U963" i="12"/>
  <c r="T963" i="12"/>
  <c r="S963" i="12"/>
  <c r="R963" i="12"/>
  <c r="Q963" i="12"/>
  <c r="P963" i="12" s="1"/>
  <c r="N963" i="12"/>
  <c r="M963" i="12"/>
  <c r="L963" i="12"/>
  <c r="K963" i="12"/>
  <c r="J963" i="12"/>
  <c r="AD962" i="12"/>
  <c r="Z962" i="12"/>
  <c r="Y962" i="12"/>
  <c r="X962" i="12" s="1"/>
  <c r="V962" i="12"/>
  <c r="W962" i="12" s="1"/>
  <c r="U962" i="12"/>
  <c r="T962" i="12"/>
  <c r="S962" i="12"/>
  <c r="R962" i="12"/>
  <c r="Q962" i="12"/>
  <c r="P962" i="12" s="1"/>
  <c r="N962" i="12"/>
  <c r="M962" i="12"/>
  <c r="L962" i="12"/>
  <c r="K962" i="12"/>
  <c r="J962" i="12"/>
  <c r="AD961" i="12"/>
  <c r="Z961" i="12"/>
  <c r="Y961" i="12"/>
  <c r="X961" i="12" s="1"/>
  <c r="V961" i="12"/>
  <c r="W961" i="12" s="1"/>
  <c r="U961" i="12"/>
  <c r="T961" i="12"/>
  <c r="S961" i="12"/>
  <c r="R961" i="12"/>
  <c r="Q961" i="12"/>
  <c r="P961" i="12" s="1"/>
  <c r="N961" i="12"/>
  <c r="AB961" i="12" s="1"/>
  <c r="M961" i="12"/>
  <c r="L961" i="12"/>
  <c r="K961" i="12"/>
  <c r="J961" i="12"/>
  <c r="AD960" i="12"/>
  <c r="Z960" i="12"/>
  <c r="Y960" i="12"/>
  <c r="X960" i="12"/>
  <c r="V960" i="12"/>
  <c r="W960" i="12" s="1"/>
  <c r="U960" i="12"/>
  <c r="T960" i="12"/>
  <c r="S960" i="12"/>
  <c r="R960" i="12"/>
  <c r="Q960" i="12"/>
  <c r="P960" i="12"/>
  <c r="N960" i="12"/>
  <c r="AB960" i="12" s="1"/>
  <c r="M960" i="12"/>
  <c r="L960" i="12"/>
  <c r="K960" i="12"/>
  <c r="J960" i="12"/>
  <c r="AD959" i="12"/>
  <c r="Z959" i="12"/>
  <c r="AC959" i="12" s="1"/>
  <c r="Y959" i="12"/>
  <c r="X959" i="12" s="1"/>
  <c r="V959" i="12"/>
  <c r="W959" i="12" s="1"/>
  <c r="U959" i="12"/>
  <c r="T959" i="12"/>
  <c r="S959" i="12"/>
  <c r="R959" i="12"/>
  <c r="Q959" i="12"/>
  <c r="P959" i="12" s="1"/>
  <c r="N959" i="12"/>
  <c r="O959" i="12" s="1"/>
  <c r="M959" i="12"/>
  <c r="L959" i="12"/>
  <c r="K959" i="12"/>
  <c r="J959" i="12"/>
  <c r="AD958" i="12"/>
  <c r="Z958" i="12"/>
  <c r="AC958" i="12" s="1"/>
  <c r="Y958" i="12"/>
  <c r="X958" i="12"/>
  <c r="V958" i="12"/>
  <c r="W958" i="12" s="1"/>
  <c r="U958" i="12"/>
  <c r="T958" i="12"/>
  <c r="S958" i="12"/>
  <c r="R958" i="12"/>
  <c r="Q958" i="12"/>
  <c r="P958" i="12" s="1"/>
  <c r="N958" i="12"/>
  <c r="M958" i="12"/>
  <c r="L958" i="12"/>
  <c r="K958" i="12"/>
  <c r="J958" i="12"/>
  <c r="AD957" i="12"/>
  <c r="Z957" i="12"/>
  <c r="Y957" i="12"/>
  <c r="X957" i="12" s="1"/>
  <c r="V957" i="12"/>
  <c r="W957" i="12" s="1"/>
  <c r="U957" i="12"/>
  <c r="T957" i="12"/>
  <c r="S957" i="12"/>
  <c r="R957" i="12"/>
  <c r="Q957" i="12"/>
  <c r="P957" i="12" s="1"/>
  <c r="N957" i="12"/>
  <c r="M957" i="12"/>
  <c r="L957" i="12"/>
  <c r="K957" i="12"/>
  <c r="J957" i="12"/>
  <c r="AD956" i="12"/>
  <c r="Z956" i="12"/>
  <c r="Y956" i="12"/>
  <c r="X956" i="12" s="1"/>
  <c r="V956" i="12"/>
  <c r="W956" i="12" s="1"/>
  <c r="U956" i="12"/>
  <c r="T956" i="12"/>
  <c r="S956" i="12"/>
  <c r="R956" i="12"/>
  <c r="Q956" i="12"/>
  <c r="P956" i="12"/>
  <c r="N956" i="12"/>
  <c r="M956" i="12"/>
  <c r="L956" i="12"/>
  <c r="K956" i="12"/>
  <c r="J956" i="12"/>
  <c r="AD955" i="12"/>
  <c r="Z955" i="12"/>
  <c r="Y955" i="12"/>
  <c r="X955" i="12" s="1"/>
  <c r="V955" i="12"/>
  <c r="W955" i="12" s="1"/>
  <c r="U955" i="12"/>
  <c r="T955" i="12"/>
  <c r="S955" i="12"/>
  <c r="R955" i="12"/>
  <c r="Q955" i="12"/>
  <c r="P955" i="12" s="1"/>
  <c r="N955" i="12"/>
  <c r="AB955" i="12" s="1"/>
  <c r="M955" i="12"/>
  <c r="L955" i="12"/>
  <c r="K955" i="12"/>
  <c r="J955" i="12"/>
  <c r="AD954" i="12"/>
  <c r="Z954" i="12"/>
  <c r="Y954" i="12"/>
  <c r="X954" i="12"/>
  <c r="V954" i="12"/>
  <c r="W954" i="12" s="1"/>
  <c r="U954" i="12"/>
  <c r="T954" i="12"/>
  <c r="S954" i="12"/>
  <c r="R954" i="12"/>
  <c r="Q954" i="12"/>
  <c r="P954" i="12" s="1"/>
  <c r="N954" i="12"/>
  <c r="M954" i="12"/>
  <c r="L954" i="12"/>
  <c r="K954" i="12"/>
  <c r="J954" i="12"/>
  <c r="AD953" i="12"/>
  <c r="Z953" i="12"/>
  <c r="Y953" i="12"/>
  <c r="X953" i="12" s="1"/>
  <c r="V953" i="12"/>
  <c r="W953" i="12" s="1"/>
  <c r="U953" i="12"/>
  <c r="T953" i="12"/>
  <c r="S953" i="12"/>
  <c r="R953" i="12"/>
  <c r="Q953" i="12"/>
  <c r="P953" i="12" s="1"/>
  <c r="N953" i="12"/>
  <c r="M953" i="12"/>
  <c r="L953" i="12"/>
  <c r="K953" i="12"/>
  <c r="J953" i="12"/>
  <c r="AD952" i="12"/>
  <c r="Z952" i="12"/>
  <c r="AC952" i="12" s="1"/>
  <c r="Y952" i="12"/>
  <c r="X952" i="12" s="1"/>
  <c r="V952" i="12"/>
  <c r="W952" i="12" s="1"/>
  <c r="U952" i="12"/>
  <c r="T952" i="12"/>
  <c r="S952" i="12"/>
  <c r="R952" i="12"/>
  <c r="Q952" i="12"/>
  <c r="P952" i="12"/>
  <c r="N952" i="12"/>
  <c r="M952" i="12"/>
  <c r="L952" i="12"/>
  <c r="K952" i="12"/>
  <c r="J952" i="12"/>
  <c r="AD951" i="12"/>
  <c r="Z951" i="12"/>
  <c r="Y951" i="12"/>
  <c r="X951" i="12" s="1"/>
  <c r="V951" i="12"/>
  <c r="W951" i="12" s="1"/>
  <c r="U951" i="12"/>
  <c r="T951" i="12"/>
  <c r="S951" i="12"/>
  <c r="R951" i="12"/>
  <c r="Q951" i="12"/>
  <c r="P951" i="12" s="1"/>
  <c r="N951" i="12"/>
  <c r="M951" i="12"/>
  <c r="L951" i="12"/>
  <c r="K951" i="12"/>
  <c r="J951" i="12"/>
  <c r="AD950" i="12"/>
  <c r="Z950" i="12"/>
  <c r="Y950" i="12"/>
  <c r="X950" i="12"/>
  <c r="V950" i="12"/>
  <c r="W950" i="12" s="1"/>
  <c r="U950" i="12"/>
  <c r="T950" i="12"/>
  <c r="S950" i="12"/>
  <c r="R950" i="12"/>
  <c r="Q950" i="12"/>
  <c r="P950" i="12" s="1"/>
  <c r="N950" i="12"/>
  <c r="M950" i="12"/>
  <c r="L950" i="12"/>
  <c r="K950" i="12"/>
  <c r="J950" i="12"/>
  <c r="AD949" i="12"/>
  <c r="Z949" i="12"/>
  <c r="Y949" i="12"/>
  <c r="X949" i="12" s="1"/>
  <c r="V949" i="12"/>
  <c r="W949" i="12" s="1"/>
  <c r="U949" i="12"/>
  <c r="T949" i="12"/>
  <c r="S949" i="12"/>
  <c r="R949" i="12"/>
  <c r="Q949" i="12"/>
  <c r="P949" i="12" s="1"/>
  <c r="N949" i="12"/>
  <c r="M949" i="12"/>
  <c r="L949" i="12"/>
  <c r="K949" i="12"/>
  <c r="J949" i="12"/>
  <c r="AD948" i="12"/>
  <c r="Z948" i="12"/>
  <c r="AC948" i="12" s="1"/>
  <c r="Y948" i="12"/>
  <c r="X948" i="12" s="1"/>
  <c r="V948" i="12"/>
  <c r="W948" i="12" s="1"/>
  <c r="U948" i="12"/>
  <c r="T948" i="12"/>
  <c r="S948" i="12"/>
  <c r="R948" i="12"/>
  <c r="Q948" i="12"/>
  <c r="P948" i="12"/>
  <c r="N948" i="12"/>
  <c r="M948" i="12"/>
  <c r="L948" i="12"/>
  <c r="K948" i="12"/>
  <c r="J948" i="12"/>
  <c r="AD947" i="12"/>
  <c r="Z947" i="12"/>
  <c r="Y947" i="12"/>
  <c r="X947" i="12" s="1"/>
  <c r="V947" i="12"/>
  <c r="W947" i="12" s="1"/>
  <c r="U947" i="12"/>
  <c r="T947" i="12"/>
  <c r="S947" i="12"/>
  <c r="R947" i="12"/>
  <c r="Q947" i="12"/>
  <c r="P947" i="12" s="1"/>
  <c r="N947" i="12"/>
  <c r="O947" i="12" s="1"/>
  <c r="M947" i="12"/>
  <c r="L947" i="12"/>
  <c r="K947" i="12"/>
  <c r="J947" i="12"/>
  <c r="AD946" i="12"/>
  <c r="Z946" i="12"/>
  <c r="Y946" i="12"/>
  <c r="X946" i="12"/>
  <c r="V946" i="12"/>
  <c r="W946" i="12" s="1"/>
  <c r="U946" i="12"/>
  <c r="T946" i="12"/>
  <c r="S946" i="12"/>
  <c r="R946" i="12"/>
  <c r="Q946" i="12"/>
  <c r="P946" i="12" s="1"/>
  <c r="N946" i="12"/>
  <c r="M946" i="12"/>
  <c r="L946" i="12"/>
  <c r="K946" i="12"/>
  <c r="J946" i="12"/>
  <c r="AD945" i="12"/>
  <c r="Z945" i="12"/>
  <c r="Y945" i="12"/>
  <c r="X945" i="12" s="1"/>
  <c r="V945" i="12"/>
  <c r="W945" i="12" s="1"/>
  <c r="U945" i="12"/>
  <c r="T945" i="12"/>
  <c r="S945" i="12"/>
  <c r="R945" i="12"/>
  <c r="Q945" i="12"/>
  <c r="P945" i="12" s="1"/>
  <c r="N945" i="12"/>
  <c r="M945" i="12"/>
  <c r="L945" i="12"/>
  <c r="K945" i="12"/>
  <c r="J945" i="12"/>
  <c r="AD944" i="12"/>
  <c r="Z944" i="12"/>
  <c r="Y944" i="12"/>
  <c r="X944" i="12" s="1"/>
  <c r="V944" i="12"/>
  <c r="W944" i="12" s="1"/>
  <c r="U944" i="12"/>
  <c r="T944" i="12"/>
  <c r="S944" i="12"/>
  <c r="R944" i="12"/>
  <c r="Q944" i="12"/>
  <c r="P944" i="12"/>
  <c r="N944" i="12"/>
  <c r="M944" i="12"/>
  <c r="L944" i="12"/>
  <c r="K944" i="12"/>
  <c r="J944" i="12"/>
  <c r="AD943" i="12"/>
  <c r="Z943" i="12"/>
  <c r="Y943" i="12"/>
  <c r="X943" i="12" s="1"/>
  <c r="V943" i="12"/>
  <c r="W943" i="12" s="1"/>
  <c r="U943" i="12"/>
  <c r="T943" i="12"/>
  <c r="S943" i="12"/>
  <c r="R943" i="12"/>
  <c r="Q943" i="12"/>
  <c r="P943" i="12" s="1"/>
  <c r="N943" i="12"/>
  <c r="O943" i="12" s="1"/>
  <c r="M943" i="12"/>
  <c r="L943" i="12"/>
  <c r="K943" i="12"/>
  <c r="J943" i="12"/>
  <c r="AD942" i="12"/>
  <c r="Z942" i="12"/>
  <c r="Y942" i="12"/>
  <c r="X942" i="12"/>
  <c r="V942" i="12"/>
  <c r="W942" i="12" s="1"/>
  <c r="U942" i="12"/>
  <c r="T942" i="12"/>
  <c r="S942" i="12"/>
  <c r="R942" i="12"/>
  <c r="Q942" i="12"/>
  <c r="P942" i="12" s="1"/>
  <c r="N942" i="12"/>
  <c r="M942" i="12"/>
  <c r="L942" i="12"/>
  <c r="K942" i="12"/>
  <c r="J942" i="12"/>
  <c r="AD941" i="12"/>
  <c r="Z941" i="12"/>
  <c r="Y941" i="12"/>
  <c r="X941" i="12" s="1"/>
  <c r="V941" i="12"/>
  <c r="W941" i="12" s="1"/>
  <c r="U941" i="12"/>
  <c r="T941" i="12"/>
  <c r="S941" i="12"/>
  <c r="R941" i="12"/>
  <c r="Q941" i="12"/>
  <c r="P941" i="12" s="1"/>
  <c r="N941" i="12"/>
  <c r="M941" i="12"/>
  <c r="L941" i="12"/>
  <c r="K941" i="12"/>
  <c r="J941" i="12"/>
  <c r="AD940" i="12"/>
  <c r="Z940" i="12"/>
  <c r="Y940" i="12"/>
  <c r="X940" i="12" s="1"/>
  <c r="V940" i="12"/>
  <c r="W940" i="12" s="1"/>
  <c r="U940" i="12"/>
  <c r="T940" i="12"/>
  <c r="S940" i="12"/>
  <c r="R940" i="12"/>
  <c r="Q940" i="12"/>
  <c r="P940" i="12" s="1"/>
  <c r="N940" i="12"/>
  <c r="M940" i="12"/>
  <c r="L940" i="12"/>
  <c r="K940" i="12"/>
  <c r="J940" i="12"/>
  <c r="AD939" i="12"/>
  <c r="Z939" i="12"/>
  <c r="Y939" i="12"/>
  <c r="X939" i="12" s="1"/>
  <c r="V939" i="12"/>
  <c r="W939" i="12" s="1"/>
  <c r="U939" i="12"/>
  <c r="T939" i="12"/>
  <c r="S939" i="12"/>
  <c r="R939" i="12"/>
  <c r="Q939" i="12"/>
  <c r="P939" i="12" s="1"/>
  <c r="N939" i="12"/>
  <c r="O939" i="12" s="1"/>
  <c r="M939" i="12"/>
  <c r="L939" i="12"/>
  <c r="K939" i="12"/>
  <c r="J939" i="12"/>
  <c r="AD938" i="12"/>
  <c r="Z938" i="12"/>
  <c r="AC938" i="12" s="1"/>
  <c r="Y938" i="12"/>
  <c r="X938" i="12"/>
  <c r="V938" i="12"/>
  <c r="W938" i="12" s="1"/>
  <c r="U938" i="12"/>
  <c r="T938" i="12"/>
  <c r="S938" i="12"/>
  <c r="R938" i="12"/>
  <c r="Q938" i="12"/>
  <c r="P938" i="12" s="1"/>
  <c r="N938" i="12"/>
  <c r="M938" i="12"/>
  <c r="L938" i="12"/>
  <c r="K938" i="12"/>
  <c r="J938" i="12"/>
  <c r="AD937" i="12"/>
  <c r="Z937" i="12"/>
  <c r="Y937" i="12"/>
  <c r="X937" i="12" s="1"/>
  <c r="V937" i="12"/>
  <c r="W937" i="12" s="1"/>
  <c r="U937" i="12"/>
  <c r="T937" i="12"/>
  <c r="S937" i="12"/>
  <c r="R937" i="12"/>
  <c r="Q937" i="12"/>
  <c r="P937" i="12" s="1"/>
  <c r="N937" i="12"/>
  <c r="M937" i="12"/>
  <c r="L937" i="12"/>
  <c r="K937" i="12"/>
  <c r="J937" i="12"/>
  <c r="AD936" i="12"/>
  <c r="Z936" i="12"/>
  <c r="Y936" i="12"/>
  <c r="X936" i="12" s="1"/>
  <c r="V936" i="12"/>
  <c r="W936" i="12" s="1"/>
  <c r="U936" i="12"/>
  <c r="T936" i="12"/>
  <c r="S936" i="12"/>
  <c r="R936" i="12"/>
  <c r="Q936" i="12"/>
  <c r="P936" i="12" s="1"/>
  <c r="N936" i="12"/>
  <c r="M936" i="12"/>
  <c r="L936" i="12"/>
  <c r="K936" i="12"/>
  <c r="J936" i="12"/>
  <c r="AD935" i="12"/>
  <c r="Z935" i="12"/>
  <c r="Y935" i="12"/>
  <c r="X935" i="12" s="1"/>
  <c r="V935" i="12"/>
  <c r="W935" i="12" s="1"/>
  <c r="U935" i="12"/>
  <c r="T935" i="12"/>
  <c r="S935" i="12"/>
  <c r="R935" i="12"/>
  <c r="Q935" i="12"/>
  <c r="P935" i="12" s="1"/>
  <c r="N935" i="12"/>
  <c r="O935" i="12" s="1"/>
  <c r="M935" i="12"/>
  <c r="L935" i="12"/>
  <c r="K935" i="12"/>
  <c r="J935" i="12"/>
  <c r="AD934" i="12"/>
  <c r="Z934" i="12"/>
  <c r="Y934" i="12"/>
  <c r="X934" i="12"/>
  <c r="V934" i="12"/>
  <c r="W934" i="12" s="1"/>
  <c r="U934" i="12"/>
  <c r="T934" i="12"/>
  <c r="S934" i="12"/>
  <c r="R934" i="12"/>
  <c r="Q934" i="12"/>
  <c r="P934" i="12" s="1"/>
  <c r="N934" i="12"/>
  <c r="M934" i="12"/>
  <c r="L934" i="12"/>
  <c r="K934" i="12"/>
  <c r="J934" i="12"/>
  <c r="AD933" i="12"/>
  <c r="Z933" i="12"/>
  <c r="Y933" i="12"/>
  <c r="X933" i="12" s="1"/>
  <c r="V933" i="12"/>
  <c r="W933" i="12" s="1"/>
  <c r="U933" i="12"/>
  <c r="T933" i="12"/>
  <c r="S933" i="12"/>
  <c r="R933" i="12"/>
  <c r="Q933" i="12"/>
  <c r="P933" i="12" s="1"/>
  <c r="N933" i="12"/>
  <c r="M933" i="12"/>
  <c r="L933" i="12"/>
  <c r="K933" i="12"/>
  <c r="J933" i="12"/>
  <c r="AD932" i="12"/>
  <c r="Z932" i="12"/>
  <c r="Y932" i="12"/>
  <c r="X932" i="12"/>
  <c r="V932" i="12"/>
  <c r="W932" i="12" s="1"/>
  <c r="U932" i="12"/>
  <c r="T932" i="12"/>
  <c r="S932" i="12"/>
  <c r="R932" i="12"/>
  <c r="Q932" i="12"/>
  <c r="P932" i="12" s="1"/>
  <c r="N932" i="12"/>
  <c r="M932" i="12"/>
  <c r="L932" i="12"/>
  <c r="K932" i="12"/>
  <c r="J932" i="12"/>
  <c r="AD931" i="12"/>
  <c r="Z931" i="12"/>
  <c r="Y931" i="12"/>
  <c r="X931" i="12" s="1"/>
  <c r="V931" i="12"/>
  <c r="W931" i="12" s="1"/>
  <c r="U931" i="12"/>
  <c r="T931" i="12"/>
  <c r="S931" i="12"/>
  <c r="R931" i="12"/>
  <c r="Q931" i="12"/>
  <c r="P931" i="12" s="1"/>
  <c r="N931" i="12"/>
  <c r="O931" i="12" s="1"/>
  <c r="M931" i="12"/>
  <c r="L931" i="12"/>
  <c r="K931" i="12"/>
  <c r="J931" i="12"/>
  <c r="AD930" i="12"/>
  <c r="Z930" i="12"/>
  <c r="Y930" i="12"/>
  <c r="X930" i="12" s="1"/>
  <c r="V930" i="12"/>
  <c r="W930" i="12" s="1"/>
  <c r="U930" i="12"/>
  <c r="T930" i="12"/>
  <c r="S930" i="12"/>
  <c r="R930" i="12"/>
  <c r="Q930" i="12"/>
  <c r="P930" i="12"/>
  <c r="N930" i="12"/>
  <c r="M930" i="12"/>
  <c r="L930" i="12"/>
  <c r="K930" i="12"/>
  <c r="J930" i="12"/>
  <c r="AD929" i="12"/>
  <c r="Z929" i="12"/>
  <c r="Y929" i="12"/>
  <c r="X929" i="12" s="1"/>
  <c r="V929" i="12"/>
  <c r="W929" i="12" s="1"/>
  <c r="U929" i="12"/>
  <c r="T929" i="12"/>
  <c r="S929" i="12"/>
  <c r="R929" i="12"/>
  <c r="Q929" i="12"/>
  <c r="P929" i="12" s="1"/>
  <c r="N929" i="12"/>
  <c r="M929" i="12"/>
  <c r="L929" i="12"/>
  <c r="K929" i="12"/>
  <c r="J929" i="12"/>
  <c r="AD928" i="12"/>
  <c r="Z928" i="12"/>
  <c r="Y928" i="12"/>
  <c r="X928" i="12" s="1"/>
  <c r="V928" i="12"/>
  <c r="W928" i="12" s="1"/>
  <c r="U928" i="12"/>
  <c r="T928" i="12"/>
  <c r="S928" i="12"/>
  <c r="R928" i="12"/>
  <c r="Q928" i="12"/>
  <c r="P928" i="12"/>
  <c r="N928" i="12"/>
  <c r="M928" i="12"/>
  <c r="L928" i="12"/>
  <c r="K928" i="12"/>
  <c r="J928" i="12"/>
  <c r="AD927" i="12"/>
  <c r="Z927" i="12"/>
  <c r="Y927" i="12"/>
  <c r="X927" i="12" s="1"/>
  <c r="V927" i="12"/>
  <c r="W927" i="12" s="1"/>
  <c r="U927" i="12"/>
  <c r="T927" i="12"/>
  <c r="S927" i="12"/>
  <c r="R927" i="12"/>
  <c r="Q927" i="12"/>
  <c r="P927" i="12" s="1"/>
  <c r="N927" i="12"/>
  <c r="O927" i="12" s="1"/>
  <c r="M927" i="12"/>
  <c r="L927" i="12"/>
  <c r="K927" i="12"/>
  <c r="J927" i="12"/>
  <c r="AD926" i="12"/>
  <c r="Z926" i="12"/>
  <c r="Y926" i="12"/>
  <c r="X926" i="12" s="1"/>
  <c r="V926" i="12"/>
  <c r="W926" i="12" s="1"/>
  <c r="U926" i="12"/>
  <c r="T926" i="12"/>
  <c r="S926" i="12"/>
  <c r="R926" i="12"/>
  <c r="Q926" i="12"/>
  <c r="P926" i="12"/>
  <c r="N926" i="12"/>
  <c r="M926" i="12"/>
  <c r="L926" i="12"/>
  <c r="K926" i="12"/>
  <c r="J926" i="12"/>
  <c r="AD925" i="12"/>
  <c r="Z925" i="12"/>
  <c r="Y925" i="12"/>
  <c r="X925" i="12" s="1"/>
  <c r="V925" i="12"/>
  <c r="W925" i="12" s="1"/>
  <c r="U925" i="12"/>
  <c r="T925" i="12"/>
  <c r="S925" i="12"/>
  <c r="R925" i="12"/>
  <c r="Q925" i="12"/>
  <c r="P925" i="12" s="1"/>
  <c r="N925" i="12"/>
  <c r="M925" i="12"/>
  <c r="L925" i="12"/>
  <c r="K925" i="12"/>
  <c r="J925" i="12"/>
  <c r="AD924" i="12"/>
  <c r="Z924" i="12"/>
  <c r="AC924" i="12" s="1"/>
  <c r="Y924" i="12"/>
  <c r="X924" i="12" s="1"/>
  <c r="V924" i="12"/>
  <c r="W924" i="12" s="1"/>
  <c r="U924" i="12"/>
  <c r="T924" i="12"/>
  <c r="S924" i="12"/>
  <c r="R924" i="12"/>
  <c r="Q924" i="12"/>
  <c r="P924" i="12" s="1"/>
  <c r="N924" i="12"/>
  <c r="M924" i="12"/>
  <c r="L924" i="12"/>
  <c r="K924" i="12"/>
  <c r="J924" i="12"/>
  <c r="AD923" i="12"/>
  <c r="Z923" i="12"/>
  <c r="Y923" i="12"/>
  <c r="X923" i="12" s="1"/>
  <c r="V923" i="12"/>
  <c r="U923" i="12"/>
  <c r="T923" i="12"/>
  <c r="S923" i="12"/>
  <c r="R923" i="12"/>
  <c r="Q923" i="12"/>
  <c r="P923" i="12" s="1"/>
  <c r="N923" i="12"/>
  <c r="O923" i="12" s="1"/>
  <c r="M923" i="12"/>
  <c r="L923" i="12"/>
  <c r="K923" i="12"/>
  <c r="J923" i="12"/>
  <c r="AD922" i="12"/>
  <c r="Z922" i="12"/>
  <c r="Y922" i="12"/>
  <c r="X922" i="12"/>
  <c r="V922" i="12"/>
  <c r="W922" i="12" s="1"/>
  <c r="U922" i="12"/>
  <c r="T922" i="12"/>
  <c r="S922" i="12"/>
  <c r="R922" i="12"/>
  <c r="Q922" i="12"/>
  <c r="P922" i="12"/>
  <c r="N922" i="12"/>
  <c r="M922" i="12"/>
  <c r="L922" i="12"/>
  <c r="K922" i="12"/>
  <c r="J922" i="12"/>
  <c r="AD921" i="12"/>
  <c r="Z921" i="12"/>
  <c r="Y921" i="12"/>
  <c r="X921" i="12" s="1"/>
  <c r="V921" i="12"/>
  <c r="W921" i="12" s="1"/>
  <c r="U921" i="12"/>
  <c r="T921" i="12"/>
  <c r="S921" i="12"/>
  <c r="R921" i="12"/>
  <c r="Q921" i="12"/>
  <c r="P921" i="12" s="1"/>
  <c r="N921" i="12"/>
  <c r="M921" i="12"/>
  <c r="L921" i="12"/>
  <c r="K921" i="12"/>
  <c r="J921" i="12"/>
  <c r="AD920" i="12"/>
  <c r="Z920" i="12"/>
  <c r="Y920" i="12"/>
  <c r="X920" i="12" s="1"/>
  <c r="V920" i="12"/>
  <c r="W920" i="12" s="1"/>
  <c r="U920" i="12"/>
  <c r="T920" i="12"/>
  <c r="S920" i="12"/>
  <c r="R920" i="12"/>
  <c r="Q920" i="12"/>
  <c r="P920" i="12" s="1"/>
  <c r="N920" i="12"/>
  <c r="M920" i="12"/>
  <c r="L920" i="12"/>
  <c r="K920" i="12"/>
  <c r="J920" i="12"/>
  <c r="AD919" i="12"/>
  <c r="Z919" i="12"/>
  <c r="Y919" i="12"/>
  <c r="X919" i="12" s="1"/>
  <c r="V919" i="12"/>
  <c r="U919" i="12"/>
  <c r="T919" i="12"/>
  <c r="S919" i="12"/>
  <c r="R919" i="12"/>
  <c r="Q919" i="12"/>
  <c r="P919" i="12" s="1"/>
  <c r="N919" i="12"/>
  <c r="O919" i="12" s="1"/>
  <c r="M919" i="12"/>
  <c r="L919" i="12"/>
  <c r="K919" i="12"/>
  <c r="J919" i="12"/>
  <c r="AD918" i="12"/>
  <c r="Z918" i="12"/>
  <c r="Y918" i="12"/>
  <c r="X918" i="12"/>
  <c r="V918" i="12"/>
  <c r="W918" i="12" s="1"/>
  <c r="U918" i="12"/>
  <c r="T918" i="12"/>
  <c r="S918" i="12"/>
  <c r="R918" i="12"/>
  <c r="Q918" i="12"/>
  <c r="P918" i="12"/>
  <c r="N918" i="12"/>
  <c r="M918" i="12"/>
  <c r="L918" i="12"/>
  <c r="K918" i="12"/>
  <c r="J918" i="12"/>
  <c r="AD917" i="12"/>
  <c r="Z917" i="12"/>
  <c r="Y917" i="12"/>
  <c r="X917" i="12" s="1"/>
  <c r="V917" i="12"/>
  <c r="W917" i="12" s="1"/>
  <c r="U917" i="12"/>
  <c r="T917" i="12"/>
  <c r="S917" i="12"/>
  <c r="R917" i="12"/>
  <c r="Q917" i="12"/>
  <c r="P917" i="12" s="1"/>
  <c r="N917" i="12"/>
  <c r="M917" i="12"/>
  <c r="L917" i="12"/>
  <c r="K917" i="12"/>
  <c r="J917" i="12"/>
  <c r="AD916" i="12"/>
  <c r="Z916" i="12"/>
  <c r="Y916" i="12"/>
  <c r="X916" i="12" s="1"/>
  <c r="V916" i="12"/>
  <c r="W916" i="12" s="1"/>
  <c r="U916" i="12"/>
  <c r="T916" i="12"/>
  <c r="S916" i="12"/>
  <c r="R916" i="12"/>
  <c r="Q916" i="12"/>
  <c r="P916" i="12" s="1"/>
  <c r="N916" i="12"/>
  <c r="M916" i="12"/>
  <c r="L916" i="12"/>
  <c r="K916" i="12"/>
  <c r="J916" i="12"/>
  <c r="AD915" i="12"/>
  <c r="Z915" i="12"/>
  <c r="Y915" i="12"/>
  <c r="X915" i="12" s="1"/>
  <c r="V915" i="12"/>
  <c r="U915" i="12"/>
  <c r="T915" i="12"/>
  <c r="S915" i="12"/>
  <c r="R915" i="12"/>
  <c r="Q915" i="12"/>
  <c r="P915" i="12" s="1"/>
  <c r="N915" i="12"/>
  <c r="O915" i="12" s="1"/>
  <c r="M915" i="12"/>
  <c r="L915" i="12"/>
  <c r="K915" i="12"/>
  <c r="J915" i="12"/>
  <c r="AD914" i="12"/>
  <c r="Z914" i="12"/>
  <c r="Y914" i="12"/>
  <c r="X914" i="12"/>
  <c r="V914" i="12"/>
  <c r="W914" i="12" s="1"/>
  <c r="U914" i="12"/>
  <c r="T914" i="12"/>
  <c r="S914" i="12"/>
  <c r="R914" i="12"/>
  <c r="Q914" i="12"/>
  <c r="P914" i="12"/>
  <c r="N914" i="12"/>
  <c r="M914" i="12"/>
  <c r="L914" i="12"/>
  <c r="K914" i="12"/>
  <c r="J914" i="12"/>
  <c r="AD913" i="12"/>
  <c r="Z913" i="12"/>
  <c r="Y913" i="12"/>
  <c r="X913" i="12" s="1"/>
  <c r="V913" i="12"/>
  <c r="W913" i="12" s="1"/>
  <c r="U913" i="12"/>
  <c r="T913" i="12"/>
  <c r="S913" i="12"/>
  <c r="R913" i="12"/>
  <c r="Q913" i="12"/>
  <c r="P913" i="12" s="1"/>
  <c r="N913" i="12"/>
  <c r="M913" i="12"/>
  <c r="L913" i="12"/>
  <c r="K913" i="12"/>
  <c r="J913" i="12"/>
  <c r="AD912" i="12"/>
  <c r="Z912" i="12"/>
  <c r="Y912" i="12"/>
  <c r="X912" i="12" s="1"/>
  <c r="V912" i="12"/>
  <c r="W912" i="12" s="1"/>
  <c r="U912" i="12"/>
  <c r="T912" i="12"/>
  <c r="S912" i="12"/>
  <c r="R912" i="12"/>
  <c r="Q912" i="12"/>
  <c r="P912" i="12" s="1"/>
  <c r="N912" i="12"/>
  <c r="M912" i="12"/>
  <c r="L912" i="12"/>
  <c r="K912" i="12"/>
  <c r="J912" i="12"/>
  <c r="AD911" i="12"/>
  <c r="Z911" i="12"/>
  <c r="Y911" i="12"/>
  <c r="X911" i="12" s="1"/>
  <c r="V911" i="12"/>
  <c r="U911" i="12"/>
  <c r="T911" i="12"/>
  <c r="S911" i="12"/>
  <c r="R911" i="12"/>
  <c r="Q911" i="12"/>
  <c r="P911" i="12" s="1"/>
  <c r="N911" i="12"/>
  <c r="O911" i="12" s="1"/>
  <c r="M911" i="12"/>
  <c r="L911" i="12"/>
  <c r="K911" i="12"/>
  <c r="J911" i="12"/>
  <c r="AD910" i="12"/>
  <c r="Z910" i="12"/>
  <c r="Y910" i="12"/>
  <c r="X910" i="12"/>
  <c r="V910" i="12"/>
  <c r="W910" i="12" s="1"/>
  <c r="U910" i="12"/>
  <c r="T910" i="12"/>
  <c r="S910" i="12"/>
  <c r="R910" i="12"/>
  <c r="Q910" i="12"/>
  <c r="P910" i="12"/>
  <c r="N910" i="12"/>
  <c r="M910" i="12"/>
  <c r="L910" i="12"/>
  <c r="K910" i="12"/>
  <c r="J910" i="12"/>
  <c r="AD909" i="12"/>
  <c r="Z909" i="12"/>
  <c r="AC909" i="12" s="1"/>
  <c r="Y909" i="12"/>
  <c r="X909" i="12" s="1"/>
  <c r="V909" i="12"/>
  <c r="W909" i="12" s="1"/>
  <c r="U909" i="12"/>
  <c r="T909" i="12"/>
  <c r="S909" i="12"/>
  <c r="R909" i="12"/>
  <c r="Q909" i="12"/>
  <c r="P909" i="12" s="1"/>
  <c r="N909" i="12"/>
  <c r="M909" i="12"/>
  <c r="L909" i="12"/>
  <c r="K909" i="12"/>
  <c r="J909" i="12"/>
  <c r="AD908" i="12"/>
  <c r="Z908" i="12"/>
  <c r="Y908" i="12"/>
  <c r="X908" i="12" s="1"/>
  <c r="V908" i="12"/>
  <c r="W908" i="12" s="1"/>
  <c r="U908" i="12"/>
  <c r="T908" i="12"/>
  <c r="S908" i="12"/>
  <c r="R908" i="12"/>
  <c r="Q908" i="12"/>
  <c r="P908" i="12" s="1"/>
  <c r="N908" i="12"/>
  <c r="M908" i="12"/>
  <c r="L908" i="12"/>
  <c r="K908" i="12"/>
  <c r="J908" i="12"/>
  <c r="AD907" i="12"/>
  <c r="Z907" i="12"/>
  <c r="Y907" i="12"/>
  <c r="X907" i="12" s="1"/>
  <c r="V907" i="12"/>
  <c r="U907" i="12"/>
  <c r="T907" i="12"/>
  <c r="S907" i="12"/>
  <c r="R907" i="12"/>
  <c r="Q907" i="12"/>
  <c r="P907" i="12" s="1"/>
  <c r="N907" i="12"/>
  <c r="O907" i="12" s="1"/>
  <c r="M907" i="12"/>
  <c r="L907" i="12"/>
  <c r="K907" i="12"/>
  <c r="J907" i="12"/>
  <c r="AD906" i="12"/>
  <c r="Z906" i="12"/>
  <c r="Y906" i="12"/>
  <c r="X906" i="12"/>
  <c r="V906" i="12"/>
  <c r="W906" i="12" s="1"/>
  <c r="U906" i="12"/>
  <c r="T906" i="12"/>
  <c r="S906" i="12"/>
  <c r="R906" i="12"/>
  <c r="Q906" i="12"/>
  <c r="P906" i="12"/>
  <c r="N906" i="12"/>
  <c r="M906" i="12"/>
  <c r="L906" i="12"/>
  <c r="K906" i="12"/>
  <c r="J906" i="12"/>
  <c r="AD905" i="12"/>
  <c r="Z905" i="12"/>
  <c r="Y905" i="12"/>
  <c r="X905" i="12" s="1"/>
  <c r="V905" i="12"/>
  <c r="W905" i="12" s="1"/>
  <c r="U905" i="12"/>
  <c r="T905" i="12"/>
  <c r="S905" i="12"/>
  <c r="R905" i="12"/>
  <c r="Q905" i="12"/>
  <c r="P905" i="12" s="1"/>
  <c r="N905" i="12"/>
  <c r="M905" i="12"/>
  <c r="L905" i="12"/>
  <c r="K905" i="12"/>
  <c r="J905" i="12"/>
  <c r="AD904" i="12"/>
  <c r="Z904" i="12"/>
  <c r="Y904" i="12"/>
  <c r="X904" i="12" s="1"/>
  <c r="V904" i="12"/>
  <c r="W904" i="12" s="1"/>
  <c r="U904" i="12"/>
  <c r="T904" i="12"/>
  <c r="S904" i="12"/>
  <c r="R904" i="12"/>
  <c r="Q904" i="12"/>
  <c r="P904" i="12" s="1"/>
  <c r="N904" i="12"/>
  <c r="M904" i="12"/>
  <c r="L904" i="12"/>
  <c r="K904" i="12"/>
  <c r="J904" i="12"/>
  <c r="AD903" i="12"/>
  <c r="Z903" i="12"/>
  <c r="Y903" i="12"/>
  <c r="X903" i="12" s="1"/>
  <c r="V903" i="12"/>
  <c r="U903" i="12"/>
  <c r="T903" i="12"/>
  <c r="S903" i="12"/>
  <c r="R903" i="12"/>
  <c r="Q903" i="12"/>
  <c r="P903" i="12" s="1"/>
  <c r="N903" i="12"/>
  <c r="O903" i="12" s="1"/>
  <c r="M903" i="12"/>
  <c r="L903" i="12"/>
  <c r="K903" i="12"/>
  <c r="J903" i="12"/>
  <c r="AD902" i="12"/>
  <c r="Z902" i="12"/>
  <c r="Y902" i="12"/>
  <c r="X902" i="12"/>
  <c r="V902" i="12"/>
  <c r="W902" i="12" s="1"/>
  <c r="U902" i="12"/>
  <c r="T902" i="12"/>
  <c r="S902" i="12"/>
  <c r="R902" i="12"/>
  <c r="Q902" i="12"/>
  <c r="P902" i="12"/>
  <c r="N902" i="12"/>
  <c r="M902" i="12"/>
  <c r="L902" i="12"/>
  <c r="K902" i="12"/>
  <c r="J902" i="12"/>
  <c r="AD901" i="12"/>
  <c r="Z901" i="12"/>
  <c r="Y901" i="12"/>
  <c r="X901" i="12" s="1"/>
  <c r="V901" i="12"/>
  <c r="W901" i="12" s="1"/>
  <c r="U901" i="12"/>
  <c r="T901" i="12"/>
  <c r="S901" i="12"/>
  <c r="R901" i="12"/>
  <c r="Q901" i="12"/>
  <c r="P901" i="12" s="1"/>
  <c r="N901" i="12"/>
  <c r="M901" i="12"/>
  <c r="L901" i="12"/>
  <c r="K901" i="12"/>
  <c r="J901" i="12"/>
  <c r="AD900" i="12"/>
  <c r="Z900" i="12"/>
  <c r="Y900" i="12"/>
  <c r="X900" i="12" s="1"/>
  <c r="V900" i="12"/>
  <c r="W900" i="12" s="1"/>
  <c r="U900" i="12"/>
  <c r="T900" i="12"/>
  <c r="S900" i="12"/>
  <c r="R900" i="12"/>
  <c r="Q900" i="12"/>
  <c r="P900" i="12" s="1"/>
  <c r="N900" i="12"/>
  <c r="M900" i="12"/>
  <c r="L900" i="12"/>
  <c r="K900" i="12"/>
  <c r="J900" i="12"/>
  <c r="AD899" i="12"/>
  <c r="Z899" i="12"/>
  <c r="Y899" i="12"/>
  <c r="X899" i="12" s="1"/>
  <c r="V899" i="12"/>
  <c r="U899" i="12"/>
  <c r="T899" i="12"/>
  <c r="S899" i="12"/>
  <c r="R899" i="12"/>
  <c r="Q899" i="12"/>
  <c r="P899" i="12" s="1"/>
  <c r="N899" i="12"/>
  <c r="O899" i="12" s="1"/>
  <c r="M899" i="12"/>
  <c r="L899" i="12"/>
  <c r="K899" i="12"/>
  <c r="J899" i="12"/>
  <c r="AD898" i="12"/>
  <c r="Z898" i="12"/>
  <c r="Y898" i="12"/>
  <c r="X898" i="12" s="1"/>
  <c r="V898" i="12"/>
  <c r="W898" i="12" s="1"/>
  <c r="U898" i="12"/>
  <c r="T898" i="12"/>
  <c r="S898" i="12"/>
  <c r="R898" i="12"/>
  <c r="Q898" i="12"/>
  <c r="P898" i="12"/>
  <c r="N898" i="12"/>
  <c r="M898" i="12"/>
  <c r="L898" i="12"/>
  <c r="K898" i="12"/>
  <c r="J898" i="12"/>
  <c r="AD897" i="12"/>
  <c r="Z897" i="12"/>
  <c r="Y897" i="12"/>
  <c r="X897" i="12" s="1"/>
  <c r="V897" i="12"/>
  <c r="W897" i="12" s="1"/>
  <c r="U897" i="12"/>
  <c r="T897" i="12"/>
  <c r="S897" i="12"/>
  <c r="R897" i="12"/>
  <c r="Q897" i="12"/>
  <c r="P897" i="12" s="1"/>
  <c r="N897" i="12"/>
  <c r="AB897" i="12" s="1"/>
  <c r="M897" i="12"/>
  <c r="L897" i="12"/>
  <c r="K897" i="12"/>
  <c r="J897" i="12"/>
  <c r="AD896" i="12"/>
  <c r="Z896" i="12"/>
  <c r="AC896" i="12" s="1"/>
  <c r="Y896" i="12"/>
  <c r="X896" i="12"/>
  <c r="V896" i="12"/>
  <c r="W896" i="12" s="1"/>
  <c r="U896" i="12"/>
  <c r="T896" i="12"/>
  <c r="S896" i="12"/>
  <c r="R896" i="12"/>
  <c r="Q896" i="12"/>
  <c r="P896" i="12" s="1"/>
  <c r="N896" i="12"/>
  <c r="M896" i="12"/>
  <c r="L896" i="12"/>
  <c r="K896" i="12"/>
  <c r="J896" i="12"/>
  <c r="AD895" i="12"/>
  <c r="Z895" i="12"/>
  <c r="Y895" i="12"/>
  <c r="X895" i="12" s="1"/>
  <c r="V895" i="12"/>
  <c r="U895" i="12"/>
  <c r="T895" i="12"/>
  <c r="S895" i="12"/>
  <c r="R895" i="12"/>
  <c r="Q895" i="12"/>
  <c r="P895" i="12" s="1"/>
  <c r="N895" i="12"/>
  <c r="O895" i="12" s="1"/>
  <c r="M895" i="12"/>
  <c r="L895" i="12"/>
  <c r="K895" i="12"/>
  <c r="J895" i="12"/>
  <c r="AD894" i="12"/>
  <c r="Z894" i="12"/>
  <c r="Y894" i="12"/>
  <c r="X894" i="12" s="1"/>
  <c r="V894" i="12"/>
  <c r="W894" i="12" s="1"/>
  <c r="U894" i="12"/>
  <c r="T894" i="12"/>
  <c r="S894" i="12"/>
  <c r="R894" i="12"/>
  <c r="Q894" i="12"/>
  <c r="P894" i="12"/>
  <c r="N894" i="12"/>
  <c r="M894" i="12"/>
  <c r="L894" i="12"/>
  <c r="K894" i="12"/>
  <c r="J894" i="12"/>
  <c r="AD893" i="12"/>
  <c r="Z893" i="12"/>
  <c r="Y893" i="12"/>
  <c r="X893" i="12" s="1"/>
  <c r="V893" i="12"/>
  <c r="W893" i="12" s="1"/>
  <c r="U893" i="12"/>
  <c r="T893" i="12"/>
  <c r="S893" i="12"/>
  <c r="R893" i="12"/>
  <c r="Q893" i="12"/>
  <c r="P893" i="12" s="1"/>
  <c r="N893" i="12"/>
  <c r="M893" i="12"/>
  <c r="L893" i="12"/>
  <c r="K893" i="12"/>
  <c r="J893" i="12"/>
  <c r="A893" i="12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D892" i="12"/>
  <c r="Z892" i="12"/>
  <c r="Y892" i="12"/>
  <c r="X892" i="12"/>
  <c r="V892" i="12"/>
  <c r="W892" i="12" s="1"/>
  <c r="U892" i="12"/>
  <c r="T892" i="12"/>
  <c r="S892" i="12"/>
  <c r="R892" i="12"/>
  <c r="Q892" i="12"/>
  <c r="P892" i="12"/>
  <c r="N892" i="12"/>
  <c r="M892" i="12"/>
  <c r="L892" i="12"/>
  <c r="K892" i="12"/>
  <c r="J892" i="12"/>
  <c r="J891" i="12" s="1"/>
  <c r="AF891" i="12"/>
  <c r="AE891" i="12"/>
  <c r="AA891" i="12"/>
  <c r="Z891" i="12"/>
  <c r="D891" i="12"/>
  <c r="AD890" i="12"/>
  <c r="Z890" i="12"/>
  <c r="AC890" i="12" s="1"/>
  <c r="Y890" i="12"/>
  <c r="X890" i="12" s="1"/>
  <c r="V890" i="12"/>
  <c r="U890" i="12"/>
  <c r="T890" i="12"/>
  <c r="S890" i="12"/>
  <c r="R890" i="12"/>
  <c r="Q890" i="12"/>
  <c r="P890" i="12" s="1"/>
  <c r="N890" i="12"/>
  <c r="O890" i="12" s="1"/>
  <c r="M890" i="12"/>
  <c r="L890" i="12"/>
  <c r="K890" i="12"/>
  <c r="J890" i="12"/>
  <c r="AD889" i="12"/>
  <c r="Z889" i="12"/>
  <c r="AC889" i="12" s="1"/>
  <c r="Y889" i="12"/>
  <c r="X889" i="12"/>
  <c r="V889" i="12"/>
  <c r="W889" i="12" s="1"/>
  <c r="U889" i="12"/>
  <c r="T889" i="12"/>
  <c r="S889" i="12"/>
  <c r="R889" i="12"/>
  <c r="Q889" i="12"/>
  <c r="P889" i="12"/>
  <c r="N889" i="12"/>
  <c r="M889" i="12"/>
  <c r="L889" i="12"/>
  <c r="K889" i="12"/>
  <c r="J889" i="12"/>
  <c r="AD888" i="12"/>
  <c r="Z888" i="12"/>
  <c r="AC888" i="12" s="1"/>
  <c r="Y888" i="12"/>
  <c r="X888" i="12" s="1"/>
  <c r="V888" i="12"/>
  <c r="W888" i="12" s="1"/>
  <c r="U888" i="12"/>
  <c r="T888" i="12"/>
  <c r="S888" i="12"/>
  <c r="R888" i="12"/>
  <c r="Q888" i="12"/>
  <c r="P888" i="12" s="1"/>
  <c r="N888" i="12"/>
  <c r="M888" i="12"/>
  <c r="L888" i="12"/>
  <c r="K888" i="12"/>
  <c r="J888" i="12"/>
  <c r="AD887" i="12"/>
  <c r="Z887" i="12"/>
  <c r="AC887" i="12" s="1"/>
  <c r="Y887" i="12"/>
  <c r="X887" i="12" s="1"/>
  <c r="V887" i="12"/>
  <c r="W887" i="12" s="1"/>
  <c r="U887" i="12"/>
  <c r="T887" i="12"/>
  <c r="S887" i="12"/>
  <c r="R887" i="12"/>
  <c r="Q887" i="12"/>
  <c r="P887" i="12" s="1"/>
  <c r="N887" i="12"/>
  <c r="M887" i="12"/>
  <c r="L887" i="12"/>
  <c r="K887" i="12"/>
  <c r="J887" i="12"/>
  <c r="AD886" i="12"/>
  <c r="Z886" i="12"/>
  <c r="AC886" i="12" s="1"/>
  <c r="Y886" i="12"/>
  <c r="X886" i="12" s="1"/>
  <c r="V886" i="12"/>
  <c r="U886" i="12"/>
  <c r="T886" i="12"/>
  <c r="S886" i="12"/>
  <c r="R886" i="12"/>
  <c r="Q886" i="12"/>
  <c r="P886" i="12" s="1"/>
  <c r="N886" i="12"/>
  <c r="O886" i="12" s="1"/>
  <c r="M886" i="12"/>
  <c r="L886" i="12"/>
  <c r="K886" i="12"/>
  <c r="J886" i="12"/>
  <c r="AD885" i="12"/>
  <c r="Z885" i="12"/>
  <c r="AC885" i="12" s="1"/>
  <c r="Y885" i="12"/>
  <c r="X885" i="12"/>
  <c r="V885" i="12"/>
  <c r="W885" i="12" s="1"/>
  <c r="U885" i="12"/>
  <c r="T885" i="12"/>
  <c r="S885" i="12"/>
  <c r="R885" i="12"/>
  <c r="Q885" i="12"/>
  <c r="P885" i="12"/>
  <c r="N885" i="12"/>
  <c r="M885" i="12"/>
  <c r="L885" i="12"/>
  <c r="K885" i="12"/>
  <c r="J885" i="12"/>
  <c r="AD884" i="12"/>
  <c r="Z884" i="12"/>
  <c r="AC884" i="12" s="1"/>
  <c r="Y884" i="12"/>
  <c r="X884" i="12" s="1"/>
  <c r="V884" i="12"/>
  <c r="W884" i="12" s="1"/>
  <c r="U884" i="12"/>
  <c r="T884" i="12"/>
  <c r="S884" i="12"/>
  <c r="R884" i="12"/>
  <c r="Q884" i="12"/>
  <c r="P884" i="12" s="1"/>
  <c r="N884" i="12"/>
  <c r="M884" i="12"/>
  <c r="L884" i="12"/>
  <c r="K884" i="12"/>
  <c r="J884" i="12"/>
  <c r="AD883" i="12"/>
  <c r="Z883" i="12"/>
  <c r="AC883" i="12" s="1"/>
  <c r="Y883" i="12"/>
  <c r="X883" i="12" s="1"/>
  <c r="V883" i="12"/>
  <c r="W883" i="12" s="1"/>
  <c r="U883" i="12"/>
  <c r="T883" i="12"/>
  <c r="S883" i="12"/>
  <c r="R883" i="12"/>
  <c r="Q883" i="12"/>
  <c r="P883" i="12" s="1"/>
  <c r="N883" i="12"/>
  <c r="M883" i="12"/>
  <c r="L883" i="12"/>
  <c r="K883" i="12"/>
  <c r="J883" i="12"/>
  <c r="AD882" i="12"/>
  <c r="Z882" i="12"/>
  <c r="AC882" i="12" s="1"/>
  <c r="Y882" i="12"/>
  <c r="X882" i="12" s="1"/>
  <c r="V882" i="12"/>
  <c r="U882" i="12"/>
  <c r="T882" i="12"/>
  <c r="S882" i="12"/>
  <c r="R882" i="12"/>
  <c r="Q882" i="12"/>
  <c r="P882" i="12" s="1"/>
  <c r="N882" i="12"/>
  <c r="O882" i="12" s="1"/>
  <c r="M882" i="12"/>
  <c r="L882" i="12"/>
  <c r="K882" i="12"/>
  <c r="J882" i="12"/>
  <c r="AD881" i="12"/>
  <c r="Z881" i="12"/>
  <c r="AC881" i="12" s="1"/>
  <c r="Y881" i="12"/>
  <c r="X881" i="12"/>
  <c r="V881" i="12"/>
  <c r="W881" i="12" s="1"/>
  <c r="U881" i="12"/>
  <c r="T881" i="12"/>
  <c r="S881" i="12"/>
  <c r="R881" i="12"/>
  <c r="Q881" i="12"/>
  <c r="P881" i="12"/>
  <c r="N881" i="12"/>
  <c r="M881" i="12"/>
  <c r="L881" i="12"/>
  <c r="K881" i="12"/>
  <c r="J881" i="12"/>
  <c r="AD880" i="12"/>
  <c r="Z880" i="12"/>
  <c r="AC880" i="12" s="1"/>
  <c r="Y880" i="12"/>
  <c r="X880" i="12" s="1"/>
  <c r="V880" i="12"/>
  <c r="W880" i="12" s="1"/>
  <c r="U880" i="12"/>
  <c r="T880" i="12"/>
  <c r="S880" i="12"/>
  <c r="R880" i="12"/>
  <c r="Q880" i="12"/>
  <c r="P880" i="12" s="1"/>
  <c r="N880" i="12"/>
  <c r="M880" i="12"/>
  <c r="L880" i="12"/>
  <c r="K880" i="12"/>
  <c r="J880" i="12"/>
  <c r="AD879" i="12"/>
  <c r="Z879" i="12"/>
  <c r="AC879" i="12" s="1"/>
  <c r="Y879" i="12"/>
  <c r="X879" i="12" s="1"/>
  <c r="V879" i="12"/>
  <c r="W879" i="12" s="1"/>
  <c r="U879" i="12"/>
  <c r="T879" i="12"/>
  <c r="S879" i="12"/>
  <c r="R879" i="12"/>
  <c r="Q879" i="12"/>
  <c r="P879" i="12" s="1"/>
  <c r="N879" i="12"/>
  <c r="M879" i="12"/>
  <c r="L879" i="12"/>
  <c r="K879" i="12"/>
  <c r="J879" i="12"/>
  <c r="AD878" i="12"/>
  <c r="Z878" i="12"/>
  <c r="AC878" i="12" s="1"/>
  <c r="Y878" i="12"/>
  <c r="X878" i="12" s="1"/>
  <c r="V878" i="12"/>
  <c r="U878" i="12"/>
  <c r="T878" i="12"/>
  <c r="S878" i="12"/>
  <c r="R878" i="12"/>
  <c r="Q878" i="12"/>
  <c r="P878" i="12" s="1"/>
  <c r="N878" i="12"/>
  <c r="O878" i="12" s="1"/>
  <c r="M878" i="12"/>
  <c r="L878" i="12"/>
  <c r="K878" i="12"/>
  <c r="J878" i="12"/>
  <c r="AD877" i="12"/>
  <c r="Z877" i="12"/>
  <c r="AC877" i="12" s="1"/>
  <c r="Y877" i="12"/>
  <c r="X877" i="12"/>
  <c r="V877" i="12"/>
  <c r="W877" i="12" s="1"/>
  <c r="U877" i="12"/>
  <c r="T877" i="12"/>
  <c r="S877" i="12"/>
  <c r="R877" i="12"/>
  <c r="Q877" i="12"/>
  <c r="P877" i="12" s="1"/>
  <c r="N877" i="12"/>
  <c r="M877" i="12"/>
  <c r="L877" i="12"/>
  <c r="K877" i="12"/>
  <c r="J877" i="12"/>
  <c r="AD876" i="12"/>
  <c r="Z876" i="12"/>
  <c r="AC876" i="12" s="1"/>
  <c r="Y876" i="12"/>
  <c r="X876" i="12" s="1"/>
  <c r="V876" i="12"/>
  <c r="W876" i="12" s="1"/>
  <c r="U876" i="12"/>
  <c r="T876" i="12"/>
  <c r="S876" i="12"/>
  <c r="R876" i="12"/>
  <c r="Q876" i="12"/>
  <c r="P876" i="12" s="1"/>
  <c r="N876" i="12"/>
  <c r="M876" i="12"/>
  <c r="L876" i="12"/>
  <c r="K876" i="12"/>
  <c r="J876" i="12"/>
  <c r="AD875" i="12"/>
  <c r="Z875" i="12"/>
  <c r="AC875" i="12" s="1"/>
  <c r="Y875" i="12"/>
  <c r="X875" i="12" s="1"/>
  <c r="V875" i="12"/>
  <c r="W875" i="12" s="1"/>
  <c r="U875" i="12"/>
  <c r="T875" i="12"/>
  <c r="S875" i="12"/>
  <c r="R875" i="12"/>
  <c r="Q875" i="12"/>
  <c r="P875" i="12" s="1"/>
  <c r="N875" i="12"/>
  <c r="M875" i="12"/>
  <c r="L875" i="12"/>
  <c r="K875" i="12"/>
  <c r="J875" i="12"/>
  <c r="AD874" i="12"/>
  <c r="Z874" i="12"/>
  <c r="AC874" i="12" s="1"/>
  <c r="Y874" i="12"/>
  <c r="X874" i="12" s="1"/>
  <c r="V874" i="12"/>
  <c r="U874" i="12"/>
  <c r="T874" i="12"/>
  <c r="S874" i="12"/>
  <c r="R874" i="12"/>
  <c r="Q874" i="12"/>
  <c r="P874" i="12" s="1"/>
  <c r="N874" i="12"/>
  <c r="O874" i="12" s="1"/>
  <c r="M874" i="12"/>
  <c r="L874" i="12"/>
  <c r="K874" i="12"/>
  <c r="J874" i="12"/>
  <c r="AD873" i="12"/>
  <c r="Z873" i="12"/>
  <c r="AC873" i="12" s="1"/>
  <c r="Y873" i="12"/>
  <c r="X873" i="12"/>
  <c r="V873" i="12"/>
  <c r="W873" i="12" s="1"/>
  <c r="U873" i="12"/>
  <c r="T873" i="12"/>
  <c r="S873" i="12"/>
  <c r="R873" i="12"/>
  <c r="Q873" i="12"/>
  <c r="P873" i="12" s="1"/>
  <c r="N873" i="12"/>
  <c r="M873" i="12"/>
  <c r="L873" i="12"/>
  <c r="K873" i="12"/>
  <c r="J873" i="12"/>
  <c r="AD872" i="12"/>
  <c r="Z872" i="12"/>
  <c r="AC872" i="12" s="1"/>
  <c r="Y872" i="12"/>
  <c r="X872" i="12" s="1"/>
  <c r="W872" i="12"/>
  <c r="V872" i="12"/>
  <c r="U872" i="12"/>
  <c r="T872" i="12"/>
  <c r="S872" i="12"/>
  <c r="R872" i="12"/>
  <c r="Q872" i="12"/>
  <c r="P872" i="12" s="1"/>
  <c r="N872" i="12"/>
  <c r="M872" i="12"/>
  <c r="L872" i="12"/>
  <c r="K872" i="12"/>
  <c r="J872" i="12"/>
  <c r="AD871" i="12"/>
  <c r="Z871" i="12"/>
  <c r="AC871" i="12" s="1"/>
  <c r="Y871" i="12"/>
  <c r="X871" i="12" s="1"/>
  <c r="V871" i="12"/>
  <c r="W871" i="12" s="1"/>
  <c r="U871" i="12"/>
  <c r="T871" i="12"/>
  <c r="S871" i="12"/>
  <c r="R871" i="12"/>
  <c r="Q871" i="12"/>
  <c r="P871" i="12" s="1"/>
  <c r="N871" i="12"/>
  <c r="M871" i="12"/>
  <c r="L871" i="12"/>
  <c r="K871" i="12"/>
  <c r="J871" i="12"/>
  <c r="AD870" i="12"/>
  <c r="Z870" i="12"/>
  <c r="AC870" i="12" s="1"/>
  <c r="Y870" i="12"/>
  <c r="X870" i="12" s="1"/>
  <c r="V870" i="12"/>
  <c r="U870" i="12"/>
  <c r="T870" i="12"/>
  <c r="S870" i="12"/>
  <c r="R870" i="12"/>
  <c r="Q870" i="12"/>
  <c r="P870" i="12" s="1"/>
  <c r="N870" i="12"/>
  <c r="O870" i="12" s="1"/>
  <c r="M870" i="12"/>
  <c r="L870" i="12"/>
  <c r="K870" i="12"/>
  <c r="J870" i="12"/>
  <c r="AD869" i="12"/>
  <c r="Z869" i="12"/>
  <c r="AC869" i="12" s="1"/>
  <c r="Y869" i="12"/>
  <c r="X869" i="12" s="1"/>
  <c r="V869" i="12"/>
  <c r="W869" i="12" s="1"/>
  <c r="U869" i="12"/>
  <c r="T869" i="12"/>
  <c r="S869" i="12"/>
  <c r="R869" i="12"/>
  <c r="Q869" i="12"/>
  <c r="P869" i="12"/>
  <c r="N869" i="12"/>
  <c r="M869" i="12"/>
  <c r="L869" i="12"/>
  <c r="K869" i="12"/>
  <c r="J869" i="12"/>
  <c r="AD868" i="12"/>
  <c r="Z868" i="12"/>
  <c r="AC868" i="12" s="1"/>
  <c r="Y868" i="12"/>
  <c r="X868" i="12" s="1"/>
  <c r="V868" i="12"/>
  <c r="W868" i="12" s="1"/>
  <c r="U868" i="12"/>
  <c r="T868" i="12"/>
  <c r="S868" i="12"/>
  <c r="R868" i="12"/>
  <c r="Q868" i="12"/>
  <c r="P868" i="12" s="1"/>
  <c r="N868" i="12"/>
  <c r="M868" i="12"/>
  <c r="L868" i="12"/>
  <c r="K868" i="12"/>
  <c r="J868" i="12"/>
  <c r="AD867" i="12"/>
  <c r="Z867" i="12"/>
  <c r="AC867" i="12" s="1"/>
  <c r="Y867" i="12"/>
  <c r="X867" i="12"/>
  <c r="V867" i="12"/>
  <c r="W867" i="12" s="1"/>
  <c r="U867" i="12"/>
  <c r="T867" i="12"/>
  <c r="S867" i="12"/>
  <c r="R867" i="12"/>
  <c r="Q867" i="12"/>
  <c r="P867" i="12" s="1"/>
  <c r="N867" i="12"/>
  <c r="M867" i="12"/>
  <c r="L867" i="12"/>
  <c r="K867" i="12"/>
  <c r="J867" i="12"/>
  <c r="AD866" i="12"/>
  <c r="Z866" i="12"/>
  <c r="AC866" i="12" s="1"/>
  <c r="Y866" i="12"/>
  <c r="X866" i="12" s="1"/>
  <c r="V866" i="12"/>
  <c r="U866" i="12"/>
  <c r="T866" i="12"/>
  <c r="S866" i="12"/>
  <c r="R866" i="12"/>
  <c r="Q866" i="12"/>
  <c r="P866" i="12" s="1"/>
  <c r="N866" i="12"/>
  <c r="O866" i="12" s="1"/>
  <c r="M866" i="12"/>
  <c r="L866" i="12"/>
  <c r="K866" i="12"/>
  <c r="J866" i="12"/>
  <c r="AD865" i="12"/>
  <c r="Z865" i="12"/>
  <c r="AC865" i="12" s="1"/>
  <c r="Y865" i="12"/>
  <c r="X865" i="12" s="1"/>
  <c r="V865" i="12"/>
  <c r="W865" i="12" s="1"/>
  <c r="U865" i="12"/>
  <c r="T865" i="12"/>
  <c r="S865" i="12"/>
  <c r="R865" i="12"/>
  <c r="Q865" i="12"/>
  <c r="P865" i="12"/>
  <c r="N865" i="12"/>
  <c r="M865" i="12"/>
  <c r="L865" i="12"/>
  <c r="K865" i="12"/>
  <c r="J865" i="12"/>
  <c r="AD864" i="12"/>
  <c r="Z864" i="12"/>
  <c r="AC864" i="12" s="1"/>
  <c r="Y864" i="12"/>
  <c r="X864" i="12" s="1"/>
  <c r="V864" i="12"/>
  <c r="W864" i="12" s="1"/>
  <c r="U864" i="12"/>
  <c r="T864" i="12"/>
  <c r="S864" i="12"/>
  <c r="R864" i="12"/>
  <c r="Q864" i="12"/>
  <c r="P864" i="12" s="1"/>
  <c r="N864" i="12"/>
  <c r="M864" i="12"/>
  <c r="L864" i="12"/>
  <c r="K864" i="12"/>
  <c r="J864" i="12"/>
  <c r="AD863" i="12"/>
  <c r="Z863" i="12"/>
  <c r="AC863" i="12" s="1"/>
  <c r="Y863" i="12"/>
  <c r="X863" i="12" s="1"/>
  <c r="V863" i="12"/>
  <c r="W863" i="12" s="1"/>
  <c r="U863" i="12"/>
  <c r="T863" i="12"/>
  <c r="S863" i="12"/>
  <c r="R863" i="12"/>
  <c r="Q863" i="12"/>
  <c r="P863" i="12" s="1"/>
  <c r="N863" i="12"/>
  <c r="M863" i="12"/>
  <c r="L863" i="12"/>
  <c r="K863" i="12"/>
  <c r="J863" i="12"/>
  <c r="AD862" i="12"/>
  <c r="Z862" i="12"/>
  <c r="AC862" i="12" s="1"/>
  <c r="Y862" i="12"/>
  <c r="X862" i="12" s="1"/>
  <c r="V862" i="12"/>
  <c r="U862" i="12"/>
  <c r="T862" i="12"/>
  <c r="S862" i="12"/>
  <c r="R862" i="12"/>
  <c r="Q862" i="12"/>
  <c r="P862" i="12" s="1"/>
  <c r="N862" i="12"/>
  <c r="O862" i="12" s="1"/>
  <c r="M862" i="12"/>
  <c r="L862" i="12"/>
  <c r="K862" i="12"/>
  <c r="J862" i="12"/>
  <c r="AD861" i="12"/>
  <c r="Z861" i="12"/>
  <c r="AC861" i="12" s="1"/>
  <c r="Y861" i="12"/>
  <c r="X861" i="12"/>
  <c r="V861" i="12"/>
  <c r="W861" i="12" s="1"/>
  <c r="U861" i="12"/>
  <c r="T861" i="12"/>
  <c r="S861" i="12"/>
  <c r="R861" i="12"/>
  <c r="Q861" i="12"/>
  <c r="P861" i="12" s="1"/>
  <c r="N861" i="12"/>
  <c r="M861" i="12"/>
  <c r="L861" i="12"/>
  <c r="K861" i="12"/>
  <c r="J861" i="12"/>
  <c r="AD860" i="12"/>
  <c r="Z860" i="12"/>
  <c r="AC860" i="12" s="1"/>
  <c r="Y860" i="12"/>
  <c r="X860" i="12" s="1"/>
  <c r="V860" i="12"/>
  <c r="W860" i="12" s="1"/>
  <c r="U860" i="12"/>
  <c r="T860" i="12"/>
  <c r="S860" i="12"/>
  <c r="R860" i="12"/>
  <c r="Q860" i="12"/>
  <c r="P860" i="12" s="1"/>
  <c r="N860" i="12"/>
  <c r="M860" i="12"/>
  <c r="L860" i="12"/>
  <c r="K860" i="12"/>
  <c r="J860" i="12"/>
  <c r="AD859" i="12"/>
  <c r="Z859" i="12"/>
  <c r="AC859" i="12" s="1"/>
  <c r="Y859" i="12"/>
  <c r="X859" i="12"/>
  <c r="V859" i="12"/>
  <c r="W859" i="12" s="1"/>
  <c r="U859" i="12"/>
  <c r="T859" i="12"/>
  <c r="S859" i="12"/>
  <c r="R859" i="12"/>
  <c r="Q859" i="12"/>
  <c r="P859" i="12" s="1"/>
  <c r="N859" i="12"/>
  <c r="M859" i="12"/>
  <c r="L859" i="12"/>
  <c r="K859" i="12"/>
  <c r="J859" i="12"/>
  <c r="AD858" i="12"/>
  <c r="Z858" i="12"/>
  <c r="AC858" i="12" s="1"/>
  <c r="Y858" i="12"/>
  <c r="X858" i="12" s="1"/>
  <c r="V858" i="12"/>
  <c r="U858" i="12"/>
  <c r="T858" i="12"/>
  <c r="S858" i="12"/>
  <c r="R858" i="12"/>
  <c r="Q858" i="12"/>
  <c r="P858" i="12" s="1"/>
  <c r="N858" i="12"/>
  <c r="O858" i="12" s="1"/>
  <c r="M858" i="12"/>
  <c r="L858" i="12"/>
  <c r="K858" i="12"/>
  <c r="J858" i="12"/>
  <c r="AD857" i="12"/>
  <c r="Z857" i="12"/>
  <c r="Y857" i="12"/>
  <c r="X857" i="12"/>
  <c r="V857" i="12"/>
  <c r="W857" i="12" s="1"/>
  <c r="U857" i="12"/>
  <c r="T857" i="12"/>
  <c r="S857" i="12"/>
  <c r="R857" i="12"/>
  <c r="Q857" i="12"/>
  <c r="P857" i="12" s="1"/>
  <c r="N857" i="12"/>
  <c r="M857" i="12"/>
  <c r="L857" i="12"/>
  <c r="K857" i="12"/>
  <c r="J857" i="12"/>
  <c r="AD856" i="12"/>
  <c r="Z856" i="12"/>
  <c r="Y856" i="12"/>
  <c r="X856" i="12" s="1"/>
  <c r="V856" i="12"/>
  <c r="W856" i="12" s="1"/>
  <c r="U856" i="12"/>
  <c r="T856" i="12"/>
  <c r="S856" i="12"/>
  <c r="R856" i="12"/>
  <c r="Q856" i="12"/>
  <c r="P856" i="12" s="1"/>
  <c r="N856" i="12"/>
  <c r="M856" i="12"/>
  <c r="L856" i="12"/>
  <c r="K856" i="12"/>
  <c r="J856" i="12"/>
  <c r="AD855" i="12"/>
  <c r="Z855" i="12"/>
  <c r="Y855" i="12"/>
  <c r="X855" i="12" s="1"/>
  <c r="V855" i="12"/>
  <c r="W855" i="12" s="1"/>
  <c r="U855" i="12"/>
  <c r="T855" i="12"/>
  <c r="S855" i="12"/>
  <c r="R855" i="12"/>
  <c r="Q855" i="12"/>
  <c r="P855" i="12"/>
  <c r="N855" i="12"/>
  <c r="M855" i="12"/>
  <c r="L855" i="12"/>
  <c r="K855" i="12"/>
  <c r="J855" i="12"/>
  <c r="AD854" i="12"/>
  <c r="Z854" i="12"/>
  <c r="Y854" i="12"/>
  <c r="X854" i="12" s="1"/>
  <c r="V854" i="12"/>
  <c r="U854" i="12"/>
  <c r="T854" i="12"/>
  <c r="S854" i="12"/>
  <c r="R854" i="12"/>
  <c r="Q854" i="12"/>
  <c r="P854" i="12" s="1"/>
  <c r="N854" i="12"/>
  <c r="O854" i="12" s="1"/>
  <c r="M854" i="12"/>
  <c r="L854" i="12"/>
  <c r="K854" i="12"/>
  <c r="J854" i="12"/>
  <c r="AD853" i="12"/>
  <c r="Z853" i="12"/>
  <c r="Y853" i="12"/>
  <c r="X853" i="12" s="1"/>
  <c r="V853" i="12"/>
  <c r="W853" i="12" s="1"/>
  <c r="U853" i="12"/>
  <c r="T853" i="12"/>
  <c r="S853" i="12"/>
  <c r="R853" i="12"/>
  <c r="Q853" i="12"/>
  <c r="P853" i="12"/>
  <c r="N853" i="12"/>
  <c r="M853" i="12"/>
  <c r="L853" i="12"/>
  <c r="K853" i="12"/>
  <c r="J853" i="12"/>
  <c r="AD852" i="12"/>
  <c r="Z852" i="12"/>
  <c r="AC852" i="12" s="1"/>
  <c r="Y852" i="12"/>
  <c r="X852" i="12" s="1"/>
  <c r="V852" i="12"/>
  <c r="W852" i="12" s="1"/>
  <c r="U852" i="12"/>
  <c r="T852" i="12"/>
  <c r="S852" i="12"/>
  <c r="R852" i="12"/>
  <c r="Q852" i="12"/>
  <c r="P852" i="12" s="1"/>
  <c r="N852" i="12"/>
  <c r="AB852" i="12" s="1"/>
  <c r="M852" i="12"/>
  <c r="L852" i="12"/>
  <c r="K852" i="12"/>
  <c r="J852" i="12"/>
  <c r="AD851" i="12"/>
  <c r="Z851" i="12"/>
  <c r="Y851" i="12"/>
  <c r="X851" i="12" s="1"/>
  <c r="V851" i="12"/>
  <c r="W851" i="12" s="1"/>
  <c r="U851" i="12"/>
  <c r="T851" i="12"/>
  <c r="S851" i="12"/>
  <c r="R851" i="12"/>
  <c r="Q851" i="12"/>
  <c r="P851" i="12" s="1"/>
  <c r="N851" i="12"/>
  <c r="M851" i="12"/>
  <c r="L851" i="12"/>
  <c r="K851" i="12"/>
  <c r="J851" i="12"/>
  <c r="AD850" i="12"/>
  <c r="Z850" i="12"/>
  <c r="Y850" i="12"/>
  <c r="X850" i="12" s="1"/>
  <c r="V850" i="12"/>
  <c r="U850" i="12"/>
  <c r="T850" i="12"/>
  <c r="S850" i="12"/>
  <c r="R850" i="12"/>
  <c r="Q850" i="12"/>
  <c r="P850" i="12" s="1"/>
  <c r="N850" i="12"/>
  <c r="O850" i="12" s="1"/>
  <c r="M850" i="12"/>
  <c r="L850" i="12"/>
  <c r="K850" i="12"/>
  <c r="J850" i="12"/>
  <c r="AD849" i="12"/>
  <c r="Z849" i="12"/>
  <c r="AC849" i="12" s="1"/>
  <c r="Y849" i="12"/>
  <c r="X849" i="12" s="1"/>
  <c r="V849" i="12"/>
  <c r="W849" i="12" s="1"/>
  <c r="U849" i="12"/>
  <c r="T849" i="12"/>
  <c r="S849" i="12"/>
  <c r="R849" i="12"/>
  <c r="Q849" i="12"/>
  <c r="P849" i="12"/>
  <c r="N849" i="12"/>
  <c r="M849" i="12"/>
  <c r="L849" i="12"/>
  <c r="K849" i="12"/>
  <c r="J849" i="12"/>
  <c r="AD848" i="12"/>
  <c r="Z848" i="12"/>
  <c r="Y848" i="12"/>
  <c r="X848" i="12" s="1"/>
  <c r="V848" i="12"/>
  <c r="W848" i="12" s="1"/>
  <c r="U848" i="12"/>
  <c r="T848" i="12"/>
  <c r="S848" i="12"/>
  <c r="R848" i="12"/>
  <c r="Q848" i="12"/>
  <c r="P848" i="12" s="1"/>
  <c r="N848" i="12"/>
  <c r="M848" i="12"/>
  <c r="L848" i="12"/>
  <c r="K848" i="12"/>
  <c r="J848" i="12"/>
  <c r="AD847" i="12"/>
  <c r="Z847" i="12"/>
  <c r="Y847" i="12"/>
  <c r="X847" i="12"/>
  <c r="V847" i="12"/>
  <c r="W847" i="12" s="1"/>
  <c r="U847" i="12"/>
  <c r="T847" i="12"/>
  <c r="S847" i="12"/>
  <c r="R847" i="12"/>
  <c r="Q847" i="12"/>
  <c r="P847" i="12" s="1"/>
  <c r="N847" i="12"/>
  <c r="M847" i="12"/>
  <c r="L847" i="12"/>
  <c r="K847" i="12"/>
  <c r="J847" i="12"/>
  <c r="AD846" i="12"/>
  <c r="Z846" i="12"/>
  <c r="Y846" i="12"/>
  <c r="X846" i="12" s="1"/>
  <c r="V846" i="12"/>
  <c r="U846" i="12"/>
  <c r="T846" i="12"/>
  <c r="S846" i="12"/>
  <c r="R846" i="12"/>
  <c r="Q846" i="12"/>
  <c r="P846" i="12" s="1"/>
  <c r="N846" i="12"/>
  <c r="O846" i="12" s="1"/>
  <c r="M846" i="12"/>
  <c r="L846" i="12"/>
  <c r="K846" i="12"/>
  <c r="J846" i="12"/>
  <c r="AD845" i="12"/>
  <c r="Z845" i="12"/>
  <c r="Y845" i="12"/>
  <c r="X845" i="12" s="1"/>
  <c r="V845" i="12"/>
  <c r="W845" i="12" s="1"/>
  <c r="U845" i="12"/>
  <c r="T845" i="12"/>
  <c r="S845" i="12"/>
  <c r="R845" i="12"/>
  <c r="Q845" i="12"/>
  <c r="P845" i="12"/>
  <c r="N845" i="12"/>
  <c r="M845" i="12"/>
  <c r="L845" i="12"/>
  <c r="K845" i="12"/>
  <c r="J845" i="12"/>
  <c r="AD844" i="12"/>
  <c r="Z844" i="12"/>
  <c r="AC844" i="12" s="1"/>
  <c r="Y844" i="12"/>
  <c r="X844" i="12" s="1"/>
  <c r="V844" i="12"/>
  <c r="W844" i="12" s="1"/>
  <c r="U844" i="12"/>
  <c r="T844" i="12"/>
  <c r="S844" i="12"/>
  <c r="R844" i="12"/>
  <c r="Q844" i="12"/>
  <c r="P844" i="12" s="1"/>
  <c r="N844" i="12"/>
  <c r="M844" i="12"/>
  <c r="L844" i="12"/>
  <c r="K844" i="12"/>
  <c r="J844" i="12"/>
  <c r="AD843" i="12"/>
  <c r="Z843" i="12"/>
  <c r="Y843" i="12"/>
  <c r="X843" i="12"/>
  <c r="V843" i="12"/>
  <c r="W843" i="12" s="1"/>
  <c r="U843" i="12"/>
  <c r="T843" i="12"/>
  <c r="S843" i="12"/>
  <c r="R843" i="12"/>
  <c r="Q843" i="12"/>
  <c r="P843" i="12" s="1"/>
  <c r="N843" i="12"/>
  <c r="M843" i="12"/>
  <c r="L843" i="12"/>
  <c r="K843" i="12"/>
  <c r="J843" i="12"/>
  <c r="AD842" i="12"/>
  <c r="Z842" i="12"/>
  <c r="Y842" i="12"/>
  <c r="X842" i="12" s="1"/>
  <c r="V842" i="12"/>
  <c r="U842" i="12"/>
  <c r="T842" i="12"/>
  <c r="S842" i="12"/>
  <c r="R842" i="12"/>
  <c r="Q842" i="12"/>
  <c r="P842" i="12" s="1"/>
  <c r="N842" i="12"/>
  <c r="O842" i="12" s="1"/>
  <c r="M842" i="12"/>
  <c r="L842" i="12"/>
  <c r="K842" i="12"/>
  <c r="J842" i="12"/>
  <c r="AD841" i="12"/>
  <c r="Z841" i="12"/>
  <c r="Y841" i="12"/>
  <c r="X841" i="12"/>
  <c r="V841" i="12"/>
  <c r="W841" i="12" s="1"/>
  <c r="U841" i="12"/>
  <c r="T841" i="12"/>
  <c r="S841" i="12"/>
  <c r="R841" i="12"/>
  <c r="Q841" i="12"/>
  <c r="P841" i="12" s="1"/>
  <c r="N841" i="12"/>
  <c r="M841" i="12"/>
  <c r="L841" i="12"/>
  <c r="K841" i="12"/>
  <c r="J841" i="12"/>
  <c r="AD840" i="12"/>
  <c r="Z840" i="12"/>
  <c r="Y840" i="12"/>
  <c r="X840" i="12" s="1"/>
  <c r="V840" i="12"/>
  <c r="W840" i="12" s="1"/>
  <c r="U840" i="12"/>
  <c r="T840" i="12"/>
  <c r="S840" i="12"/>
  <c r="R840" i="12"/>
  <c r="Q840" i="12"/>
  <c r="P840" i="12" s="1"/>
  <c r="N840" i="12"/>
  <c r="M840" i="12"/>
  <c r="L840" i="12"/>
  <c r="K840" i="12"/>
  <c r="J840" i="12"/>
  <c r="AD839" i="12"/>
  <c r="Z839" i="12"/>
  <c r="Y839" i="12"/>
  <c r="X839" i="12" s="1"/>
  <c r="V839" i="12"/>
  <c r="W839" i="12" s="1"/>
  <c r="U839" i="12"/>
  <c r="T839" i="12"/>
  <c r="S839" i="12"/>
  <c r="R839" i="12"/>
  <c r="Q839" i="12"/>
  <c r="P839" i="12"/>
  <c r="N839" i="12"/>
  <c r="M839" i="12"/>
  <c r="L839" i="12"/>
  <c r="K839" i="12"/>
  <c r="J839" i="12"/>
  <c r="AD838" i="12"/>
  <c r="Z838" i="12"/>
  <c r="Y838" i="12"/>
  <c r="X838" i="12" s="1"/>
  <c r="V838" i="12"/>
  <c r="U838" i="12"/>
  <c r="T838" i="12"/>
  <c r="S838" i="12"/>
  <c r="R838" i="12"/>
  <c r="Q838" i="12"/>
  <c r="P838" i="12" s="1"/>
  <c r="N838" i="12"/>
  <c r="O838" i="12" s="1"/>
  <c r="M838" i="12"/>
  <c r="L838" i="12"/>
  <c r="K838" i="12"/>
  <c r="J838" i="12"/>
  <c r="AD837" i="12"/>
  <c r="Z837" i="12"/>
  <c r="Y837" i="12"/>
  <c r="X837" i="12" s="1"/>
  <c r="V837" i="12"/>
  <c r="W837" i="12" s="1"/>
  <c r="U837" i="12"/>
  <c r="T837" i="12"/>
  <c r="S837" i="12"/>
  <c r="R837" i="12"/>
  <c r="Q837" i="12"/>
  <c r="P837" i="12"/>
  <c r="N837" i="12"/>
  <c r="M837" i="12"/>
  <c r="L837" i="12"/>
  <c r="K837" i="12"/>
  <c r="J837" i="12"/>
  <c r="AD836" i="12"/>
  <c r="Z836" i="12"/>
  <c r="AC836" i="12" s="1"/>
  <c r="Y836" i="12"/>
  <c r="X836" i="12" s="1"/>
  <c r="V836" i="12"/>
  <c r="W836" i="12" s="1"/>
  <c r="U836" i="12"/>
  <c r="T836" i="12"/>
  <c r="S836" i="12"/>
  <c r="R836" i="12"/>
  <c r="Q836" i="12"/>
  <c r="P836" i="12" s="1"/>
  <c r="N836" i="12"/>
  <c r="AB836" i="12" s="1"/>
  <c r="M836" i="12"/>
  <c r="L836" i="12"/>
  <c r="K836" i="12"/>
  <c r="J836" i="12"/>
  <c r="AD835" i="12"/>
  <c r="Z835" i="12"/>
  <c r="Y835" i="12"/>
  <c r="X835" i="12"/>
  <c r="V835" i="12"/>
  <c r="W835" i="12" s="1"/>
  <c r="U835" i="12"/>
  <c r="T835" i="12"/>
  <c r="S835" i="12"/>
  <c r="R835" i="12"/>
  <c r="Q835" i="12"/>
  <c r="P835" i="12"/>
  <c r="N835" i="12"/>
  <c r="M835" i="12"/>
  <c r="L835" i="12"/>
  <c r="K835" i="12"/>
  <c r="J835" i="12"/>
  <c r="AD834" i="12"/>
  <c r="Z834" i="12"/>
  <c r="AC834" i="12" s="1"/>
  <c r="Y834" i="12"/>
  <c r="X834" i="12" s="1"/>
  <c r="V834" i="12"/>
  <c r="U834" i="12"/>
  <c r="T834" i="12"/>
  <c r="S834" i="12"/>
  <c r="R834" i="12"/>
  <c r="Q834" i="12"/>
  <c r="P834" i="12" s="1"/>
  <c r="N834" i="12"/>
  <c r="O834" i="12" s="1"/>
  <c r="M834" i="12"/>
  <c r="L834" i="12"/>
  <c r="K834" i="12"/>
  <c r="J834" i="12"/>
  <c r="AD833" i="12"/>
  <c r="Z833" i="12"/>
  <c r="Y833" i="12"/>
  <c r="X833" i="12" s="1"/>
  <c r="V833" i="12"/>
  <c r="W833" i="12" s="1"/>
  <c r="U833" i="12"/>
  <c r="T833" i="12"/>
  <c r="S833" i="12"/>
  <c r="R833" i="12"/>
  <c r="Q833" i="12"/>
  <c r="P833" i="12" s="1"/>
  <c r="N833" i="12"/>
  <c r="M833" i="12"/>
  <c r="L833" i="12"/>
  <c r="K833" i="12"/>
  <c r="J833" i="12"/>
  <c r="AD832" i="12"/>
  <c r="Z832" i="12"/>
  <c r="Y832" i="12"/>
  <c r="X832" i="12" s="1"/>
  <c r="V832" i="12"/>
  <c r="W832" i="12" s="1"/>
  <c r="U832" i="12"/>
  <c r="T832" i="12"/>
  <c r="S832" i="12"/>
  <c r="R832" i="12"/>
  <c r="Q832" i="12"/>
  <c r="P832" i="12" s="1"/>
  <c r="N832" i="12"/>
  <c r="M832" i="12"/>
  <c r="L832" i="12"/>
  <c r="K832" i="12"/>
  <c r="J832" i="12"/>
  <c r="AD831" i="12"/>
  <c r="Z831" i="12"/>
  <c r="Y831" i="12"/>
  <c r="X831" i="12"/>
  <c r="V831" i="12"/>
  <c r="W831" i="12" s="1"/>
  <c r="U831" i="12"/>
  <c r="T831" i="12"/>
  <c r="S831" i="12"/>
  <c r="R831" i="12"/>
  <c r="Q831" i="12"/>
  <c r="P831" i="12"/>
  <c r="N831" i="12"/>
  <c r="M831" i="12"/>
  <c r="L831" i="12"/>
  <c r="K831" i="12"/>
  <c r="J831" i="12"/>
  <c r="AD830" i="12"/>
  <c r="Z830" i="12"/>
  <c r="Y830" i="12"/>
  <c r="X830" i="12" s="1"/>
  <c r="V830" i="12"/>
  <c r="U830" i="12"/>
  <c r="T830" i="12"/>
  <c r="S830" i="12"/>
  <c r="R830" i="12"/>
  <c r="Q830" i="12"/>
  <c r="P830" i="12" s="1"/>
  <c r="N830" i="12"/>
  <c r="O830" i="12" s="1"/>
  <c r="M830" i="12"/>
  <c r="L830" i="12"/>
  <c r="K830" i="12"/>
  <c r="J830" i="12"/>
  <c r="AD829" i="12"/>
  <c r="Z829" i="12"/>
  <c r="Y829" i="12"/>
  <c r="X829" i="12"/>
  <c r="V829" i="12"/>
  <c r="W829" i="12" s="1"/>
  <c r="U829" i="12"/>
  <c r="T829" i="12"/>
  <c r="S829" i="12"/>
  <c r="R829" i="12"/>
  <c r="Q829" i="12"/>
  <c r="P829" i="12" s="1"/>
  <c r="N829" i="12"/>
  <c r="M829" i="12"/>
  <c r="L829" i="12"/>
  <c r="K829" i="12"/>
  <c r="J829" i="12"/>
  <c r="AD828" i="12"/>
  <c r="Z828" i="12"/>
  <c r="AC828" i="12" s="1"/>
  <c r="Y828" i="12"/>
  <c r="X828" i="12" s="1"/>
  <c r="V828" i="12"/>
  <c r="W828" i="12" s="1"/>
  <c r="U828" i="12"/>
  <c r="T828" i="12"/>
  <c r="S828" i="12"/>
  <c r="R828" i="12"/>
  <c r="Q828" i="12"/>
  <c r="P828" i="12" s="1"/>
  <c r="N828" i="12"/>
  <c r="M828" i="12"/>
  <c r="L828" i="12"/>
  <c r="K828" i="12"/>
  <c r="J828" i="12"/>
  <c r="AD827" i="12"/>
  <c r="Z827" i="12"/>
  <c r="Y827" i="12"/>
  <c r="X827" i="12"/>
  <c r="V827" i="12"/>
  <c r="W827" i="12" s="1"/>
  <c r="U827" i="12"/>
  <c r="T827" i="12"/>
  <c r="S827" i="12"/>
  <c r="R827" i="12"/>
  <c r="Q827" i="12"/>
  <c r="P827" i="12" s="1"/>
  <c r="N827" i="12"/>
  <c r="M827" i="12"/>
  <c r="L827" i="12"/>
  <c r="K827" i="12"/>
  <c r="J827" i="12"/>
  <c r="AD826" i="12"/>
  <c r="Z826" i="12"/>
  <c r="AC826" i="12" s="1"/>
  <c r="Y826" i="12"/>
  <c r="X826" i="12" s="1"/>
  <c r="V826" i="12"/>
  <c r="U826" i="12"/>
  <c r="T826" i="12"/>
  <c r="S826" i="12"/>
  <c r="R826" i="12"/>
  <c r="Q826" i="12"/>
  <c r="P826" i="12" s="1"/>
  <c r="N826" i="12"/>
  <c r="O826" i="12" s="1"/>
  <c r="M826" i="12"/>
  <c r="L826" i="12"/>
  <c r="K826" i="12"/>
  <c r="J826" i="12"/>
  <c r="AD825" i="12"/>
  <c r="Z825" i="12"/>
  <c r="Y825" i="12"/>
  <c r="X825" i="12"/>
  <c r="V825" i="12"/>
  <c r="W825" i="12" s="1"/>
  <c r="U825" i="12"/>
  <c r="T825" i="12"/>
  <c r="S825" i="12"/>
  <c r="R825" i="12"/>
  <c r="Q825" i="12"/>
  <c r="P825" i="12" s="1"/>
  <c r="N825" i="12"/>
  <c r="M825" i="12"/>
  <c r="L825" i="12"/>
  <c r="K825" i="12"/>
  <c r="J825" i="12"/>
  <c r="AD824" i="12"/>
  <c r="Z824" i="12"/>
  <c r="AC824" i="12" s="1"/>
  <c r="Y824" i="12"/>
  <c r="X824" i="12" s="1"/>
  <c r="V824" i="12"/>
  <c r="W824" i="12" s="1"/>
  <c r="U824" i="12"/>
  <c r="T824" i="12"/>
  <c r="S824" i="12"/>
  <c r="R824" i="12"/>
  <c r="Q824" i="12"/>
  <c r="P824" i="12" s="1"/>
  <c r="N824" i="12"/>
  <c r="M824" i="12"/>
  <c r="L824" i="12"/>
  <c r="K824" i="12"/>
  <c r="J824" i="12"/>
  <c r="AD823" i="12"/>
  <c r="Z823" i="12"/>
  <c r="Y823" i="12"/>
  <c r="X823" i="12" s="1"/>
  <c r="V823" i="12"/>
  <c r="W823" i="12" s="1"/>
  <c r="U823" i="12"/>
  <c r="T823" i="12"/>
  <c r="S823" i="12"/>
  <c r="R823" i="12"/>
  <c r="Q823" i="12"/>
  <c r="P823" i="12"/>
  <c r="N823" i="12"/>
  <c r="M823" i="12"/>
  <c r="L823" i="12"/>
  <c r="K823" i="12"/>
  <c r="J823" i="12"/>
  <c r="AD822" i="12"/>
  <c r="Z822" i="12"/>
  <c r="Y822" i="12"/>
  <c r="X822" i="12" s="1"/>
  <c r="V822" i="12"/>
  <c r="U822" i="12"/>
  <c r="T822" i="12"/>
  <c r="S822" i="12"/>
  <c r="R822" i="12"/>
  <c r="Q822" i="12"/>
  <c r="P822" i="12" s="1"/>
  <c r="N822" i="12"/>
  <c r="O822" i="12" s="1"/>
  <c r="M822" i="12"/>
  <c r="L822" i="12"/>
  <c r="K822" i="12"/>
  <c r="J822" i="12"/>
  <c r="AD821" i="12"/>
  <c r="Z821" i="12"/>
  <c r="Y821" i="12"/>
  <c r="X821" i="12" s="1"/>
  <c r="V821" i="12"/>
  <c r="W821" i="12" s="1"/>
  <c r="U821" i="12"/>
  <c r="T821" i="12"/>
  <c r="S821" i="12"/>
  <c r="R821" i="12"/>
  <c r="Q821" i="12"/>
  <c r="P821" i="12"/>
  <c r="N821" i="12"/>
  <c r="M821" i="12"/>
  <c r="L821" i="12"/>
  <c r="K821" i="12"/>
  <c r="J821" i="12"/>
  <c r="AD820" i="12"/>
  <c r="Z820" i="12"/>
  <c r="Y820" i="12"/>
  <c r="X820" i="12" s="1"/>
  <c r="V820" i="12"/>
  <c r="W820" i="12" s="1"/>
  <c r="U820" i="12"/>
  <c r="T820" i="12"/>
  <c r="S820" i="12"/>
  <c r="R820" i="12"/>
  <c r="Q820" i="12"/>
  <c r="P820" i="12" s="1"/>
  <c r="N820" i="12"/>
  <c r="M820" i="12"/>
  <c r="L820" i="12"/>
  <c r="K820" i="12"/>
  <c r="J820" i="12"/>
  <c r="AD819" i="12"/>
  <c r="Z819" i="12"/>
  <c r="Y819" i="12"/>
  <c r="X819" i="12" s="1"/>
  <c r="V819" i="12"/>
  <c r="W819" i="12" s="1"/>
  <c r="U819" i="12"/>
  <c r="T819" i="12"/>
  <c r="S819" i="12"/>
  <c r="R819" i="12"/>
  <c r="Q819" i="12"/>
  <c r="P819" i="12"/>
  <c r="N819" i="12"/>
  <c r="M819" i="12"/>
  <c r="L819" i="12"/>
  <c r="K819" i="12"/>
  <c r="J819" i="12"/>
  <c r="AD818" i="12"/>
  <c r="Z818" i="12"/>
  <c r="Y818" i="12"/>
  <c r="X818" i="12" s="1"/>
  <c r="V818" i="12"/>
  <c r="U818" i="12"/>
  <c r="T818" i="12"/>
  <c r="S818" i="12"/>
  <c r="R818" i="12"/>
  <c r="Q818" i="12"/>
  <c r="P818" i="12" s="1"/>
  <c r="N818" i="12"/>
  <c r="O818" i="12" s="1"/>
  <c r="M818" i="12"/>
  <c r="L818" i="12"/>
  <c r="K818" i="12"/>
  <c r="J818" i="12"/>
  <c r="AD817" i="12"/>
  <c r="Z817" i="12"/>
  <c r="Y817" i="12"/>
  <c r="X817" i="12"/>
  <c r="V817" i="12"/>
  <c r="W817" i="12" s="1"/>
  <c r="U817" i="12"/>
  <c r="T817" i="12"/>
  <c r="S817" i="12"/>
  <c r="R817" i="12"/>
  <c r="Q817" i="12"/>
  <c r="P817" i="12"/>
  <c r="N817" i="12"/>
  <c r="M817" i="12"/>
  <c r="L817" i="12"/>
  <c r="K817" i="12"/>
  <c r="J817" i="12"/>
  <c r="AD816" i="12"/>
  <c r="Z816" i="12"/>
  <c r="Y816" i="12"/>
  <c r="X816" i="12" s="1"/>
  <c r="V816" i="12"/>
  <c r="W816" i="12" s="1"/>
  <c r="U816" i="12"/>
  <c r="T816" i="12"/>
  <c r="S816" i="12"/>
  <c r="R816" i="12"/>
  <c r="Q816" i="12"/>
  <c r="P816" i="12" s="1"/>
  <c r="N816" i="12"/>
  <c r="M816" i="12"/>
  <c r="L816" i="12"/>
  <c r="K816" i="12"/>
  <c r="J816" i="12"/>
  <c r="AD815" i="12"/>
  <c r="Z815" i="12"/>
  <c r="Y815" i="12"/>
  <c r="X815" i="12"/>
  <c r="V815" i="12"/>
  <c r="W815" i="12" s="1"/>
  <c r="U815" i="12"/>
  <c r="T815" i="12"/>
  <c r="S815" i="12"/>
  <c r="R815" i="12"/>
  <c r="Q815" i="12"/>
  <c r="P815" i="12" s="1"/>
  <c r="N815" i="12"/>
  <c r="M815" i="12"/>
  <c r="L815" i="12"/>
  <c r="K815" i="12"/>
  <c r="J815" i="12"/>
  <c r="AD814" i="12"/>
  <c r="Z814" i="12"/>
  <c r="Y814" i="12"/>
  <c r="X814" i="12" s="1"/>
  <c r="V814" i="12"/>
  <c r="U814" i="12"/>
  <c r="T814" i="12"/>
  <c r="S814" i="12"/>
  <c r="R814" i="12"/>
  <c r="Q814" i="12"/>
  <c r="P814" i="12" s="1"/>
  <c r="N814" i="12"/>
  <c r="O814" i="12" s="1"/>
  <c r="M814" i="12"/>
  <c r="L814" i="12"/>
  <c r="K814" i="12"/>
  <c r="J814" i="12"/>
  <c r="AD813" i="12"/>
  <c r="Z813" i="12"/>
  <c r="Y813" i="12"/>
  <c r="X813" i="12"/>
  <c r="V813" i="12"/>
  <c r="W813" i="12" s="1"/>
  <c r="U813" i="12"/>
  <c r="T813" i="12"/>
  <c r="S813" i="12"/>
  <c r="R813" i="12"/>
  <c r="Q813" i="12"/>
  <c r="P813" i="12" s="1"/>
  <c r="N813" i="12"/>
  <c r="M813" i="12"/>
  <c r="L813" i="12"/>
  <c r="K813" i="12"/>
  <c r="J813" i="12"/>
  <c r="AD812" i="12"/>
  <c r="Z812" i="12"/>
  <c r="Y812" i="12"/>
  <c r="X812" i="12" s="1"/>
  <c r="V812" i="12"/>
  <c r="W812" i="12" s="1"/>
  <c r="U812" i="12"/>
  <c r="T812" i="12"/>
  <c r="S812" i="12"/>
  <c r="R812" i="12"/>
  <c r="Q812" i="12"/>
  <c r="P812" i="12" s="1"/>
  <c r="N812" i="12"/>
  <c r="AB812" i="12" s="1"/>
  <c r="M812" i="12"/>
  <c r="L812" i="12"/>
  <c r="K812" i="12"/>
  <c r="J812" i="12"/>
  <c r="A812" i="12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D811" i="12"/>
  <c r="Z811" i="12"/>
  <c r="AC811" i="12" s="1"/>
  <c r="Y811" i="12"/>
  <c r="X811" i="12" s="1"/>
  <c r="V811" i="12"/>
  <c r="W811" i="12" s="1"/>
  <c r="U811" i="12"/>
  <c r="T811" i="12"/>
  <c r="S811" i="12"/>
  <c r="R811" i="12"/>
  <c r="Q811" i="12"/>
  <c r="P811" i="12"/>
  <c r="N811" i="12"/>
  <c r="M811" i="12"/>
  <c r="L811" i="12"/>
  <c r="K811" i="12"/>
  <c r="J811" i="12"/>
  <c r="AF810" i="12"/>
  <c r="AE810" i="12"/>
  <c r="AA810" i="12"/>
  <c r="Z810" i="12"/>
  <c r="V810" i="12"/>
  <c r="D810" i="12"/>
  <c r="AD809" i="12"/>
  <c r="Z809" i="12"/>
  <c r="AC809" i="12" s="1"/>
  <c r="Y809" i="12"/>
  <c r="X809" i="12" s="1"/>
  <c r="V809" i="12"/>
  <c r="U809" i="12"/>
  <c r="T809" i="12"/>
  <c r="S809" i="12"/>
  <c r="R809" i="12"/>
  <c r="Q809" i="12"/>
  <c r="P809" i="12" s="1"/>
  <c r="N809" i="12"/>
  <c r="O809" i="12" s="1"/>
  <c r="M809" i="12"/>
  <c r="L809" i="12"/>
  <c r="K809" i="12"/>
  <c r="J809" i="12"/>
  <c r="AD808" i="12"/>
  <c r="Z808" i="12"/>
  <c r="AC808" i="12" s="1"/>
  <c r="Y808" i="12"/>
  <c r="X808" i="12"/>
  <c r="V808" i="12"/>
  <c r="W808" i="12" s="1"/>
  <c r="U808" i="12"/>
  <c r="T808" i="12"/>
  <c r="S808" i="12"/>
  <c r="R808" i="12"/>
  <c r="Q808" i="12"/>
  <c r="P808" i="12" s="1"/>
  <c r="N808" i="12"/>
  <c r="M808" i="12"/>
  <c r="L808" i="12"/>
  <c r="K808" i="12"/>
  <c r="J808" i="12"/>
  <c r="AD807" i="12"/>
  <c r="Z807" i="12"/>
  <c r="AC807" i="12" s="1"/>
  <c r="Y807" i="12"/>
  <c r="X807" i="12" s="1"/>
  <c r="V807" i="12"/>
  <c r="W807" i="12" s="1"/>
  <c r="U807" i="12"/>
  <c r="T807" i="12"/>
  <c r="S807" i="12"/>
  <c r="R807" i="12"/>
  <c r="Q807" i="12"/>
  <c r="P807" i="12" s="1"/>
  <c r="N807" i="12"/>
  <c r="M807" i="12"/>
  <c r="L807" i="12"/>
  <c r="K807" i="12"/>
  <c r="J807" i="12"/>
  <c r="AD806" i="12"/>
  <c r="Z806" i="12"/>
  <c r="AC806" i="12" s="1"/>
  <c r="Y806" i="12"/>
  <c r="X806" i="12"/>
  <c r="V806" i="12"/>
  <c r="W806" i="12" s="1"/>
  <c r="U806" i="12"/>
  <c r="T806" i="12"/>
  <c r="S806" i="12"/>
  <c r="R806" i="12"/>
  <c r="Q806" i="12"/>
  <c r="P806" i="12" s="1"/>
  <c r="N806" i="12"/>
  <c r="M806" i="12"/>
  <c r="L806" i="12"/>
  <c r="K806" i="12"/>
  <c r="J806" i="12"/>
  <c r="AD805" i="12"/>
  <c r="Z805" i="12"/>
  <c r="AC805" i="12" s="1"/>
  <c r="Y805" i="12"/>
  <c r="X805" i="12" s="1"/>
  <c r="V805" i="12"/>
  <c r="U805" i="12"/>
  <c r="T805" i="12"/>
  <c r="S805" i="12"/>
  <c r="R805" i="12"/>
  <c r="Q805" i="12"/>
  <c r="P805" i="12" s="1"/>
  <c r="N805" i="12"/>
  <c r="O805" i="12" s="1"/>
  <c r="M805" i="12"/>
  <c r="L805" i="12"/>
  <c r="K805" i="12"/>
  <c r="J805" i="12"/>
  <c r="AD804" i="12"/>
  <c r="Z804" i="12"/>
  <c r="AC804" i="12" s="1"/>
  <c r="Y804" i="12"/>
  <c r="X804" i="12"/>
  <c r="V804" i="12"/>
  <c r="W804" i="12" s="1"/>
  <c r="U804" i="12"/>
  <c r="T804" i="12"/>
  <c r="S804" i="12"/>
  <c r="R804" i="12"/>
  <c r="Q804" i="12"/>
  <c r="P804" i="12" s="1"/>
  <c r="N804" i="12"/>
  <c r="M804" i="12"/>
  <c r="L804" i="12"/>
  <c r="K804" i="12"/>
  <c r="J804" i="12"/>
  <c r="AD803" i="12"/>
  <c r="Z803" i="12"/>
  <c r="AC803" i="12" s="1"/>
  <c r="Y803" i="12"/>
  <c r="X803" i="12" s="1"/>
  <c r="V803" i="12"/>
  <c r="W803" i="12" s="1"/>
  <c r="U803" i="12"/>
  <c r="T803" i="12"/>
  <c r="S803" i="12"/>
  <c r="R803" i="12"/>
  <c r="Q803" i="12"/>
  <c r="P803" i="12" s="1"/>
  <c r="N803" i="12"/>
  <c r="M803" i="12"/>
  <c r="L803" i="12"/>
  <c r="K803" i="12"/>
  <c r="J803" i="12"/>
  <c r="AD802" i="12"/>
  <c r="Z802" i="12"/>
  <c r="AC802" i="12" s="1"/>
  <c r="Y802" i="12"/>
  <c r="X802" i="12"/>
  <c r="V802" i="12"/>
  <c r="W802" i="12" s="1"/>
  <c r="U802" i="12"/>
  <c r="T802" i="12"/>
  <c r="S802" i="12"/>
  <c r="R802" i="12"/>
  <c r="Q802" i="12"/>
  <c r="P802" i="12" s="1"/>
  <c r="N802" i="12"/>
  <c r="M802" i="12"/>
  <c r="L802" i="12"/>
  <c r="K802" i="12"/>
  <c r="J802" i="12"/>
  <c r="AD801" i="12"/>
  <c r="Z801" i="12"/>
  <c r="AC801" i="12" s="1"/>
  <c r="Y801" i="12"/>
  <c r="X801" i="12" s="1"/>
  <c r="V801" i="12"/>
  <c r="U801" i="12"/>
  <c r="T801" i="12"/>
  <c r="S801" i="12"/>
  <c r="R801" i="12"/>
  <c r="Q801" i="12"/>
  <c r="P801" i="12" s="1"/>
  <c r="N801" i="12"/>
  <c r="O801" i="12" s="1"/>
  <c r="M801" i="12"/>
  <c r="L801" i="12"/>
  <c r="K801" i="12"/>
  <c r="J801" i="12"/>
  <c r="AD800" i="12"/>
  <c r="AC800" i="12"/>
  <c r="Z800" i="12"/>
  <c r="Y800" i="12"/>
  <c r="X800" i="12" s="1"/>
  <c r="V800" i="12"/>
  <c r="W800" i="12" s="1"/>
  <c r="U800" i="12"/>
  <c r="T800" i="12"/>
  <c r="S800" i="12"/>
  <c r="R800" i="12"/>
  <c r="Q800" i="12"/>
  <c r="P800" i="12"/>
  <c r="N800" i="12"/>
  <c r="M800" i="12"/>
  <c r="L800" i="12"/>
  <c r="K800" i="12"/>
  <c r="J800" i="12"/>
  <c r="AD799" i="12"/>
  <c r="Z799" i="12"/>
  <c r="AC799" i="12" s="1"/>
  <c r="Y799" i="12"/>
  <c r="X799" i="12" s="1"/>
  <c r="V799" i="12"/>
  <c r="U799" i="12"/>
  <c r="T799" i="12"/>
  <c r="S799" i="12"/>
  <c r="R799" i="12"/>
  <c r="Q799" i="12"/>
  <c r="P799" i="12" s="1"/>
  <c r="N799" i="12"/>
  <c r="O799" i="12" s="1"/>
  <c r="M799" i="12"/>
  <c r="L799" i="12"/>
  <c r="K799" i="12"/>
  <c r="J799" i="12"/>
  <c r="AD798" i="12"/>
  <c r="Z798" i="12"/>
  <c r="AC798" i="12" s="1"/>
  <c r="Y798" i="12"/>
  <c r="X798" i="12" s="1"/>
  <c r="V798" i="12"/>
  <c r="W798" i="12" s="1"/>
  <c r="U798" i="12"/>
  <c r="T798" i="12"/>
  <c r="S798" i="12"/>
  <c r="R798" i="12"/>
  <c r="Q798" i="12"/>
  <c r="P798" i="12"/>
  <c r="N798" i="12"/>
  <c r="M798" i="12"/>
  <c r="L798" i="12"/>
  <c r="K798" i="12"/>
  <c r="J798" i="12"/>
  <c r="AD797" i="12"/>
  <c r="Z797" i="12"/>
  <c r="AC797" i="12" s="1"/>
  <c r="Y797" i="12"/>
  <c r="X797" i="12" s="1"/>
  <c r="V797" i="12"/>
  <c r="W797" i="12" s="1"/>
  <c r="U797" i="12"/>
  <c r="T797" i="12"/>
  <c r="S797" i="12"/>
  <c r="R797" i="12"/>
  <c r="Q797" i="12"/>
  <c r="P797" i="12"/>
  <c r="N797" i="12"/>
  <c r="M797" i="12"/>
  <c r="L797" i="12"/>
  <c r="K797" i="12"/>
  <c r="J797" i="12"/>
  <c r="AD796" i="12"/>
  <c r="Z796" i="12"/>
  <c r="AC796" i="12" s="1"/>
  <c r="Y796" i="12"/>
  <c r="X796" i="12" s="1"/>
  <c r="V796" i="12"/>
  <c r="W796" i="12" s="1"/>
  <c r="U796" i="12"/>
  <c r="T796" i="12"/>
  <c r="S796" i="12"/>
  <c r="R796" i="12"/>
  <c r="Q796" i="12"/>
  <c r="P796" i="12" s="1"/>
  <c r="N796" i="12"/>
  <c r="O796" i="12" s="1"/>
  <c r="M796" i="12"/>
  <c r="L796" i="12"/>
  <c r="K796" i="12"/>
  <c r="J796" i="12"/>
  <c r="AD795" i="12"/>
  <c r="Z795" i="12"/>
  <c r="AC795" i="12" s="1"/>
  <c r="Y795" i="12"/>
  <c r="X795" i="12" s="1"/>
  <c r="V795" i="12"/>
  <c r="W795" i="12" s="1"/>
  <c r="U795" i="12"/>
  <c r="T795" i="12"/>
  <c r="S795" i="12"/>
  <c r="R795" i="12"/>
  <c r="Q795" i="12"/>
  <c r="P795" i="12"/>
  <c r="N795" i="12"/>
  <c r="M795" i="12"/>
  <c r="L795" i="12"/>
  <c r="K795" i="12"/>
  <c r="J795" i="12"/>
  <c r="AD794" i="12"/>
  <c r="Z794" i="12"/>
  <c r="AC794" i="12" s="1"/>
  <c r="Y794" i="12"/>
  <c r="X794" i="12" s="1"/>
  <c r="V794" i="12"/>
  <c r="W794" i="12" s="1"/>
  <c r="U794" i="12"/>
  <c r="T794" i="12"/>
  <c r="S794" i="12"/>
  <c r="R794" i="12"/>
  <c r="Q794" i="12"/>
  <c r="P794" i="12" s="1"/>
  <c r="N794" i="12"/>
  <c r="O794" i="12" s="1"/>
  <c r="M794" i="12"/>
  <c r="L794" i="12"/>
  <c r="K794" i="12"/>
  <c r="J794" i="12"/>
  <c r="AD793" i="12"/>
  <c r="Z793" i="12"/>
  <c r="AC793" i="12" s="1"/>
  <c r="Y793" i="12"/>
  <c r="X793" i="12" s="1"/>
  <c r="V793" i="12"/>
  <c r="W793" i="12" s="1"/>
  <c r="U793" i="12"/>
  <c r="T793" i="12"/>
  <c r="S793" i="12"/>
  <c r="R793" i="12"/>
  <c r="Q793" i="12"/>
  <c r="P793" i="12"/>
  <c r="N793" i="12"/>
  <c r="M793" i="12"/>
  <c r="L793" i="12"/>
  <c r="K793" i="12"/>
  <c r="J793" i="12"/>
  <c r="AD792" i="12"/>
  <c r="Z792" i="12"/>
  <c r="AC792" i="12" s="1"/>
  <c r="Y792" i="12"/>
  <c r="X792" i="12" s="1"/>
  <c r="V792" i="12"/>
  <c r="W792" i="12" s="1"/>
  <c r="U792" i="12"/>
  <c r="T792" i="12"/>
  <c r="S792" i="12"/>
  <c r="R792" i="12"/>
  <c r="Q792" i="12"/>
  <c r="P792" i="12" s="1"/>
  <c r="N792" i="12"/>
  <c r="O792" i="12" s="1"/>
  <c r="M792" i="12"/>
  <c r="L792" i="12"/>
  <c r="K792" i="12"/>
  <c r="J792" i="12"/>
  <c r="AD791" i="12"/>
  <c r="Z791" i="12"/>
  <c r="AC791" i="12" s="1"/>
  <c r="Y791" i="12"/>
  <c r="X791" i="12" s="1"/>
  <c r="V791" i="12"/>
  <c r="W791" i="12" s="1"/>
  <c r="U791" i="12"/>
  <c r="T791" i="12"/>
  <c r="S791" i="12"/>
  <c r="R791" i="12"/>
  <c r="Q791" i="12"/>
  <c r="P791" i="12"/>
  <c r="N791" i="12"/>
  <c r="M791" i="12"/>
  <c r="L791" i="12"/>
  <c r="K791" i="12"/>
  <c r="J791" i="12"/>
  <c r="AD790" i="12"/>
  <c r="Z790" i="12"/>
  <c r="AC790" i="12" s="1"/>
  <c r="Y790" i="12"/>
  <c r="X790" i="12" s="1"/>
  <c r="V790" i="12"/>
  <c r="W790" i="12" s="1"/>
  <c r="U790" i="12"/>
  <c r="T790" i="12"/>
  <c r="S790" i="12"/>
  <c r="R790" i="12"/>
  <c r="Q790" i="12"/>
  <c r="P790" i="12" s="1"/>
  <c r="N790" i="12"/>
  <c r="O790" i="12" s="1"/>
  <c r="M790" i="12"/>
  <c r="L790" i="12"/>
  <c r="K790" i="12"/>
  <c r="J790" i="12"/>
  <c r="AD789" i="12"/>
  <c r="Z789" i="12"/>
  <c r="AC789" i="12" s="1"/>
  <c r="Y789" i="12"/>
  <c r="X789" i="12" s="1"/>
  <c r="V789" i="12"/>
  <c r="W789" i="12" s="1"/>
  <c r="U789" i="12"/>
  <c r="T789" i="12"/>
  <c r="S789" i="12"/>
  <c r="R789" i="12"/>
  <c r="Q789" i="12"/>
  <c r="P789" i="12"/>
  <c r="N789" i="12"/>
  <c r="M789" i="12"/>
  <c r="L789" i="12"/>
  <c r="K789" i="12"/>
  <c r="J789" i="12"/>
  <c r="AD788" i="12"/>
  <c r="Z788" i="12"/>
  <c r="AC788" i="12" s="1"/>
  <c r="Y788" i="12"/>
  <c r="X788" i="12" s="1"/>
  <c r="V788" i="12"/>
  <c r="W788" i="12" s="1"/>
  <c r="U788" i="12"/>
  <c r="T788" i="12"/>
  <c r="S788" i="12"/>
  <c r="R788" i="12"/>
  <c r="Q788" i="12"/>
  <c r="P788" i="12" s="1"/>
  <c r="N788" i="12"/>
  <c r="O788" i="12" s="1"/>
  <c r="M788" i="12"/>
  <c r="L788" i="12"/>
  <c r="K788" i="12"/>
  <c r="J788" i="12"/>
  <c r="AD787" i="12"/>
  <c r="Z787" i="12"/>
  <c r="AC787" i="12" s="1"/>
  <c r="Y787" i="12"/>
  <c r="X787" i="12" s="1"/>
  <c r="V787" i="12"/>
  <c r="W787" i="12" s="1"/>
  <c r="U787" i="12"/>
  <c r="T787" i="12"/>
  <c r="S787" i="12"/>
  <c r="R787" i="12"/>
  <c r="Q787" i="12"/>
  <c r="P787" i="12"/>
  <c r="N787" i="12"/>
  <c r="M787" i="12"/>
  <c r="L787" i="12"/>
  <c r="K787" i="12"/>
  <c r="J787" i="12"/>
  <c r="AD786" i="12"/>
  <c r="Z786" i="12"/>
  <c r="Y786" i="12"/>
  <c r="X786" i="12" s="1"/>
  <c r="V786" i="12"/>
  <c r="W786" i="12" s="1"/>
  <c r="U786" i="12"/>
  <c r="T786" i="12"/>
  <c r="S786" i="12"/>
  <c r="R786" i="12"/>
  <c r="Q786" i="12"/>
  <c r="P786" i="12" s="1"/>
  <c r="N786" i="12"/>
  <c r="O786" i="12" s="1"/>
  <c r="M786" i="12"/>
  <c r="L786" i="12"/>
  <c r="K786" i="12"/>
  <c r="J786" i="12"/>
  <c r="AD785" i="12"/>
  <c r="Z785" i="12"/>
  <c r="Y785" i="12"/>
  <c r="X785" i="12"/>
  <c r="V785" i="12"/>
  <c r="W785" i="12" s="1"/>
  <c r="U785" i="12"/>
  <c r="T785" i="12"/>
  <c r="S785" i="12"/>
  <c r="R785" i="12"/>
  <c r="Q785" i="12"/>
  <c r="P785" i="12"/>
  <c r="N785" i="12"/>
  <c r="M785" i="12"/>
  <c r="L785" i="12"/>
  <c r="K785" i="12"/>
  <c r="J785" i="12"/>
  <c r="AD784" i="12"/>
  <c r="Z784" i="12"/>
  <c r="Y784" i="12"/>
  <c r="X784" i="12" s="1"/>
  <c r="V784" i="12"/>
  <c r="W784" i="12" s="1"/>
  <c r="U784" i="12"/>
  <c r="T784" i="12"/>
  <c r="S784" i="12"/>
  <c r="R784" i="12"/>
  <c r="Q784" i="12"/>
  <c r="P784" i="12" s="1"/>
  <c r="N784" i="12"/>
  <c r="M784" i="12"/>
  <c r="L784" i="12"/>
  <c r="K784" i="12"/>
  <c r="J784" i="12"/>
  <c r="AD783" i="12"/>
  <c r="Z783" i="12"/>
  <c r="Y783" i="12"/>
  <c r="X783" i="12"/>
  <c r="V783" i="12"/>
  <c r="W783" i="12" s="1"/>
  <c r="U783" i="12"/>
  <c r="T783" i="12"/>
  <c r="S783" i="12"/>
  <c r="R783" i="12"/>
  <c r="Q783" i="12"/>
  <c r="P783" i="12" s="1"/>
  <c r="N783" i="12"/>
  <c r="M783" i="12"/>
  <c r="L783" i="12"/>
  <c r="K783" i="12"/>
  <c r="J783" i="12"/>
  <c r="AD782" i="12"/>
  <c r="Z782" i="12"/>
  <c r="Y782" i="12"/>
  <c r="X782" i="12" s="1"/>
  <c r="V782" i="12"/>
  <c r="U782" i="12"/>
  <c r="T782" i="12"/>
  <c r="S782" i="12"/>
  <c r="R782" i="12"/>
  <c r="Q782" i="12"/>
  <c r="P782" i="12" s="1"/>
  <c r="N782" i="12"/>
  <c r="O782" i="12" s="1"/>
  <c r="M782" i="12"/>
  <c r="L782" i="12"/>
  <c r="K782" i="12"/>
  <c r="J782" i="12"/>
  <c r="AD781" i="12"/>
  <c r="Z781" i="12"/>
  <c r="Y781" i="12"/>
  <c r="X781" i="12"/>
  <c r="V781" i="12"/>
  <c r="W781" i="12" s="1"/>
  <c r="U781" i="12"/>
  <c r="T781" i="12"/>
  <c r="S781" i="12"/>
  <c r="R781" i="12"/>
  <c r="Q781" i="12"/>
  <c r="P781" i="12" s="1"/>
  <c r="N781" i="12"/>
  <c r="M781" i="12"/>
  <c r="L781" i="12"/>
  <c r="K781" i="12"/>
  <c r="J781" i="12"/>
  <c r="AD780" i="12"/>
  <c r="Z780" i="12"/>
  <c r="Y780" i="12"/>
  <c r="X780" i="12" s="1"/>
  <c r="V780" i="12"/>
  <c r="W780" i="12" s="1"/>
  <c r="U780" i="12"/>
  <c r="T780" i="12"/>
  <c r="S780" i="12"/>
  <c r="R780" i="12"/>
  <c r="Q780" i="12"/>
  <c r="P780" i="12" s="1"/>
  <c r="N780" i="12"/>
  <c r="M780" i="12"/>
  <c r="L780" i="12"/>
  <c r="K780" i="12"/>
  <c r="J780" i="12"/>
  <c r="AD779" i="12"/>
  <c r="Z779" i="12"/>
  <c r="Y779" i="12"/>
  <c r="X779" i="12"/>
  <c r="V779" i="12"/>
  <c r="W779" i="12" s="1"/>
  <c r="U779" i="12"/>
  <c r="T779" i="12"/>
  <c r="S779" i="12"/>
  <c r="R779" i="12"/>
  <c r="Q779" i="12"/>
  <c r="P779" i="12" s="1"/>
  <c r="N779" i="12"/>
  <c r="M779" i="12"/>
  <c r="L779" i="12"/>
  <c r="K779" i="12"/>
  <c r="J779" i="12"/>
  <c r="AD778" i="12"/>
  <c r="Z778" i="12"/>
  <c r="AC778" i="12" s="1"/>
  <c r="Y778" i="12"/>
  <c r="X778" i="12" s="1"/>
  <c r="V778" i="12"/>
  <c r="U778" i="12"/>
  <c r="T778" i="12"/>
  <c r="S778" i="12"/>
  <c r="R778" i="12"/>
  <c r="Q778" i="12"/>
  <c r="P778" i="12" s="1"/>
  <c r="N778" i="12"/>
  <c r="O778" i="12" s="1"/>
  <c r="M778" i="12"/>
  <c r="L778" i="12"/>
  <c r="K778" i="12"/>
  <c r="J778" i="12"/>
  <c r="AD777" i="12"/>
  <c r="Z777" i="12"/>
  <c r="Y777" i="12"/>
  <c r="X777" i="12"/>
  <c r="V777" i="12"/>
  <c r="W777" i="12" s="1"/>
  <c r="U777" i="12"/>
  <c r="T777" i="12"/>
  <c r="S777" i="12"/>
  <c r="R777" i="12"/>
  <c r="Q777" i="12"/>
  <c r="P777" i="12" s="1"/>
  <c r="N777" i="12"/>
  <c r="M777" i="12"/>
  <c r="L777" i="12"/>
  <c r="K777" i="12"/>
  <c r="J777" i="12"/>
  <c r="AD776" i="12"/>
  <c r="Z776" i="12"/>
  <c r="Y776" i="12"/>
  <c r="X776" i="12" s="1"/>
  <c r="V776" i="12"/>
  <c r="W776" i="12" s="1"/>
  <c r="U776" i="12"/>
  <c r="T776" i="12"/>
  <c r="S776" i="12"/>
  <c r="R776" i="12"/>
  <c r="Q776" i="12"/>
  <c r="P776" i="12" s="1"/>
  <c r="N776" i="12"/>
  <c r="M776" i="12"/>
  <c r="L776" i="12"/>
  <c r="K776" i="12"/>
  <c r="J776" i="12"/>
  <c r="AD775" i="12"/>
  <c r="Z775" i="12"/>
  <c r="AC775" i="12" s="1"/>
  <c r="Y775" i="12"/>
  <c r="X775" i="12"/>
  <c r="V775" i="12"/>
  <c r="W775" i="12" s="1"/>
  <c r="U775" i="12"/>
  <c r="T775" i="12"/>
  <c r="S775" i="12"/>
  <c r="R775" i="12"/>
  <c r="Q775" i="12"/>
  <c r="P775" i="12" s="1"/>
  <c r="N775" i="12"/>
  <c r="M775" i="12"/>
  <c r="L775" i="12"/>
  <c r="K775" i="12"/>
  <c r="J775" i="12"/>
  <c r="AD774" i="12"/>
  <c r="Z774" i="12"/>
  <c r="Y774" i="12"/>
  <c r="X774" i="12" s="1"/>
  <c r="V774" i="12"/>
  <c r="U774" i="12"/>
  <c r="T774" i="12"/>
  <c r="S774" i="12"/>
  <c r="R774" i="12"/>
  <c r="Q774" i="12"/>
  <c r="P774" i="12" s="1"/>
  <c r="N774" i="12"/>
  <c r="O774" i="12" s="1"/>
  <c r="M774" i="12"/>
  <c r="L774" i="12"/>
  <c r="K774" i="12"/>
  <c r="J774" i="12"/>
  <c r="AD773" i="12"/>
  <c r="Z773" i="12"/>
  <c r="Y773" i="12"/>
  <c r="X773" i="12"/>
  <c r="V773" i="12"/>
  <c r="W773" i="12" s="1"/>
  <c r="U773" i="12"/>
  <c r="T773" i="12"/>
  <c r="S773" i="12"/>
  <c r="R773" i="12"/>
  <c r="Q773" i="12"/>
  <c r="P773" i="12" s="1"/>
  <c r="N773" i="12"/>
  <c r="M773" i="12"/>
  <c r="L773" i="12"/>
  <c r="K773" i="12"/>
  <c r="J773" i="12"/>
  <c r="AD772" i="12"/>
  <c r="Z772" i="12"/>
  <c r="Y772" i="12"/>
  <c r="X772" i="12" s="1"/>
  <c r="V772" i="12"/>
  <c r="W772" i="12" s="1"/>
  <c r="U772" i="12"/>
  <c r="T772" i="12"/>
  <c r="S772" i="12"/>
  <c r="R772" i="12"/>
  <c r="Q772" i="12"/>
  <c r="P772" i="12" s="1"/>
  <c r="N772" i="12"/>
  <c r="M772" i="12"/>
  <c r="L772" i="12"/>
  <c r="K772" i="12"/>
  <c r="J772" i="12"/>
  <c r="AD771" i="12"/>
  <c r="Z771" i="12"/>
  <c r="Y771" i="12"/>
  <c r="X771" i="12"/>
  <c r="V771" i="12"/>
  <c r="W771" i="12" s="1"/>
  <c r="U771" i="12"/>
  <c r="T771" i="12"/>
  <c r="S771" i="12"/>
  <c r="R771" i="12"/>
  <c r="Q771" i="12"/>
  <c r="P771" i="12" s="1"/>
  <c r="N771" i="12"/>
  <c r="M771" i="12"/>
  <c r="L771" i="12"/>
  <c r="K771" i="12"/>
  <c r="J771" i="12"/>
  <c r="AD770" i="12"/>
  <c r="Z770" i="12"/>
  <c r="Y770" i="12"/>
  <c r="X770" i="12" s="1"/>
  <c r="V770" i="12"/>
  <c r="U770" i="12"/>
  <c r="T770" i="12"/>
  <c r="S770" i="12"/>
  <c r="R770" i="12"/>
  <c r="Q770" i="12"/>
  <c r="P770" i="12" s="1"/>
  <c r="N770" i="12"/>
  <c r="O770" i="12" s="1"/>
  <c r="M770" i="12"/>
  <c r="L770" i="12"/>
  <c r="K770" i="12"/>
  <c r="J770" i="12"/>
  <c r="AD769" i="12"/>
  <c r="Z769" i="12"/>
  <c r="Y769" i="12"/>
  <c r="X769" i="12" s="1"/>
  <c r="V769" i="12"/>
  <c r="W769" i="12" s="1"/>
  <c r="U769" i="12"/>
  <c r="T769" i="12"/>
  <c r="S769" i="12"/>
  <c r="R769" i="12"/>
  <c r="Q769" i="12"/>
  <c r="P769" i="12"/>
  <c r="N769" i="12"/>
  <c r="M769" i="12"/>
  <c r="L769" i="12"/>
  <c r="K769" i="12"/>
  <c r="J769" i="12"/>
  <c r="AD768" i="12"/>
  <c r="Z768" i="12"/>
  <c r="Y768" i="12"/>
  <c r="X768" i="12" s="1"/>
  <c r="V768" i="12"/>
  <c r="W768" i="12" s="1"/>
  <c r="U768" i="12"/>
  <c r="T768" i="12"/>
  <c r="S768" i="12"/>
  <c r="R768" i="12"/>
  <c r="Q768" i="12"/>
  <c r="P768" i="12" s="1"/>
  <c r="N768" i="12"/>
  <c r="M768" i="12"/>
  <c r="L768" i="12"/>
  <c r="K768" i="12"/>
  <c r="J768" i="12"/>
  <c r="AD767" i="12"/>
  <c r="Z767" i="12"/>
  <c r="Y767" i="12"/>
  <c r="X767" i="12" s="1"/>
  <c r="V767" i="12"/>
  <c r="W767" i="12" s="1"/>
  <c r="U767" i="12"/>
  <c r="T767" i="12"/>
  <c r="S767" i="12"/>
  <c r="R767" i="12"/>
  <c r="Q767" i="12"/>
  <c r="P767" i="12"/>
  <c r="N767" i="12"/>
  <c r="M767" i="12"/>
  <c r="L767" i="12"/>
  <c r="K767" i="12"/>
  <c r="J767" i="12"/>
  <c r="AD766" i="12"/>
  <c r="Z766" i="12"/>
  <c r="Y766" i="12"/>
  <c r="X766" i="12" s="1"/>
  <c r="V766" i="12"/>
  <c r="U766" i="12"/>
  <c r="T766" i="12"/>
  <c r="S766" i="12"/>
  <c r="R766" i="12"/>
  <c r="Q766" i="12"/>
  <c r="P766" i="12" s="1"/>
  <c r="N766" i="12"/>
  <c r="O766" i="12" s="1"/>
  <c r="M766" i="12"/>
  <c r="L766" i="12"/>
  <c r="K766" i="12"/>
  <c r="J766" i="12"/>
  <c r="AD765" i="12"/>
  <c r="Z765" i="12"/>
  <c r="AC765" i="12" s="1"/>
  <c r="Y765" i="12"/>
  <c r="X765" i="12" s="1"/>
  <c r="V765" i="12"/>
  <c r="W765" i="12" s="1"/>
  <c r="U765" i="12"/>
  <c r="T765" i="12"/>
  <c r="S765" i="12"/>
  <c r="R765" i="12"/>
  <c r="Q765" i="12"/>
  <c r="P765" i="12"/>
  <c r="N765" i="12"/>
  <c r="M765" i="12"/>
  <c r="L765" i="12"/>
  <c r="K765" i="12"/>
  <c r="J765" i="12"/>
  <c r="AD764" i="12"/>
  <c r="Z764" i="12"/>
  <c r="Y764" i="12"/>
  <c r="X764" i="12" s="1"/>
  <c r="V764" i="12"/>
  <c r="W764" i="12" s="1"/>
  <c r="U764" i="12"/>
  <c r="T764" i="12"/>
  <c r="S764" i="12"/>
  <c r="R764" i="12"/>
  <c r="Q764" i="12"/>
  <c r="P764" i="12" s="1"/>
  <c r="N764" i="12"/>
  <c r="AB764" i="12" s="1"/>
  <c r="M764" i="12"/>
  <c r="L764" i="12"/>
  <c r="K764" i="12"/>
  <c r="J764" i="12"/>
  <c r="AD763" i="12"/>
  <c r="Z763" i="12"/>
  <c r="Y763" i="12"/>
  <c r="X763" i="12" s="1"/>
  <c r="V763" i="12"/>
  <c r="W763" i="12" s="1"/>
  <c r="U763" i="12"/>
  <c r="T763" i="12"/>
  <c r="S763" i="12"/>
  <c r="R763" i="12"/>
  <c r="Q763" i="12"/>
  <c r="P763" i="12"/>
  <c r="N763" i="12"/>
  <c r="M763" i="12"/>
  <c r="L763" i="12"/>
  <c r="K763" i="12"/>
  <c r="J763" i="12"/>
  <c r="AD762" i="12"/>
  <c r="Z762" i="12"/>
  <c r="AC762" i="12" s="1"/>
  <c r="Y762" i="12"/>
  <c r="X762" i="12" s="1"/>
  <c r="V762" i="12"/>
  <c r="U762" i="12"/>
  <c r="T762" i="12"/>
  <c r="S762" i="12"/>
  <c r="R762" i="12"/>
  <c r="Q762" i="12"/>
  <c r="P762" i="12" s="1"/>
  <c r="N762" i="12"/>
  <c r="O762" i="12" s="1"/>
  <c r="M762" i="12"/>
  <c r="L762" i="12"/>
  <c r="K762" i="12"/>
  <c r="J762" i="12"/>
  <c r="AD761" i="12"/>
  <c r="Z761" i="12"/>
  <c r="Y761" i="12"/>
  <c r="X761" i="12" s="1"/>
  <c r="V761" i="12"/>
  <c r="W761" i="12" s="1"/>
  <c r="U761" i="12"/>
  <c r="T761" i="12"/>
  <c r="S761" i="12"/>
  <c r="R761" i="12"/>
  <c r="Q761" i="12"/>
  <c r="P761" i="12"/>
  <c r="N761" i="12"/>
  <c r="M761" i="12"/>
  <c r="L761" i="12"/>
  <c r="K761" i="12"/>
  <c r="J761" i="12"/>
  <c r="AD760" i="12"/>
  <c r="Z760" i="12"/>
  <c r="AC760" i="12" s="1"/>
  <c r="Y760" i="12"/>
  <c r="X760" i="12" s="1"/>
  <c r="V760" i="12"/>
  <c r="W760" i="12" s="1"/>
  <c r="U760" i="12"/>
  <c r="T760" i="12"/>
  <c r="S760" i="12"/>
  <c r="R760" i="12"/>
  <c r="Q760" i="12"/>
  <c r="P760" i="12" s="1"/>
  <c r="N760" i="12"/>
  <c r="M760" i="12"/>
  <c r="L760" i="12"/>
  <c r="K760" i="12"/>
  <c r="J760" i="12"/>
  <c r="AD759" i="12"/>
  <c r="Z759" i="12"/>
  <c r="AC759" i="12" s="1"/>
  <c r="Y759" i="12"/>
  <c r="X759" i="12" s="1"/>
  <c r="V759" i="12"/>
  <c r="W759" i="12" s="1"/>
  <c r="U759" i="12"/>
  <c r="T759" i="12"/>
  <c r="S759" i="12"/>
  <c r="R759" i="12"/>
  <c r="Q759" i="12"/>
  <c r="P759" i="12"/>
  <c r="N759" i="12"/>
  <c r="M759" i="12"/>
  <c r="L759" i="12"/>
  <c r="K759" i="12"/>
  <c r="J759" i="12"/>
  <c r="AD758" i="12"/>
  <c r="Z758" i="12"/>
  <c r="Y758" i="12"/>
  <c r="X758" i="12" s="1"/>
  <c r="V758" i="12"/>
  <c r="U758" i="12"/>
  <c r="T758" i="12"/>
  <c r="S758" i="12"/>
  <c r="R758" i="12"/>
  <c r="Q758" i="12"/>
  <c r="P758" i="12" s="1"/>
  <c r="N758" i="12"/>
  <c r="O758" i="12" s="1"/>
  <c r="M758" i="12"/>
  <c r="L758" i="12"/>
  <c r="K758" i="12"/>
  <c r="J758" i="12"/>
  <c r="AD757" i="12"/>
  <c r="Z757" i="12"/>
  <c r="Y757" i="12"/>
  <c r="X757" i="12" s="1"/>
  <c r="V757" i="12"/>
  <c r="W757" i="12" s="1"/>
  <c r="U757" i="12"/>
  <c r="T757" i="12"/>
  <c r="S757" i="12"/>
  <c r="R757" i="12"/>
  <c r="Q757" i="12"/>
  <c r="P757" i="12"/>
  <c r="N757" i="12"/>
  <c r="M757" i="12"/>
  <c r="L757" i="12"/>
  <c r="K757" i="12"/>
  <c r="J757" i="12"/>
  <c r="AD756" i="12"/>
  <c r="Z756" i="12"/>
  <c r="Y756" i="12"/>
  <c r="X756" i="12" s="1"/>
  <c r="V756" i="12"/>
  <c r="W756" i="12" s="1"/>
  <c r="U756" i="12"/>
  <c r="T756" i="12"/>
  <c r="S756" i="12"/>
  <c r="R756" i="12"/>
  <c r="Q756" i="12"/>
  <c r="P756" i="12" s="1"/>
  <c r="N756" i="12"/>
  <c r="AB756" i="12" s="1"/>
  <c r="M756" i="12"/>
  <c r="L756" i="12"/>
  <c r="K756" i="12"/>
  <c r="J756" i="12"/>
  <c r="AD755" i="12"/>
  <c r="Z755" i="12"/>
  <c r="Y755" i="12"/>
  <c r="X755" i="12" s="1"/>
  <c r="V755" i="12"/>
  <c r="W755" i="12" s="1"/>
  <c r="U755" i="12"/>
  <c r="T755" i="12"/>
  <c r="S755" i="12"/>
  <c r="R755" i="12"/>
  <c r="Q755" i="12"/>
  <c r="P755" i="12"/>
  <c r="N755" i="12"/>
  <c r="M755" i="12"/>
  <c r="L755" i="12"/>
  <c r="K755" i="12"/>
  <c r="J755" i="12"/>
  <c r="AD754" i="12"/>
  <c r="Z754" i="12"/>
  <c r="AC754" i="12" s="1"/>
  <c r="Y754" i="12"/>
  <c r="X754" i="12" s="1"/>
  <c r="V754" i="12"/>
  <c r="U754" i="12"/>
  <c r="T754" i="12"/>
  <c r="S754" i="12"/>
  <c r="R754" i="12"/>
  <c r="Q754" i="12"/>
  <c r="P754" i="12" s="1"/>
  <c r="N754" i="12"/>
  <c r="O754" i="12" s="1"/>
  <c r="M754" i="12"/>
  <c r="L754" i="12"/>
  <c r="K754" i="12"/>
  <c r="J754" i="12"/>
  <c r="AD753" i="12"/>
  <c r="Z753" i="12"/>
  <c r="Y753" i="12"/>
  <c r="X753" i="12"/>
  <c r="V753" i="12"/>
  <c r="W753" i="12" s="1"/>
  <c r="U753" i="12"/>
  <c r="T753" i="12"/>
  <c r="S753" i="12"/>
  <c r="R753" i="12"/>
  <c r="Q753" i="12"/>
  <c r="P753" i="12" s="1"/>
  <c r="N753" i="12"/>
  <c r="M753" i="12"/>
  <c r="L753" i="12"/>
  <c r="K753" i="12"/>
  <c r="J753" i="12"/>
  <c r="AD752" i="12"/>
  <c r="Z752" i="12"/>
  <c r="Y752" i="12"/>
  <c r="X752" i="12" s="1"/>
  <c r="V752" i="12"/>
  <c r="W752" i="12" s="1"/>
  <c r="U752" i="12"/>
  <c r="T752" i="12"/>
  <c r="S752" i="12"/>
  <c r="R752" i="12"/>
  <c r="Q752" i="12"/>
  <c r="P752" i="12" s="1"/>
  <c r="N752" i="12"/>
  <c r="M752" i="12"/>
  <c r="L752" i="12"/>
  <c r="K752" i="12"/>
  <c r="J752" i="12"/>
  <c r="AD751" i="12"/>
  <c r="Z751" i="12"/>
  <c r="Y751" i="12"/>
  <c r="X751" i="12"/>
  <c r="V751" i="12"/>
  <c r="W751" i="12" s="1"/>
  <c r="U751" i="12"/>
  <c r="T751" i="12"/>
  <c r="S751" i="12"/>
  <c r="R751" i="12"/>
  <c r="Q751" i="12"/>
  <c r="P751" i="12" s="1"/>
  <c r="N751" i="12"/>
  <c r="M751" i="12"/>
  <c r="L751" i="12"/>
  <c r="K751" i="12"/>
  <c r="J751" i="12"/>
  <c r="AD750" i="12"/>
  <c r="Z750" i="12"/>
  <c r="Y750" i="12"/>
  <c r="X750" i="12" s="1"/>
  <c r="V750" i="12"/>
  <c r="U750" i="12"/>
  <c r="T750" i="12"/>
  <c r="S750" i="12"/>
  <c r="R750" i="12"/>
  <c r="Q750" i="12"/>
  <c r="P750" i="12" s="1"/>
  <c r="N750" i="12"/>
  <c r="O750" i="12" s="1"/>
  <c r="M750" i="12"/>
  <c r="L750" i="12"/>
  <c r="K750" i="12"/>
  <c r="J750" i="12"/>
  <c r="AD749" i="12"/>
  <c r="Z749" i="12"/>
  <c r="Y749" i="12"/>
  <c r="X749" i="12"/>
  <c r="V749" i="12"/>
  <c r="W749" i="12" s="1"/>
  <c r="U749" i="12"/>
  <c r="T749" i="12"/>
  <c r="S749" i="12"/>
  <c r="R749" i="12"/>
  <c r="Q749" i="12"/>
  <c r="P749" i="12" s="1"/>
  <c r="N749" i="12"/>
  <c r="M749" i="12"/>
  <c r="L749" i="12"/>
  <c r="K749" i="12"/>
  <c r="J749" i="12"/>
  <c r="AD748" i="12"/>
  <c r="Z748" i="12"/>
  <c r="AC748" i="12" s="1"/>
  <c r="Y748" i="12"/>
  <c r="X748" i="12" s="1"/>
  <c r="V748" i="12"/>
  <c r="W748" i="12" s="1"/>
  <c r="U748" i="12"/>
  <c r="T748" i="12"/>
  <c r="S748" i="12"/>
  <c r="R748" i="12"/>
  <c r="Q748" i="12"/>
  <c r="P748" i="12" s="1"/>
  <c r="N748" i="12"/>
  <c r="AB748" i="12" s="1"/>
  <c r="M748" i="12"/>
  <c r="L748" i="12"/>
  <c r="K748" i="12"/>
  <c r="J748" i="12"/>
  <c r="AD747" i="12"/>
  <c r="Z747" i="12"/>
  <c r="Y747" i="12"/>
  <c r="X747" i="12"/>
  <c r="V747" i="12"/>
  <c r="W747" i="12" s="1"/>
  <c r="U747" i="12"/>
  <c r="T747" i="12"/>
  <c r="S747" i="12"/>
  <c r="R747" i="12"/>
  <c r="Q747" i="12"/>
  <c r="P747" i="12" s="1"/>
  <c r="N747" i="12"/>
  <c r="M747" i="12"/>
  <c r="L747" i="12"/>
  <c r="K747" i="12"/>
  <c r="J747" i="12"/>
  <c r="AD746" i="12"/>
  <c r="Z746" i="12"/>
  <c r="Y746" i="12"/>
  <c r="X746" i="12" s="1"/>
  <c r="V746" i="12"/>
  <c r="U746" i="12"/>
  <c r="T746" i="12"/>
  <c r="S746" i="12"/>
  <c r="R746" i="12"/>
  <c r="Q746" i="12"/>
  <c r="P746" i="12" s="1"/>
  <c r="N746" i="12"/>
  <c r="O746" i="12" s="1"/>
  <c r="M746" i="12"/>
  <c r="L746" i="12"/>
  <c r="K746" i="12"/>
  <c r="J746" i="12"/>
  <c r="AD745" i="12"/>
  <c r="Z745" i="12"/>
  <c r="Y745" i="12"/>
  <c r="X745" i="12"/>
  <c r="V745" i="12"/>
  <c r="W745" i="12" s="1"/>
  <c r="U745" i="12"/>
  <c r="T745" i="12"/>
  <c r="S745" i="12"/>
  <c r="R745" i="12"/>
  <c r="Q745" i="12"/>
  <c r="P745" i="12" s="1"/>
  <c r="N745" i="12"/>
  <c r="M745" i="12"/>
  <c r="L745" i="12"/>
  <c r="K745" i="12"/>
  <c r="J745" i="12"/>
  <c r="AD744" i="12"/>
  <c r="Z744" i="12"/>
  <c r="Y744" i="12"/>
  <c r="X744" i="12" s="1"/>
  <c r="V744" i="12"/>
  <c r="W744" i="12" s="1"/>
  <c r="U744" i="12"/>
  <c r="T744" i="12"/>
  <c r="S744" i="12"/>
  <c r="R744" i="12"/>
  <c r="Q744" i="12"/>
  <c r="P744" i="12" s="1"/>
  <c r="N744" i="12"/>
  <c r="M744" i="12"/>
  <c r="L744" i="12"/>
  <c r="K744" i="12"/>
  <c r="J744" i="12"/>
  <c r="AD743" i="12"/>
  <c r="Z743" i="12"/>
  <c r="Y743" i="12"/>
  <c r="X743" i="12"/>
  <c r="V743" i="12"/>
  <c r="W743" i="12" s="1"/>
  <c r="U743" i="12"/>
  <c r="T743" i="12"/>
  <c r="S743" i="12"/>
  <c r="R743" i="12"/>
  <c r="Q743" i="12"/>
  <c r="P743" i="12" s="1"/>
  <c r="N743" i="12"/>
  <c r="M743" i="12"/>
  <c r="L743" i="12"/>
  <c r="K743" i="12"/>
  <c r="J743" i="12"/>
  <c r="AD742" i="12"/>
  <c r="Z742" i="12"/>
  <c r="Y742" i="12"/>
  <c r="X742" i="12" s="1"/>
  <c r="V742" i="12"/>
  <c r="U742" i="12"/>
  <c r="T742" i="12"/>
  <c r="S742" i="12"/>
  <c r="R742" i="12"/>
  <c r="Q742" i="12"/>
  <c r="P742" i="12" s="1"/>
  <c r="N742" i="12"/>
  <c r="O742" i="12" s="1"/>
  <c r="M742" i="12"/>
  <c r="L742" i="12"/>
  <c r="K742" i="12"/>
  <c r="J742" i="12"/>
  <c r="AD741" i="12"/>
  <c r="Z741" i="12"/>
  <c r="Y741" i="12"/>
  <c r="X741" i="12"/>
  <c r="V741" i="12"/>
  <c r="W741" i="12" s="1"/>
  <c r="U741" i="12"/>
  <c r="T741" i="12"/>
  <c r="S741" i="12"/>
  <c r="R741" i="12"/>
  <c r="Q741" i="12"/>
  <c r="P741" i="12" s="1"/>
  <c r="N741" i="12"/>
  <c r="M741" i="12"/>
  <c r="L741" i="12"/>
  <c r="K741" i="12"/>
  <c r="J741" i="12"/>
  <c r="AD740" i="12"/>
  <c r="Z740" i="12"/>
  <c r="Y740" i="12"/>
  <c r="X740" i="12" s="1"/>
  <c r="V740" i="12"/>
  <c r="W740" i="12" s="1"/>
  <c r="U740" i="12"/>
  <c r="T740" i="12"/>
  <c r="S740" i="12"/>
  <c r="R740" i="12"/>
  <c r="Q740" i="12"/>
  <c r="P740" i="12" s="1"/>
  <c r="N740" i="12"/>
  <c r="AB740" i="12" s="1"/>
  <c r="M740" i="12"/>
  <c r="L740" i="12"/>
  <c r="K740" i="12"/>
  <c r="J740" i="12"/>
  <c r="AD739" i="12"/>
  <c r="Z739" i="12"/>
  <c r="Y739" i="12"/>
  <c r="X739" i="12"/>
  <c r="V739" i="12"/>
  <c r="W739" i="12" s="1"/>
  <c r="U739" i="12"/>
  <c r="T739" i="12"/>
  <c r="S739" i="12"/>
  <c r="R739" i="12"/>
  <c r="Q739" i="12"/>
  <c r="P739" i="12" s="1"/>
  <c r="N739" i="12"/>
  <c r="M739" i="12"/>
  <c r="L739" i="12"/>
  <c r="K739" i="12"/>
  <c r="J739" i="12"/>
  <c r="AD738" i="12"/>
  <c r="Z738" i="12"/>
  <c r="Y738" i="12"/>
  <c r="X738" i="12" s="1"/>
  <c r="V738" i="12"/>
  <c r="AB738" i="12" s="1"/>
  <c r="U738" i="12"/>
  <c r="T738" i="12"/>
  <c r="S738" i="12"/>
  <c r="R738" i="12"/>
  <c r="Q738" i="12"/>
  <c r="P738" i="12" s="1"/>
  <c r="O738" i="12"/>
  <c r="N738" i="12"/>
  <c r="M738" i="12"/>
  <c r="L738" i="12"/>
  <c r="K738" i="12"/>
  <c r="J738" i="12"/>
  <c r="AD737" i="12"/>
  <c r="Z737" i="12"/>
  <c r="Y737" i="12"/>
  <c r="X737" i="12" s="1"/>
  <c r="V737" i="12"/>
  <c r="W737" i="12" s="1"/>
  <c r="U737" i="12"/>
  <c r="T737" i="12"/>
  <c r="S737" i="12"/>
  <c r="R737" i="12"/>
  <c r="Q737" i="12"/>
  <c r="P737" i="12"/>
  <c r="N737" i="12"/>
  <c r="M737" i="12"/>
  <c r="L737" i="12"/>
  <c r="K737" i="12"/>
  <c r="J737" i="12"/>
  <c r="AD736" i="12"/>
  <c r="Z736" i="12"/>
  <c r="Y736" i="12"/>
  <c r="X736" i="12" s="1"/>
  <c r="V736" i="12"/>
  <c r="W736" i="12" s="1"/>
  <c r="U736" i="12"/>
  <c r="T736" i="12"/>
  <c r="S736" i="12"/>
  <c r="R736" i="12"/>
  <c r="Q736" i="12"/>
  <c r="P736" i="12" s="1"/>
  <c r="N736" i="12"/>
  <c r="M736" i="12"/>
  <c r="L736" i="12"/>
  <c r="K736" i="12"/>
  <c r="J736" i="12"/>
  <c r="AD735" i="12"/>
  <c r="Z735" i="12"/>
  <c r="Y735" i="12"/>
  <c r="X735" i="12" s="1"/>
  <c r="V735" i="12"/>
  <c r="W735" i="12" s="1"/>
  <c r="U735" i="12"/>
  <c r="T735" i="12"/>
  <c r="S735" i="12"/>
  <c r="R735" i="12"/>
  <c r="Q735" i="12"/>
  <c r="P735" i="12"/>
  <c r="N735" i="12"/>
  <c r="M735" i="12"/>
  <c r="L735" i="12"/>
  <c r="K735" i="12"/>
  <c r="J735" i="12"/>
  <c r="AD734" i="12"/>
  <c r="Z734" i="12"/>
  <c r="Y734" i="12"/>
  <c r="X734" i="12" s="1"/>
  <c r="V734" i="12"/>
  <c r="U734" i="12"/>
  <c r="T734" i="12"/>
  <c r="S734" i="12"/>
  <c r="R734" i="12"/>
  <c r="Q734" i="12"/>
  <c r="P734" i="12" s="1"/>
  <c r="N734" i="12"/>
  <c r="O734" i="12" s="1"/>
  <c r="M734" i="12"/>
  <c r="L734" i="12"/>
  <c r="K734" i="12"/>
  <c r="J734" i="12"/>
  <c r="AD733" i="12"/>
  <c r="Z733" i="12"/>
  <c r="Y733" i="12"/>
  <c r="X733" i="12" s="1"/>
  <c r="V733" i="12"/>
  <c r="W733" i="12" s="1"/>
  <c r="U733" i="12"/>
  <c r="T733" i="12"/>
  <c r="S733" i="12"/>
  <c r="R733" i="12"/>
  <c r="Q733" i="12"/>
  <c r="P733" i="12"/>
  <c r="N733" i="12"/>
  <c r="M733" i="12"/>
  <c r="L733" i="12"/>
  <c r="K733" i="12"/>
  <c r="J733" i="12"/>
  <c r="AD732" i="12"/>
  <c r="Z732" i="12"/>
  <c r="Y732" i="12"/>
  <c r="X732" i="12" s="1"/>
  <c r="V732" i="12"/>
  <c r="W732" i="12" s="1"/>
  <c r="U732" i="12"/>
  <c r="T732" i="12"/>
  <c r="S732" i="12"/>
  <c r="R732" i="12"/>
  <c r="Q732" i="12"/>
  <c r="P732" i="12" s="1"/>
  <c r="N732" i="12"/>
  <c r="M732" i="12"/>
  <c r="L732" i="12"/>
  <c r="K732" i="12"/>
  <c r="J732" i="12"/>
  <c r="AD731" i="12"/>
  <c r="Z731" i="12"/>
  <c r="Y731" i="12"/>
  <c r="X731" i="12" s="1"/>
  <c r="V731" i="12"/>
  <c r="W731" i="12" s="1"/>
  <c r="U731" i="12"/>
  <c r="T731" i="12"/>
  <c r="S731" i="12"/>
  <c r="R731" i="12"/>
  <c r="Q731" i="12"/>
  <c r="P731" i="12"/>
  <c r="N731" i="12"/>
  <c r="M731" i="12"/>
  <c r="L731" i="12"/>
  <c r="K731" i="12"/>
  <c r="J731" i="12"/>
  <c r="AD730" i="12"/>
  <c r="Z730" i="12"/>
  <c r="Y730" i="12"/>
  <c r="X730" i="12" s="1"/>
  <c r="V730" i="12"/>
  <c r="U730" i="12"/>
  <c r="T730" i="12"/>
  <c r="S730" i="12"/>
  <c r="R730" i="12"/>
  <c r="Q730" i="12"/>
  <c r="P730" i="12" s="1"/>
  <c r="N730" i="12"/>
  <c r="O730" i="12" s="1"/>
  <c r="M730" i="12"/>
  <c r="L730" i="12"/>
  <c r="K730" i="12"/>
  <c r="J730" i="12"/>
  <c r="AD729" i="12"/>
  <c r="Z729" i="12"/>
  <c r="Y729" i="12"/>
  <c r="X729" i="12" s="1"/>
  <c r="V729" i="12"/>
  <c r="W729" i="12" s="1"/>
  <c r="U729" i="12"/>
  <c r="T729" i="12"/>
  <c r="S729" i="12"/>
  <c r="R729" i="12"/>
  <c r="Q729" i="12"/>
  <c r="P729" i="12"/>
  <c r="N729" i="12"/>
  <c r="M729" i="12"/>
  <c r="L729" i="12"/>
  <c r="K729" i="12"/>
  <c r="J729" i="12"/>
  <c r="AD728" i="12"/>
  <c r="Z728" i="12"/>
  <c r="Y728" i="12"/>
  <c r="X728" i="12" s="1"/>
  <c r="V728" i="12"/>
  <c r="W728" i="12" s="1"/>
  <c r="U728" i="12"/>
  <c r="T728" i="12"/>
  <c r="S728" i="12"/>
  <c r="R728" i="12"/>
  <c r="Q728" i="12"/>
  <c r="P728" i="12" s="1"/>
  <c r="N728" i="12"/>
  <c r="M728" i="12"/>
  <c r="L728" i="12"/>
  <c r="K728" i="12"/>
  <c r="J728" i="12"/>
  <c r="AD727" i="12"/>
  <c r="Z727" i="12"/>
  <c r="Y727" i="12"/>
  <c r="X727" i="12" s="1"/>
  <c r="V727" i="12"/>
  <c r="W727" i="12" s="1"/>
  <c r="U727" i="12"/>
  <c r="T727" i="12"/>
  <c r="S727" i="12"/>
  <c r="R727" i="12"/>
  <c r="Q727" i="12"/>
  <c r="P727" i="12"/>
  <c r="N727" i="12"/>
  <c r="M727" i="12"/>
  <c r="L727" i="12"/>
  <c r="K727" i="12"/>
  <c r="J727" i="12"/>
  <c r="AD726" i="12"/>
  <c r="Z726" i="12"/>
  <c r="Y726" i="12"/>
  <c r="X726" i="12" s="1"/>
  <c r="V726" i="12"/>
  <c r="U726" i="12"/>
  <c r="T726" i="12"/>
  <c r="S726" i="12"/>
  <c r="R726" i="12"/>
  <c r="Q726" i="12"/>
  <c r="P726" i="12" s="1"/>
  <c r="N726" i="12"/>
  <c r="O726" i="12" s="1"/>
  <c r="M726" i="12"/>
  <c r="L726" i="12"/>
  <c r="K726" i="12"/>
  <c r="J726" i="12"/>
  <c r="A726" i="12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D725" i="12"/>
  <c r="Z725" i="12"/>
  <c r="Y725" i="12"/>
  <c r="X725" i="12"/>
  <c r="V725" i="12"/>
  <c r="W725" i="12" s="1"/>
  <c r="U725" i="12"/>
  <c r="T725" i="12"/>
  <c r="S725" i="12"/>
  <c r="R725" i="12"/>
  <c r="Q725" i="12"/>
  <c r="P725" i="12"/>
  <c r="N725" i="12"/>
  <c r="M725" i="12"/>
  <c r="L725" i="12"/>
  <c r="K725" i="12"/>
  <c r="J725" i="12"/>
  <c r="A725" i="12"/>
  <c r="AD724" i="12"/>
  <c r="Z724" i="12"/>
  <c r="Y724" i="12"/>
  <c r="X724" i="12" s="1"/>
  <c r="V724" i="12"/>
  <c r="W724" i="12" s="1"/>
  <c r="U724" i="12"/>
  <c r="T724" i="12"/>
  <c r="T723" i="12" s="1"/>
  <c r="S724" i="12"/>
  <c r="R724" i="12"/>
  <c r="R723" i="12" s="1"/>
  <c r="Q724" i="12"/>
  <c r="P724" i="12" s="1"/>
  <c r="N724" i="12"/>
  <c r="AB724" i="12" s="1"/>
  <c r="M724" i="12"/>
  <c r="L724" i="12"/>
  <c r="K724" i="12"/>
  <c r="J724" i="12"/>
  <c r="J723" i="12" s="1"/>
  <c r="AF723" i="12"/>
  <c r="AE723" i="12"/>
  <c r="AA723" i="12"/>
  <c r="Z723" i="12"/>
  <c r="Y723" i="12"/>
  <c r="V723" i="12"/>
  <c r="Q723" i="12"/>
  <c r="L723" i="12"/>
  <c r="D723" i="12"/>
  <c r="AD722" i="12"/>
  <c r="Z722" i="12"/>
  <c r="AC722" i="12" s="1"/>
  <c r="Y722" i="12"/>
  <c r="X722" i="12"/>
  <c r="V722" i="12"/>
  <c r="W722" i="12" s="1"/>
  <c r="U722" i="12"/>
  <c r="T722" i="12"/>
  <c r="S722" i="12"/>
  <c r="R722" i="12"/>
  <c r="Q722" i="12"/>
  <c r="P722" i="12"/>
  <c r="N722" i="12"/>
  <c r="M722" i="12"/>
  <c r="L722" i="12"/>
  <c r="K722" i="12"/>
  <c r="J722" i="12"/>
  <c r="AD721" i="12"/>
  <c r="Z721" i="12"/>
  <c r="AC721" i="12" s="1"/>
  <c r="Y721" i="12"/>
  <c r="X721" i="12" s="1"/>
  <c r="V721" i="12"/>
  <c r="W721" i="12" s="1"/>
  <c r="U721" i="12"/>
  <c r="T721" i="12"/>
  <c r="S721" i="12"/>
  <c r="R721" i="12"/>
  <c r="Q721" i="12"/>
  <c r="P721" i="12" s="1"/>
  <c r="N721" i="12"/>
  <c r="M721" i="12"/>
  <c r="L721" i="12"/>
  <c r="K721" i="12"/>
  <c r="J721" i="12"/>
  <c r="AD720" i="12"/>
  <c r="Z720" i="12"/>
  <c r="AC720" i="12" s="1"/>
  <c r="Y720" i="12"/>
  <c r="X720" i="12"/>
  <c r="V720" i="12"/>
  <c r="W720" i="12" s="1"/>
  <c r="U720" i="12"/>
  <c r="T720" i="12"/>
  <c r="S720" i="12"/>
  <c r="R720" i="12"/>
  <c r="Q720" i="12"/>
  <c r="P720" i="12" s="1"/>
  <c r="N720" i="12"/>
  <c r="M720" i="12"/>
  <c r="L720" i="12"/>
  <c r="K720" i="12"/>
  <c r="J720" i="12"/>
  <c r="AD719" i="12"/>
  <c r="Z719" i="12"/>
  <c r="AC719" i="12" s="1"/>
  <c r="Y719" i="12"/>
  <c r="X719" i="12" s="1"/>
  <c r="V719" i="12"/>
  <c r="U719" i="12"/>
  <c r="T719" i="12"/>
  <c r="S719" i="12"/>
  <c r="R719" i="12"/>
  <c r="Q719" i="12"/>
  <c r="P719" i="12" s="1"/>
  <c r="N719" i="12"/>
  <c r="O719" i="12" s="1"/>
  <c r="M719" i="12"/>
  <c r="L719" i="12"/>
  <c r="K719" i="12"/>
  <c r="J719" i="12"/>
  <c r="AD718" i="12"/>
  <c r="Z718" i="12"/>
  <c r="AC718" i="12" s="1"/>
  <c r="Y718" i="12"/>
  <c r="X718" i="12"/>
  <c r="V718" i="12"/>
  <c r="W718" i="12" s="1"/>
  <c r="U718" i="12"/>
  <c r="T718" i="12"/>
  <c r="S718" i="12"/>
  <c r="R718" i="12"/>
  <c r="Q718" i="12"/>
  <c r="P718" i="12" s="1"/>
  <c r="N718" i="12"/>
  <c r="M718" i="12"/>
  <c r="L718" i="12"/>
  <c r="K718" i="12"/>
  <c r="J718" i="12"/>
  <c r="AD717" i="12"/>
  <c r="Z717" i="12"/>
  <c r="AC717" i="12" s="1"/>
  <c r="Y717" i="12"/>
  <c r="X717" i="12" s="1"/>
  <c r="V717" i="12"/>
  <c r="W717" i="12" s="1"/>
  <c r="U717" i="12"/>
  <c r="T717" i="12"/>
  <c r="S717" i="12"/>
  <c r="R717" i="12"/>
  <c r="Q717" i="12"/>
  <c r="P717" i="12" s="1"/>
  <c r="N717" i="12"/>
  <c r="M717" i="12"/>
  <c r="L717" i="12"/>
  <c r="K717" i="12"/>
  <c r="J717" i="12"/>
  <c r="AD716" i="12"/>
  <c r="Z716" i="12"/>
  <c r="AC716" i="12" s="1"/>
  <c r="Y716" i="12"/>
  <c r="X716" i="12"/>
  <c r="V716" i="12"/>
  <c r="W716" i="12" s="1"/>
  <c r="U716" i="12"/>
  <c r="T716" i="12"/>
  <c r="S716" i="12"/>
  <c r="R716" i="12"/>
  <c r="Q716" i="12"/>
  <c r="P716" i="12" s="1"/>
  <c r="N716" i="12"/>
  <c r="M716" i="12"/>
  <c r="L716" i="12"/>
  <c r="K716" i="12"/>
  <c r="J716" i="12"/>
  <c r="AD715" i="12"/>
  <c r="Z715" i="12"/>
  <c r="AC715" i="12" s="1"/>
  <c r="Y715" i="12"/>
  <c r="X715" i="12" s="1"/>
  <c r="V715" i="12"/>
  <c r="U715" i="12"/>
  <c r="T715" i="12"/>
  <c r="S715" i="12"/>
  <c r="R715" i="12"/>
  <c r="Q715" i="12"/>
  <c r="P715" i="12" s="1"/>
  <c r="N715" i="12"/>
  <c r="O715" i="12" s="1"/>
  <c r="M715" i="12"/>
  <c r="L715" i="12"/>
  <c r="K715" i="12"/>
  <c r="J715" i="12"/>
  <c r="AD714" i="12"/>
  <c r="Z714" i="12"/>
  <c r="AC714" i="12" s="1"/>
  <c r="Y714" i="12"/>
  <c r="X714" i="12"/>
  <c r="V714" i="12"/>
  <c r="W714" i="12" s="1"/>
  <c r="U714" i="12"/>
  <c r="T714" i="12"/>
  <c r="S714" i="12"/>
  <c r="R714" i="12"/>
  <c r="Q714" i="12"/>
  <c r="P714" i="12" s="1"/>
  <c r="N714" i="12"/>
  <c r="M714" i="12"/>
  <c r="L714" i="12"/>
  <c r="K714" i="12"/>
  <c r="J714" i="12"/>
  <c r="AD713" i="12"/>
  <c r="Z713" i="12"/>
  <c r="AC713" i="12" s="1"/>
  <c r="Y713" i="12"/>
  <c r="X713" i="12" s="1"/>
  <c r="V713" i="12"/>
  <c r="W713" i="12" s="1"/>
  <c r="U713" i="12"/>
  <c r="T713" i="12"/>
  <c r="S713" i="12"/>
  <c r="R713" i="12"/>
  <c r="Q713" i="12"/>
  <c r="P713" i="12" s="1"/>
  <c r="N713" i="12"/>
  <c r="M713" i="12"/>
  <c r="L713" i="12"/>
  <c r="K713" i="12"/>
  <c r="J713" i="12"/>
  <c r="AD712" i="12"/>
  <c r="Z712" i="12"/>
  <c r="AC712" i="12" s="1"/>
  <c r="Y712" i="12"/>
  <c r="X712" i="12"/>
  <c r="V712" i="12"/>
  <c r="W712" i="12" s="1"/>
  <c r="U712" i="12"/>
  <c r="T712" i="12"/>
  <c r="S712" i="12"/>
  <c r="R712" i="12"/>
  <c r="Q712" i="12"/>
  <c r="P712" i="12" s="1"/>
  <c r="N712" i="12"/>
  <c r="M712" i="12"/>
  <c r="L712" i="12"/>
  <c r="K712" i="12"/>
  <c r="J712" i="12"/>
  <c r="AD711" i="12"/>
  <c r="Z711" i="12"/>
  <c r="AC711" i="12" s="1"/>
  <c r="Y711" i="12"/>
  <c r="X711" i="12" s="1"/>
  <c r="V711" i="12"/>
  <c r="U711" i="12"/>
  <c r="T711" i="12"/>
  <c r="S711" i="12"/>
  <c r="R711" i="12"/>
  <c r="Q711" i="12"/>
  <c r="P711" i="12" s="1"/>
  <c r="N711" i="12"/>
  <c r="O711" i="12" s="1"/>
  <c r="M711" i="12"/>
  <c r="L711" i="12"/>
  <c r="K711" i="12"/>
  <c r="J711" i="12"/>
  <c r="AD710" i="12"/>
  <c r="Z710" i="12"/>
  <c r="AC710" i="12" s="1"/>
  <c r="Y710" i="12"/>
  <c r="X710" i="12" s="1"/>
  <c r="V710" i="12"/>
  <c r="W710" i="12" s="1"/>
  <c r="U710" i="12"/>
  <c r="T710" i="12"/>
  <c r="S710" i="12"/>
  <c r="R710" i="12"/>
  <c r="Q710" i="12"/>
  <c r="P710" i="12"/>
  <c r="N710" i="12"/>
  <c r="M710" i="12"/>
  <c r="L710" i="12"/>
  <c r="K710" i="12"/>
  <c r="J710" i="12"/>
  <c r="AD709" i="12"/>
  <c r="Z709" i="12"/>
  <c r="AC709" i="12" s="1"/>
  <c r="Y709" i="12"/>
  <c r="X709" i="12" s="1"/>
  <c r="V709" i="12"/>
  <c r="W709" i="12" s="1"/>
  <c r="U709" i="12"/>
  <c r="T709" i="12"/>
  <c r="S709" i="12"/>
  <c r="R709" i="12"/>
  <c r="Q709" i="12"/>
  <c r="P709" i="12" s="1"/>
  <c r="N709" i="12"/>
  <c r="M709" i="12"/>
  <c r="L709" i="12"/>
  <c r="K709" i="12"/>
  <c r="J709" i="12"/>
  <c r="AD708" i="12"/>
  <c r="Z708" i="12"/>
  <c r="AC708" i="12" s="1"/>
  <c r="Y708" i="12"/>
  <c r="X708" i="12" s="1"/>
  <c r="V708" i="12"/>
  <c r="W708" i="12" s="1"/>
  <c r="U708" i="12"/>
  <c r="T708" i="12"/>
  <c r="S708" i="12"/>
  <c r="R708" i="12"/>
  <c r="Q708" i="12"/>
  <c r="P708" i="12"/>
  <c r="N708" i="12"/>
  <c r="M708" i="12"/>
  <c r="L708" i="12"/>
  <c r="K708" i="12"/>
  <c r="J708" i="12"/>
  <c r="AD707" i="12"/>
  <c r="Z707" i="12"/>
  <c r="AC707" i="12" s="1"/>
  <c r="Y707" i="12"/>
  <c r="X707" i="12" s="1"/>
  <c r="V707" i="12"/>
  <c r="U707" i="12"/>
  <c r="T707" i="12"/>
  <c r="S707" i="12"/>
  <c r="R707" i="12"/>
  <c r="Q707" i="12"/>
  <c r="P707" i="12" s="1"/>
  <c r="N707" i="12"/>
  <c r="O707" i="12" s="1"/>
  <c r="M707" i="12"/>
  <c r="L707" i="12"/>
  <c r="K707" i="12"/>
  <c r="J707" i="12"/>
  <c r="AD706" i="12"/>
  <c r="Z706" i="12"/>
  <c r="AC706" i="12" s="1"/>
  <c r="Y706" i="12"/>
  <c r="X706" i="12" s="1"/>
  <c r="V706" i="12"/>
  <c r="W706" i="12" s="1"/>
  <c r="U706" i="12"/>
  <c r="T706" i="12"/>
  <c r="S706" i="12"/>
  <c r="R706" i="12"/>
  <c r="Q706" i="12"/>
  <c r="P706" i="12"/>
  <c r="N706" i="12"/>
  <c r="M706" i="12"/>
  <c r="L706" i="12"/>
  <c r="K706" i="12"/>
  <c r="J706" i="12"/>
  <c r="AD705" i="12"/>
  <c r="Z705" i="12"/>
  <c r="AC705" i="12" s="1"/>
  <c r="Y705" i="12"/>
  <c r="X705" i="12" s="1"/>
  <c r="V705" i="12"/>
  <c r="W705" i="12" s="1"/>
  <c r="U705" i="12"/>
  <c r="T705" i="12"/>
  <c r="S705" i="12"/>
  <c r="R705" i="12"/>
  <c r="Q705" i="12"/>
  <c r="P705" i="12" s="1"/>
  <c r="N705" i="12"/>
  <c r="AB705" i="12" s="1"/>
  <c r="M705" i="12"/>
  <c r="L705" i="12"/>
  <c r="K705" i="12"/>
  <c r="J705" i="12"/>
  <c r="AD704" i="12"/>
  <c r="Z704" i="12"/>
  <c r="AC704" i="12" s="1"/>
  <c r="Y704" i="12"/>
  <c r="X704" i="12" s="1"/>
  <c r="V704" i="12"/>
  <c r="W704" i="12" s="1"/>
  <c r="U704" i="12"/>
  <c r="T704" i="12"/>
  <c r="S704" i="12"/>
  <c r="R704" i="12"/>
  <c r="Q704" i="12"/>
  <c r="P704" i="12"/>
  <c r="N704" i="12"/>
  <c r="M704" i="12"/>
  <c r="L704" i="12"/>
  <c r="K704" i="12"/>
  <c r="J704" i="12"/>
  <c r="AD703" i="12"/>
  <c r="Z703" i="12"/>
  <c r="AC703" i="12" s="1"/>
  <c r="Y703" i="12"/>
  <c r="X703" i="12" s="1"/>
  <c r="V703" i="12"/>
  <c r="W703" i="12" s="1"/>
  <c r="U703" i="12"/>
  <c r="T703" i="12"/>
  <c r="S703" i="12"/>
  <c r="R703" i="12"/>
  <c r="Q703" i="12"/>
  <c r="P703" i="12" s="1"/>
  <c r="N703" i="12"/>
  <c r="M703" i="12"/>
  <c r="L703" i="12"/>
  <c r="K703" i="12"/>
  <c r="J703" i="12"/>
  <c r="AD702" i="12"/>
  <c r="Z702" i="12"/>
  <c r="AC702" i="12" s="1"/>
  <c r="Y702" i="12"/>
  <c r="X702" i="12" s="1"/>
  <c r="V702" i="12"/>
  <c r="W702" i="12" s="1"/>
  <c r="U702" i="12"/>
  <c r="T702" i="12"/>
  <c r="S702" i="12"/>
  <c r="R702" i="12"/>
  <c r="Q702" i="12"/>
  <c r="P702" i="12"/>
  <c r="N702" i="12"/>
  <c r="M702" i="12"/>
  <c r="L702" i="12"/>
  <c r="K702" i="12"/>
  <c r="J702" i="12"/>
  <c r="AD701" i="12"/>
  <c r="Z701" i="12"/>
  <c r="AC701" i="12" s="1"/>
  <c r="Y701" i="12"/>
  <c r="X701" i="12" s="1"/>
  <c r="V701" i="12"/>
  <c r="W701" i="12" s="1"/>
  <c r="U701" i="12"/>
  <c r="T701" i="12"/>
  <c r="S701" i="12"/>
  <c r="R701" i="12"/>
  <c r="Q701" i="12"/>
  <c r="P701" i="12" s="1"/>
  <c r="N701" i="12"/>
  <c r="M701" i="12"/>
  <c r="L701" i="12"/>
  <c r="K701" i="12"/>
  <c r="J701" i="12"/>
  <c r="AD700" i="12"/>
  <c r="Z700" i="12"/>
  <c r="AC700" i="12" s="1"/>
  <c r="Y700" i="12"/>
  <c r="X700" i="12" s="1"/>
  <c r="V700" i="12"/>
  <c r="W700" i="12" s="1"/>
  <c r="U700" i="12"/>
  <c r="T700" i="12"/>
  <c r="S700" i="12"/>
  <c r="R700" i="12"/>
  <c r="Q700" i="12"/>
  <c r="P700" i="12"/>
  <c r="N700" i="12"/>
  <c r="M700" i="12"/>
  <c r="L700" i="12"/>
  <c r="K700" i="12"/>
  <c r="J700" i="12"/>
  <c r="AD699" i="12"/>
  <c r="Z699" i="12"/>
  <c r="AC699" i="12" s="1"/>
  <c r="Y699" i="12"/>
  <c r="X699" i="12" s="1"/>
  <c r="V699" i="12"/>
  <c r="U699" i="12"/>
  <c r="T699" i="12"/>
  <c r="S699" i="12"/>
  <c r="R699" i="12"/>
  <c r="Q699" i="12"/>
  <c r="P699" i="12" s="1"/>
  <c r="N699" i="12"/>
  <c r="O699" i="12" s="1"/>
  <c r="M699" i="12"/>
  <c r="L699" i="12"/>
  <c r="K699" i="12"/>
  <c r="J699" i="12"/>
  <c r="AD698" i="12"/>
  <c r="Z698" i="12"/>
  <c r="AC698" i="12" s="1"/>
  <c r="Y698" i="12"/>
  <c r="X698" i="12"/>
  <c r="V698" i="12"/>
  <c r="W698" i="12" s="1"/>
  <c r="U698" i="12"/>
  <c r="T698" i="12"/>
  <c r="S698" i="12"/>
  <c r="R698" i="12"/>
  <c r="Q698" i="12"/>
  <c r="P698" i="12" s="1"/>
  <c r="N698" i="12"/>
  <c r="M698" i="12"/>
  <c r="L698" i="12"/>
  <c r="K698" i="12"/>
  <c r="J698" i="12"/>
  <c r="AD697" i="12"/>
  <c r="Z697" i="12"/>
  <c r="AC697" i="12" s="1"/>
  <c r="Y697" i="12"/>
  <c r="X697" i="12" s="1"/>
  <c r="V697" i="12"/>
  <c r="W697" i="12" s="1"/>
  <c r="U697" i="12"/>
  <c r="T697" i="12"/>
  <c r="S697" i="12"/>
  <c r="R697" i="12"/>
  <c r="Q697" i="12"/>
  <c r="P697" i="12" s="1"/>
  <c r="N697" i="12"/>
  <c r="AB697" i="12" s="1"/>
  <c r="M697" i="12"/>
  <c r="L697" i="12"/>
  <c r="K697" i="12"/>
  <c r="J697" i="12"/>
  <c r="AD696" i="12"/>
  <c r="Z696" i="12"/>
  <c r="AC696" i="12" s="1"/>
  <c r="Y696" i="12"/>
  <c r="X696" i="12"/>
  <c r="V696" i="12"/>
  <c r="W696" i="12" s="1"/>
  <c r="U696" i="12"/>
  <c r="T696" i="12"/>
  <c r="S696" i="12"/>
  <c r="R696" i="12"/>
  <c r="Q696" i="12"/>
  <c r="P696" i="12" s="1"/>
  <c r="N696" i="12"/>
  <c r="M696" i="12"/>
  <c r="L696" i="12"/>
  <c r="K696" i="12"/>
  <c r="J696" i="12"/>
  <c r="AD695" i="12"/>
  <c r="Z695" i="12"/>
  <c r="AC695" i="12" s="1"/>
  <c r="Y695" i="12"/>
  <c r="X695" i="12" s="1"/>
  <c r="V695" i="12"/>
  <c r="U695" i="12"/>
  <c r="T695" i="12"/>
  <c r="S695" i="12"/>
  <c r="R695" i="12"/>
  <c r="Q695" i="12"/>
  <c r="P695" i="12" s="1"/>
  <c r="N695" i="12"/>
  <c r="O695" i="12" s="1"/>
  <c r="M695" i="12"/>
  <c r="L695" i="12"/>
  <c r="K695" i="12"/>
  <c r="J695" i="12"/>
  <c r="AD694" i="12"/>
  <c r="Z694" i="12"/>
  <c r="AC694" i="12" s="1"/>
  <c r="Y694" i="12"/>
  <c r="X694" i="12"/>
  <c r="V694" i="12"/>
  <c r="W694" i="12" s="1"/>
  <c r="U694" i="12"/>
  <c r="T694" i="12"/>
  <c r="S694" i="12"/>
  <c r="R694" i="12"/>
  <c r="Q694" i="12"/>
  <c r="P694" i="12" s="1"/>
  <c r="N694" i="12"/>
  <c r="M694" i="12"/>
  <c r="L694" i="12"/>
  <c r="K694" i="12"/>
  <c r="J694" i="12"/>
  <c r="AD693" i="12"/>
  <c r="Z693" i="12"/>
  <c r="AC693" i="12" s="1"/>
  <c r="Y693" i="12"/>
  <c r="X693" i="12" s="1"/>
  <c r="V693" i="12"/>
  <c r="W693" i="12" s="1"/>
  <c r="U693" i="12"/>
  <c r="T693" i="12"/>
  <c r="S693" i="12"/>
  <c r="R693" i="12"/>
  <c r="Q693" i="12"/>
  <c r="P693" i="12" s="1"/>
  <c r="N693" i="12"/>
  <c r="M693" i="12"/>
  <c r="L693" i="12"/>
  <c r="K693" i="12"/>
  <c r="J693" i="12"/>
  <c r="AD692" i="12"/>
  <c r="Z692" i="12"/>
  <c r="AC692" i="12" s="1"/>
  <c r="Y692" i="12"/>
  <c r="X692" i="12"/>
  <c r="V692" i="12"/>
  <c r="W692" i="12" s="1"/>
  <c r="U692" i="12"/>
  <c r="T692" i="12"/>
  <c r="S692" i="12"/>
  <c r="R692" i="12"/>
  <c r="Q692" i="12"/>
  <c r="P692" i="12" s="1"/>
  <c r="N692" i="12"/>
  <c r="AB692" i="12" s="1"/>
  <c r="M692" i="12"/>
  <c r="L692" i="12"/>
  <c r="K692" i="12"/>
  <c r="J692" i="12"/>
  <c r="AD691" i="12"/>
  <c r="Z691" i="12"/>
  <c r="AC691" i="12" s="1"/>
  <c r="Y691" i="12"/>
  <c r="X691" i="12" s="1"/>
  <c r="V691" i="12"/>
  <c r="U691" i="12"/>
  <c r="T691" i="12"/>
  <c r="S691" i="12"/>
  <c r="R691" i="12"/>
  <c r="Q691" i="12"/>
  <c r="P691" i="12" s="1"/>
  <c r="N691" i="12"/>
  <c r="O691" i="12" s="1"/>
  <c r="M691" i="12"/>
  <c r="L691" i="12"/>
  <c r="K691" i="12"/>
  <c r="J691" i="12"/>
  <c r="AD690" i="12"/>
  <c r="Z690" i="12"/>
  <c r="AC690" i="12" s="1"/>
  <c r="Y690" i="12"/>
  <c r="X690" i="12" s="1"/>
  <c r="V690" i="12"/>
  <c r="W690" i="12" s="1"/>
  <c r="U690" i="12"/>
  <c r="T690" i="12"/>
  <c r="S690" i="12"/>
  <c r="R690" i="12"/>
  <c r="Q690" i="12"/>
  <c r="P690" i="12"/>
  <c r="N690" i="12"/>
  <c r="M690" i="12"/>
  <c r="L690" i="12"/>
  <c r="K690" i="12"/>
  <c r="J690" i="12"/>
  <c r="AD689" i="12"/>
  <c r="Z689" i="12"/>
  <c r="AC689" i="12" s="1"/>
  <c r="Y689" i="12"/>
  <c r="X689" i="12" s="1"/>
  <c r="V689" i="12"/>
  <c r="W689" i="12" s="1"/>
  <c r="U689" i="12"/>
  <c r="T689" i="12"/>
  <c r="S689" i="12"/>
  <c r="R689" i="12"/>
  <c r="Q689" i="12"/>
  <c r="P689" i="12" s="1"/>
  <c r="N689" i="12"/>
  <c r="M689" i="12"/>
  <c r="L689" i="12"/>
  <c r="K689" i="12"/>
  <c r="J689" i="12"/>
  <c r="AD688" i="12"/>
  <c r="Z688" i="12"/>
  <c r="AC688" i="12" s="1"/>
  <c r="Y688" i="12"/>
  <c r="X688" i="12" s="1"/>
  <c r="V688" i="12"/>
  <c r="W688" i="12" s="1"/>
  <c r="U688" i="12"/>
  <c r="T688" i="12"/>
  <c r="S688" i="12"/>
  <c r="R688" i="12"/>
  <c r="Q688" i="12"/>
  <c r="P688" i="12"/>
  <c r="N688" i="12"/>
  <c r="M688" i="12"/>
  <c r="L688" i="12"/>
  <c r="K688" i="12"/>
  <c r="J688" i="12"/>
  <c r="AD687" i="12"/>
  <c r="Z687" i="12"/>
  <c r="AC687" i="12" s="1"/>
  <c r="Y687" i="12"/>
  <c r="X687" i="12" s="1"/>
  <c r="V687" i="12"/>
  <c r="U687" i="12"/>
  <c r="T687" i="12"/>
  <c r="S687" i="12"/>
  <c r="R687" i="12"/>
  <c r="Q687" i="12"/>
  <c r="P687" i="12" s="1"/>
  <c r="N687" i="12"/>
  <c r="O687" i="12" s="1"/>
  <c r="M687" i="12"/>
  <c r="L687" i="12"/>
  <c r="K687" i="12"/>
  <c r="J687" i="12"/>
  <c r="AD686" i="12"/>
  <c r="Z686" i="12"/>
  <c r="AC686" i="12" s="1"/>
  <c r="Y686" i="12"/>
  <c r="X686" i="12"/>
  <c r="V686" i="12"/>
  <c r="W686" i="12" s="1"/>
  <c r="U686" i="12"/>
  <c r="T686" i="12"/>
  <c r="S686" i="12"/>
  <c r="R686" i="12"/>
  <c r="Q686" i="12"/>
  <c r="P686" i="12"/>
  <c r="N686" i="12"/>
  <c r="M686" i="12"/>
  <c r="L686" i="12"/>
  <c r="K686" i="12"/>
  <c r="J686" i="12"/>
  <c r="AD685" i="12"/>
  <c r="Z685" i="12"/>
  <c r="AC685" i="12" s="1"/>
  <c r="Y685" i="12"/>
  <c r="X685" i="12" s="1"/>
  <c r="V685" i="12"/>
  <c r="W685" i="12" s="1"/>
  <c r="U685" i="12"/>
  <c r="T685" i="12"/>
  <c r="S685" i="12"/>
  <c r="R685" i="12"/>
  <c r="Q685" i="12"/>
  <c r="P685" i="12" s="1"/>
  <c r="N685" i="12"/>
  <c r="M685" i="12"/>
  <c r="L685" i="12"/>
  <c r="K685" i="12"/>
  <c r="J685" i="12"/>
  <c r="AD684" i="12"/>
  <c r="Z684" i="12"/>
  <c r="AC684" i="12" s="1"/>
  <c r="Y684" i="12"/>
  <c r="X684" i="12" s="1"/>
  <c r="V684" i="12"/>
  <c r="W684" i="12" s="1"/>
  <c r="U684" i="12"/>
  <c r="T684" i="12"/>
  <c r="S684" i="12"/>
  <c r="R684" i="12"/>
  <c r="Q684" i="12"/>
  <c r="P684" i="12"/>
  <c r="N684" i="12"/>
  <c r="M684" i="12"/>
  <c r="L684" i="12"/>
  <c r="K684" i="12"/>
  <c r="J684" i="12"/>
  <c r="AD683" i="12"/>
  <c r="Z683" i="12"/>
  <c r="AC683" i="12" s="1"/>
  <c r="Y683" i="12"/>
  <c r="X683" i="12" s="1"/>
  <c r="V683" i="12"/>
  <c r="W683" i="12" s="1"/>
  <c r="U683" i="12"/>
  <c r="T683" i="12"/>
  <c r="S683" i="12"/>
  <c r="R683" i="12"/>
  <c r="Q683" i="12"/>
  <c r="P683" i="12" s="1"/>
  <c r="N683" i="12"/>
  <c r="AB683" i="12" s="1"/>
  <c r="M683" i="12"/>
  <c r="L683" i="12"/>
  <c r="K683" i="12"/>
  <c r="J683" i="12"/>
  <c r="AD682" i="12"/>
  <c r="Z682" i="12"/>
  <c r="AC682" i="12" s="1"/>
  <c r="Y682" i="12"/>
  <c r="X682" i="12" s="1"/>
  <c r="V682" i="12"/>
  <c r="W682" i="12" s="1"/>
  <c r="U682" i="12"/>
  <c r="T682" i="12"/>
  <c r="S682" i="12"/>
  <c r="R682" i="12"/>
  <c r="Q682" i="12"/>
  <c r="P682" i="12" s="1"/>
  <c r="N682" i="12"/>
  <c r="M682" i="12"/>
  <c r="L682" i="12"/>
  <c r="K682" i="12"/>
  <c r="J682" i="12"/>
  <c r="AD681" i="12"/>
  <c r="Z681" i="12"/>
  <c r="AC681" i="12" s="1"/>
  <c r="Y681" i="12"/>
  <c r="X681" i="12" s="1"/>
  <c r="V681" i="12"/>
  <c r="W681" i="12" s="1"/>
  <c r="U681" i="12"/>
  <c r="T681" i="12"/>
  <c r="S681" i="12"/>
  <c r="R681" i="12"/>
  <c r="Q681" i="12"/>
  <c r="P681" i="12" s="1"/>
  <c r="N681" i="12"/>
  <c r="AB681" i="12" s="1"/>
  <c r="M681" i="12"/>
  <c r="L681" i="12"/>
  <c r="K681" i="12"/>
  <c r="J681" i="12"/>
  <c r="AD680" i="12"/>
  <c r="Z680" i="12"/>
  <c r="AC680" i="12" s="1"/>
  <c r="Y680" i="12"/>
  <c r="X680" i="12" s="1"/>
  <c r="V680" i="12"/>
  <c r="W680" i="12" s="1"/>
  <c r="U680" i="12"/>
  <c r="T680" i="12"/>
  <c r="S680" i="12"/>
  <c r="R680" i="12"/>
  <c r="Q680" i="12"/>
  <c r="P680" i="12"/>
  <c r="N680" i="12"/>
  <c r="M680" i="12"/>
  <c r="L680" i="12"/>
  <c r="K680" i="12"/>
  <c r="J680" i="12"/>
  <c r="AD679" i="12"/>
  <c r="Z679" i="12"/>
  <c r="AC679" i="12" s="1"/>
  <c r="Y679" i="12"/>
  <c r="X679" i="12" s="1"/>
  <c r="V679" i="12"/>
  <c r="W679" i="12" s="1"/>
  <c r="U679" i="12"/>
  <c r="T679" i="12"/>
  <c r="S679" i="12"/>
  <c r="R679" i="12"/>
  <c r="Q679" i="12"/>
  <c r="P679" i="12" s="1"/>
  <c r="N679" i="12"/>
  <c r="M679" i="12"/>
  <c r="L679" i="12"/>
  <c r="K679" i="12"/>
  <c r="J679" i="12"/>
  <c r="AD678" i="12"/>
  <c r="Z678" i="12"/>
  <c r="AC678" i="12" s="1"/>
  <c r="Y678" i="12"/>
  <c r="X678" i="12" s="1"/>
  <c r="V678" i="12"/>
  <c r="W678" i="12" s="1"/>
  <c r="U678" i="12"/>
  <c r="T678" i="12"/>
  <c r="S678" i="12"/>
  <c r="R678" i="12"/>
  <c r="Q678" i="12"/>
  <c r="P678" i="12"/>
  <c r="N678" i="12"/>
  <c r="M678" i="12"/>
  <c r="L678" i="12"/>
  <c r="K678" i="12"/>
  <c r="J678" i="12"/>
  <c r="AD677" i="12"/>
  <c r="Z677" i="12"/>
  <c r="AC677" i="12" s="1"/>
  <c r="Y677" i="12"/>
  <c r="X677" i="12" s="1"/>
  <c r="V677" i="12"/>
  <c r="W677" i="12" s="1"/>
  <c r="U677" i="12"/>
  <c r="T677" i="12"/>
  <c r="S677" i="12"/>
  <c r="R677" i="12"/>
  <c r="Q677" i="12"/>
  <c r="P677" i="12" s="1"/>
  <c r="N677" i="12"/>
  <c r="M677" i="12"/>
  <c r="L677" i="12"/>
  <c r="K677" i="12"/>
  <c r="J677" i="12"/>
  <c r="AD676" i="12"/>
  <c r="Z676" i="12"/>
  <c r="AC676" i="12" s="1"/>
  <c r="Y676" i="12"/>
  <c r="X676" i="12"/>
  <c r="V676" i="12"/>
  <c r="W676" i="12" s="1"/>
  <c r="U676" i="12"/>
  <c r="T676" i="12"/>
  <c r="S676" i="12"/>
  <c r="R676" i="12"/>
  <c r="Q676" i="12"/>
  <c r="P676" i="12" s="1"/>
  <c r="N676" i="12"/>
  <c r="M676" i="12"/>
  <c r="L676" i="12"/>
  <c r="K676" i="12"/>
  <c r="J676" i="12"/>
  <c r="AD675" i="12"/>
  <c r="Z675" i="12"/>
  <c r="AC675" i="12" s="1"/>
  <c r="Y675" i="12"/>
  <c r="X675" i="12" s="1"/>
  <c r="V675" i="12"/>
  <c r="W675" i="12" s="1"/>
  <c r="U675" i="12"/>
  <c r="T675" i="12"/>
  <c r="S675" i="12"/>
  <c r="R675" i="12"/>
  <c r="Q675" i="12"/>
  <c r="P675" i="12" s="1"/>
  <c r="N675" i="12"/>
  <c r="O675" i="12" s="1"/>
  <c r="M675" i="12"/>
  <c r="L675" i="12"/>
  <c r="K675" i="12"/>
  <c r="J675" i="12"/>
  <c r="AD674" i="12"/>
  <c r="Z674" i="12"/>
  <c r="AC674" i="12" s="1"/>
  <c r="Y674" i="12"/>
  <c r="X674" i="12"/>
  <c r="V674" i="12"/>
  <c r="W674" i="12" s="1"/>
  <c r="U674" i="12"/>
  <c r="T674" i="12"/>
  <c r="S674" i="12"/>
  <c r="R674" i="12"/>
  <c r="Q674" i="12"/>
  <c r="P674" i="12"/>
  <c r="N674" i="12"/>
  <c r="M674" i="12"/>
  <c r="L674" i="12"/>
  <c r="K674" i="12"/>
  <c r="J674" i="12"/>
  <c r="AD673" i="12"/>
  <c r="Z673" i="12"/>
  <c r="AC673" i="12" s="1"/>
  <c r="Y673" i="12"/>
  <c r="X673" i="12" s="1"/>
  <c r="V673" i="12"/>
  <c r="W673" i="12" s="1"/>
  <c r="U673" i="12"/>
  <c r="T673" i="12"/>
  <c r="S673" i="12"/>
  <c r="R673" i="12"/>
  <c r="Q673" i="12"/>
  <c r="P673" i="12" s="1"/>
  <c r="N673" i="12"/>
  <c r="O673" i="12" s="1"/>
  <c r="M673" i="12"/>
  <c r="L673" i="12"/>
  <c r="K673" i="12"/>
  <c r="J673" i="12"/>
  <c r="AD672" i="12"/>
  <c r="Z672" i="12"/>
  <c r="AC672" i="12" s="1"/>
  <c r="Y672" i="12"/>
  <c r="X672" i="12"/>
  <c r="V672" i="12"/>
  <c r="W672" i="12" s="1"/>
  <c r="U672" i="12"/>
  <c r="T672" i="12"/>
  <c r="S672" i="12"/>
  <c r="R672" i="12"/>
  <c r="Q672" i="12"/>
  <c r="P672" i="12" s="1"/>
  <c r="N672" i="12"/>
  <c r="M672" i="12"/>
  <c r="L672" i="12"/>
  <c r="K672" i="12"/>
  <c r="J672" i="12"/>
  <c r="AD671" i="12"/>
  <c r="Z671" i="12"/>
  <c r="AC671" i="12" s="1"/>
  <c r="Y671" i="12"/>
  <c r="X671" i="12" s="1"/>
  <c r="V671" i="12"/>
  <c r="W671" i="12" s="1"/>
  <c r="U671" i="12"/>
  <c r="T671" i="12"/>
  <c r="S671" i="12"/>
  <c r="R671" i="12"/>
  <c r="Q671" i="12"/>
  <c r="P671" i="12" s="1"/>
  <c r="N671" i="12"/>
  <c r="O671" i="12" s="1"/>
  <c r="M671" i="12"/>
  <c r="L671" i="12"/>
  <c r="K671" i="12"/>
  <c r="J671" i="12"/>
  <c r="AD670" i="12"/>
  <c r="Z670" i="12"/>
  <c r="AC670" i="12" s="1"/>
  <c r="Y670" i="12"/>
  <c r="X670" i="12"/>
  <c r="V670" i="12"/>
  <c r="W670" i="12" s="1"/>
  <c r="U670" i="12"/>
  <c r="T670" i="12"/>
  <c r="S670" i="12"/>
  <c r="R670" i="12"/>
  <c r="Q670" i="12"/>
  <c r="P670" i="12" s="1"/>
  <c r="N670" i="12"/>
  <c r="M670" i="12"/>
  <c r="L670" i="12"/>
  <c r="K670" i="12"/>
  <c r="J670" i="12"/>
  <c r="AD669" i="12"/>
  <c r="Z669" i="12"/>
  <c r="AC669" i="12" s="1"/>
  <c r="Y669" i="12"/>
  <c r="X669" i="12" s="1"/>
  <c r="V669" i="12"/>
  <c r="W669" i="12" s="1"/>
  <c r="U669" i="12"/>
  <c r="T669" i="12"/>
  <c r="S669" i="12"/>
  <c r="R669" i="12"/>
  <c r="Q669" i="12"/>
  <c r="P669" i="12" s="1"/>
  <c r="N669" i="12"/>
  <c r="O669" i="12" s="1"/>
  <c r="M669" i="12"/>
  <c r="L669" i="12"/>
  <c r="K669" i="12"/>
  <c r="J669" i="12"/>
  <c r="AD668" i="12"/>
  <c r="Z668" i="12"/>
  <c r="AC668" i="12" s="1"/>
  <c r="Y668" i="12"/>
  <c r="X668" i="12"/>
  <c r="V668" i="12"/>
  <c r="W668" i="12" s="1"/>
  <c r="U668" i="12"/>
  <c r="T668" i="12"/>
  <c r="S668" i="12"/>
  <c r="R668" i="12"/>
  <c r="Q668" i="12"/>
  <c r="P668" i="12" s="1"/>
  <c r="N668" i="12"/>
  <c r="M668" i="12"/>
  <c r="L668" i="12"/>
  <c r="K668" i="12"/>
  <c r="J668" i="12"/>
  <c r="AD667" i="12"/>
  <c r="Z667" i="12"/>
  <c r="AC667" i="12" s="1"/>
  <c r="Y667" i="12"/>
  <c r="X667" i="12" s="1"/>
  <c r="V667" i="12"/>
  <c r="W667" i="12" s="1"/>
  <c r="U667" i="12"/>
  <c r="T667" i="12"/>
  <c r="S667" i="12"/>
  <c r="R667" i="12"/>
  <c r="Q667" i="12"/>
  <c r="P667" i="12" s="1"/>
  <c r="N667" i="12"/>
  <c r="O667" i="12" s="1"/>
  <c r="M667" i="12"/>
  <c r="L667" i="12"/>
  <c r="K667" i="12"/>
  <c r="J667" i="12"/>
  <c r="AD666" i="12"/>
  <c r="Z666" i="12"/>
  <c r="AC666" i="12" s="1"/>
  <c r="Y666" i="12"/>
  <c r="X666" i="12"/>
  <c r="V666" i="12"/>
  <c r="W666" i="12" s="1"/>
  <c r="U666" i="12"/>
  <c r="T666" i="12"/>
  <c r="S666" i="12"/>
  <c r="R666" i="12"/>
  <c r="Q666" i="12"/>
  <c r="P666" i="12" s="1"/>
  <c r="N666" i="12"/>
  <c r="M666" i="12"/>
  <c r="L666" i="12"/>
  <c r="K666" i="12"/>
  <c r="J666" i="12"/>
  <c r="AD665" i="12"/>
  <c r="Z665" i="12"/>
  <c r="AC665" i="12" s="1"/>
  <c r="Y665" i="12"/>
  <c r="X665" i="12" s="1"/>
  <c r="V665" i="12"/>
  <c r="W665" i="12" s="1"/>
  <c r="U665" i="12"/>
  <c r="T665" i="12"/>
  <c r="S665" i="12"/>
  <c r="R665" i="12"/>
  <c r="Q665" i="12"/>
  <c r="P665" i="12" s="1"/>
  <c r="N665" i="12"/>
  <c r="O665" i="12" s="1"/>
  <c r="M665" i="12"/>
  <c r="L665" i="12"/>
  <c r="K665" i="12"/>
  <c r="J665" i="12"/>
  <c r="AD664" i="12"/>
  <c r="Z664" i="12"/>
  <c r="AC664" i="12" s="1"/>
  <c r="Y664" i="12"/>
  <c r="X664" i="12"/>
  <c r="V664" i="12"/>
  <c r="W664" i="12" s="1"/>
  <c r="U664" i="12"/>
  <c r="T664" i="12"/>
  <c r="S664" i="12"/>
  <c r="R664" i="12"/>
  <c r="Q664" i="12"/>
  <c r="P664" i="12" s="1"/>
  <c r="N664" i="12"/>
  <c r="M664" i="12"/>
  <c r="L664" i="12"/>
  <c r="K664" i="12"/>
  <c r="J664" i="12"/>
  <c r="AD663" i="12"/>
  <c r="Z663" i="12"/>
  <c r="AC663" i="12" s="1"/>
  <c r="Y663" i="12"/>
  <c r="X663" i="12" s="1"/>
  <c r="V663" i="12"/>
  <c r="W663" i="12" s="1"/>
  <c r="U663" i="12"/>
  <c r="T663" i="12"/>
  <c r="S663" i="12"/>
  <c r="R663" i="12"/>
  <c r="Q663" i="12"/>
  <c r="P663" i="12" s="1"/>
  <c r="N663" i="12"/>
  <c r="O663" i="12" s="1"/>
  <c r="M663" i="12"/>
  <c r="L663" i="12"/>
  <c r="K663" i="12"/>
  <c r="J663" i="12"/>
  <c r="AD662" i="12"/>
  <c r="Z662" i="12"/>
  <c r="AC662" i="12" s="1"/>
  <c r="Y662" i="12"/>
  <c r="X662" i="12"/>
  <c r="V662" i="12"/>
  <c r="W662" i="12" s="1"/>
  <c r="U662" i="12"/>
  <c r="T662" i="12"/>
  <c r="S662" i="12"/>
  <c r="R662" i="12"/>
  <c r="Q662" i="12"/>
  <c r="P662" i="12" s="1"/>
  <c r="N662" i="12"/>
  <c r="M662" i="12"/>
  <c r="L662" i="12"/>
  <c r="K662" i="12"/>
  <c r="J662" i="12"/>
  <c r="AD661" i="12"/>
  <c r="Z661" i="12"/>
  <c r="AC661" i="12" s="1"/>
  <c r="Y661" i="12"/>
  <c r="X661" i="12" s="1"/>
  <c r="V661" i="12"/>
  <c r="W661" i="12" s="1"/>
  <c r="U661" i="12"/>
  <c r="T661" i="12"/>
  <c r="S661" i="12"/>
  <c r="R661" i="12"/>
  <c r="Q661" i="12"/>
  <c r="P661" i="12" s="1"/>
  <c r="N661" i="12"/>
  <c r="O661" i="12" s="1"/>
  <c r="M661" i="12"/>
  <c r="L661" i="12"/>
  <c r="K661" i="12"/>
  <c r="J661" i="12"/>
  <c r="AD660" i="12"/>
  <c r="Z660" i="12"/>
  <c r="AC660" i="12" s="1"/>
  <c r="Y660" i="12"/>
  <c r="X660" i="12" s="1"/>
  <c r="V660" i="12"/>
  <c r="W660" i="12" s="1"/>
  <c r="U660" i="12"/>
  <c r="T660" i="12"/>
  <c r="S660" i="12"/>
  <c r="R660" i="12"/>
  <c r="Q660" i="12"/>
  <c r="P660" i="12"/>
  <c r="N660" i="12"/>
  <c r="M660" i="12"/>
  <c r="L660" i="12"/>
  <c r="K660" i="12"/>
  <c r="J660" i="12"/>
  <c r="AD659" i="12"/>
  <c r="Z659" i="12"/>
  <c r="AC659" i="12" s="1"/>
  <c r="Y659" i="12"/>
  <c r="X659" i="12" s="1"/>
  <c r="V659" i="12"/>
  <c r="W659" i="12" s="1"/>
  <c r="U659" i="12"/>
  <c r="T659" i="12"/>
  <c r="S659" i="12"/>
  <c r="R659" i="12"/>
  <c r="Q659" i="12"/>
  <c r="P659" i="12" s="1"/>
  <c r="N659" i="12"/>
  <c r="O659" i="12" s="1"/>
  <c r="M659" i="12"/>
  <c r="L659" i="12"/>
  <c r="K659" i="12"/>
  <c r="J659" i="12"/>
  <c r="AD658" i="12"/>
  <c r="Z658" i="12"/>
  <c r="AC658" i="12" s="1"/>
  <c r="Y658" i="12"/>
  <c r="X658" i="12" s="1"/>
  <c r="V658" i="12"/>
  <c r="W658" i="12" s="1"/>
  <c r="U658" i="12"/>
  <c r="T658" i="12"/>
  <c r="S658" i="12"/>
  <c r="R658" i="12"/>
  <c r="Q658" i="12"/>
  <c r="P658" i="12"/>
  <c r="N658" i="12"/>
  <c r="M658" i="12"/>
  <c r="L658" i="12"/>
  <c r="K658" i="12"/>
  <c r="J658" i="12"/>
  <c r="AD657" i="12"/>
  <c r="Z657" i="12"/>
  <c r="AC657" i="12" s="1"/>
  <c r="Y657" i="12"/>
  <c r="X657" i="12" s="1"/>
  <c r="V657" i="12"/>
  <c r="W657" i="12" s="1"/>
  <c r="U657" i="12"/>
  <c r="T657" i="12"/>
  <c r="S657" i="12"/>
  <c r="R657" i="12"/>
  <c r="Q657" i="12"/>
  <c r="P657" i="12" s="1"/>
  <c r="N657" i="12"/>
  <c r="O657" i="12" s="1"/>
  <c r="M657" i="12"/>
  <c r="L657" i="12"/>
  <c r="K657" i="12"/>
  <c r="J657" i="12"/>
  <c r="AD656" i="12"/>
  <c r="Z656" i="12"/>
  <c r="AC656" i="12" s="1"/>
  <c r="Y656" i="12"/>
  <c r="X656" i="12" s="1"/>
  <c r="V656" i="12"/>
  <c r="W656" i="12" s="1"/>
  <c r="U656" i="12"/>
  <c r="T656" i="12"/>
  <c r="S656" i="12"/>
  <c r="R656" i="12"/>
  <c r="Q656" i="12"/>
  <c r="P656" i="12"/>
  <c r="N656" i="12"/>
  <c r="M656" i="12"/>
  <c r="L656" i="12"/>
  <c r="K656" i="12"/>
  <c r="J656" i="12"/>
  <c r="AD655" i="12"/>
  <c r="Z655" i="12"/>
  <c r="AC655" i="12" s="1"/>
  <c r="Y655" i="12"/>
  <c r="X655" i="12" s="1"/>
  <c r="V655" i="12"/>
  <c r="W655" i="12" s="1"/>
  <c r="U655" i="12"/>
  <c r="T655" i="12"/>
  <c r="S655" i="12"/>
  <c r="R655" i="12"/>
  <c r="Q655" i="12"/>
  <c r="P655" i="12" s="1"/>
  <c r="N655" i="12"/>
  <c r="O655" i="12" s="1"/>
  <c r="M655" i="12"/>
  <c r="L655" i="12"/>
  <c r="K655" i="12"/>
  <c r="J655" i="12"/>
  <c r="AD654" i="12"/>
  <c r="Z654" i="12"/>
  <c r="AC654" i="12" s="1"/>
  <c r="Y654" i="12"/>
  <c r="X654" i="12" s="1"/>
  <c r="V654" i="12"/>
  <c r="W654" i="12" s="1"/>
  <c r="U654" i="12"/>
  <c r="T654" i="12"/>
  <c r="S654" i="12"/>
  <c r="R654" i="12"/>
  <c r="Q654" i="12"/>
  <c r="P654" i="12"/>
  <c r="N654" i="12"/>
  <c r="M654" i="12"/>
  <c r="L654" i="12"/>
  <c r="K654" i="12"/>
  <c r="J654" i="12"/>
  <c r="AD653" i="12"/>
  <c r="Z653" i="12"/>
  <c r="AC653" i="12" s="1"/>
  <c r="Y653" i="12"/>
  <c r="X653" i="12" s="1"/>
  <c r="V653" i="12"/>
  <c r="W653" i="12" s="1"/>
  <c r="U653" i="12"/>
  <c r="T653" i="12"/>
  <c r="S653" i="12"/>
  <c r="R653" i="12"/>
  <c r="Q653" i="12"/>
  <c r="P653" i="12" s="1"/>
  <c r="N653" i="12"/>
  <c r="O653" i="12" s="1"/>
  <c r="M653" i="12"/>
  <c r="L653" i="12"/>
  <c r="K653" i="12"/>
  <c r="J653" i="12"/>
  <c r="AD652" i="12"/>
  <c r="Z652" i="12"/>
  <c r="AC652" i="12" s="1"/>
  <c r="Y652" i="12"/>
  <c r="X652" i="12" s="1"/>
  <c r="V652" i="12"/>
  <c r="W652" i="12" s="1"/>
  <c r="U652" i="12"/>
  <c r="T652" i="12"/>
  <c r="S652" i="12"/>
  <c r="R652" i="12"/>
  <c r="Q652" i="12"/>
  <c r="P652" i="12"/>
  <c r="N652" i="12"/>
  <c r="M652" i="12"/>
  <c r="L652" i="12"/>
  <c r="K652" i="12"/>
  <c r="J652" i="12"/>
  <c r="AD651" i="12"/>
  <c r="Z651" i="12"/>
  <c r="AC651" i="12" s="1"/>
  <c r="Y651" i="12"/>
  <c r="X651" i="12" s="1"/>
  <c r="V651" i="12"/>
  <c r="W651" i="12" s="1"/>
  <c r="U651" i="12"/>
  <c r="T651" i="12"/>
  <c r="S651" i="12"/>
  <c r="R651" i="12"/>
  <c r="Q651" i="12"/>
  <c r="P651" i="12" s="1"/>
  <c r="N651" i="12"/>
  <c r="O651" i="12" s="1"/>
  <c r="M651" i="12"/>
  <c r="L651" i="12"/>
  <c r="K651" i="12"/>
  <c r="J651" i="12"/>
  <c r="AD650" i="12"/>
  <c r="Z650" i="12"/>
  <c r="AC650" i="12" s="1"/>
  <c r="Y650" i="12"/>
  <c r="X650" i="12" s="1"/>
  <c r="V650" i="12"/>
  <c r="W650" i="12" s="1"/>
  <c r="U650" i="12"/>
  <c r="T650" i="12"/>
  <c r="S650" i="12"/>
  <c r="R650" i="12"/>
  <c r="Q650" i="12"/>
  <c r="P650" i="12"/>
  <c r="N650" i="12"/>
  <c r="M650" i="12"/>
  <c r="L650" i="12"/>
  <c r="K650" i="12"/>
  <c r="J650" i="12"/>
  <c r="AD649" i="12"/>
  <c r="Z649" i="12"/>
  <c r="AC649" i="12" s="1"/>
  <c r="Y649" i="12"/>
  <c r="X649" i="12" s="1"/>
  <c r="V649" i="12"/>
  <c r="W649" i="12" s="1"/>
  <c r="U649" i="12"/>
  <c r="T649" i="12"/>
  <c r="S649" i="12"/>
  <c r="R649" i="12"/>
  <c r="Q649" i="12"/>
  <c r="P649" i="12" s="1"/>
  <c r="N649" i="12"/>
  <c r="O649" i="12" s="1"/>
  <c r="M649" i="12"/>
  <c r="L649" i="12"/>
  <c r="K649" i="12"/>
  <c r="J649" i="12"/>
  <c r="AD648" i="12"/>
  <c r="Z648" i="12"/>
  <c r="AC648" i="12" s="1"/>
  <c r="Y648" i="12"/>
  <c r="X648" i="12"/>
  <c r="V648" i="12"/>
  <c r="W648" i="12" s="1"/>
  <c r="U648" i="12"/>
  <c r="T648" i="12"/>
  <c r="S648" i="12"/>
  <c r="R648" i="12"/>
  <c r="Q648" i="12"/>
  <c r="P648" i="12"/>
  <c r="N648" i="12"/>
  <c r="M648" i="12"/>
  <c r="L648" i="12"/>
  <c r="K648" i="12"/>
  <c r="J648" i="12"/>
  <c r="AD647" i="12"/>
  <c r="Z647" i="12"/>
  <c r="AC647" i="12" s="1"/>
  <c r="Y647" i="12"/>
  <c r="X647" i="12" s="1"/>
  <c r="V647" i="12"/>
  <c r="W647" i="12" s="1"/>
  <c r="U647" i="12"/>
  <c r="T647" i="12"/>
  <c r="S647" i="12"/>
  <c r="R647" i="12"/>
  <c r="Q647" i="12"/>
  <c r="P647" i="12" s="1"/>
  <c r="N647" i="12"/>
  <c r="O647" i="12" s="1"/>
  <c r="M647" i="12"/>
  <c r="L647" i="12"/>
  <c r="K647" i="12"/>
  <c r="J647" i="12"/>
  <c r="AD646" i="12"/>
  <c r="Z646" i="12"/>
  <c r="AC646" i="12" s="1"/>
  <c r="Y646" i="12"/>
  <c r="X646" i="12" s="1"/>
  <c r="V646" i="12"/>
  <c r="W646" i="12" s="1"/>
  <c r="U646" i="12"/>
  <c r="T646" i="12"/>
  <c r="S646" i="12"/>
  <c r="R646" i="12"/>
  <c r="Q646" i="12"/>
  <c r="P646" i="12"/>
  <c r="N646" i="12"/>
  <c r="M646" i="12"/>
  <c r="L646" i="12"/>
  <c r="K646" i="12"/>
  <c r="J646" i="12"/>
  <c r="AD645" i="12"/>
  <c r="Z645" i="12"/>
  <c r="AC645" i="12" s="1"/>
  <c r="Y645" i="12"/>
  <c r="X645" i="12" s="1"/>
  <c r="V645" i="12"/>
  <c r="W645" i="12" s="1"/>
  <c r="U645" i="12"/>
  <c r="T645" i="12"/>
  <c r="S645" i="12"/>
  <c r="R645" i="12"/>
  <c r="Q645" i="12"/>
  <c r="P645" i="12" s="1"/>
  <c r="N645" i="12"/>
  <c r="O645" i="12" s="1"/>
  <c r="M645" i="12"/>
  <c r="L645" i="12"/>
  <c r="K645" i="12"/>
  <c r="J645" i="12"/>
  <c r="AD644" i="12"/>
  <c r="Z644" i="12"/>
  <c r="AC644" i="12" s="1"/>
  <c r="Y644" i="12"/>
  <c r="X644" i="12"/>
  <c r="V644" i="12"/>
  <c r="W644" i="12" s="1"/>
  <c r="U644" i="12"/>
  <c r="T644" i="12"/>
  <c r="S644" i="12"/>
  <c r="R644" i="12"/>
  <c r="Q644" i="12"/>
  <c r="P644" i="12"/>
  <c r="N644" i="12"/>
  <c r="M644" i="12"/>
  <c r="L644" i="12"/>
  <c r="K644" i="12"/>
  <c r="J644" i="12"/>
  <c r="AD643" i="12"/>
  <c r="Z643" i="12"/>
  <c r="AC643" i="12" s="1"/>
  <c r="Y643" i="12"/>
  <c r="X643" i="12" s="1"/>
  <c r="V643" i="12"/>
  <c r="W643" i="12" s="1"/>
  <c r="U643" i="12"/>
  <c r="T643" i="12"/>
  <c r="S643" i="12"/>
  <c r="R643" i="12"/>
  <c r="Q643" i="12"/>
  <c r="P643" i="12" s="1"/>
  <c r="N643" i="12"/>
  <c r="O643" i="12" s="1"/>
  <c r="M643" i="12"/>
  <c r="L643" i="12"/>
  <c r="K643" i="12"/>
  <c r="J643" i="12"/>
  <c r="AD642" i="12"/>
  <c r="Z642" i="12"/>
  <c r="AC642" i="12" s="1"/>
  <c r="Y642" i="12"/>
  <c r="X642" i="12"/>
  <c r="V642" i="12"/>
  <c r="W642" i="12" s="1"/>
  <c r="U642" i="12"/>
  <c r="T642" i="12"/>
  <c r="S642" i="12"/>
  <c r="R642" i="12"/>
  <c r="Q642" i="12"/>
  <c r="P642" i="12" s="1"/>
  <c r="N642" i="12"/>
  <c r="M642" i="12"/>
  <c r="L642" i="12"/>
  <c r="K642" i="12"/>
  <c r="J642" i="12"/>
  <c r="AD641" i="12"/>
  <c r="Z641" i="12"/>
  <c r="AC641" i="12" s="1"/>
  <c r="Y641" i="12"/>
  <c r="X641" i="12" s="1"/>
  <c r="V641" i="12"/>
  <c r="W641" i="12" s="1"/>
  <c r="U641" i="12"/>
  <c r="T641" i="12"/>
  <c r="S641" i="12"/>
  <c r="R641" i="12"/>
  <c r="Q641" i="12"/>
  <c r="P641" i="12" s="1"/>
  <c r="N641" i="12"/>
  <c r="O641" i="12" s="1"/>
  <c r="M641" i="12"/>
  <c r="L641" i="12"/>
  <c r="K641" i="12"/>
  <c r="J641" i="12"/>
  <c r="AD640" i="12"/>
  <c r="Z640" i="12"/>
  <c r="AC640" i="12" s="1"/>
  <c r="Y640" i="12"/>
  <c r="X640" i="12"/>
  <c r="V640" i="12"/>
  <c r="W640" i="12" s="1"/>
  <c r="U640" i="12"/>
  <c r="T640" i="12"/>
  <c r="S640" i="12"/>
  <c r="R640" i="12"/>
  <c r="Q640" i="12"/>
  <c r="P640" i="12"/>
  <c r="N640" i="12"/>
  <c r="M640" i="12"/>
  <c r="L640" i="12"/>
  <c r="K640" i="12"/>
  <c r="J640" i="12"/>
  <c r="AD639" i="12"/>
  <c r="Z639" i="12"/>
  <c r="AC639" i="12" s="1"/>
  <c r="Y639" i="12"/>
  <c r="X639" i="12" s="1"/>
  <c r="V639" i="12"/>
  <c r="W639" i="12" s="1"/>
  <c r="U639" i="12"/>
  <c r="T639" i="12"/>
  <c r="S639" i="12"/>
  <c r="R639" i="12"/>
  <c r="Q639" i="12"/>
  <c r="P639" i="12" s="1"/>
  <c r="N639" i="12"/>
  <c r="O639" i="12" s="1"/>
  <c r="M639" i="12"/>
  <c r="L639" i="12"/>
  <c r="K639" i="12"/>
  <c r="J639" i="12"/>
  <c r="AD638" i="12"/>
  <c r="Z638" i="12"/>
  <c r="AC638" i="12" s="1"/>
  <c r="Y638" i="12"/>
  <c r="X638" i="12"/>
  <c r="V638" i="12"/>
  <c r="W638" i="12" s="1"/>
  <c r="U638" i="12"/>
  <c r="T638" i="12"/>
  <c r="S638" i="12"/>
  <c r="R638" i="12"/>
  <c r="Q638" i="12"/>
  <c r="P638" i="12" s="1"/>
  <c r="N638" i="12"/>
  <c r="M638" i="12"/>
  <c r="L638" i="12"/>
  <c r="K638" i="12"/>
  <c r="J638" i="12"/>
  <c r="AD637" i="12"/>
  <c r="Z637" i="12"/>
  <c r="Y637" i="12"/>
  <c r="X637" i="12" s="1"/>
  <c r="V637" i="12"/>
  <c r="W637" i="12" s="1"/>
  <c r="U637" i="12"/>
  <c r="T637" i="12"/>
  <c r="S637" i="12"/>
  <c r="R637" i="12"/>
  <c r="Q637" i="12"/>
  <c r="P637" i="12" s="1"/>
  <c r="N637" i="12"/>
  <c r="O637" i="12" s="1"/>
  <c r="M637" i="12"/>
  <c r="L637" i="12"/>
  <c r="K637" i="12"/>
  <c r="J637" i="12"/>
  <c r="AD636" i="12"/>
  <c r="Z636" i="12"/>
  <c r="AC636" i="12" s="1"/>
  <c r="Y636" i="12"/>
  <c r="X636" i="12"/>
  <c r="V636" i="12"/>
  <c r="W636" i="12" s="1"/>
  <c r="U636" i="12"/>
  <c r="T636" i="12"/>
  <c r="S636" i="12"/>
  <c r="R636" i="12"/>
  <c r="Q636" i="12"/>
  <c r="P636" i="12" s="1"/>
  <c r="N636" i="12"/>
  <c r="M636" i="12"/>
  <c r="L636" i="12"/>
  <c r="K636" i="12"/>
  <c r="J636" i="12"/>
  <c r="AD635" i="12"/>
  <c r="Z635" i="12"/>
  <c r="Y635" i="12"/>
  <c r="X635" i="12" s="1"/>
  <c r="V635" i="12"/>
  <c r="W635" i="12" s="1"/>
  <c r="U635" i="12"/>
  <c r="T635" i="12"/>
  <c r="S635" i="12"/>
  <c r="R635" i="12"/>
  <c r="Q635" i="12"/>
  <c r="P635" i="12" s="1"/>
  <c r="N635" i="12"/>
  <c r="O635" i="12" s="1"/>
  <c r="M635" i="12"/>
  <c r="L635" i="12"/>
  <c r="K635" i="12"/>
  <c r="J635" i="12"/>
  <c r="AD634" i="12"/>
  <c r="Z634" i="12"/>
  <c r="Y634" i="12"/>
  <c r="X634" i="12"/>
  <c r="V634" i="12"/>
  <c r="W634" i="12" s="1"/>
  <c r="U634" i="12"/>
  <c r="T634" i="12"/>
  <c r="S634" i="12"/>
  <c r="R634" i="12"/>
  <c r="Q634" i="12"/>
  <c r="P634" i="12" s="1"/>
  <c r="N634" i="12"/>
  <c r="M634" i="12"/>
  <c r="L634" i="12"/>
  <c r="K634" i="12"/>
  <c r="J634" i="12"/>
  <c r="AD633" i="12"/>
  <c r="Z633" i="12"/>
  <c r="Y633" i="12"/>
  <c r="X633" i="12" s="1"/>
  <c r="V633" i="12"/>
  <c r="W633" i="12" s="1"/>
  <c r="U633" i="12"/>
  <c r="T633" i="12"/>
  <c r="S633" i="12"/>
  <c r="R633" i="12"/>
  <c r="Q633" i="12"/>
  <c r="P633" i="12" s="1"/>
  <c r="N633" i="12"/>
  <c r="O633" i="12" s="1"/>
  <c r="M633" i="12"/>
  <c r="L633" i="12"/>
  <c r="K633" i="12"/>
  <c r="J633" i="12"/>
  <c r="AD632" i="12"/>
  <c r="Z632" i="12"/>
  <c r="Y632" i="12"/>
  <c r="X632" i="12"/>
  <c r="V632" i="12"/>
  <c r="W632" i="12" s="1"/>
  <c r="U632" i="12"/>
  <c r="T632" i="12"/>
  <c r="S632" i="12"/>
  <c r="R632" i="12"/>
  <c r="Q632" i="12"/>
  <c r="P632" i="12" s="1"/>
  <c r="N632" i="12"/>
  <c r="M632" i="12"/>
  <c r="L632" i="12"/>
  <c r="K632" i="12"/>
  <c r="J632" i="12"/>
  <c r="AD631" i="12"/>
  <c r="Z631" i="12"/>
  <c r="Y631" i="12"/>
  <c r="X631" i="12" s="1"/>
  <c r="V631" i="12"/>
  <c r="W631" i="12" s="1"/>
  <c r="U631" i="12"/>
  <c r="T631" i="12"/>
  <c r="S631" i="12"/>
  <c r="R631" i="12"/>
  <c r="Q631" i="12"/>
  <c r="P631" i="12" s="1"/>
  <c r="N631" i="12"/>
  <c r="O631" i="12" s="1"/>
  <c r="M631" i="12"/>
  <c r="L631" i="12"/>
  <c r="K631" i="12"/>
  <c r="J631" i="12"/>
  <c r="AD630" i="12"/>
  <c r="Z630" i="12"/>
  <c r="Y630" i="12"/>
  <c r="X630" i="12"/>
  <c r="V630" i="12"/>
  <c r="W630" i="12" s="1"/>
  <c r="U630" i="12"/>
  <c r="T630" i="12"/>
  <c r="S630" i="12"/>
  <c r="R630" i="12"/>
  <c r="Q630" i="12"/>
  <c r="P630" i="12" s="1"/>
  <c r="N630" i="12"/>
  <c r="M630" i="12"/>
  <c r="L630" i="12"/>
  <c r="K630" i="12"/>
  <c r="J630" i="12"/>
  <c r="AD629" i="12"/>
  <c r="Z629" i="12"/>
  <c r="Y629" i="12"/>
  <c r="X629" i="12" s="1"/>
  <c r="V629" i="12"/>
  <c r="W629" i="12" s="1"/>
  <c r="U629" i="12"/>
  <c r="T629" i="12"/>
  <c r="S629" i="12"/>
  <c r="R629" i="12"/>
  <c r="Q629" i="12"/>
  <c r="P629" i="12" s="1"/>
  <c r="N629" i="12"/>
  <c r="O629" i="12" s="1"/>
  <c r="M629" i="12"/>
  <c r="L629" i="12"/>
  <c r="K629" i="12"/>
  <c r="J629" i="12"/>
  <c r="AD628" i="12"/>
  <c r="Z628" i="12"/>
  <c r="Y628" i="12"/>
  <c r="X628" i="12" s="1"/>
  <c r="V628" i="12"/>
  <c r="W628" i="12" s="1"/>
  <c r="U628" i="12"/>
  <c r="T628" i="12"/>
  <c r="S628" i="12"/>
  <c r="R628" i="12"/>
  <c r="Q628" i="12"/>
  <c r="P628" i="12"/>
  <c r="N628" i="12"/>
  <c r="M628" i="12"/>
  <c r="L628" i="12"/>
  <c r="K628" i="12"/>
  <c r="J628" i="12"/>
  <c r="AD627" i="12"/>
  <c r="Z627" i="12"/>
  <c r="Y627" i="12"/>
  <c r="X627" i="12" s="1"/>
  <c r="V627" i="12"/>
  <c r="W627" i="12" s="1"/>
  <c r="U627" i="12"/>
  <c r="T627" i="12"/>
  <c r="S627" i="12"/>
  <c r="R627" i="12"/>
  <c r="Q627" i="12"/>
  <c r="P627" i="12" s="1"/>
  <c r="N627" i="12"/>
  <c r="O627" i="12" s="1"/>
  <c r="M627" i="12"/>
  <c r="L627" i="12"/>
  <c r="K627" i="12"/>
  <c r="J627" i="12"/>
  <c r="AD626" i="12"/>
  <c r="Z626" i="12"/>
  <c r="Y626" i="12"/>
  <c r="X626" i="12" s="1"/>
  <c r="V626" i="12"/>
  <c r="W626" i="12" s="1"/>
  <c r="U626" i="12"/>
  <c r="T626" i="12"/>
  <c r="S626" i="12"/>
  <c r="R626" i="12"/>
  <c r="Q626" i="12"/>
  <c r="P626" i="12"/>
  <c r="N626" i="12"/>
  <c r="M626" i="12"/>
  <c r="L626" i="12"/>
  <c r="K626" i="12"/>
  <c r="J626" i="12"/>
  <c r="AD625" i="12"/>
  <c r="Z625" i="12"/>
  <c r="Y625" i="12"/>
  <c r="X625" i="12" s="1"/>
  <c r="V625" i="12"/>
  <c r="W625" i="12" s="1"/>
  <c r="U625" i="12"/>
  <c r="T625" i="12"/>
  <c r="S625" i="12"/>
  <c r="R625" i="12"/>
  <c r="Q625" i="12"/>
  <c r="P625" i="12" s="1"/>
  <c r="N625" i="12"/>
  <c r="O625" i="12" s="1"/>
  <c r="M625" i="12"/>
  <c r="L625" i="12"/>
  <c r="K625" i="12"/>
  <c r="J625" i="12"/>
  <c r="AD624" i="12"/>
  <c r="Z624" i="12"/>
  <c r="Y624" i="12"/>
  <c r="X624" i="12" s="1"/>
  <c r="V624" i="12"/>
  <c r="W624" i="12" s="1"/>
  <c r="U624" i="12"/>
  <c r="T624" i="12"/>
  <c r="S624" i="12"/>
  <c r="R624" i="12"/>
  <c r="Q624" i="12"/>
  <c r="P624" i="12" s="1"/>
  <c r="N624" i="12"/>
  <c r="AB624" i="12" s="1"/>
  <c r="M624" i="12"/>
  <c r="L624" i="12"/>
  <c r="K624" i="12"/>
  <c r="J624" i="12"/>
  <c r="AD623" i="12"/>
  <c r="Z623" i="12"/>
  <c r="Y623" i="12"/>
  <c r="X623" i="12" s="1"/>
  <c r="V623" i="12"/>
  <c r="W623" i="12" s="1"/>
  <c r="U623" i="12"/>
  <c r="T623" i="12"/>
  <c r="S623" i="12"/>
  <c r="R623" i="12"/>
  <c r="Q623" i="12"/>
  <c r="P623" i="12" s="1"/>
  <c r="N623" i="12"/>
  <c r="M623" i="12"/>
  <c r="L623" i="12"/>
  <c r="K623" i="12"/>
  <c r="J623" i="12"/>
  <c r="AD622" i="12"/>
  <c r="Z622" i="12"/>
  <c r="Y622" i="12"/>
  <c r="X622" i="12" s="1"/>
  <c r="V622" i="12"/>
  <c r="W622" i="12" s="1"/>
  <c r="U622" i="12"/>
  <c r="T622" i="12"/>
  <c r="S622" i="12"/>
  <c r="R622" i="12"/>
  <c r="Q622" i="12"/>
  <c r="P622" i="12"/>
  <c r="N622" i="12"/>
  <c r="M622" i="12"/>
  <c r="L622" i="12"/>
  <c r="K622" i="12"/>
  <c r="J622" i="12"/>
  <c r="AD621" i="12"/>
  <c r="Z621" i="12"/>
  <c r="Y621" i="12"/>
  <c r="X621" i="12" s="1"/>
  <c r="V621" i="12"/>
  <c r="W621" i="12" s="1"/>
  <c r="U621" i="12"/>
  <c r="T621" i="12"/>
  <c r="S621" i="12"/>
  <c r="R621" i="12"/>
  <c r="Q621" i="12"/>
  <c r="P621" i="12" s="1"/>
  <c r="N621" i="12"/>
  <c r="M621" i="12"/>
  <c r="L621" i="12"/>
  <c r="K621" i="12"/>
  <c r="J621" i="12"/>
  <c r="AD620" i="12"/>
  <c r="Z620" i="12"/>
  <c r="Y620" i="12"/>
  <c r="X620" i="12" s="1"/>
  <c r="V620" i="12"/>
  <c r="W620" i="12" s="1"/>
  <c r="U620" i="12"/>
  <c r="T620" i="12"/>
  <c r="S620" i="12"/>
  <c r="R620" i="12"/>
  <c r="Q620" i="12"/>
  <c r="P620" i="12" s="1"/>
  <c r="N620" i="12"/>
  <c r="M620" i="12"/>
  <c r="L620" i="12"/>
  <c r="K620" i="12"/>
  <c r="J620" i="12"/>
  <c r="AD619" i="12"/>
  <c r="Z619" i="12"/>
  <c r="Y619" i="12"/>
  <c r="X619" i="12" s="1"/>
  <c r="V619" i="12"/>
  <c r="W619" i="12" s="1"/>
  <c r="U619" i="12"/>
  <c r="T619" i="12"/>
  <c r="S619" i="12"/>
  <c r="R619" i="12"/>
  <c r="Q619" i="12"/>
  <c r="P619" i="12" s="1"/>
  <c r="N619" i="12"/>
  <c r="AB619" i="12" s="1"/>
  <c r="M619" i="12"/>
  <c r="L619" i="12"/>
  <c r="K619" i="12"/>
  <c r="J619" i="12"/>
  <c r="AD618" i="12"/>
  <c r="Z618" i="12"/>
  <c r="Y618" i="12"/>
  <c r="X618" i="12" s="1"/>
  <c r="V618" i="12"/>
  <c r="W618" i="12" s="1"/>
  <c r="U618" i="12"/>
  <c r="T618" i="12"/>
  <c r="S618" i="12"/>
  <c r="R618" i="12"/>
  <c r="Q618" i="12"/>
  <c r="P618" i="12" s="1"/>
  <c r="N618" i="12"/>
  <c r="M618" i="12"/>
  <c r="L618" i="12"/>
  <c r="K618" i="12"/>
  <c r="J618" i="12"/>
  <c r="AD617" i="12"/>
  <c r="Z617" i="12"/>
  <c r="Y617" i="12"/>
  <c r="X617" i="12" s="1"/>
  <c r="V617" i="12"/>
  <c r="W617" i="12" s="1"/>
  <c r="U617" i="12"/>
  <c r="T617" i="12"/>
  <c r="S617" i="12"/>
  <c r="R617" i="12"/>
  <c r="Q617" i="12"/>
  <c r="P617" i="12" s="1"/>
  <c r="N617" i="12"/>
  <c r="AB617" i="12" s="1"/>
  <c r="M617" i="12"/>
  <c r="L617" i="12"/>
  <c r="K617" i="12"/>
  <c r="J617" i="12"/>
  <c r="AD616" i="12"/>
  <c r="Z616" i="12"/>
  <c r="Y616" i="12"/>
  <c r="X616" i="12" s="1"/>
  <c r="V616" i="12"/>
  <c r="W616" i="12" s="1"/>
  <c r="U616" i="12"/>
  <c r="T616" i="12"/>
  <c r="S616" i="12"/>
  <c r="R616" i="12"/>
  <c r="Q616" i="12"/>
  <c r="P616" i="12"/>
  <c r="N616" i="12"/>
  <c r="M616" i="12"/>
  <c r="L616" i="12"/>
  <c r="K616" i="12"/>
  <c r="J616" i="12"/>
  <c r="AD615" i="12"/>
  <c r="Z615" i="12"/>
  <c r="Y615" i="12"/>
  <c r="X615" i="12" s="1"/>
  <c r="V615" i="12"/>
  <c r="W615" i="12" s="1"/>
  <c r="U615" i="12"/>
  <c r="T615" i="12"/>
  <c r="S615" i="12"/>
  <c r="R615" i="12"/>
  <c r="Q615" i="12"/>
  <c r="P615" i="12" s="1"/>
  <c r="N615" i="12"/>
  <c r="O615" i="12" s="1"/>
  <c r="M615" i="12"/>
  <c r="L615" i="12"/>
  <c r="K615" i="12"/>
  <c r="J615" i="12"/>
  <c r="AD614" i="12"/>
  <c r="Z614" i="12"/>
  <c r="Y614" i="12"/>
  <c r="X614" i="12" s="1"/>
  <c r="V614" i="12"/>
  <c r="W614" i="12" s="1"/>
  <c r="U614" i="12"/>
  <c r="T614" i="12"/>
  <c r="S614" i="12"/>
  <c r="R614" i="12"/>
  <c r="Q614" i="12"/>
  <c r="P614" i="12" s="1"/>
  <c r="N614" i="12"/>
  <c r="M614" i="12"/>
  <c r="L614" i="12"/>
  <c r="K614" i="12"/>
  <c r="J614" i="12"/>
  <c r="AD613" i="12"/>
  <c r="Z613" i="12"/>
  <c r="Z611" i="12" s="1"/>
  <c r="Y613" i="12"/>
  <c r="X613" i="12" s="1"/>
  <c r="V613" i="12"/>
  <c r="W613" i="12" s="1"/>
  <c r="U613" i="12"/>
  <c r="T613" i="12"/>
  <c r="S613" i="12"/>
  <c r="R613" i="12"/>
  <c r="Q613" i="12"/>
  <c r="P613" i="12" s="1"/>
  <c r="N613" i="12"/>
  <c r="M613" i="12"/>
  <c r="L613" i="12"/>
  <c r="K613" i="12"/>
  <c r="J613" i="12"/>
  <c r="A613" i="12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D612" i="12"/>
  <c r="Z612" i="12"/>
  <c r="AC612" i="12" s="1"/>
  <c r="Y612" i="12"/>
  <c r="X612" i="12" s="1"/>
  <c r="V612" i="12"/>
  <c r="W612" i="12" s="1"/>
  <c r="U612" i="12"/>
  <c r="T612" i="12"/>
  <c r="T611" i="12" s="1"/>
  <c r="S612" i="12"/>
  <c r="R612" i="12"/>
  <c r="R611" i="12" s="1"/>
  <c r="Q612" i="12"/>
  <c r="P612" i="12"/>
  <c r="N612" i="12"/>
  <c r="M612" i="12"/>
  <c r="M611" i="12" s="1"/>
  <c r="L612" i="12"/>
  <c r="K612" i="12"/>
  <c r="K611" i="12" s="1"/>
  <c r="J612" i="12"/>
  <c r="AF611" i="12"/>
  <c r="AE611" i="12"/>
  <c r="AA611" i="12"/>
  <c r="Y611" i="12"/>
  <c r="Q611" i="12"/>
  <c r="D611" i="12"/>
  <c r="AD610" i="12"/>
  <c r="Z610" i="12"/>
  <c r="AC610" i="12" s="1"/>
  <c r="Y610" i="12"/>
  <c r="X610" i="12" s="1"/>
  <c r="V610" i="12"/>
  <c r="W610" i="12" s="1"/>
  <c r="U610" i="12"/>
  <c r="T610" i="12"/>
  <c r="S610" i="12"/>
  <c r="R610" i="12"/>
  <c r="Q610" i="12"/>
  <c r="P610" i="12" s="1"/>
  <c r="N610" i="12"/>
  <c r="M610" i="12"/>
  <c r="L610" i="12"/>
  <c r="K610" i="12"/>
  <c r="J610" i="12"/>
  <c r="AD609" i="12"/>
  <c r="Z609" i="12"/>
  <c r="AC609" i="12" s="1"/>
  <c r="Y609" i="12"/>
  <c r="X609" i="12" s="1"/>
  <c r="V609" i="12"/>
  <c r="W609" i="12" s="1"/>
  <c r="U609" i="12"/>
  <c r="T609" i="12"/>
  <c r="S609" i="12"/>
  <c r="R609" i="12"/>
  <c r="Q609" i="12"/>
  <c r="P609" i="12"/>
  <c r="N609" i="12"/>
  <c r="M609" i="12"/>
  <c r="L609" i="12"/>
  <c r="K609" i="12"/>
  <c r="J609" i="12"/>
  <c r="AD608" i="12"/>
  <c r="Z608" i="12"/>
  <c r="AC608" i="12" s="1"/>
  <c r="Y608" i="12"/>
  <c r="X608" i="12" s="1"/>
  <c r="V608" i="12"/>
  <c r="W608" i="12" s="1"/>
  <c r="U608" i="12"/>
  <c r="T608" i="12"/>
  <c r="S608" i="12"/>
  <c r="R608" i="12"/>
  <c r="Q608" i="12"/>
  <c r="P608" i="12" s="1"/>
  <c r="N608" i="12"/>
  <c r="M608" i="12"/>
  <c r="L608" i="12"/>
  <c r="K608" i="12"/>
  <c r="J608" i="12"/>
  <c r="AD607" i="12"/>
  <c r="Z607" i="12"/>
  <c r="AC607" i="12" s="1"/>
  <c r="Y607" i="12"/>
  <c r="X607" i="12" s="1"/>
  <c r="V607" i="12"/>
  <c r="W607" i="12" s="1"/>
  <c r="U607" i="12"/>
  <c r="T607" i="12"/>
  <c r="S607" i="12"/>
  <c r="R607" i="12"/>
  <c r="Q607" i="12"/>
  <c r="P607" i="12"/>
  <c r="N607" i="12"/>
  <c r="M607" i="12"/>
  <c r="L607" i="12"/>
  <c r="K607" i="12"/>
  <c r="J607" i="12"/>
  <c r="AD606" i="12"/>
  <c r="Z606" i="12"/>
  <c r="AC606" i="12" s="1"/>
  <c r="Y606" i="12"/>
  <c r="X606" i="12" s="1"/>
  <c r="V606" i="12"/>
  <c r="U606" i="12"/>
  <c r="T606" i="12"/>
  <c r="S606" i="12"/>
  <c r="R606" i="12"/>
  <c r="Q606" i="12"/>
  <c r="P606" i="12" s="1"/>
  <c r="N606" i="12"/>
  <c r="O606" i="12" s="1"/>
  <c r="M606" i="12"/>
  <c r="L606" i="12"/>
  <c r="K606" i="12"/>
  <c r="J606" i="12"/>
  <c r="AD605" i="12"/>
  <c r="Z605" i="12"/>
  <c r="AC605" i="12" s="1"/>
  <c r="Y605" i="12"/>
  <c r="X605" i="12" s="1"/>
  <c r="V605" i="12"/>
  <c r="W605" i="12" s="1"/>
  <c r="U605" i="12"/>
  <c r="T605" i="12"/>
  <c r="S605" i="12"/>
  <c r="R605" i="12"/>
  <c r="Q605" i="12"/>
  <c r="P605" i="12"/>
  <c r="N605" i="12"/>
  <c r="M605" i="12"/>
  <c r="L605" i="12"/>
  <c r="K605" i="12"/>
  <c r="J605" i="12"/>
  <c r="AD604" i="12"/>
  <c r="Z604" i="12"/>
  <c r="AC604" i="12" s="1"/>
  <c r="Y604" i="12"/>
  <c r="X604" i="12" s="1"/>
  <c r="V604" i="12"/>
  <c r="W604" i="12" s="1"/>
  <c r="U604" i="12"/>
  <c r="T604" i="12"/>
  <c r="S604" i="12"/>
  <c r="R604" i="12"/>
  <c r="Q604" i="12"/>
  <c r="P604" i="12" s="1"/>
  <c r="N604" i="12"/>
  <c r="AB604" i="12" s="1"/>
  <c r="M604" i="12"/>
  <c r="L604" i="12"/>
  <c r="K604" i="12"/>
  <c r="J604" i="12"/>
  <c r="AD603" i="12"/>
  <c r="Z603" i="12"/>
  <c r="AC603" i="12" s="1"/>
  <c r="Y603" i="12"/>
  <c r="X603" i="12" s="1"/>
  <c r="V603" i="12"/>
  <c r="W603" i="12" s="1"/>
  <c r="U603" i="12"/>
  <c r="T603" i="12"/>
  <c r="S603" i="12"/>
  <c r="R603" i="12"/>
  <c r="Q603" i="12"/>
  <c r="P603" i="12"/>
  <c r="N603" i="12"/>
  <c r="M603" i="12"/>
  <c r="L603" i="12"/>
  <c r="K603" i="12"/>
  <c r="J603" i="12"/>
  <c r="AD602" i="12"/>
  <c r="Z602" i="12"/>
  <c r="AC602" i="12" s="1"/>
  <c r="Y602" i="12"/>
  <c r="X602" i="12" s="1"/>
  <c r="V602" i="12"/>
  <c r="U602" i="12"/>
  <c r="T602" i="12"/>
  <c r="S602" i="12"/>
  <c r="R602" i="12"/>
  <c r="Q602" i="12"/>
  <c r="P602" i="12" s="1"/>
  <c r="N602" i="12"/>
  <c r="O602" i="12" s="1"/>
  <c r="M602" i="12"/>
  <c r="L602" i="12"/>
  <c r="K602" i="12"/>
  <c r="J602" i="12"/>
  <c r="AD601" i="12"/>
  <c r="Z601" i="12"/>
  <c r="AC601" i="12" s="1"/>
  <c r="Y601" i="12"/>
  <c r="X601" i="12"/>
  <c r="V601" i="12"/>
  <c r="W601" i="12" s="1"/>
  <c r="U601" i="12"/>
  <c r="T601" i="12"/>
  <c r="S601" i="12"/>
  <c r="R601" i="12"/>
  <c r="Q601" i="12"/>
  <c r="P601" i="12" s="1"/>
  <c r="N601" i="12"/>
  <c r="M601" i="12"/>
  <c r="L601" i="12"/>
  <c r="K601" i="12"/>
  <c r="J601" i="12"/>
  <c r="AD600" i="12"/>
  <c r="Z600" i="12"/>
  <c r="AC600" i="12" s="1"/>
  <c r="Y600" i="12"/>
  <c r="X600" i="12" s="1"/>
  <c r="V600" i="12"/>
  <c r="W600" i="12" s="1"/>
  <c r="U600" i="12"/>
  <c r="T600" i="12"/>
  <c r="S600" i="12"/>
  <c r="R600" i="12"/>
  <c r="Q600" i="12"/>
  <c r="P600" i="12" s="1"/>
  <c r="N600" i="12"/>
  <c r="M600" i="12"/>
  <c r="L600" i="12"/>
  <c r="K600" i="12"/>
  <c r="J600" i="12"/>
  <c r="AD599" i="12"/>
  <c r="Z599" i="12"/>
  <c r="AC599" i="12" s="1"/>
  <c r="Y599" i="12"/>
  <c r="X599" i="12"/>
  <c r="V599" i="12"/>
  <c r="W599" i="12" s="1"/>
  <c r="U599" i="12"/>
  <c r="T599" i="12"/>
  <c r="S599" i="12"/>
  <c r="R599" i="12"/>
  <c r="Q599" i="12"/>
  <c r="P599" i="12" s="1"/>
  <c r="N599" i="12"/>
  <c r="M599" i="12"/>
  <c r="L599" i="12"/>
  <c r="K599" i="12"/>
  <c r="J599" i="12"/>
  <c r="AD598" i="12"/>
  <c r="Z598" i="12"/>
  <c r="AC598" i="12" s="1"/>
  <c r="Y598" i="12"/>
  <c r="X598" i="12" s="1"/>
  <c r="V598" i="12"/>
  <c r="U598" i="12"/>
  <c r="T598" i="12"/>
  <c r="S598" i="12"/>
  <c r="R598" i="12"/>
  <c r="Q598" i="12"/>
  <c r="P598" i="12" s="1"/>
  <c r="N598" i="12"/>
  <c r="O598" i="12" s="1"/>
  <c r="M598" i="12"/>
  <c r="L598" i="12"/>
  <c r="K598" i="12"/>
  <c r="J598" i="12"/>
  <c r="AD597" i="12"/>
  <c r="Z597" i="12"/>
  <c r="AC597" i="12" s="1"/>
  <c r="Y597" i="12"/>
  <c r="X597" i="12"/>
  <c r="V597" i="12"/>
  <c r="W597" i="12" s="1"/>
  <c r="U597" i="12"/>
  <c r="T597" i="12"/>
  <c r="S597" i="12"/>
  <c r="R597" i="12"/>
  <c r="Q597" i="12"/>
  <c r="P597" i="12" s="1"/>
  <c r="N597" i="12"/>
  <c r="M597" i="12"/>
  <c r="L597" i="12"/>
  <c r="K597" i="12"/>
  <c r="J597" i="12"/>
  <c r="AD596" i="12"/>
  <c r="Z596" i="12"/>
  <c r="AC596" i="12" s="1"/>
  <c r="Y596" i="12"/>
  <c r="X596" i="12" s="1"/>
  <c r="V596" i="12"/>
  <c r="W596" i="12" s="1"/>
  <c r="U596" i="12"/>
  <c r="T596" i="12"/>
  <c r="S596" i="12"/>
  <c r="R596" i="12"/>
  <c r="Q596" i="12"/>
  <c r="P596" i="12" s="1"/>
  <c r="N596" i="12"/>
  <c r="O596" i="12" s="1"/>
  <c r="M596" i="12"/>
  <c r="L596" i="12"/>
  <c r="K596" i="12"/>
  <c r="J596" i="12"/>
  <c r="AD595" i="12"/>
  <c r="Z595" i="12"/>
  <c r="AC595" i="12" s="1"/>
  <c r="Y595" i="12"/>
  <c r="X595" i="12"/>
  <c r="V595" i="12"/>
  <c r="W595" i="12" s="1"/>
  <c r="U595" i="12"/>
  <c r="T595" i="12"/>
  <c r="S595" i="12"/>
  <c r="R595" i="12"/>
  <c r="Q595" i="12"/>
  <c r="P595" i="12" s="1"/>
  <c r="N595" i="12"/>
  <c r="M595" i="12"/>
  <c r="L595" i="12"/>
  <c r="K595" i="12"/>
  <c r="J595" i="12"/>
  <c r="AD594" i="12"/>
  <c r="Z594" i="12"/>
  <c r="AC594" i="12" s="1"/>
  <c r="Y594" i="12"/>
  <c r="X594" i="12" s="1"/>
  <c r="V594" i="12"/>
  <c r="W594" i="12" s="1"/>
  <c r="U594" i="12"/>
  <c r="T594" i="12"/>
  <c r="S594" i="12"/>
  <c r="R594" i="12"/>
  <c r="Q594" i="12"/>
  <c r="P594" i="12" s="1"/>
  <c r="N594" i="12"/>
  <c r="O594" i="12" s="1"/>
  <c r="M594" i="12"/>
  <c r="L594" i="12"/>
  <c r="K594" i="12"/>
  <c r="J594" i="12"/>
  <c r="AD593" i="12"/>
  <c r="Z593" i="12"/>
  <c r="AC593" i="12" s="1"/>
  <c r="Y593" i="12"/>
  <c r="X593" i="12"/>
  <c r="V593" i="12"/>
  <c r="W593" i="12" s="1"/>
  <c r="U593" i="12"/>
  <c r="T593" i="12"/>
  <c r="S593" i="12"/>
  <c r="R593" i="12"/>
  <c r="Q593" i="12"/>
  <c r="P593" i="12" s="1"/>
  <c r="N593" i="12"/>
  <c r="M593" i="12"/>
  <c r="L593" i="12"/>
  <c r="K593" i="12"/>
  <c r="J593" i="12"/>
  <c r="AD592" i="12"/>
  <c r="Z592" i="12"/>
  <c r="AC592" i="12" s="1"/>
  <c r="Y592" i="12"/>
  <c r="X592" i="12" s="1"/>
  <c r="V592" i="12"/>
  <c r="W592" i="12" s="1"/>
  <c r="U592" i="12"/>
  <c r="T592" i="12"/>
  <c r="S592" i="12"/>
  <c r="R592" i="12"/>
  <c r="Q592" i="12"/>
  <c r="P592" i="12" s="1"/>
  <c r="N592" i="12"/>
  <c r="M592" i="12"/>
  <c r="L592" i="12"/>
  <c r="K592" i="12"/>
  <c r="J592" i="12"/>
  <c r="AD591" i="12"/>
  <c r="Z591" i="12"/>
  <c r="AC591" i="12" s="1"/>
  <c r="Y591" i="12"/>
  <c r="X591" i="12" s="1"/>
  <c r="V591" i="12"/>
  <c r="W591" i="12" s="1"/>
  <c r="U591" i="12"/>
  <c r="T591" i="12"/>
  <c r="S591" i="12"/>
  <c r="R591" i="12"/>
  <c r="Q591" i="12"/>
  <c r="P591" i="12"/>
  <c r="N591" i="12"/>
  <c r="M591" i="12"/>
  <c r="L591" i="12"/>
  <c r="K591" i="12"/>
  <c r="J591" i="12"/>
  <c r="AD590" i="12"/>
  <c r="Z590" i="12"/>
  <c r="AC590" i="12" s="1"/>
  <c r="Y590" i="12"/>
  <c r="X590" i="12" s="1"/>
  <c r="V590" i="12"/>
  <c r="W590" i="12" s="1"/>
  <c r="U590" i="12"/>
  <c r="T590" i="12"/>
  <c r="S590" i="12"/>
  <c r="R590" i="12"/>
  <c r="Q590" i="12"/>
  <c r="P590" i="12" s="1"/>
  <c r="N590" i="12"/>
  <c r="O590" i="12" s="1"/>
  <c r="M590" i="12"/>
  <c r="L590" i="12"/>
  <c r="K590" i="12"/>
  <c r="J590" i="12"/>
  <c r="AD589" i="12"/>
  <c r="Z589" i="12"/>
  <c r="AC589" i="12" s="1"/>
  <c r="Y589" i="12"/>
  <c r="X589" i="12" s="1"/>
  <c r="V589" i="12"/>
  <c r="W589" i="12" s="1"/>
  <c r="U589" i="12"/>
  <c r="T589" i="12"/>
  <c r="S589" i="12"/>
  <c r="R589" i="12"/>
  <c r="Q589" i="12"/>
  <c r="P589" i="12"/>
  <c r="N589" i="12"/>
  <c r="M589" i="12"/>
  <c r="L589" i="12"/>
  <c r="K589" i="12"/>
  <c r="J589" i="12"/>
  <c r="AD588" i="12"/>
  <c r="Z588" i="12"/>
  <c r="AC588" i="12" s="1"/>
  <c r="Y588" i="12"/>
  <c r="X588" i="12" s="1"/>
  <c r="V588" i="12"/>
  <c r="W588" i="12" s="1"/>
  <c r="U588" i="12"/>
  <c r="T588" i="12"/>
  <c r="S588" i="12"/>
  <c r="R588" i="12"/>
  <c r="Q588" i="12"/>
  <c r="P588" i="12" s="1"/>
  <c r="N588" i="12"/>
  <c r="O588" i="12" s="1"/>
  <c r="M588" i="12"/>
  <c r="L588" i="12"/>
  <c r="K588" i="12"/>
  <c r="J588" i="12"/>
  <c r="AD587" i="12"/>
  <c r="Z587" i="12"/>
  <c r="AC587" i="12" s="1"/>
  <c r="Y587" i="12"/>
  <c r="X587" i="12" s="1"/>
  <c r="V587" i="12"/>
  <c r="W587" i="12" s="1"/>
  <c r="U587" i="12"/>
  <c r="T587" i="12"/>
  <c r="S587" i="12"/>
  <c r="R587" i="12"/>
  <c r="Q587" i="12"/>
  <c r="P587" i="12"/>
  <c r="N587" i="12"/>
  <c r="M587" i="12"/>
  <c r="L587" i="12"/>
  <c r="K587" i="12"/>
  <c r="J587" i="12"/>
  <c r="AD586" i="12"/>
  <c r="Z586" i="12"/>
  <c r="AC586" i="12" s="1"/>
  <c r="Y586" i="12"/>
  <c r="X586" i="12" s="1"/>
  <c r="V586" i="12"/>
  <c r="W586" i="12" s="1"/>
  <c r="U586" i="12"/>
  <c r="T586" i="12"/>
  <c r="S586" i="12"/>
  <c r="R586" i="12"/>
  <c r="Q586" i="12"/>
  <c r="P586" i="12" s="1"/>
  <c r="N586" i="12"/>
  <c r="O586" i="12" s="1"/>
  <c r="M586" i="12"/>
  <c r="L586" i="12"/>
  <c r="K586" i="12"/>
  <c r="J586" i="12"/>
  <c r="AD585" i="12"/>
  <c r="Z585" i="12"/>
  <c r="AC585" i="12" s="1"/>
  <c r="Y585" i="12"/>
  <c r="X585" i="12" s="1"/>
  <c r="V585" i="12"/>
  <c r="W585" i="12" s="1"/>
  <c r="U585" i="12"/>
  <c r="T585" i="12"/>
  <c r="S585" i="12"/>
  <c r="R585" i="12"/>
  <c r="Q585" i="12"/>
  <c r="P585" i="12"/>
  <c r="N585" i="12"/>
  <c r="M585" i="12"/>
  <c r="L585" i="12"/>
  <c r="K585" i="12"/>
  <c r="J585" i="12"/>
  <c r="AD584" i="12"/>
  <c r="Z584" i="12"/>
  <c r="AC584" i="12" s="1"/>
  <c r="Y584" i="12"/>
  <c r="X584" i="12" s="1"/>
  <c r="V584" i="12"/>
  <c r="W584" i="12" s="1"/>
  <c r="U584" i="12"/>
  <c r="T584" i="12"/>
  <c r="S584" i="12"/>
  <c r="R584" i="12"/>
  <c r="Q584" i="12"/>
  <c r="P584" i="12" s="1"/>
  <c r="N584" i="12"/>
  <c r="M584" i="12"/>
  <c r="L584" i="12"/>
  <c r="K584" i="12"/>
  <c r="J584" i="12"/>
  <c r="AD583" i="12"/>
  <c r="Z583" i="12"/>
  <c r="AC583" i="12" s="1"/>
  <c r="Y583" i="12"/>
  <c r="X583" i="12" s="1"/>
  <c r="V583" i="12"/>
  <c r="W583" i="12" s="1"/>
  <c r="U583" i="12"/>
  <c r="T583" i="12"/>
  <c r="S583" i="12"/>
  <c r="R583" i="12"/>
  <c r="Q583" i="12"/>
  <c r="P583" i="12" s="1"/>
  <c r="N583" i="12"/>
  <c r="M583" i="12"/>
  <c r="L583" i="12"/>
  <c r="K583" i="12"/>
  <c r="J583" i="12"/>
  <c r="AD582" i="12"/>
  <c r="Z582" i="12"/>
  <c r="AC582" i="12" s="1"/>
  <c r="Y582" i="12"/>
  <c r="X582" i="12" s="1"/>
  <c r="V582" i="12"/>
  <c r="W582" i="12" s="1"/>
  <c r="U582" i="12"/>
  <c r="T582" i="12"/>
  <c r="S582" i="12"/>
  <c r="R582" i="12"/>
  <c r="Q582" i="12"/>
  <c r="P582" i="12" s="1"/>
  <c r="N582" i="12"/>
  <c r="M582" i="12"/>
  <c r="L582" i="12"/>
  <c r="K582" i="12"/>
  <c r="J582" i="12"/>
  <c r="AD581" i="12"/>
  <c r="Z581" i="12"/>
  <c r="AC581" i="12" s="1"/>
  <c r="Y581" i="12"/>
  <c r="X581" i="12" s="1"/>
  <c r="V581" i="12"/>
  <c r="W581" i="12" s="1"/>
  <c r="U581" i="12"/>
  <c r="T581" i="12"/>
  <c r="S581" i="12"/>
  <c r="R581" i="12"/>
  <c r="Q581" i="12"/>
  <c r="P581" i="12"/>
  <c r="N581" i="12"/>
  <c r="M581" i="12"/>
  <c r="L581" i="12"/>
  <c r="K581" i="12"/>
  <c r="J581" i="12"/>
  <c r="AD580" i="12"/>
  <c r="Z580" i="12"/>
  <c r="AC580" i="12" s="1"/>
  <c r="Y580" i="12"/>
  <c r="X580" i="12" s="1"/>
  <c r="V580" i="12"/>
  <c r="W580" i="12" s="1"/>
  <c r="U580" i="12"/>
  <c r="T580" i="12"/>
  <c r="S580" i="12"/>
  <c r="R580" i="12"/>
  <c r="Q580" i="12"/>
  <c r="P580" i="12" s="1"/>
  <c r="N580" i="12"/>
  <c r="O580" i="12" s="1"/>
  <c r="M580" i="12"/>
  <c r="L580" i="12"/>
  <c r="K580" i="12"/>
  <c r="J580" i="12"/>
  <c r="AD579" i="12"/>
  <c r="Z579" i="12"/>
  <c r="AC579" i="12" s="1"/>
  <c r="Y579" i="12"/>
  <c r="X579" i="12" s="1"/>
  <c r="V579" i="12"/>
  <c r="W579" i="12" s="1"/>
  <c r="U579" i="12"/>
  <c r="T579" i="12"/>
  <c r="S579" i="12"/>
  <c r="R579" i="12"/>
  <c r="Q579" i="12"/>
  <c r="P579" i="12" s="1"/>
  <c r="N579" i="12"/>
  <c r="M579" i="12"/>
  <c r="L579" i="12"/>
  <c r="K579" i="12"/>
  <c r="J579" i="12"/>
  <c r="AD578" i="12"/>
  <c r="Z578" i="12"/>
  <c r="AC578" i="12" s="1"/>
  <c r="Y578" i="12"/>
  <c r="X578" i="12" s="1"/>
  <c r="V578" i="12"/>
  <c r="W578" i="12" s="1"/>
  <c r="U578" i="12"/>
  <c r="T578" i="12"/>
  <c r="S578" i="12"/>
  <c r="R578" i="12"/>
  <c r="Q578" i="12"/>
  <c r="P578" i="12" s="1"/>
  <c r="N578" i="12"/>
  <c r="M578" i="12"/>
  <c r="L578" i="12"/>
  <c r="K578" i="12"/>
  <c r="J578" i="12"/>
  <c r="AD577" i="12"/>
  <c r="Z577" i="12"/>
  <c r="AC577" i="12" s="1"/>
  <c r="Y577" i="12"/>
  <c r="X577" i="12"/>
  <c r="V577" i="12"/>
  <c r="W577" i="12" s="1"/>
  <c r="U577" i="12"/>
  <c r="T577" i="12"/>
  <c r="S577" i="12"/>
  <c r="R577" i="12"/>
  <c r="Q577" i="12"/>
  <c r="P577" i="12"/>
  <c r="N577" i="12"/>
  <c r="M577" i="12"/>
  <c r="L577" i="12"/>
  <c r="K577" i="12"/>
  <c r="J577" i="12"/>
  <c r="AD576" i="12"/>
  <c r="Z576" i="12"/>
  <c r="AC576" i="12" s="1"/>
  <c r="Y576" i="12"/>
  <c r="X576" i="12" s="1"/>
  <c r="V576" i="12"/>
  <c r="W576" i="12" s="1"/>
  <c r="U576" i="12"/>
  <c r="T576" i="12"/>
  <c r="S576" i="12"/>
  <c r="R576" i="12"/>
  <c r="Q576" i="12"/>
  <c r="P576" i="12" s="1"/>
  <c r="N576" i="12"/>
  <c r="M576" i="12"/>
  <c r="L576" i="12"/>
  <c r="K576" i="12"/>
  <c r="J576" i="12"/>
  <c r="AD575" i="12"/>
  <c r="Z575" i="12"/>
  <c r="AC575" i="12" s="1"/>
  <c r="Y575" i="12"/>
  <c r="X575" i="12" s="1"/>
  <c r="V575" i="12"/>
  <c r="W575" i="12" s="1"/>
  <c r="U575" i="12"/>
  <c r="T575" i="12"/>
  <c r="S575" i="12"/>
  <c r="R575" i="12"/>
  <c r="Q575" i="12"/>
  <c r="P575" i="12" s="1"/>
  <c r="N575" i="12"/>
  <c r="M575" i="12"/>
  <c r="L575" i="12"/>
  <c r="K575" i="12"/>
  <c r="J575" i="12"/>
  <c r="AD574" i="12"/>
  <c r="Z574" i="12"/>
  <c r="AC574" i="12" s="1"/>
  <c r="Y574" i="12"/>
  <c r="X574" i="12" s="1"/>
  <c r="V574" i="12"/>
  <c r="W574" i="12" s="1"/>
  <c r="U574" i="12"/>
  <c r="T574" i="12"/>
  <c r="S574" i="12"/>
  <c r="R574" i="12"/>
  <c r="Q574" i="12"/>
  <c r="P574" i="12" s="1"/>
  <c r="N574" i="12"/>
  <c r="M574" i="12"/>
  <c r="L574" i="12"/>
  <c r="K574" i="12"/>
  <c r="J574" i="12"/>
  <c r="AD573" i="12"/>
  <c r="Z573" i="12"/>
  <c r="AC573" i="12" s="1"/>
  <c r="Y573" i="12"/>
  <c r="X573" i="12" s="1"/>
  <c r="V573" i="12"/>
  <c r="W573" i="12" s="1"/>
  <c r="U573" i="12"/>
  <c r="T573" i="12"/>
  <c r="S573" i="12"/>
  <c r="R573" i="12"/>
  <c r="Q573" i="12"/>
  <c r="P573" i="12"/>
  <c r="N573" i="12"/>
  <c r="M573" i="12"/>
  <c r="L573" i="12"/>
  <c r="K573" i="12"/>
  <c r="J573" i="12"/>
  <c r="AD572" i="12"/>
  <c r="Z572" i="12"/>
  <c r="AC572" i="12" s="1"/>
  <c r="Y572" i="12"/>
  <c r="X572" i="12" s="1"/>
  <c r="V572" i="12"/>
  <c r="W572" i="12" s="1"/>
  <c r="U572" i="12"/>
  <c r="T572" i="12"/>
  <c r="S572" i="12"/>
  <c r="R572" i="12"/>
  <c r="Q572" i="12"/>
  <c r="P572" i="12" s="1"/>
  <c r="N572" i="12"/>
  <c r="M572" i="12"/>
  <c r="L572" i="12"/>
  <c r="K572" i="12"/>
  <c r="J572" i="12"/>
  <c r="AD571" i="12"/>
  <c r="Z571" i="12"/>
  <c r="AC571" i="12" s="1"/>
  <c r="Y571" i="12"/>
  <c r="X571" i="12"/>
  <c r="V571" i="12"/>
  <c r="W571" i="12" s="1"/>
  <c r="U571" i="12"/>
  <c r="T571" i="12"/>
  <c r="S571" i="12"/>
  <c r="R571" i="12"/>
  <c r="Q571" i="12"/>
  <c r="P571" i="12" s="1"/>
  <c r="N571" i="12"/>
  <c r="M571" i="12"/>
  <c r="L571" i="12"/>
  <c r="K571" i="12"/>
  <c r="J571" i="12"/>
  <c r="AD570" i="12"/>
  <c r="Z570" i="12"/>
  <c r="AC570" i="12" s="1"/>
  <c r="Y570" i="12"/>
  <c r="X570" i="12" s="1"/>
  <c r="V570" i="12"/>
  <c r="W570" i="12" s="1"/>
  <c r="U570" i="12"/>
  <c r="T570" i="12"/>
  <c r="S570" i="12"/>
  <c r="R570" i="12"/>
  <c r="Q570" i="12"/>
  <c r="P570" i="12" s="1"/>
  <c r="N570" i="12"/>
  <c r="O570" i="12" s="1"/>
  <c r="M570" i="12"/>
  <c r="L570" i="12"/>
  <c r="K570" i="12"/>
  <c r="J570" i="12"/>
  <c r="AD569" i="12"/>
  <c r="Z569" i="12"/>
  <c r="AC569" i="12" s="1"/>
  <c r="Y569" i="12"/>
  <c r="X569" i="12" s="1"/>
  <c r="V569" i="12"/>
  <c r="W569" i="12" s="1"/>
  <c r="U569" i="12"/>
  <c r="T569" i="12"/>
  <c r="S569" i="12"/>
  <c r="R569" i="12"/>
  <c r="Q569" i="12"/>
  <c r="P569" i="12" s="1"/>
  <c r="N569" i="12"/>
  <c r="M569" i="12"/>
  <c r="L569" i="12"/>
  <c r="K569" i="12"/>
  <c r="J569" i="12"/>
  <c r="AD568" i="12"/>
  <c r="Z568" i="12"/>
  <c r="AC568" i="12" s="1"/>
  <c r="Y568" i="12"/>
  <c r="X568" i="12" s="1"/>
  <c r="V568" i="12"/>
  <c r="W568" i="12" s="1"/>
  <c r="U568" i="12"/>
  <c r="T568" i="12"/>
  <c r="S568" i="12"/>
  <c r="R568" i="12"/>
  <c r="Q568" i="12"/>
  <c r="P568" i="12" s="1"/>
  <c r="N568" i="12"/>
  <c r="O568" i="12" s="1"/>
  <c r="M568" i="12"/>
  <c r="L568" i="12"/>
  <c r="K568" i="12"/>
  <c r="J568" i="12"/>
  <c r="AD567" i="12"/>
  <c r="Z567" i="12"/>
  <c r="AC567" i="12" s="1"/>
  <c r="Y567" i="12"/>
  <c r="X567" i="12" s="1"/>
  <c r="V567" i="12"/>
  <c r="W567" i="12" s="1"/>
  <c r="U567" i="12"/>
  <c r="T567" i="12"/>
  <c r="S567" i="12"/>
  <c r="R567" i="12"/>
  <c r="Q567" i="12"/>
  <c r="P567" i="12" s="1"/>
  <c r="N567" i="12"/>
  <c r="M567" i="12"/>
  <c r="L567" i="12"/>
  <c r="K567" i="12"/>
  <c r="J567" i="12"/>
  <c r="AD566" i="12"/>
  <c r="Z566" i="12"/>
  <c r="AC566" i="12" s="1"/>
  <c r="Y566" i="12"/>
  <c r="X566" i="12" s="1"/>
  <c r="V566" i="12"/>
  <c r="W566" i="12" s="1"/>
  <c r="U566" i="12"/>
  <c r="T566" i="12"/>
  <c r="S566" i="12"/>
  <c r="R566" i="12"/>
  <c r="Q566" i="12"/>
  <c r="P566" i="12" s="1"/>
  <c r="N566" i="12"/>
  <c r="AB566" i="12" s="1"/>
  <c r="M566" i="12"/>
  <c r="L566" i="12"/>
  <c r="K566" i="12"/>
  <c r="J566" i="12"/>
  <c r="AD565" i="12"/>
  <c r="Z565" i="12"/>
  <c r="AC565" i="12" s="1"/>
  <c r="Y565" i="12"/>
  <c r="X565" i="12" s="1"/>
  <c r="V565" i="12"/>
  <c r="W565" i="12" s="1"/>
  <c r="U565" i="12"/>
  <c r="T565" i="12"/>
  <c r="S565" i="12"/>
  <c r="R565" i="12"/>
  <c r="Q565" i="12"/>
  <c r="P565" i="12"/>
  <c r="N565" i="12"/>
  <c r="M565" i="12"/>
  <c r="L565" i="12"/>
  <c r="K565" i="12"/>
  <c r="J565" i="12"/>
  <c r="AD564" i="12"/>
  <c r="Z564" i="12"/>
  <c r="AC564" i="12" s="1"/>
  <c r="Y564" i="12"/>
  <c r="X564" i="12" s="1"/>
  <c r="V564" i="12"/>
  <c r="W564" i="12" s="1"/>
  <c r="U564" i="12"/>
  <c r="T564" i="12"/>
  <c r="S564" i="12"/>
  <c r="R564" i="12"/>
  <c r="Q564" i="12"/>
  <c r="P564" i="12" s="1"/>
  <c r="N564" i="12"/>
  <c r="M564" i="12"/>
  <c r="L564" i="12"/>
  <c r="K564" i="12"/>
  <c r="J564" i="12"/>
  <c r="AD563" i="12"/>
  <c r="Z563" i="12"/>
  <c r="AC563" i="12" s="1"/>
  <c r="Y563" i="12"/>
  <c r="X563" i="12" s="1"/>
  <c r="V563" i="12"/>
  <c r="W563" i="12" s="1"/>
  <c r="U563" i="12"/>
  <c r="T563" i="12"/>
  <c r="S563" i="12"/>
  <c r="R563" i="12"/>
  <c r="Q563" i="12"/>
  <c r="P563" i="12"/>
  <c r="N563" i="12"/>
  <c r="M563" i="12"/>
  <c r="L563" i="12"/>
  <c r="K563" i="12"/>
  <c r="J563" i="12"/>
  <c r="AD562" i="12"/>
  <c r="Z562" i="12"/>
  <c r="AC562" i="12" s="1"/>
  <c r="Y562" i="12"/>
  <c r="X562" i="12" s="1"/>
  <c r="V562" i="12"/>
  <c r="W562" i="12" s="1"/>
  <c r="U562" i="12"/>
  <c r="T562" i="12"/>
  <c r="S562" i="12"/>
  <c r="R562" i="12"/>
  <c r="Q562" i="12"/>
  <c r="P562" i="12" s="1"/>
  <c r="N562" i="12"/>
  <c r="M562" i="12"/>
  <c r="L562" i="12"/>
  <c r="K562" i="12"/>
  <c r="J562" i="12"/>
  <c r="AD561" i="12"/>
  <c r="Z561" i="12"/>
  <c r="AC561" i="12" s="1"/>
  <c r="Y561" i="12"/>
  <c r="X561" i="12" s="1"/>
  <c r="V561" i="12"/>
  <c r="W561" i="12" s="1"/>
  <c r="U561" i="12"/>
  <c r="T561" i="12"/>
  <c r="S561" i="12"/>
  <c r="R561" i="12"/>
  <c r="Q561" i="12"/>
  <c r="P561" i="12" s="1"/>
  <c r="N561" i="12"/>
  <c r="AB561" i="12" s="1"/>
  <c r="M561" i="12"/>
  <c r="L561" i="12"/>
  <c r="K561" i="12"/>
  <c r="J561" i="12"/>
  <c r="AD560" i="12"/>
  <c r="Z560" i="12"/>
  <c r="AC560" i="12" s="1"/>
  <c r="Y560" i="12"/>
  <c r="X560" i="12" s="1"/>
  <c r="V560" i="12"/>
  <c r="W560" i="12" s="1"/>
  <c r="U560" i="12"/>
  <c r="T560" i="12"/>
  <c r="S560" i="12"/>
  <c r="R560" i="12"/>
  <c r="Q560" i="12"/>
  <c r="P560" i="12" s="1"/>
  <c r="N560" i="12"/>
  <c r="M560" i="12"/>
  <c r="L560" i="12"/>
  <c r="K560" i="12"/>
  <c r="J560" i="12"/>
  <c r="AD559" i="12"/>
  <c r="Z559" i="12"/>
  <c r="AC559" i="12" s="1"/>
  <c r="Y559" i="12"/>
  <c r="X559" i="12" s="1"/>
  <c r="V559" i="12"/>
  <c r="W559" i="12" s="1"/>
  <c r="U559" i="12"/>
  <c r="T559" i="12"/>
  <c r="S559" i="12"/>
  <c r="R559" i="12"/>
  <c r="Q559" i="12"/>
  <c r="P559" i="12" s="1"/>
  <c r="N559" i="12"/>
  <c r="M559" i="12"/>
  <c r="L559" i="12"/>
  <c r="K559" i="12"/>
  <c r="J559" i="12"/>
  <c r="AD558" i="12"/>
  <c r="Z558" i="12"/>
  <c r="AC558" i="12" s="1"/>
  <c r="Y558" i="12"/>
  <c r="X558" i="12" s="1"/>
  <c r="V558" i="12"/>
  <c r="W558" i="12" s="1"/>
  <c r="U558" i="12"/>
  <c r="T558" i="12"/>
  <c r="S558" i="12"/>
  <c r="R558" i="12"/>
  <c r="Q558" i="12"/>
  <c r="P558" i="12" s="1"/>
  <c r="N558" i="12"/>
  <c r="M558" i="12"/>
  <c r="L558" i="12"/>
  <c r="K558" i="12"/>
  <c r="J558" i="12"/>
  <c r="AD557" i="12"/>
  <c r="Z557" i="12"/>
  <c r="AC557" i="12" s="1"/>
  <c r="Y557" i="12"/>
  <c r="X557" i="12" s="1"/>
  <c r="V557" i="12"/>
  <c r="W557" i="12" s="1"/>
  <c r="U557" i="12"/>
  <c r="T557" i="12"/>
  <c r="S557" i="12"/>
  <c r="R557" i="12"/>
  <c r="Q557" i="12"/>
  <c r="P557" i="12"/>
  <c r="N557" i="12"/>
  <c r="M557" i="12"/>
  <c r="L557" i="12"/>
  <c r="K557" i="12"/>
  <c r="J557" i="12"/>
  <c r="AD556" i="12"/>
  <c r="Z556" i="12"/>
  <c r="AC556" i="12" s="1"/>
  <c r="Y556" i="12"/>
  <c r="X556" i="12" s="1"/>
  <c r="V556" i="12"/>
  <c r="W556" i="12" s="1"/>
  <c r="U556" i="12"/>
  <c r="T556" i="12"/>
  <c r="S556" i="12"/>
  <c r="R556" i="12"/>
  <c r="Q556" i="12"/>
  <c r="P556" i="12"/>
  <c r="N556" i="12"/>
  <c r="M556" i="12"/>
  <c r="L556" i="12"/>
  <c r="K556" i="12"/>
  <c r="J556" i="12"/>
  <c r="AD555" i="12"/>
  <c r="Z555" i="12"/>
  <c r="AC555" i="12" s="1"/>
  <c r="Y555" i="12"/>
  <c r="X555" i="12" s="1"/>
  <c r="V555" i="12"/>
  <c r="W555" i="12" s="1"/>
  <c r="U555" i="12"/>
  <c r="T555" i="12"/>
  <c r="S555" i="12"/>
  <c r="R555" i="12"/>
  <c r="Q555" i="12"/>
  <c r="P555" i="12" s="1"/>
  <c r="N555" i="12"/>
  <c r="M555" i="12"/>
  <c r="L555" i="12"/>
  <c r="K555" i="12"/>
  <c r="J555" i="12"/>
  <c r="AD554" i="12"/>
  <c r="Z554" i="12"/>
  <c r="AC554" i="12" s="1"/>
  <c r="Y554" i="12"/>
  <c r="X554" i="12" s="1"/>
  <c r="V554" i="12"/>
  <c r="W554" i="12" s="1"/>
  <c r="U554" i="12"/>
  <c r="T554" i="12"/>
  <c r="S554" i="12"/>
  <c r="R554" i="12"/>
  <c r="Q554" i="12"/>
  <c r="P554" i="12" s="1"/>
  <c r="N554" i="12"/>
  <c r="AB554" i="12" s="1"/>
  <c r="M554" i="12"/>
  <c r="L554" i="12"/>
  <c r="K554" i="12"/>
  <c r="J554" i="12"/>
  <c r="AD553" i="12"/>
  <c r="Z553" i="12"/>
  <c r="AC553" i="12" s="1"/>
  <c r="Y553" i="12"/>
  <c r="X553" i="12"/>
  <c r="V553" i="12"/>
  <c r="W553" i="12" s="1"/>
  <c r="U553" i="12"/>
  <c r="T553" i="12"/>
  <c r="S553" i="12"/>
  <c r="R553" i="12"/>
  <c r="Q553" i="12"/>
  <c r="P553" i="12" s="1"/>
  <c r="N553" i="12"/>
  <c r="M553" i="12"/>
  <c r="L553" i="12"/>
  <c r="K553" i="12"/>
  <c r="J553" i="12"/>
  <c r="AD552" i="12"/>
  <c r="Z552" i="12"/>
  <c r="AC552" i="12" s="1"/>
  <c r="Y552" i="12"/>
  <c r="X552" i="12" s="1"/>
  <c r="V552" i="12"/>
  <c r="U552" i="12"/>
  <c r="T552" i="12"/>
  <c r="S552" i="12"/>
  <c r="R552" i="12"/>
  <c r="Q552" i="12"/>
  <c r="P552" i="12" s="1"/>
  <c r="N552" i="12"/>
  <c r="O552" i="12" s="1"/>
  <c r="M552" i="12"/>
  <c r="L552" i="12"/>
  <c r="K552" i="12"/>
  <c r="J552" i="12"/>
  <c r="AD551" i="12"/>
  <c r="Z551" i="12"/>
  <c r="AC551" i="12" s="1"/>
  <c r="Y551" i="12"/>
  <c r="X551" i="12"/>
  <c r="V551" i="12"/>
  <c r="W551" i="12" s="1"/>
  <c r="U551" i="12"/>
  <c r="T551" i="12"/>
  <c r="S551" i="12"/>
  <c r="R551" i="12"/>
  <c r="Q551" i="12"/>
  <c r="P551" i="12" s="1"/>
  <c r="N551" i="12"/>
  <c r="M551" i="12"/>
  <c r="L551" i="12"/>
  <c r="K551" i="12"/>
  <c r="J551" i="12"/>
  <c r="AD550" i="12"/>
  <c r="Z550" i="12"/>
  <c r="AC550" i="12" s="1"/>
  <c r="Y550" i="12"/>
  <c r="X550" i="12" s="1"/>
  <c r="V550" i="12"/>
  <c r="W550" i="12" s="1"/>
  <c r="U550" i="12"/>
  <c r="T550" i="12"/>
  <c r="S550" i="12"/>
  <c r="R550" i="12"/>
  <c r="Q550" i="12"/>
  <c r="P550" i="12" s="1"/>
  <c r="N550" i="12"/>
  <c r="M550" i="12"/>
  <c r="L550" i="12"/>
  <c r="K550" i="12"/>
  <c r="J550" i="12"/>
  <c r="AD549" i="12"/>
  <c r="Z549" i="12"/>
  <c r="AC549" i="12" s="1"/>
  <c r="Y549" i="12"/>
  <c r="X549" i="12"/>
  <c r="V549" i="12"/>
  <c r="W549" i="12" s="1"/>
  <c r="U549" i="12"/>
  <c r="T549" i="12"/>
  <c r="S549" i="12"/>
  <c r="R549" i="12"/>
  <c r="Q549" i="12"/>
  <c r="P549" i="12" s="1"/>
  <c r="N549" i="12"/>
  <c r="AB549" i="12" s="1"/>
  <c r="M549" i="12"/>
  <c r="L549" i="12"/>
  <c r="K549" i="12"/>
  <c r="J549" i="12"/>
  <c r="AD548" i="12"/>
  <c r="Z548" i="12"/>
  <c r="AC548" i="12" s="1"/>
  <c r="Y548" i="12"/>
  <c r="X548" i="12" s="1"/>
  <c r="V548" i="12"/>
  <c r="AB548" i="12" s="1"/>
  <c r="U548" i="12"/>
  <c r="T548" i="12"/>
  <c r="S548" i="12"/>
  <c r="R548" i="12"/>
  <c r="Q548" i="12"/>
  <c r="P548" i="12" s="1"/>
  <c r="N548" i="12"/>
  <c r="O548" i="12" s="1"/>
  <c r="M548" i="12"/>
  <c r="L548" i="12"/>
  <c r="K548" i="12"/>
  <c r="J548" i="12"/>
  <c r="AD547" i="12"/>
  <c r="Z547" i="12"/>
  <c r="AC547" i="12" s="1"/>
  <c r="Y547" i="12"/>
  <c r="X547" i="12" s="1"/>
  <c r="V547" i="12"/>
  <c r="W547" i="12" s="1"/>
  <c r="U547" i="12"/>
  <c r="T547" i="12"/>
  <c r="S547" i="12"/>
  <c r="R547" i="12"/>
  <c r="Q547" i="12"/>
  <c r="P547" i="12"/>
  <c r="N547" i="12"/>
  <c r="M547" i="12"/>
  <c r="L547" i="12"/>
  <c r="K547" i="12"/>
  <c r="J547" i="12"/>
  <c r="AD546" i="12"/>
  <c r="Z546" i="12"/>
  <c r="AC546" i="12" s="1"/>
  <c r="Y546" i="12"/>
  <c r="X546" i="12" s="1"/>
  <c r="V546" i="12"/>
  <c r="W546" i="12" s="1"/>
  <c r="U546" i="12"/>
  <c r="T546" i="12"/>
  <c r="S546" i="12"/>
  <c r="R546" i="12"/>
  <c r="Q546" i="12"/>
  <c r="P546" i="12" s="1"/>
  <c r="N546" i="12"/>
  <c r="M546" i="12"/>
  <c r="L546" i="12"/>
  <c r="K546" i="12"/>
  <c r="J546" i="12"/>
  <c r="AD545" i="12"/>
  <c r="Z545" i="12"/>
  <c r="AC545" i="12" s="1"/>
  <c r="Y545" i="12"/>
  <c r="X545" i="12" s="1"/>
  <c r="V545" i="12"/>
  <c r="W545" i="12" s="1"/>
  <c r="U545" i="12"/>
  <c r="T545" i="12"/>
  <c r="S545" i="12"/>
  <c r="R545" i="12"/>
  <c r="Q545" i="12"/>
  <c r="P545" i="12"/>
  <c r="N545" i="12"/>
  <c r="M545" i="12"/>
  <c r="L545" i="12"/>
  <c r="K545" i="12"/>
  <c r="J545" i="12"/>
  <c r="AD544" i="12"/>
  <c r="Z544" i="12"/>
  <c r="AC544" i="12" s="1"/>
  <c r="Y544" i="12"/>
  <c r="X544" i="12" s="1"/>
  <c r="V544" i="12"/>
  <c r="U544" i="12"/>
  <c r="T544" i="12"/>
  <c r="S544" i="12"/>
  <c r="R544" i="12"/>
  <c r="Q544" i="12"/>
  <c r="P544" i="12" s="1"/>
  <c r="N544" i="12"/>
  <c r="O544" i="12" s="1"/>
  <c r="M544" i="12"/>
  <c r="L544" i="12"/>
  <c r="K544" i="12"/>
  <c r="J544" i="12"/>
  <c r="AD543" i="12"/>
  <c r="Z543" i="12"/>
  <c r="AC543" i="12" s="1"/>
  <c r="Y543" i="12"/>
  <c r="X543" i="12" s="1"/>
  <c r="V543" i="12"/>
  <c r="W543" i="12" s="1"/>
  <c r="U543" i="12"/>
  <c r="T543" i="12"/>
  <c r="S543" i="12"/>
  <c r="R543" i="12"/>
  <c r="Q543" i="12"/>
  <c r="P543" i="12"/>
  <c r="N543" i="12"/>
  <c r="M543" i="12"/>
  <c r="L543" i="12"/>
  <c r="K543" i="12"/>
  <c r="J543" i="12"/>
  <c r="AD542" i="12"/>
  <c r="Z542" i="12"/>
  <c r="AC542" i="12" s="1"/>
  <c r="Y542" i="12"/>
  <c r="X542" i="12" s="1"/>
  <c r="V542" i="12"/>
  <c r="W542" i="12" s="1"/>
  <c r="U542" i="12"/>
  <c r="T542" i="12"/>
  <c r="S542" i="12"/>
  <c r="R542" i="12"/>
  <c r="Q542" i="12"/>
  <c r="P542" i="12" s="1"/>
  <c r="N542" i="12"/>
  <c r="M542" i="12"/>
  <c r="L542" i="12"/>
  <c r="K542" i="12"/>
  <c r="J542" i="12"/>
  <c r="AD541" i="12"/>
  <c r="Z541" i="12"/>
  <c r="AC541" i="12" s="1"/>
  <c r="Y541" i="12"/>
  <c r="X541" i="12" s="1"/>
  <c r="V541" i="12"/>
  <c r="W541" i="12" s="1"/>
  <c r="U541" i="12"/>
  <c r="T541" i="12"/>
  <c r="S541" i="12"/>
  <c r="R541" i="12"/>
  <c r="Q541" i="12"/>
  <c r="P541" i="12"/>
  <c r="N541" i="12"/>
  <c r="M541" i="12"/>
  <c r="L541" i="12"/>
  <c r="K541" i="12"/>
  <c r="J541" i="12"/>
  <c r="AD540" i="12"/>
  <c r="Z540" i="12"/>
  <c r="AC540" i="12" s="1"/>
  <c r="Y540" i="12"/>
  <c r="X540" i="12" s="1"/>
  <c r="V540" i="12"/>
  <c r="U540" i="12"/>
  <c r="T540" i="12"/>
  <c r="S540" i="12"/>
  <c r="R540" i="12"/>
  <c r="Q540" i="12"/>
  <c r="P540" i="12" s="1"/>
  <c r="N540" i="12"/>
  <c r="O540" i="12" s="1"/>
  <c r="M540" i="12"/>
  <c r="L540" i="12"/>
  <c r="K540" i="12"/>
  <c r="J540" i="12"/>
  <c r="AD539" i="12"/>
  <c r="Z539" i="12"/>
  <c r="AC539" i="12" s="1"/>
  <c r="Y539" i="12"/>
  <c r="X539" i="12"/>
  <c r="V539" i="12"/>
  <c r="W539" i="12" s="1"/>
  <c r="U539" i="12"/>
  <c r="T539" i="12"/>
  <c r="S539" i="12"/>
  <c r="R539" i="12"/>
  <c r="Q539" i="12"/>
  <c r="P539" i="12"/>
  <c r="N539" i="12"/>
  <c r="M539" i="12"/>
  <c r="L539" i="12"/>
  <c r="K539" i="12"/>
  <c r="J539" i="12"/>
  <c r="AD538" i="12"/>
  <c r="Z538" i="12"/>
  <c r="AC538" i="12" s="1"/>
  <c r="Y538" i="12"/>
  <c r="X538" i="12" s="1"/>
  <c r="V538" i="12"/>
  <c r="W538" i="12" s="1"/>
  <c r="U538" i="12"/>
  <c r="T538" i="12"/>
  <c r="S538" i="12"/>
  <c r="R538" i="12"/>
  <c r="Q538" i="12"/>
  <c r="P538" i="12" s="1"/>
  <c r="N538" i="12"/>
  <c r="M538" i="12"/>
  <c r="L538" i="12"/>
  <c r="K538" i="12"/>
  <c r="J538" i="12"/>
  <c r="AD537" i="12"/>
  <c r="Z537" i="12"/>
  <c r="AC537" i="12" s="1"/>
  <c r="Y537" i="12"/>
  <c r="X537" i="12" s="1"/>
  <c r="V537" i="12"/>
  <c r="W537" i="12" s="1"/>
  <c r="U537" i="12"/>
  <c r="T537" i="12"/>
  <c r="S537" i="12"/>
  <c r="R537" i="12"/>
  <c r="Q537" i="12"/>
  <c r="P537" i="12"/>
  <c r="N537" i="12"/>
  <c r="M537" i="12"/>
  <c r="L537" i="12"/>
  <c r="K537" i="12"/>
  <c r="J537" i="12"/>
  <c r="AD536" i="12"/>
  <c r="Z536" i="12"/>
  <c r="AC536" i="12" s="1"/>
  <c r="Y536" i="12"/>
  <c r="X536" i="12" s="1"/>
  <c r="V536" i="12"/>
  <c r="U536" i="12"/>
  <c r="T536" i="12"/>
  <c r="S536" i="12"/>
  <c r="R536" i="12"/>
  <c r="Q536" i="12"/>
  <c r="P536" i="12" s="1"/>
  <c r="N536" i="12"/>
  <c r="O536" i="12" s="1"/>
  <c r="M536" i="12"/>
  <c r="L536" i="12"/>
  <c r="K536" i="12"/>
  <c r="J536" i="12"/>
  <c r="AD535" i="12"/>
  <c r="Z535" i="12"/>
  <c r="AC535" i="12" s="1"/>
  <c r="Y535" i="12"/>
  <c r="X535" i="12"/>
  <c r="V535" i="12"/>
  <c r="W535" i="12" s="1"/>
  <c r="U535" i="12"/>
  <c r="T535" i="12"/>
  <c r="S535" i="12"/>
  <c r="R535" i="12"/>
  <c r="Q535" i="12"/>
  <c r="P535" i="12" s="1"/>
  <c r="N535" i="12"/>
  <c r="M535" i="12"/>
  <c r="L535" i="12"/>
  <c r="K535" i="12"/>
  <c r="J535" i="12"/>
  <c r="AD534" i="12"/>
  <c r="Z534" i="12"/>
  <c r="AC534" i="12" s="1"/>
  <c r="Y534" i="12"/>
  <c r="X534" i="12" s="1"/>
  <c r="V534" i="12"/>
  <c r="W534" i="12" s="1"/>
  <c r="U534" i="12"/>
  <c r="T534" i="12"/>
  <c r="S534" i="12"/>
  <c r="R534" i="12"/>
  <c r="Q534" i="12"/>
  <c r="P534" i="12" s="1"/>
  <c r="N534" i="12"/>
  <c r="M534" i="12"/>
  <c r="L534" i="12"/>
  <c r="K534" i="12"/>
  <c r="J534" i="12"/>
  <c r="AD533" i="12"/>
  <c r="Z533" i="12"/>
  <c r="Y533" i="12"/>
  <c r="X533" i="12" s="1"/>
  <c r="V533" i="12"/>
  <c r="W533" i="12" s="1"/>
  <c r="U533" i="12"/>
  <c r="T533" i="12"/>
  <c r="S533" i="12"/>
  <c r="R533" i="12"/>
  <c r="Q533" i="12"/>
  <c r="P533" i="12" s="1"/>
  <c r="N533" i="12"/>
  <c r="M533" i="12"/>
  <c r="L533" i="12"/>
  <c r="K533" i="12"/>
  <c r="J533" i="12"/>
  <c r="AD532" i="12"/>
  <c r="Z532" i="12"/>
  <c r="Y532" i="12"/>
  <c r="X532" i="12" s="1"/>
  <c r="V532" i="12"/>
  <c r="U532" i="12"/>
  <c r="T532" i="12"/>
  <c r="S532" i="12"/>
  <c r="R532" i="12"/>
  <c r="Q532" i="12"/>
  <c r="P532" i="12" s="1"/>
  <c r="N532" i="12"/>
  <c r="O532" i="12" s="1"/>
  <c r="M532" i="12"/>
  <c r="L532" i="12"/>
  <c r="K532" i="12"/>
  <c r="J532" i="12"/>
  <c r="AD531" i="12"/>
  <c r="Z531" i="12"/>
  <c r="Y531" i="12"/>
  <c r="X531" i="12" s="1"/>
  <c r="V531" i="12"/>
  <c r="W531" i="12" s="1"/>
  <c r="U531" i="12"/>
  <c r="T531" i="12"/>
  <c r="S531" i="12"/>
  <c r="R531" i="12"/>
  <c r="Q531" i="12"/>
  <c r="P531" i="12"/>
  <c r="N531" i="12"/>
  <c r="M531" i="12"/>
  <c r="L531" i="12"/>
  <c r="K531" i="12"/>
  <c r="J531" i="12"/>
  <c r="AD530" i="12"/>
  <c r="Z530" i="12"/>
  <c r="Y530" i="12"/>
  <c r="X530" i="12" s="1"/>
  <c r="V530" i="12"/>
  <c r="W530" i="12" s="1"/>
  <c r="U530" i="12"/>
  <c r="T530" i="12"/>
  <c r="S530" i="12"/>
  <c r="R530" i="12"/>
  <c r="Q530" i="12"/>
  <c r="P530" i="12" s="1"/>
  <c r="N530" i="12"/>
  <c r="M530" i="12"/>
  <c r="L530" i="12"/>
  <c r="K530" i="12"/>
  <c r="J530" i="12"/>
  <c r="AD529" i="12"/>
  <c r="Z529" i="12"/>
  <c r="Y529" i="12"/>
  <c r="X529" i="12" s="1"/>
  <c r="V529" i="12"/>
  <c r="W529" i="12" s="1"/>
  <c r="U529" i="12"/>
  <c r="T529" i="12"/>
  <c r="S529" i="12"/>
  <c r="R529" i="12"/>
  <c r="Q529" i="12"/>
  <c r="P529" i="12" s="1"/>
  <c r="N529" i="12"/>
  <c r="M529" i="12"/>
  <c r="L529" i="12"/>
  <c r="K529" i="12"/>
  <c r="J529" i="12"/>
  <c r="AD528" i="12"/>
  <c r="Z528" i="12"/>
  <c r="Y528" i="12"/>
  <c r="X528" i="12" s="1"/>
  <c r="V528" i="12"/>
  <c r="U528" i="12"/>
  <c r="T528" i="12"/>
  <c r="S528" i="12"/>
  <c r="R528" i="12"/>
  <c r="Q528" i="12"/>
  <c r="P528" i="12" s="1"/>
  <c r="N528" i="12"/>
  <c r="O528" i="12" s="1"/>
  <c r="M528" i="12"/>
  <c r="L528" i="12"/>
  <c r="K528" i="12"/>
  <c r="J528" i="12"/>
  <c r="AD527" i="12"/>
  <c r="Z527" i="12"/>
  <c r="Y527" i="12"/>
  <c r="X527" i="12"/>
  <c r="V527" i="12"/>
  <c r="W527" i="12" s="1"/>
  <c r="U527" i="12"/>
  <c r="T527" i="12"/>
  <c r="S527" i="12"/>
  <c r="R527" i="12"/>
  <c r="Q527" i="12"/>
  <c r="P527" i="12"/>
  <c r="N527" i="12"/>
  <c r="M527" i="12"/>
  <c r="L527" i="12"/>
  <c r="K527" i="12"/>
  <c r="J527" i="12"/>
  <c r="AD526" i="12"/>
  <c r="Z526" i="12"/>
  <c r="Y526" i="12"/>
  <c r="X526" i="12" s="1"/>
  <c r="V526" i="12"/>
  <c r="W526" i="12" s="1"/>
  <c r="U526" i="12"/>
  <c r="T526" i="12"/>
  <c r="S526" i="12"/>
  <c r="R526" i="12"/>
  <c r="Q526" i="12"/>
  <c r="P526" i="12" s="1"/>
  <c r="N526" i="12"/>
  <c r="M526" i="12"/>
  <c r="L526" i="12"/>
  <c r="K526" i="12"/>
  <c r="J526" i="12"/>
  <c r="AD525" i="12"/>
  <c r="Z525" i="12"/>
  <c r="Y525" i="12"/>
  <c r="X525" i="12" s="1"/>
  <c r="V525" i="12"/>
  <c r="W525" i="12" s="1"/>
  <c r="U525" i="12"/>
  <c r="T525" i="12"/>
  <c r="S525" i="12"/>
  <c r="R525" i="12"/>
  <c r="Q525" i="12"/>
  <c r="P525" i="12" s="1"/>
  <c r="N525" i="12"/>
  <c r="M525" i="12"/>
  <c r="L525" i="12"/>
  <c r="K525" i="12"/>
  <c r="J525" i="12"/>
  <c r="AD524" i="12"/>
  <c r="Z524" i="12"/>
  <c r="Y524" i="12"/>
  <c r="X524" i="12" s="1"/>
  <c r="V524" i="12"/>
  <c r="U524" i="12"/>
  <c r="T524" i="12"/>
  <c r="S524" i="12"/>
  <c r="R524" i="12"/>
  <c r="Q524" i="12"/>
  <c r="P524" i="12" s="1"/>
  <c r="N524" i="12"/>
  <c r="O524" i="12" s="1"/>
  <c r="M524" i="12"/>
  <c r="L524" i="12"/>
  <c r="K524" i="12"/>
  <c r="J524" i="12"/>
  <c r="AD523" i="12"/>
  <c r="Z523" i="12"/>
  <c r="Y523" i="12"/>
  <c r="X523" i="12"/>
  <c r="V523" i="12"/>
  <c r="W523" i="12" s="1"/>
  <c r="U523" i="12"/>
  <c r="T523" i="12"/>
  <c r="S523" i="12"/>
  <c r="R523" i="12"/>
  <c r="Q523" i="12"/>
  <c r="P523" i="12" s="1"/>
  <c r="N523" i="12"/>
  <c r="M523" i="12"/>
  <c r="L523" i="12"/>
  <c r="K523" i="12"/>
  <c r="J523" i="12"/>
  <c r="AD522" i="12"/>
  <c r="Z522" i="12"/>
  <c r="Y522" i="12"/>
  <c r="X522" i="12" s="1"/>
  <c r="V522" i="12"/>
  <c r="W522" i="12" s="1"/>
  <c r="U522" i="12"/>
  <c r="T522" i="12"/>
  <c r="S522" i="12"/>
  <c r="R522" i="12"/>
  <c r="Q522" i="12"/>
  <c r="P522" i="12" s="1"/>
  <c r="N522" i="12"/>
  <c r="M522" i="12"/>
  <c r="L522" i="12"/>
  <c r="K522" i="12"/>
  <c r="J522" i="12"/>
  <c r="AD521" i="12"/>
  <c r="Z521" i="12"/>
  <c r="Y521" i="12"/>
  <c r="X521" i="12"/>
  <c r="V521" i="12"/>
  <c r="W521" i="12" s="1"/>
  <c r="U521" i="12"/>
  <c r="T521" i="12"/>
  <c r="S521" i="12"/>
  <c r="R521" i="12"/>
  <c r="Q521" i="12"/>
  <c r="P521" i="12" s="1"/>
  <c r="N521" i="12"/>
  <c r="M521" i="12"/>
  <c r="L521" i="12"/>
  <c r="K521" i="12"/>
  <c r="J521" i="12"/>
  <c r="AD520" i="12"/>
  <c r="Z520" i="12"/>
  <c r="Y520" i="12"/>
  <c r="X520" i="12" s="1"/>
  <c r="V520" i="12"/>
  <c r="U520" i="12"/>
  <c r="T520" i="12"/>
  <c r="S520" i="12"/>
  <c r="R520" i="12"/>
  <c r="Q520" i="12"/>
  <c r="P520" i="12" s="1"/>
  <c r="N520" i="12"/>
  <c r="O520" i="12" s="1"/>
  <c r="M520" i="12"/>
  <c r="L520" i="12"/>
  <c r="K520" i="12"/>
  <c r="J520" i="12"/>
  <c r="AD519" i="12"/>
  <c r="Z519" i="12"/>
  <c r="Y519" i="12"/>
  <c r="X519" i="12"/>
  <c r="V519" i="12"/>
  <c r="W519" i="12" s="1"/>
  <c r="U519" i="12"/>
  <c r="T519" i="12"/>
  <c r="S519" i="12"/>
  <c r="R519" i="12"/>
  <c r="Q519" i="12"/>
  <c r="P519" i="12" s="1"/>
  <c r="N519" i="12"/>
  <c r="M519" i="12"/>
  <c r="L519" i="12"/>
  <c r="K519" i="12"/>
  <c r="J519" i="12"/>
  <c r="AD518" i="12"/>
  <c r="Z518" i="12"/>
  <c r="Y518" i="12"/>
  <c r="X518" i="12" s="1"/>
  <c r="V518" i="12"/>
  <c r="W518" i="12" s="1"/>
  <c r="U518" i="12"/>
  <c r="T518" i="12"/>
  <c r="S518" i="12"/>
  <c r="R518" i="12"/>
  <c r="Q518" i="12"/>
  <c r="P518" i="12" s="1"/>
  <c r="N518" i="12"/>
  <c r="M518" i="12"/>
  <c r="L518" i="12"/>
  <c r="K518" i="12"/>
  <c r="J518" i="12"/>
  <c r="AD517" i="12"/>
  <c r="Z517" i="12"/>
  <c r="Y517" i="12"/>
  <c r="X517" i="12"/>
  <c r="V517" i="12"/>
  <c r="W517" i="12" s="1"/>
  <c r="U517" i="12"/>
  <c r="T517" i="12"/>
  <c r="S517" i="12"/>
  <c r="R517" i="12"/>
  <c r="Q517" i="12"/>
  <c r="P517" i="12" s="1"/>
  <c r="N517" i="12"/>
  <c r="M517" i="12"/>
  <c r="L517" i="12"/>
  <c r="K517" i="12"/>
  <c r="J517" i="12"/>
  <c r="AD516" i="12"/>
  <c r="Z516" i="12"/>
  <c r="Y516" i="12"/>
  <c r="X516" i="12" s="1"/>
  <c r="V516" i="12"/>
  <c r="U516" i="12"/>
  <c r="T516" i="12"/>
  <c r="S516" i="12"/>
  <c r="R516" i="12"/>
  <c r="Q516" i="12"/>
  <c r="P516" i="12" s="1"/>
  <c r="N516" i="12"/>
  <c r="O516" i="12" s="1"/>
  <c r="M516" i="12"/>
  <c r="L516" i="12"/>
  <c r="K516" i="12"/>
  <c r="J516" i="12"/>
  <c r="AD515" i="12"/>
  <c r="Z515" i="12"/>
  <c r="Y515" i="12"/>
  <c r="X515" i="12" s="1"/>
  <c r="V515" i="12"/>
  <c r="W515" i="12" s="1"/>
  <c r="U515" i="12"/>
  <c r="T515" i="12"/>
  <c r="S515" i="12"/>
  <c r="R515" i="12"/>
  <c r="Q515" i="12"/>
  <c r="P515" i="12"/>
  <c r="N515" i="12"/>
  <c r="M515" i="12"/>
  <c r="L515" i="12"/>
  <c r="K515" i="12"/>
  <c r="J515" i="12"/>
  <c r="AD514" i="12"/>
  <c r="Z514" i="12"/>
  <c r="Y514" i="12"/>
  <c r="X514" i="12" s="1"/>
  <c r="V514" i="12"/>
  <c r="W514" i="12" s="1"/>
  <c r="U514" i="12"/>
  <c r="T514" i="12"/>
  <c r="S514" i="12"/>
  <c r="R514" i="12"/>
  <c r="Q514" i="12"/>
  <c r="P514" i="12" s="1"/>
  <c r="N514" i="12"/>
  <c r="M514" i="12"/>
  <c r="L514" i="12"/>
  <c r="K514" i="12"/>
  <c r="J514" i="12"/>
  <c r="AD513" i="12"/>
  <c r="Z513" i="12"/>
  <c r="Y513" i="12"/>
  <c r="X513" i="12" s="1"/>
  <c r="V513" i="12"/>
  <c r="W513" i="12" s="1"/>
  <c r="U513" i="12"/>
  <c r="T513" i="12"/>
  <c r="S513" i="12"/>
  <c r="R513" i="12"/>
  <c r="Q513" i="12"/>
  <c r="P513" i="12"/>
  <c r="N513" i="12"/>
  <c r="M513" i="12"/>
  <c r="L513" i="12"/>
  <c r="K513" i="12"/>
  <c r="J513" i="12"/>
  <c r="AD512" i="12"/>
  <c r="Z512" i="12"/>
  <c r="AC512" i="12" s="1"/>
  <c r="Y512" i="12"/>
  <c r="X512" i="12" s="1"/>
  <c r="V512" i="12"/>
  <c r="U512" i="12"/>
  <c r="T512" i="12"/>
  <c r="S512" i="12"/>
  <c r="R512" i="12"/>
  <c r="Q512" i="12"/>
  <c r="P512" i="12" s="1"/>
  <c r="N512" i="12"/>
  <c r="O512" i="12" s="1"/>
  <c r="M512" i="12"/>
  <c r="L512" i="12"/>
  <c r="K512" i="12"/>
  <c r="J512" i="12"/>
  <c r="AD511" i="12"/>
  <c r="Z511" i="12"/>
  <c r="Y511" i="12"/>
  <c r="X511" i="12" s="1"/>
  <c r="V511" i="12"/>
  <c r="W511" i="12" s="1"/>
  <c r="U511" i="12"/>
  <c r="T511" i="12"/>
  <c r="S511" i="12"/>
  <c r="R511" i="12"/>
  <c r="Q511" i="12"/>
  <c r="P511" i="12"/>
  <c r="N511" i="12"/>
  <c r="M511" i="12"/>
  <c r="L511" i="12"/>
  <c r="K511" i="12"/>
  <c r="J511" i="12"/>
  <c r="AD510" i="12"/>
  <c r="Z510" i="12"/>
  <c r="Y510" i="12"/>
  <c r="X510" i="12" s="1"/>
  <c r="V510" i="12"/>
  <c r="W510" i="12" s="1"/>
  <c r="U510" i="12"/>
  <c r="T510" i="12"/>
  <c r="S510" i="12"/>
  <c r="R510" i="12"/>
  <c r="Q510" i="12"/>
  <c r="P510" i="12" s="1"/>
  <c r="N510" i="12"/>
  <c r="AB510" i="12" s="1"/>
  <c r="M510" i="12"/>
  <c r="L510" i="12"/>
  <c r="K510" i="12"/>
  <c r="J510" i="12"/>
  <c r="AD509" i="12"/>
  <c r="Z509" i="12"/>
  <c r="Y509" i="12"/>
  <c r="X509" i="12" s="1"/>
  <c r="V509" i="12"/>
  <c r="W509" i="12" s="1"/>
  <c r="U509" i="12"/>
  <c r="T509" i="12"/>
  <c r="S509" i="12"/>
  <c r="R509" i="12"/>
  <c r="Q509" i="12"/>
  <c r="P509" i="12"/>
  <c r="N509" i="12"/>
  <c r="M509" i="12"/>
  <c r="L509" i="12"/>
  <c r="K509" i="12"/>
  <c r="J509" i="12"/>
  <c r="AD508" i="12"/>
  <c r="Z508" i="12"/>
  <c r="Y508" i="12"/>
  <c r="X508" i="12" s="1"/>
  <c r="V508" i="12"/>
  <c r="U508" i="12"/>
  <c r="T508" i="12"/>
  <c r="S508" i="12"/>
  <c r="R508" i="12"/>
  <c r="Q508" i="12"/>
  <c r="P508" i="12" s="1"/>
  <c r="N508" i="12"/>
  <c r="O508" i="12" s="1"/>
  <c r="M508" i="12"/>
  <c r="L508" i="12"/>
  <c r="K508" i="12"/>
  <c r="J508" i="12"/>
  <c r="AD507" i="12"/>
  <c r="Z507" i="12"/>
  <c r="Y507" i="12"/>
  <c r="X507" i="12" s="1"/>
  <c r="V507" i="12"/>
  <c r="W507" i="12" s="1"/>
  <c r="U507" i="12"/>
  <c r="T507" i="12"/>
  <c r="S507" i="12"/>
  <c r="R507" i="12"/>
  <c r="Q507" i="12"/>
  <c r="P507" i="12"/>
  <c r="N507" i="12"/>
  <c r="M507" i="12"/>
  <c r="L507" i="12"/>
  <c r="K507" i="12"/>
  <c r="J507" i="12"/>
  <c r="AD506" i="12"/>
  <c r="Z506" i="12"/>
  <c r="Y506" i="12"/>
  <c r="X506" i="12" s="1"/>
  <c r="V506" i="12"/>
  <c r="W506" i="12" s="1"/>
  <c r="U506" i="12"/>
  <c r="T506" i="12"/>
  <c r="S506" i="12"/>
  <c r="R506" i="12"/>
  <c r="Q506" i="12"/>
  <c r="P506" i="12" s="1"/>
  <c r="N506" i="12"/>
  <c r="M506" i="12"/>
  <c r="L506" i="12"/>
  <c r="K506" i="12"/>
  <c r="J506" i="12"/>
  <c r="AD505" i="12"/>
  <c r="Z505" i="12"/>
  <c r="Y505" i="12"/>
  <c r="X505" i="12" s="1"/>
  <c r="V505" i="12"/>
  <c r="W505" i="12" s="1"/>
  <c r="U505" i="12"/>
  <c r="T505" i="12"/>
  <c r="S505" i="12"/>
  <c r="R505" i="12"/>
  <c r="Q505" i="12"/>
  <c r="P505" i="12"/>
  <c r="N505" i="12"/>
  <c r="M505" i="12"/>
  <c r="L505" i="12"/>
  <c r="K505" i="12"/>
  <c r="J505" i="12"/>
  <c r="AD504" i="12"/>
  <c r="Z504" i="12"/>
  <c r="Y504" i="12"/>
  <c r="X504" i="12" s="1"/>
  <c r="V504" i="12"/>
  <c r="U504" i="12"/>
  <c r="T504" i="12"/>
  <c r="S504" i="12"/>
  <c r="R504" i="12"/>
  <c r="Q504" i="12"/>
  <c r="P504" i="12" s="1"/>
  <c r="N504" i="12"/>
  <c r="O504" i="12" s="1"/>
  <c r="M504" i="12"/>
  <c r="L504" i="12"/>
  <c r="K504" i="12"/>
  <c r="J504" i="12"/>
  <c r="AD503" i="12"/>
  <c r="Z503" i="12"/>
  <c r="Y503" i="12"/>
  <c r="X503" i="12" s="1"/>
  <c r="V503" i="12"/>
  <c r="W503" i="12" s="1"/>
  <c r="U503" i="12"/>
  <c r="T503" i="12"/>
  <c r="S503" i="12"/>
  <c r="R503" i="12"/>
  <c r="Q503" i="12"/>
  <c r="P503" i="12" s="1"/>
  <c r="N503" i="12"/>
  <c r="M503" i="12"/>
  <c r="L503" i="12"/>
  <c r="K503" i="12"/>
  <c r="J503" i="12"/>
  <c r="AD502" i="12"/>
  <c r="Z502" i="12"/>
  <c r="Y502" i="12"/>
  <c r="X502" i="12" s="1"/>
  <c r="V502" i="12"/>
  <c r="W502" i="12" s="1"/>
  <c r="U502" i="12"/>
  <c r="T502" i="12"/>
  <c r="S502" i="12"/>
  <c r="R502" i="12"/>
  <c r="Q502" i="12"/>
  <c r="P502" i="12" s="1"/>
  <c r="N502" i="12"/>
  <c r="M502" i="12"/>
  <c r="L502" i="12"/>
  <c r="K502" i="12"/>
  <c r="J502" i="12"/>
  <c r="AD501" i="12"/>
  <c r="Z501" i="12"/>
  <c r="Y501" i="12"/>
  <c r="X501" i="12"/>
  <c r="V501" i="12"/>
  <c r="W501" i="12" s="1"/>
  <c r="U501" i="12"/>
  <c r="T501" i="12"/>
  <c r="S501" i="12"/>
  <c r="R501" i="12"/>
  <c r="Q501" i="12"/>
  <c r="P501" i="12" s="1"/>
  <c r="N501" i="12"/>
  <c r="M501" i="12"/>
  <c r="L501" i="12"/>
  <c r="K501" i="12"/>
  <c r="J501" i="12"/>
  <c r="AD500" i="12"/>
  <c r="Z500" i="12"/>
  <c r="Y500" i="12"/>
  <c r="X500" i="12" s="1"/>
  <c r="V500" i="12"/>
  <c r="U500" i="12"/>
  <c r="T500" i="12"/>
  <c r="S500" i="12"/>
  <c r="R500" i="12"/>
  <c r="Q500" i="12"/>
  <c r="P500" i="12" s="1"/>
  <c r="N500" i="12"/>
  <c r="O500" i="12" s="1"/>
  <c r="M500" i="12"/>
  <c r="L500" i="12"/>
  <c r="K500" i="12"/>
  <c r="J500" i="12"/>
  <c r="AD499" i="12"/>
  <c r="Z499" i="12"/>
  <c r="AC499" i="12" s="1"/>
  <c r="Y499" i="12"/>
  <c r="X499" i="12"/>
  <c r="V499" i="12"/>
  <c r="W499" i="12" s="1"/>
  <c r="U499" i="12"/>
  <c r="T499" i="12"/>
  <c r="S499" i="12"/>
  <c r="R499" i="12"/>
  <c r="Q499" i="12"/>
  <c r="P499" i="12" s="1"/>
  <c r="N499" i="12"/>
  <c r="M499" i="12"/>
  <c r="L499" i="12"/>
  <c r="K499" i="12"/>
  <c r="J499" i="12"/>
  <c r="AD498" i="12"/>
  <c r="Z498" i="12"/>
  <c r="Y498" i="12"/>
  <c r="X498" i="12" s="1"/>
  <c r="V498" i="12"/>
  <c r="W498" i="12" s="1"/>
  <c r="U498" i="12"/>
  <c r="T498" i="12"/>
  <c r="S498" i="12"/>
  <c r="R498" i="12"/>
  <c r="Q498" i="12"/>
  <c r="P498" i="12" s="1"/>
  <c r="N498" i="12"/>
  <c r="AB498" i="12" s="1"/>
  <c r="M498" i="12"/>
  <c r="L498" i="12"/>
  <c r="K498" i="12"/>
  <c r="J498" i="12"/>
  <c r="AD497" i="12"/>
  <c r="Z497" i="12"/>
  <c r="Y497" i="12"/>
  <c r="X497" i="12"/>
  <c r="V497" i="12"/>
  <c r="W497" i="12" s="1"/>
  <c r="U497" i="12"/>
  <c r="T497" i="12"/>
  <c r="S497" i="12"/>
  <c r="R497" i="12"/>
  <c r="Q497" i="12"/>
  <c r="P497" i="12" s="1"/>
  <c r="N497" i="12"/>
  <c r="M497" i="12"/>
  <c r="L497" i="12"/>
  <c r="K497" i="12"/>
  <c r="J497" i="12"/>
  <c r="AD496" i="12"/>
  <c r="Z496" i="12"/>
  <c r="Y496" i="12"/>
  <c r="X496" i="12" s="1"/>
  <c r="V496" i="12"/>
  <c r="U496" i="12"/>
  <c r="T496" i="12"/>
  <c r="S496" i="12"/>
  <c r="R496" i="12"/>
  <c r="Q496" i="12"/>
  <c r="P496" i="12" s="1"/>
  <c r="N496" i="12"/>
  <c r="O496" i="12" s="1"/>
  <c r="M496" i="12"/>
  <c r="L496" i="12"/>
  <c r="K496" i="12"/>
  <c r="J496" i="12"/>
  <c r="AD495" i="12"/>
  <c r="Z495" i="12"/>
  <c r="Y495" i="12"/>
  <c r="X495" i="12"/>
  <c r="V495" i="12"/>
  <c r="W495" i="12" s="1"/>
  <c r="U495" i="12"/>
  <c r="T495" i="12"/>
  <c r="S495" i="12"/>
  <c r="R495" i="12"/>
  <c r="Q495" i="12"/>
  <c r="P495" i="12" s="1"/>
  <c r="N495" i="12"/>
  <c r="M495" i="12"/>
  <c r="L495" i="12"/>
  <c r="K495" i="12"/>
  <c r="J495" i="12"/>
  <c r="AD494" i="12"/>
  <c r="Z494" i="12"/>
  <c r="Y494" i="12"/>
  <c r="X494" i="12" s="1"/>
  <c r="V494" i="12"/>
  <c r="W494" i="12" s="1"/>
  <c r="U494" i="12"/>
  <c r="T494" i="12"/>
  <c r="S494" i="12"/>
  <c r="R494" i="12"/>
  <c r="Q494" i="12"/>
  <c r="P494" i="12" s="1"/>
  <c r="N494" i="12"/>
  <c r="M494" i="12"/>
  <c r="L494" i="12"/>
  <c r="K494" i="12"/>
  <c r="J494" i="12"/>
  <c r="AD493" i="12"/>
  <c r="Z493" i="12"/>
  <c r="Y493" i="12"/>
  <c r="X493" i="12"/>
  <c r="V493" i="12"/>
  <c r="W493" i="12" s="1"/>
  <c r="U493" i="12"/>
  <c r="T493" i="12"/>
  <c r="S493" i="12"/>
  <c r="R493" i="12"/>
  <c r="Q493" i="12"/>
  <c r="P493" i="12" s="1"/>
  <c r="N493" i="12"/>
  <c r="M493" i="12"/>
  <c r="L493" i="12"/>
  <c r="K493" i="12"/>
  <c r="J493" i="12"/>
  <c r="AD492" i="12"/>
  <c r="Z492" i="12"/>
  <c r="Y492" i="12"/>
  <c r="X492" i="12" s="1"/>
  <c r="V492" i="12"/>
  <c r="U492" i="12"/>
  <c r="T492" i="12"/>
  <c r="S492" i="12"/>
  <c r="R492" i="12"/>
  <c r="Q492" i="12"/>
  <c r="P492" i="12" s="1"/>
  <c r="N492" i="12"/>
  <c r="O492" i="12" s="1"/>
  <c r="M492" i="12"/>
  <c r="L492" i="12"/>
  <c r="K492" i="12"/>
  <c r="J492" i="12"/>
  <c r="AD491" i="12"/>
  <c r="Z491" i="12"/>
  <c r="Y491" i="12"/>
  <c r="X491" i="12"/>
  <c r="V491" i="12"/>
  <c r="W491" i="12" s="1"/>
  <c r="U491" i="12"/>
  <c r="T491" i="12"/>
  <c r="S491" i="12"/>
  <c r="R491" i="12"/>
  <c r="Q491" i="12"/>
  <c r="P491" i="12" s="1"/>
  <c r="N491" i="12"/>
  <c r="M491" i="12"/>
  <c r="L491" i="12"/>
  <c r="K491" i="12"/>
  <c r="J491" i="12"/>
  <c r="AD490" i="12"/>
  <c r="Z490" i="12"/>
  <c r="Y490" i="12"/>
  <c r="X490" i="12" s="1"/>
  <c r="V490" i="12"/>
  <c r="W490" i="12" s="1"/>
  <c r="U490" i="12"/>
  <c r="T490" i="12"/>
  <c r="S490" i="12"/>
  <c r="R490" i="12"/>
  <c r="Q490" i="12"/>
  <c r="P490" i="12" s="1"/>
  <c r="N490" i="12"/>
  <c r="AB490" i="12" s="1"/>
  <c r="M490" i="12"/>
  <c r="L490" i="12"/>
  <c r="K490" i="12"/>
  <c r="J490" i="12"/>
  <c r="AD489" i="12"/>
  <c r="Z489" i="12"/>
  <c r="Y489" i="12"/>
  <c r="X489" i="12"/>
  <c r="V489" i="12"/>
  <c r="W489" i="12" s="1"/>
  <c r="U489" i="12"/>
  <c r="T489" i="12"/>
  <c r="S489" i="12"/>
  <c r="R489" i="12"/>
  <c r="Q489" i="12"/>
  <c r="P489" i="12" s="1"/>
  <c r="N489" i="12"/>
  <c r="AB489" i="12" s="1"/>
  <c r="M489" i="12"/>
  <c r="L489" i="12"/>
  <c r="K489" i="12"/>
  <c r="J489" i="12"/>
  <c r="AD488" i="12"/>
  <c r="Z488" i="12"/>
  <c r="Y488" i="12"/>
  <c r="X488" i="12" s="1"/>
  <c r="V488" i="12"/>
  <c r="U488" i="12"/>
  <c r="T488" i="12"/>
  <c r="S488" i="12"/>
  <c r="R488" i="12"/>
  <c r="Q488" i="12"/>
  <c r="P488" i="12" s="1"/>
  <c r="N488" i="12"/>
  <c r="O488" i="12" s="1"/>
  <c r="M488" i="12"/>
  <c r="L488" i="12"/>
  <c r="K488" i="12"/>
  <c r="J488" i="12"/>
  <c r="AD487" i="12"/>
  <c r="Z487" i="12"/>
  <c r="Y487" i="12"/>
  <c r="X487" i="12"/>
  <c r="V487" i="12"/>
  <c r="W487" i="12" s="1"/>
  <c r="U487" i="12"/>
  <c r="T487" i="12"/>
  <c r="S487" i="12"/>
  <c r="R487" i="12"/>
  <c r="Q487" i="12"/>
  <c r="P487" i="12" s="1"/>
  <c r="N487" i="12"/>
  <c r="M487" i="12"/>
  <c r="L487" i="12"/>
  <c r="K487" i="12"/>
  <c r="J487" i="12"/>
  <c r="AD486" i="12"/>
  <c r="Z486" i="12"/>
  <c r="Y486" i="12"/>
  <c r="X486" i="12" s="1"/>
  <c r="V486" i="12"/>
  <c r="W486" i="12" s="1"/>
  <c r="U486" i="12"/>
  <c r="T486" i="12"/>
  <c r="S486" i="12"/>
  <c r="R486" i="12"/>
  <c r="Q486" i="12"/>
  <c r="P486" i="12" s="1"/>
  <c r="N486" i="12"/>
  <c r="M486" i="12"/>
  <c r="L486" i="12"/>
  <c r="K486" i="12"/>
  <c r="J486" i="12"/>
  <c r="AD485" i="12"/>
  <c r="Z485" i="12"/>
  <c r="AC485" i="12" s="1"/>
  <c r="Y485" i="12"/>
  <c r="X485" i="12"/>
  <c r="V485" i="12"/>
  <c r="W485" i="12" s="1"/>
  <c r="U485" i="12"/>
  <c r="T485" i="12"/>
  <c r="S485" i="12"/>
  <c r="R485" i="12"/>
  <c r="Q485" i="12"/>
  <c r="P485" i="12" s="1"/>
  <c r="N485" i="12"/>
  <c r="M485" i="12"/>
  <c r="L485" i="12"/>
  <c r="K485" i="12"/>
  <c r="J485" i="12"/>
  <c r="AD484" i="12"/>
  <c r="Z484" i="12"/>
  <c r="Y484" i="12"/>
  <c r="X484" i="12" s="1"/>
  <c r="V484" i="12"/>
  <c r="U484" i="12"/>
  <c r="T484" i="12"/>
  <c r="S484" i="12"/>
  <c r="R484" i="12"/>
  <c r="Q484" i="12"/>
  <c r="P484" i="12" s="1"/>
  <c r="N484" i="12"/>
  <c r="O484" i="12" s="1"/>
  <c r="M484" i="12"/>
  <c r="L484" i="12"/>
  <c r="K484" i="12"/>
  <c r="J484" i="12"/>
  <c r="AD483" i="12"/>
  <c r="Z483" i="12"/>
  <c r="Y483" i="12"/>
  <c r="X483" i="12" s="1"/>
  <c r="V483" i="12"/>
  <c r="W483" i="12" s="1"/>
  <c r="U483" i="12"/>
  <c r="T483" i="12"/>
  <c r="S483" i="12"/>
  <c r="R483" i="12"/>
  <c r="Q483" i="12"/>
  <c r="P483" i="12"/>
  <c r="N483" i="12"/>
  <c r="M483" i="12"/>
  <c r="L483" i="12"/>
  <c r="K483" i="12"/>
  <c r="J483" i="12"/>
  <c r="AD482" i="12"/>
  <c r="Z482" i="12"/>
  <c r="Y482" i="12"/>
  <c r="X482" i="12" s="1"/>
  <c r="V482" i="12"/>
  <c r="W482" i="12" s="1"/>
  <c r="U482" i="12"/>
  <c r="T482" i="12"/>
  <c r="S482" i="12"/>
  <c r="R482" i="12"/>
  <c r="Q482" i="12"/>
  <c r="P482" i="12" s="1"/>
  <c r="N482" i="12"/>
  <c r="M482" i="12"/>
  <c r="L482" i="12"/>
  <c r="K482" i="12"/>
  <c r="J482" i="12"/>
  <c r="AD481" i="12"/>
  <c r="Z481" i="12"/>
  <c r="Y481" i="12"/>
  <c r="X481" i="12" s="1"/>
  <c r="V481" i="12"/>
  <c r="W481" i="12" s="1"/>
  <c r="U481" i="12"/>
  <c r="T481" i="12"/>
  <c r="S481" i="12"/>
  <c r="R481" i="12"/>
  <c r="Q481" i="12"/>
  <c r="P481" i="12"/>
  <c r="N481" i="12"/>
  <c r="M481" i="12"/>
  <c r="L481" i="12"/>
  <c r="K481" i="12"/>
  <c r="J481" i="12"/>
  <c r="AD480" i="12"/>
  <c r="Z480" i="12"/>
  <c r="Y480" i="12"/>
  <c r="X480" i="12" s="1"/>
  <c r="V480" i="12"/>
  <c r="U480" i="12"/>
  <c r="T480" i="12"/>
  <c r="S480" i="12"/>
  <c r="R480" i="12"/>
  <c r="Q480" i="12"/>
  <c r="P480" i="12" s="1"/>
  <c r="N480" i="12"/>
  <c r="O480" i="12" s="1"/>
  <c r="M480" i="12"/>
  <c r="L480" i="12"/>
  <c r="K480" i="12"/>
  <c r="J480" i="12"/>
  <c r="AD479" i="12"/>
  <c r="Z479" i="12"/>
  <c r="Y479" i="12"/>
  <c r="X479" i="12" s="1"/>
  <c r="V479" i="12"/>
  <c r="W479" i="12" s="1"/>
  <c r="U479" i="12"/>
  <c r="T479" i="12"/>
  <c r="S479" i="12"/>
  <c r="R479" i="12"/>
  <c r="Q479" i="12"/>
  <c r="P479" i="12"/>
  <c r="N479" i="12"/>
  <c r="M479" i="12"/>
  <c r="L479" i="12"/>
  <c r="K479" i="12"/>
  <c r="J479" i="12"/>
  <c r="AD478" i="12"/>
  <c r="Z478" i="12"/>
  <c r="Y478" i="12"/>
  <c r="X478" i="12" s="1"/>
  <c r="V478" i="12"/>
  <c r="W478" i="12" s="1"/>
  <c r="U478" i="12"/>
  <c r="T478" i="12"/>
  <c r="S478" i="12"/>
  <c r="R478" i="12"/>
  <c r="Q478" i="12"/>
  <c r="P478" i="12" s="1"/>
  <c r="N478" i="12"/>
  <c r="AB478" i="12" s="1"/>
  <c r="M478" i="12"/>
  <c r="L478" i="12"/>
  <c r="K478" i="12"/>
  <c r="J478" i="12"/>
  <c r="AD477" i="12"/>
  <c r="Z477" i="12"/>
  <c r="Y477" i="12"/>
  <c r="X477" i="12" s="1"/>
  <c r="V477" i="12"/>
  <c r="W477" i="12" s="1"/>
  <c r="U477" i="12"/>
  <c r="T477" i="12"/>
  <c r="S477" i="12"/>
  <c r="R477" i="12"/>
  <c r="Q477" i="12"/>
  <c r="P477" i="12"/>
  <c r="N477" i="12"/>
  <c r="M477" i="12"/>
  <c r="L477" i="12"/>
  <c r="K477" i="12"/>
  <c r="J477" i="12"/>
  <c r="AD476" i="12"/>
  <c r="Z476" i="12"/>
  <c r="Y476" i="12"/>
  <c r="X476" i="12" s="1"/>
  <c r="V476" i="12"/>
  <c r="U476" i="12"/>
  <c r="T476" i="12"/>
  <c r="S476" i="12"/>
  <c r="R476" i="12"/>
  <c r="Q476" i="12"/>
  <c r="P476" i="12" s="1"/>
  <c r="N476" i="12"/>
  <c r="O476" i="12" s="1"/>
  <c r="M476" i="12"/>
  <c r="L476" i="12"/>
  <c r="K476" i="12"/>
  <c r="J476" i="12"/>
  <c r="AD475" i="12"/>
  <c r="Z475" i="12"/>
  <c r="Y475" i="12"/>
  <c r="X475" i="12" s="1"/>
  <c r="V475" i="12"/>
  <c r="W475" i="12" s="1"/>
  <c r="U475" i="12"/>
  <c r="T475" i="12"/>
  <c r="S475" i="12"/>
  <c r="R475" i="12"/>
  <c r="Q475" i="12"/>
  <c r="P475" i="12"/>
  <c r="N475" i="12"/>
  <c r="M475" i="12"/>
  <c r="L475" i="12"/>
  <c r="K475" i="12"/>
  <c r="J475" i="12"/>
  <c r="AD474" i="12"/>
  <c r="Z474" i="12"/>
  <c r="Y474" i="12"/>
  <c r="X474" i="12" s="1"/>
  <c r="V474" i="12"/>
  <c r="W474" i="12" s="1"/>
  <c r="U474" i="12"/>
  <c r="T474" i="12"/>
  <c r="S474" i="12"/>
  <c r="R474" i="12"/>
  <c r="Q474" i="12"/>
  <c r="P474" i="12" s="1"/>
  <c r="N474" i="12"/>
  <c r="M474" i="12"/>
  <c r="L474" i="12"/>
  <c r="K474" i="12"/>
  <c r="J474" i="12"/>
  <c r="AD473" i="12"/>
  <c r="Z473" i="12"/>
  <c r="Y473" i="12"/>
  <c r="X473" i="12" s="1"/>
  <c r="V473" i="12"/>
  <c r="W473" i="12" s="1"/>
  <c r="U473" i="12"/>
  <c r="T473" i="12"/>
  <c r="S473" i="12"/>
  <c r="R473" i="12"/>
  <c r="Q473" i="12"/>
  <c r="P473" i="12"/>
  <c r="N473" i="12"/>
  <c r="M473" i="12"/>
  <c r="L473" i="12"/>
  <c r="K473" i="12"/>
  <c r="J473" i="12"/>
  <c r="AD472" i="12"/>
  <c r="Z472" i="12"/>
  <c r="Y472" i="12"/>
  <c r="X472" i="12" s="1"/>
  <c r="V472" i="12"/>
  <c r="U472" i="12"/>
  <c r="T472" i="12"/>
  <c r="S472" i="12"/>
  <c r="R472" i="12"/>
  <c r="Q472" i="12"/>
  <c r="P472" i="12" s="1"/>
  <c r="N472" i="12"/>
  <c r="O472" i="12" s="1"/>
  <c r="M472" i="12"/>
  <c r="L472" i="12"/>
  <c r="K472" i="12"/>
  <c r="J472" i="12"/>
  <c r="AD471" i="12"/>
  <c r="Z471" i="12"/>
  <c r="Y471" i="12"/>
  <c r="X471" i="12" s="1"/>
  <c r="V471" i="12"/>
  <c r="W471" i="12" s="1"/>
  <c r="U471" i="12"/>
  <c r="T471" i="12"/>
  <c r="S471" i="12"/>
  <c r="R471" i="12"/>
  <c r="Q471" i="12"/>
  <c r="P471" i="12"/>
  <c r="N471" i="12"/>
  <c r="M471" i="12"/>
  <c r="L471" i="12"/>
  <c r="K471" i="12"/>
  <c r="J471" i="12"/>
  <c r="AD470" i="12"/>
  <c r="Z470" i="12"/>
  <c r="Y470" i="12"/>
  <c r="X470" i="12" s="1"/>
  <c r="V470" i="12"/>
  <c r="W470" i="12" s="1"/>
  <c r="U470" i="12"/>
  <c r="T470" i="12"/>
  <c r="S470" i="12"/>
  <c r="R470" i="12"/>
  <c r="Q470" i="12"/>
  <c r="P470" i="12" s="1"/>
  <c r="N470" i="12"/>
  <c r="AB470" i="12" s="1"/>
  <c r="M470" i="12"/>
  <c r="L470" i="12"/>
  <c r="K470" i="12"/>
  <c r="J470" i="12"/>
  <c r="AD469" i="12"/>
  <c r="Z469" i="12"/>
  <c r="Y469" i="12"/>
  <c r="X469" i="12" s="1"/>
  <c r="V469" i="12"/>
  <c r="W469" i="12" s="1"/>
  <c r="U469" i="12"/>
  <c r="T469" i="12"/>
  <c r="S469" i="12"/>
  <c r="R469" i="12"/>
  <c r="Q469" i="12"/>
  <c r="P469" i="12"/>
  <c r="N469" i="12"/>
  <c r="M469" i="12"/>
  <c r="L469" i="12"/>
  <c r="K469" i="12"/>
  <c r="J469" i="12"/>
  <c r="AD468" i="12"/>
  <c r="Z468" i="12"/>
  <c r="Y468" i="12"/>
  <c r="X468" i="12" s="1"/>
  <c r="V468" i="12"/>
  <c r="U468" i="12"/>
  <c r="T468" i="12"/>
  <c r="S468" i="12"/>
  <c r="R468" i="12"/>
  <c r="Q468" i="12"/>
  <c r="P468" i="12" s="1"/>
  <c r="N468" i="12"/>
  <c r="O468" i="12" s="1"/>
  <c r="M468" i="12"/>
  <c r="L468" i="12"/>
  <c r="K468" i="12"/>
  <c r="J468" i="12"/>
  <c r="AD467" i="12"/>
  <c r="Z467" i="12"/>
  <c r="Y467" i="12"/>
  <c r="X467" i="12" s="1"/>
  <c r="V467" i="12"/>
  <c r="W467" i="12" s="1"/>
  <c r="U467" i="12"/>
  <c r="T467" i="12"/>
  <c r="S467" i="12"/>
  <c r="R467" i="12"/>
  <c r="Q467" i="12"/>
  <c r="P467" i="12"/>
  <c r="N467" i="12"/>
  <c r="M467" i="12"/>
  <c r="L467" i="12"/>
  <c r="K467" i="12"/>
  <c r="J467" i="12"/>
  <c r="AD466" i="12"/>
  <c r="Z466" i="12"/>
  <c r="Y466" i="12"/>
  <c r="X466" i="12" s="1"/>
  <c r="V466" i="12"/>
  <c r="W466" i="12" s="1"/>
  <c r="U466" i="12"/>
  <c r="T466" i="12"/>
  <c r="S466" i="12"/>
  <c r="R466" i="12"/>
  <c r="Q466" i="12"/>
  <c r="P466" i="12" s="1"/>
  <c r="N466" i="12"/>
  <c r="M466" i="12"/>
  <c r="L466" i="12"/>
  <c r="K466" i="12"/>
  <c r="J466" i="12"/>
  <c r="AD465" i="12"/>
  <c r="Z465" i="12"/>
  <c r="Y465" i="12"/>
  <c r="X465" i="12" s="1"/>
  <c r="V465" i="12"/>
  <c r="W465" i="12" s="1"/>
  <c r="U465" i="12"/>
  <c r="T465" i="12"/>
  <c r="S465" i="12"/>
  <c r="R465" i="12"/>
  <c r="Q465" i="12"/>
  <c r="P465" i="12"/>
  <c r="N465" i="12"/>
  <c r="M465" i="12"/>
  <c r="L465" i="12"/>
  <c r="K465" i="12"/>
  <c r="J465" i="12"/>
  <c r="AD464" i="12"/>
  <c r="Z464" i="12"/>
  <c r="Y464" i="12"/>
  <c r="X464" i="12" s="1"/>
  <c r="V464" i="12"/>
  <c r="U464" i="12"/>
  <c r="T464" i="12"/>
  <c r="S464" i="12"/>
  <c r="R464" i="12"/>
  <c r="Q464" i="12"/>
  <c r="P464" i="12" s="1"/>
  <c r="N464" i="12"/>
  <c r="O464" i="12" s="1"/>
  <c r="M464" i="12"/>
  <c r="L464" i="12"/>
  <c r="K464" i="12"/>
  <c r="J464" i="12"/>
  <c r="AD463" i="12"/>
  <c r="Z463" i="12"/>
  <c r="Y463" i="12"/>
  <c r="X463" i="12"/>
  <c r="V463" i="12"/>
  <c r="W463" i="12" s="1"/>
  <c r="U463" i="12"/>
  <c r="T463" i="12"/>
  <c r="S463" i="12"/>
  <c r="R463" i="12"/>
  <c r="Q463" i="12"/>
  <c r="P463" i="12" s="1"/>
  <c r="N463" i="12"/>
  <c r="M463" i="12"/>
  <c r="L463" i="12"/>
  <c r="K463" i="12"/>
  <c r="J463" i="12"/>
  <c r="AD462" i="12"/>
  <c r="Z462" i="12"/>
  <c r="Y462" i="12"/>
  <c r="X462" i="12" s="1"/>
  <c r="V462" i="12"/>
  <c r="W462" i="12" s="1"/>
  <c r="U462" i="12"/>
  <c r="T462" i="12"/>
  <c r="S462" i="12"/>
  <c r="R462" i="12"/>
  <c r="Q462" i="12"/>
  <c r="P462" i="12" s="1"/>
  <c r="N462" i="12"/>
  <c r="AB462" i="12" s="1"/>
  <c r="M462" i="12"/>
  <c r="L462" i="12"/>
  <c r="K462" i="12"/>
  <c r="J462" i="12"/>
  <c r="AD461" i="12"/>
  <c r="Z461" i="12"/>
  <c r="Y461" i="12"/>
  <c r="X461" i="12" s="1"/>
  <c r="V461" i="12"/>
  <c r="W461" i="12" s="1"/>
  <c r="U461" i="12"/>
  <c r="T461" i="12"/>
  <c r="S461" i="12"/>
  <c r="R461" i="12"/>
  <c r="Q461" i="12"/>
  <c r="P461" i="12" s="1"/>
  <c r="N461" i="12"/>
  <c r="M461" i="12"/>
  <c r="L461" i="12"/>
  <c r="K461" i="12"/>
  <c r="J461" i="12"/>
  <c r="AD460" i="12"/>
  <c r="Z460" i="12"/>
  <c r="Y460" i="12"/>
  <c r="X460" i="12" s="1"/>
  <c r="V460" i="12"/>
  <c r="U460" i="12"/>
  <c r="T460" i="12"/>
  <c r="S460" i="12"/>
  <c r="R460" i="12"/>
  <c r="Q460" i="12"/>
  <c r="P460" i="12" s="1"/>
  <c r="N460" i="12"/>
  <c r="O460" i="12" s="1"/>
  <c r="M460" i="12"/>
  <c r="L460" i="12"/>
  <c r="K460" i="12"/>
  <c r="J460" i="12"/>
  <c r="AD459" i="12"/>
  <c r="Z459" i="12"/>
  <c r="Y459" i="12"/>
  <c r="X459" i="12"/>
  <c r="V459" i="12"/>
  <c r="W459" i="12" s="1"/>
  <c r="U459" i="12"/>
  <c r="T459" i="12"/>
  <c r="S459" i="12"/>
  <c r="R459" i="12"/>
  <c r="Q459" i="12"/>
  <c r="P459" i="12"/>
  <c r="N459" i="12"/>
  <c r="M459" i="12"/>
  <c r="L459" i="12"/>
  <c r="K459" i="12"/>
  <c r="J459" i="12"/>
  <c r="AD458" i="12"/>
  <c r="Z458" i="12"/>
  <c r="Y458" i="12"/>
  <c r="X458" i="12" s="1"/>
  <c r="V458" i="12"/>
  <c r="W458" i="12" s="1"/>
  <c r="U458" i="12"/>
  <c r="T458" i="12"/>
  <c r="S458" i="12"/>
  <c r="R458" i="12"/>
  <c r="Q458" i="12"/>
  <c r="P458" i="12" s="1"/>
  <c r="N458" i="12"/>
  <c r="M458" i="12"/>
  <c r="L458" i="12"/>
  <c r="K458" i="12"/>
  <c r="J458" i="12"/>
  <c r="AD457" i="12"/>
  <c r="Z457" i="12"/>
  <c r="Y457" i="12"/>
  <c r="X457" i="12" s="1"/>
  <c r="V457" i="12"/>
  <c r="W457" i="12" s="1"/>
  <c r="U457" i="12"/>
  <c r="T457" i="12"/>
  <c r="S457" i="12"/>
  <c r="R457" i="12"/>
  <c r="Q457" i="12"/>
  <c r="P457" i="12" s="1"/>
  <c r="N457" i="12"/>
  <c r="M457" i="12"/>
  <c r="L457" i="12"/>
  <c r="K457" i="12"/>
  <c r="J457" i="12"/>
  <c r="AD456" i="12"/>
  <c r="Z456" i="12"/>
  <c r="Y456" i="12"/>
  <c r="X456" i="12" s="1"/>
  <c r="V456" i="12"/>
  <c r="U456" i="12"/>
  <c r="T456" i="12"/>
  <c r="S456" i="12"/>
  <c r="R456" i="12"/>
  <c r="Q456" i="12"/>
  <c r="P456" i="12" s="1"/>
  <c r="N456" i="12"/>
  <c r="O456" i="12" s="1"/>
  <c r="M456" i="12"/>
  <c r="L456" i="12"/>
  <c r="K456" i="12"/>
  <c r="J456" i="12"/>
  <c r="AD455" i="12"/>
  <c r="Z455" i="12"/>
  <c r="Y455" i="12"/>
  <c r="X455" i="12"/>
  <c r="V455" i="12"/>
  <c r="W455" i="12" s="1"/>
  <c r="U455" i="12"/>
  <c r="T455" i="12"/>
  <c r="S455" i="12"/>
  <c r="R455" i="12"/>
  <c r="Q455" i="12"/>
  <c r="P455" i="12"/>
  <c r="N455" i="12"/>
  <c r="M455" i="12"/>
  <c r="L455" i="12"/>
  <c r="K455" i="12"/>
  <c r="J455" i="12"/>
  <c r="AD454" i="12"/>
  <c r="Z454" i="12"/>
  <c r="Y454" i="12"/>
  <c r="X454" i="12" s="1"/>
  <c r="V454" i="12"/>
  <c r="W454" i="12" s="1"/>
  <c r="U454" i="12"/>
  <c r="T454" i="12"/>
  <c r="S454" i="12"/>
  <c r="R454" i="12"/>
  <c r="Q454" i="12"/>
  <c r="P454" i="12" s="1"/>
  <c r="N454" i="12"/>
  <c r="M454" i="12"/>
  <c r="L454" i="12"/>
  <c r="K454" i="12"/>
  <c r="J454" i="12"/>
  <c r="A454" i="12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D453" i="12"/>
  <c r="Z453" i="12"/>
  <c r="Y453" i="12"/>
  <c r="X453" i="12" s="1"/>
  <c r="V453" i="12"/>
  <c r="W453" i="12" s="1"/>
  <c r="U453" i="12"/>
  <c r="T453" i="12"/>
  <c r="T452" i="12" s="1"/>
  <c r="S453" i="12"/>
  <c r="R453" i="12"/>
  <c r="R452" i="12" s="1"/>
  <c r="Q453" i="12"/>
  <c r="P453" i="12" s="1"/>
  <c r="N453" i="12"/>
  <c r="M453" i="12"/>
  <c r="M452" i="12" s="1"/>
  <c r="L453" i="12"/>
  <c r="K453" i="12"/>
  <c r="J453" i="12"/>
  <c r="AF452" i="12"/>
  <c r="AE452" i="12"/>
  <c r="AA452" i="12"/>
  <c r="Z452" i="12"/>
  <c r="Y452" i="12"/>
  <c r="S452" i="12"/>
  <c r="D452" i="12"/>
  <c r="AD451" i="12"/>
  <c r="Z451" i="12"/>
  <c r="AC451" i="12" s="1"/>
  <c r="Y451" i="12"/>
  <c r="X451" i="12" s="1"/>
  <c r="V451" i="12"/>
  <c r="U451" i="12"/>
  <c r="T451" i="12"/>
  <c r="S451" i="12"/>
  <c r="R451" i="12"/>
  <c r="Q451" i="12"/>
  <c r="P451" i="12" s="1"/>
  <c r="N451" i="12"/>
  <c r="O451" i="12" s="1"/>
  <c r="M451" i="12"/>
  <c r="L451" i="12"/>
  <c r="K451" i="12"/>
  <c r="J451" i="12"/>
  <c r="AD450" i="12"/>
  <c r="Z450" i="12"/>
  <c r="AC450" i="12" s="1"/>
  <c r="Y450" i="12"/>
  <c r="X450" i="12" s="1"/>
  <c r="V450" i="12"/>
  <c r="W450" i="12" s="1"/>
  <c r="U450" i="12"/>
  <c r="T450" i="12"/>
  <c r="S450" i="12"/>
  <c r="R450" i="12"/>
  <c r="Q450" i="12"/>
  <c r="P450" i="12" s="1"/>
  <c r="N450" i="12"/>
  <c r="M450" i="12"/>
  <c r="L450" i="12"/>
  <c r="K450" i="12"/>
  <c r="J450" i="12"/>
  <c r="AD449" i="12"/>
  <c r="Z449" i="12"/>
  <c r="AC449" i="12" s="1"/>
  <c r="Y449" i="12"/>
  <c r="X449" i="12" s="1"/>
  <c r="V449" i="12"/>
  <c r="W449" i="12" s="1"/>
  <c r="U449" i="12"/>
  <c r="T449" i="12"/>
  <c r="S449" i="12"/>
  <c r="R449" i="12"/>
  <c r="Q449" i="12"/>
  <c r="P449" i="12" s="1"/>
  <c r="N449" i="12"/>
  <c r="AB449" i="12" s="1"/>
  <c r="M449" i="12"/>
  <c r="L449" i="12"/>
  <c r="K449" i="12"/>
  <c r="J449" i="12"/>
  <c r="AD448" i="12"/>
  <c r="Z448" i="12"/>
  <c r="AC448" i="12" s="1"/>
  <c r="Y448" i="12"/>
  <c r="X448" i="12"/>
  <c r="V448" i="12"/>
  <c r="W448" i="12" s="1"/>
  <c r="U448" i="12"/>
  <c r="T448" i="12"/>
  <c r="S448" i="12"/>
  <c r="R448" i="12"/>
  <c r="Q448" i="12"/>
  <c r="P448" i="12" s="1"/>
  <c r="N448" i="12"/>
  <c r="M448" i="12"/>
  <c r="L448" i="12"/>
  <c r="K448" i="12"/>
  <c r="J448" i="12"/>
  <c r="AD447" i="12"/>
  <c r="Z447" i="12"/>
  <c r="AC447" i="12" s="1"/>
  <c r="Y447" i="12"/>
  <c r="X447" i="12" s="1"/>
  <c r="V447" i="12"/>
  <c r="U447" i="12"/>
  <c r="T447" i="12"/>
  <c r="S447" i="12"/>
  <c r="R447" i="12"/>
  <c r="Q447" i="12"/>
  <c r="P447" i="12" s="1"/>
  <c r="N447" i="12"/>
  <c r="O447" i="12" s="1"/>
  <c r="M447" i="12"/>
  <c r="L447" i="12"/>
  <c r="K447" i="12"/>
  <c r="J447" i="12"/>
  <c r="AD446" i="12"/>
  <c r="Z446" i="12"/>
  <c r="AC446" i="12" s="1"/>
  <c r="Y446" i="12"/>
  <c r="X446" i="12"/>
  <c r="V446" i="12"/>
  <c r="W446" i="12" s="1"/>
  <c r="U446" i="12"/>
  <c r="T446" i="12"/>
  <c r="S446" i="12"/>
  <c r="R446" i="12"/>
  <c r="Q446" i="12"/>
  <c r="P446" i="12" s="1"/>
  <c r="N446" i="12"/>
  <c r="M446" i="12"/>
  <c r="L446" i="12"/>
  <c r="K446" i="12"/>
  <c r="J446" i="12"/>
  <c r="AD445" i="12"/>
  <c r="Z445" i="12"/>
  <c r="AC445" i="12" s="1"/>
  <c r="Y445" i="12"/>
  <c r="X445" i="12" s="1"/>
  <c r="V445" i="12"/>
  <c r="W445" i="12" s="1"/>
  <c r="U445" i="12"/>
  <c r="T445" i="12"/>
  <c r="S445" i="12"/>
  <c r="R445" i="12"/>
  <c r="Q445" i="12"/>
  <c r="P445" i="12" s="1"/>
  <c r="N445" i="12"/>
  <c r="M445" i="12"/>
  <c r="L445" i="12"/>
  <c r="K445" i="12"/>
  <c r="J445" i="12"/>
  <c r="AD444" i="12"/>
  <c r="Z444" i="12"/>
  <c r="AC444" i="12" s="1"/>
  <c r="Y444" i="12"/>
  <c r="X444" i="12"/>
  <c r="V444" i="12"/>
  <c r="W444" i="12" s="1"/>
  <c r="U444" i="12"/>
  <c r="T444" i="12"/>
  <c r="S444" i="12"/>
  <c r="R444" i="12"/>
  <c r="Q444" i="12"/>
  <c r="P444" i="12" s="1"/>
  <c r="N444" i="12"/>
  <c r="AB444" i="12" s="1"/>
  <c r="M444" i="12"/>
  <c r="L444" i="12"/>
  <c r="K444" i="12"/>
  <c r="J444" i="12"/>
  <c r="AD443" i="12"/>
  <c r="Z443" i="12"/>
  <c r="AC443" i="12" s="1"/>
  <c r="Y443" i="12"/>
  <c r="X443" i="12" s="1"/>
  <c r="V443" i="12"/>
  <c r="U443" i="12"/>
  <c r="T443" i="12"/>
  <c r="S443" i="12"/>
  <c r="R443" i="12"/>
  <c r="Q443" i="12"/>
  <c r="P443" i="12" s="1"/>
  <c r="N443" i="12"/>
  <c r="O443" i="12" s="1"/>
  <c r="M443" i="12"/>
  <c r="L443" i="12"/>
  <c r="K443" i="12"/>
  <c r="J443" i="12"/>
  <c r="AD442" i="12"/>
  <c r="Z442" i="12"/>
  <c r="AC442" i="12" s="1"/>
  <c r="Y442" i="12"/>
  <c r="X442" i="12" s="1"/>
  <c r="V442" i="12"/>
  <c r="W442" i="12" s="1"/>
  <c r="U442" i="12"/>
  <c r="T442" i="12"/>
  <c r="S442" i="12"/>
  <c r="R442" i="12"/>
  <c r="Q442" i="12"/>
  <c r="P442" i="12"/>
  <c r="N442" i="12"/>
  <c r="M442" i="12"/>
  <c r="L442" i="12"/>
  <c r="K442" i="12"/>
  <c r="J442" i="12"/>
  <c r="AD441" i="12"/>
  <c r="Z441" i="12"/>
  <c r="AC441" i="12" s="1"/>
  <c r="Y441" i="12"/>
  <c r="X441" i="12" s="1"/>
  <c r="V441" i="12"/>
  <c r="W441" i="12" s="1"/>
  <c r="U441" i="12"/>
  <c r="T441" i="12"/>
  <c r="S441" i="12"/>
  <c r="R441" i="12"/>
  <c r="Q441" i="12"/>
  <c r="P441" i="12" s="1"/>
  <c r="N441" i="12"/>
  <c r="AB441" i="12" s="1"/>
  <c r="M441" i="12"/>
  <c r="L441" i="12"/>
  <c r="K441" i="12"/>
  <c r="J441" i="12"/>
  <c r="AD440" i="12"/>
  <c r="Z440" i="12"/>
  <c r="AC440" i="12" s="1"/>
  <c r="Y440" i="12"/>
  <c r="X440" i="12" s="1"/>
  <c r="V440" i="12"/>
  <c r="W440" i="12" s="1"/>
  <c r="U440" i="12"/>
  <c r="T440" i="12"/>
  <c r="S440" i="12"/>
  <c r="R440" i="12"/>
  <c r="Q440" i="12"/>
  <c r="P440" i="12"/>
  <c r="N440" i="12"/>
  <c r="M440" i="12"/>
  <c r="L440" i="12"/>
  <c r="K440" i="12"/>
  <c r="J440" i="12"/>
  <c r="AD439" i="12"/>
  <c r="Z439" i="12"/>
  <c r="AC439" i="12" s="1"/>
  <c r="Y439" i="12"/>
  <c r="X439" i="12" s="1"/>
  <c r="V439" i="12"/>
  <c r="U439" i="12"/>
  <c r="T439" i="12"/>
  <c r="S439" i="12"/>
  <c r="R439" i="12"/>
  <c r="Q439" i="12"/>
  <c r="P439" i="12" s="1"/>
  <c r="N439" i="12"/>
  <c r="O439" i="12" s="1"/>
  <c r="M439" i="12"/>
  <c r="L439" i="12"/>
  <c r="K439" i="12"/>
  <c r="J439" i="12"/>
  <c r="AD438" i="12"/>
  <c r="Z438" i="12"/>
  <c r="AC438" i="12" s="1"/>
  <c r="Y438" i="12"/>
  <c r="X438" i="12" s="1"/>
  <c r="V438" i="12"/>
  <c r="W438" i="12" s="1"/>
  <c r="U438" i="12"/>
  <c r="T438" i="12"/>
  <c r="S438" i="12"/>
  <c r="R438" i="12"/>
  <c r="Q438" i="12"/>
  <c r="P438" i="12"/>
  <c r="N438" i="12"/>
  <c r="M438" i="12"/>
  <c r="L438" i="12"/>
  <c r="K438" i="12"/>
  <c r="J438" i="12"/>
  <c r="AD437" i="12"/>
  <c r="Z437" i="12"/>
  <c r="AC437" i="12" s="1"/>
  <c r="Y437" i="12"/>
  <c r="X437" i="12" s="1"/>
  <c r="V437" i="12"/>
  <c r="W437" i="12" s="1"/>
  <c r="U437" i="12"/>
  <c r="T437" i="12"/>
  <c r="S437" i="12"/>
  <c r="R437" i="12"/>
  <c r="Q437" i="12"/>
  <c r="P437" i="12" s="1"/>
  <c r="N437" i="12"/>
  <c r="M437" i="12"/>
  <c r="L437" i="12"/>
  <c r="K437" i="12"/>
  <c r="J437" i="12"/>
  <c r="AD436" i="12"/>
  <c r="Z436" i="12"/>
  <c r="AC436" i="12" s="1"/>
  <c r="Y436" i="12"/>
  <c r="X436" i="12" s="1"/>
  <c r="V436" i="12"/>
  <c r="W436" i="12" s="1"/>
  <c r="U436" i="12"/>
  <c r="T436" i="12"/>
  <c r="S436" i="12"/>
  <c r="R436" i="12"/>
  <c r="Q436" i="12"/>
  <c r="P436" i="12"/>
  <c r="N436" i="12"/>
  <c r="M436" i="12"/>
  <c r="L436" i="12"/>
  <c r="K436" i="12"/>
  <c r="J436" i="12"/>
  <c r="AD435" i="12"/>
  <c r="Z435" i="12"/>
  <c r="AC435" i="12" s="1"/>
  <c r="Y435" i="12"/>
  <c r="X435" i="12" s="1"/>
  <c r="V435" i="12"/>
  <c r="U435" i="12"/>
  <c r="T435" i="12"/>
  <c r="S435" i="12"/>
  <c r="R435" i="12"/>
  <c r="Q435" i="12"/>
  <c r="P435" i="12" s="1"/>
  <c r="N435" i="12"/>
  <c r="O435" i="12" s="1"/>
  <c r="M435" i="12"/>
  <c r="L435" i="12"/>
  <c r="K435" i="12"/>
  <c r="J435" i="12"/>
  <c r="AD434" i="12"/>
  <c r="Z434" i="12"/>
  <c r="AC434" i="12" s="1"/>
  <c r="Y434" i="12"/>
  <c r="X434" i="12"/>
  <c r="V434" i="12"/>
  <c r="W434" i="12" s="1"/>
  <c r="U434" i="12"/>
  <c r="T434" i="12"/>
  <c r="S434" i="12"/>
  <c r="R434" i="12"/>
  <c r="Q434" i="12"/>
  <c r="P434" i="12" s="1"/>
  <c r="N434" i="12"/>
  <c r="M434" i="12"/>
  <c r="L434" i="12"/>
  <c r="K434" i="12"/>
  <c r="J434" i="12"/>
  <c r="AD433" i="12"/>
  <c r="Z433" i="12"/>
  <c r="AC433" i="12" s="1"/>
  <c r="Y433" i="12"/>
  <c r="X433" i="12" s="1"/>
  <c r="V433" i="12"/>
  <c r="W433" i="12" s="1"/>
  <c r="U433" i="12"/>
  <c r="T433" i="12"/>
  <c r="S433" i="12"/>
  <c r="R433" i="12"/>
  <c r="Q433" i="12"/>
  <c r="P433" i="12" s="1"/>
  <c r="N433" i="12"/>
  <c r="AB433" i="12" s="1"/>
  <c r="M433" i="12"/>
  <c r="L433" i="12"/>
  <c r="K433" i="12"/>
  <c r="J433" i="12"/>
  <c r="AD432" i="12"/>
  <c r="Z432" i="12"/>
  <c r="AC432" i="12" s="1"/>
  <c r="Y432" i="12"/>
  <c r="X432" i="12" s="1"/>
  <c r="V432" i="12"/>
  <c r="W432" i="12" s="1"/>
  <c r="U432" i="12"/>
  <c r="T432" i="12"/>
  <c r="S432" i="12"/>
  <c r="R432" i="12"/>
  <c r="Q432" i="12"/>
  <c r="P432" i="12"/>
  <c r="N432" i="12"/>
  <c r="M432" i="12"/>
  <c r="L432" i="12"/>
  <c r="K432" i="12"/>
  <c r="J432" i="12"/>
  <c r="AD431" i="12"/>
  <c r="Z431" i="12"/>
  <c r="AC431" i="12" s="1"/>
  <c r="Y431" i="12"/>
  <c r="X431" i="12" s="1"/>
  <c r="V431" i="12"/>
  <c r="U431" i="12"/>
  <c r="T431" i="12"/>
  <c r="S431" i="12"/>
  <c r="R431" i="12"/>
  <c r="Q431" i="12"/>
  <c r="P431" i="12" s="1"/>
  <c r="N431" i="12"/>
  <c r="O431" i="12" s="1"/>
  <c r="M431" i="12"/>
  <c r="L431" i="12"/>
  <c r="K431" i="12"/>
  <c r="J431" i="12"/>
  <c r="AD430" i="12"/>
  <c r="Z430" i="12"/>
  <c r="AC430" i="12" s="1"/>
  <c r="Y430" i="12"/>
  <c r="X430" i="12"/>
  <c r="V430" i="12"/>
  <c r="W430" i="12" s="1"/>
  <c r="U430" i="12"/>
  <c r="T430" i="12"/>
  <c r="S430" i="12"/>
  <c r="R430" i="12"/>
  <c r="Q430" i="12"/>
  <c r="P430" i="12" s="1"/>
  <c r="N430" i="12"/>
  <c r="M430" i="12"/>
  <c r="L430" i="12"/>
  <c r="K430" i="12"/>
  <c r="J430" i="12"/>
  <c r="AD429" i="12"/>
  <c r="Z429" i="12"/>
  <c r="AC429" i="12" s="1"/>
  <c r="Y429" i="12"/>
  <c r="X429" i="12" s="1"/>
  <c r="V429" i="12"/>
  <c r="W429" i="12" s="1"/>
  <c r="U429" i="12"/>
  <c r="T429" i="12"/>
  <c r="S429" i="12"/>
  <c r="R429" i="12"/>
  <c r="Q429" i="12"/>
  <c r="P429" i="12" s="1"/>
  <c r="N429" i="12"/>
  <c r="M429" i="12"/>
  <c r="L429" i="12"/>
  <c r="K429" i="12"/>
  <c r="J429" i="12"/>
  <c r="AD428" i="12"/>
  <c r="Z428" i="12"/>
  <c r="AC428" i="12" s="1"/>
  <c r="Y428" i="12"/>
  <c r="X428" i="12" s="1"/>
  <c r="V428" i="12"/>
  <c r="W428" i="12" s="1"/>
  <c r="U428" i="12"/>
  <c r="T428" i="12"/>
  <c r="S428" i="12"/>
  <c r="R428" i="12"/>
  <c r="Q428" i="12"/>
  <c r="P428" i="12"/>
  <c r="N428" i="12"/>
  <c r="M428" i="12"/>
  <c r="L428" i="12"/>
  <c r="K428" i="12"/>
  <c r="J428" i="12"/>
  <c r="AD427" i="12"/>
  <c r="Z427" i="12"/>
  <c r="AC427" i="12" s="1"/>
  <c r="Y427" i="12"/>
  <c r="X427" i="12" s="1"/>
  <c r="V427" i="12"/>
  <c r="U427" i="12"/>
  <c r="T427" i="12"/>
  <c r="S427" i="12"/>
  <c r="R427" i="12"/>
  <c r="Q427" i="12"/>
  <c r="P427" i="12" s="1"/>
  <c r="N427" i="12"/>
  <c r="O427" i="12" s="1"/>
  <c r="M427" i="12"/>
  <c r="L427" i="12"/>
  <c r="K427" i="12"/>
  <c r="J427" i="12"/>
  <c r="AD426" i="12"/>
  <c r="Z426" i="12"/>
  <c r="AC426" i="12" s="1"/>
  <c r="Y426" i="12"/>
  <c r="X426" i="12"/>
  <c r="V426" i="12"/>
  <c r="W426" i="12" s="1"/>
  <c r="U426" i="12"/>
  <c r="T426" i="12"/>
  <c r="S426" i="12"/>
  <c r="R426" i="12"/>
  <c r="Q426" i="12"/>
  <c r="P426" i="12"/>
  <c r="N426" i="12"/>
  <c r="M426" i="12"/>
  <c r="L426" i="12"/>
  <c r="K426" i="12"/>
  <c r="J426" i="12"/>
  <c r="AD425" i="12"/>
  <c r="Z425" i="12"/>
  <c r="AC425" i="12" s="1"/>
  <c r="Y425" i="12"/>
  <c r="X425" i="12" s="1"/>
  <c r="V425" i="12"/>
  <c r="W425" i="12" s="1"/>
  <c r="U425" i="12"/>
  <c r="T425" i="12"/>
  <c r="S425" i="12"/>
  <c r="R425" i="12"/>
  <c r="Q425" i="12"/>
  <c r="P425" i="12" s="1"/>
  <c r="N425" i="12"/>
  <c r="M425" i="12"/>
  <c r="L425" i="12"/>
  <c r="K425" i="12"/>
  <c r="J425" i="12"/>
  <c r="AD424" i="12"/>
  <c r="Z424" i="12"/>
  <c r="AC424" i="12" s="1"/>
  <c r="Y424" i="12"/>
  <c r="X424" i="12" s="1"/>
  <c r="V424" i="12"/>
  <c r="W424" i="12" s="1"/>
  <c r="U424" i="12"/>
  <c r="T424" i="12"/>
  <c r="S424" i="12"/>
  <c r="R424" i="12"/>
  <c r="Q424" i="12"/>
  <c r="P424" i="12" s="1"/>
  <c r="N424" i="12"/>
  <c r="M424" i="12"/>
  <c r="L424" i="12"/>
  <c r="K424" i="12"/>
  <c r="J424" i="12"/>
  <c r="AD423" i="12"/>
  <c r="Z423" i="12"/>
  <c r="AC423" i="12" s="1"/>
  <c r="Y423" i="12"/>
  <c r="X423" i="12" s="1"/>
  <c r="V423" i="12"/>
  <c r="U423" i="12"/>
  <c r="T423" i="12"/>
  <c r="S423" i="12"/>
  <c r="R423" i="12"/>
  <c r="Q423" i="12"/>
  <c r="P423" i="12" s="1"/>
  <c r="N423" i="12"/>
  <c r="O423" i="12" s="1"/>
  <c r="M423" i="12"/>
  <c r="L423" i="12"/>
  <c r="K423" i="12"/>
  <c r="J423" i="12"/>
  <c r="AD422" i="12"/>
  <c r="Z422" i="12"/>
  <c r="AC422" i="12" s="1"/>
  <c r="Y422" i="12"/>
  <c r="X422" i="12"/>
  <c r="V422" i="12"/>
  <c r="W422" i="12" s="1"/>
  <c r="U422" i="12"/>
  <c r="T422" i="12"/>
  <c r="S422" i="12"/>
  <c r="R422" i="12"/>
  <c r="Q422" i="12"/>
  <c r="P422" i="12"/>
  <c r="N422" i="12"/>
  <c r="M422" i="12"/>
  <c r="L422" i="12"/>
  <c r="K422" i="12"/>
  <c r="J422" i="12"/>
  <c r="AD421" i="12"/>
  <c r="Z421" i="12"/>
  <c r="AC421" i="12" s="1"/>
  <c r="Y421" i="12"/>
  <c r="X421" i="12" s="1"/>
  <c r="V421" i="12"/>
  <c r="W421" i="12" s="1"/>
  <c r="U421" i="12"/>
  <c r="T421" i="12"/>
  <c r="S421" i="12"/>
  <c r="R421" i="12"/>
  <c r="Q421" i="12"/>
  <c r="P421" i="12" s="1"/>
  <c r="N421" i="12"/>
  <c r="M421" i="12"/>
  <c r="L421" i="12"/>
  <c r="K421" i="12"/>
  <c r="J421" i="12"/>
  <c r="AD420" i="12"/>
  <c r="Z420" i="12"/>
  <c r="AC420" i="12" s="1"/>
  <c r="Y420" i="12"/>
  <c r="X420" i="12" s="1"/>
  <c r="V420" i="12"/>
  <c r="W420" i="12" s="1"/>
  <c r="U420" i="12"/>
  <c r="T420" i="12"/>
  <c r="S420" i="12"/>
  <c r="R420" i="12"/>
  <c r="Q420" i="12"/>
  <c r="P420" i="12" s="1"/>
  <c r="N420" i="12"/>
  <c r="M420" i="12"/>
  <c r="L420" i="12"/>
  <c r="K420" i="12"/>
  <c r="J420" i="12"/>
  <c r="AD419" i="12"/>
  <c r="Z419" i="12"/>
  <c r="AC419" i="12" s="1"/>
  <c r="Y419" i="12"/>
  <c r="X419" i="12" s="1"/>
  <c r="V419" i="12"/>
  <c r="U419" i="12"/>
  <c r="T419" i="12"/>
  <c r="S419" i="12"/>
  <c r="R419" i="12"/>
  <c r="Q419" i="12"/>
  <c r="P419" i="12" s="1"/>
  <c r="N419" i="12"/>
  <c r="O419" i="12" s="1"/>
  <c r="M419" i="12"/>
  <c r="L419" i="12"/>
  <c r="K419" i="12"/>
  <c r="J419" i="12"/>
  <c r="AD418" i="12"/>
  <c r="Z418" i="12"/>
  <c r="AC418" i="12" s="1"/>
  <c r="Y418" i="12"/>
  <c r="X418" i="12"/>
  <c r="V418" i="12"/>
  <c r="W418" i="12" s="1"/>
  <c r="U418" i="12"/>
  <c r="T418" i="12"/>
  <c r="S418" i="12"/>
  <c r="R418" i="12"/>
  <c r="Q418" i="12"/>
  <c r="P418" i="12"/>
  <c r="N418" i="12"/>
  <c r="M418" i="12"/>
  <c r="L418" i="12"/>
  <c r="K418" i="12"/>
  <c r="J418" i="12"/>
  <c r="AD417" i="12"/>
  <c r="Z417" i="12"/>
  <c r="AC417" i="12" s="1"/>
  <c r="Y417" i="12"/>
  <c r="X417" i="12" s="1"/>
  <c r="V417" i="12"/>
  <c r="W417" i="12" s="1"/>
  <c r="U417" i="12"/>
  <c r="T417" i="12"/>
  <c r="S417" i="12"/>
  <c r="R417" i="12"/>
  <c r="Q417" i="12"/>
  <c r="P417" i="12" s="1"/>
  <c r="N417" i="12"/>
  <c r="M417" i="12"/>
  <c r="L417" i="12"/>
  <c r="K417" i="12"/>
  <c r="J417" i="12"/>
  <c r="AD416" i="12"/>
  <c r="Z416" i="12"/>
  <c r="AC416" i="12" s="1"/>
  <c r="Y416" i="12"/>
  <c r="X416" i="12" s="1"/>
  <c r="V416" i="12"/>
  <c r="W416" i="12" s="1"/>
  <c r="U416" i="12"/>
  <c r="T416" i="12"/>
  <c r="S416" i="12"/>
  <c r="R416" i="12"/>
  <c r="Q416" i="12"/>
  <c r="P416" i="12" s="1"/>
  <c r="N416" i="12"/>
  <c r="M416" i="12"/>
  <c r="L416" i="12"/>
  <c r="K416" i="12"/>
  <c r="J416" i="12"/>
  <c r="AD415" i="12"/>
  <c r="Z415" i="12"/>
  <c r="AC415" i="12" s="1"/>
  <c r="Y415" i="12"/>
  <c r="X415" i="12" s="1"/>
  <c r="V415" i="12"/>
  <c r="U415" i="12"/>
  <c r="T415" i="12"/>
  <c r="S415" i="12"/>
  <c r="R415" i="12"/>
  <c r="Q415" i="12"/>
  <c r="P415" i="12" s="1"/>
  <c r="N415" i="12"/>
  <c r="O415" i="12" s="1"/>
  <c r="M415" i="12"/>
  <c r="L415" i="12"/>
  <c r="K415" i="12"/>
  <c r="J415" i="12"/>
  <c r="AD414" i="12"/>
  <c r="Z414" i="12"/>
  <c r="AC414" i="12" s="1"/>
  <c r="Y414" i="12"/>
  <c r="X414" i="12"/>
  <c r="V414" i="12"/>
  <c r="W414" i="12" s="1"/>
  <c r="U414" i="12"/>
  <c r="T414" i="12"/>
  <c r="S414" i="12"/>
  <c r="R414" i="12"/>
  <c r="Q414" i="12"/>
  <c r="P414" i="12" s="1"/>
  <c r="N414" i="12"/>
  <c r="M414" i="12"/>
  <c r="L414" i="12"/>
  <c r="K414" i="12"/>
  <c r="J414" i="12"/>
  <c r="AD413" i="12"/>
  <c r="Z413" i="12"/>
  <c r="AC413" i="12" s="1"/>
  <c r="Y413" i="12"/>
  <c r="X413" i="12" s="1"/>
  <c r="V413" i="12"/>
  <c r="W413" i="12" s="1"/>
  <c r="U413" i="12"/>
  <c r="T413" i="12"/>
  <c r="S413" i="12"/>
  <c r="R413" i="12"/>
  <c r="Q413" i="12"/>
  <c r="P413" i="12" s="1"/>
  <c r="N413" i="12"/>
  <c r="M413" i="12"/>
  <c r="L413" i="12"/>
  <c r="K413" i="12"/>
  <c r="J413" i="12"/>
  <c r="AD412" i="12"/>
  <c r="Z412" i="12"/>
  <c r="AC412" i="12" s="1"/>
  <c r="Y412" i="12"/>
  <c r="X412" i="12"/>
  <c r="V412" i="12"/>
  <c r="W412" i="12" s="1"/>
  <c r="U412" i="12"/>
  <c r="T412" i="12"/>
  <c r="S412" i="12"/>
  <c r="R412" i="12"/>
  <c r="Q412" i="12"/>
  <c r="P412" i="12" s="1"/>
  <c r="N412" i="12"/>
  <c r="M412" i="12"/>
  <c r="L412" i="12"/>
  <c r="K412" i="12"/>
  <c r="J412" i="12"/>
  <c r="AD411" i="12"/>
  <c r="Z411" i="12"/>
  <c r="AC411" i="12" s="1"/>
  <c r="Y411" i="12"/>
  <c r="X411" i="12" s="1"/>
  <c r="V411" i="12"/>
  <c r="W411" i="12" s="1"/>
  <c r="U411" i="12"/>
  <c r="T411" i="12"/>
  <c r="S411" i="12"/>
  <c r="R411" i="12"/>
  <c r="Q411" i="12"/>
  <c r="P411" i="12" s="1"/>
  <c r="N411" i="12"/>
  <c r="AB411" i="12" s="1"/>
  <c r="M411" i="12"/>
  <c r="L411" i="12"/>
  <c r="K411" i="12"/>
  <c r="J411" i="12"/>
  <c r="AD410" i="12"/>
  <c r="Z410" i="12"/>
  <c r="AC410" i="12" s="1"/>
  <c r="Y410" i="12"/>
  <c r="X410" i="12" s="1"/>
  <c r="V410" i="12"/>
  <c r="W410" i="12" s="1"/>
  <c r="U410" i="12"/>
  <c r="T410" i="12"/>
  <c r="S410" i="12"/>
  <c r="R410" i="12"/>
  <c r="Q410" i="12"/>
  <c r="P410" i="12"/>
  <c r="N410" i="12"/>
  <c r="M410" i="12"/>
  <c r="L410" i="12"/>
  <c r="K410" i="12"/>
  <c r="J410" i="12"/>
  <c r="AD409" i="12"/>
  <c r="Z409" i="12"/>
  <c r="AC409" i="12" s="1"/>
  <c r="Y409" i="12"/>
  <c r="X409" i="12" s="1"/>
  <c r="V409" i="12"/>
  <c r="U409" i="12"/>
  <c r="T409" i="12"/>
  <c r="S409" i="12"/>
  <c r="R409" i="12"/>
  <c r="Q409" i="12"/>
  <c r="P409" i="12" s="1"/>
  <c r="N409" i="12"/>
  <c r="O409" i="12" s="1"/>
  <c r="M409" i="12"/>
  <c r="L409" i="12"/>
  <c r="K409" i="12"/>
  <c r="J409" i="12"/>
  <c r="AD408" i="12"/>
  <c r="Z408" i="12"/>
  <c r="AC408" i="12" s="1"/>
  <c r="Y408" i="12"/>
  <c r="X408" i="12" s="1"/>
  <c r="V408" i="12"/>
  <c r="W408" i="12" s="1"/>
  <c r="U408" i="12"/>
  <c r="T408" i="12"/>
  <c r="S408" i="12"/>
  <c r="R408" i="12"/>
  <c r="Q408" i="12"/>
  <c r="P408" i="12" s="1"/>
  <c r="N408" i="12"/>
  <c r="M408" i="12"/>
  <c r="L408" i="12"/>
  <c r="K408" i="12"/>
  <c r="J408" i="12"/>
  <c r="AD407" i="12"/>
  <c r="Z407" i="12"/>
  <c r="AC407" i="12" s="1"/>
  <c r="Y407" i="12"/>
  <c r="X407" i="12" s="1"/>
  <c r="V407" i="12"/>
  <c r="W407" i="12" s="1"/>
  <c r="U407" i="12"/>
  <c r="T407" i="12"/>
  <c r="S407" i="12"/>
  <c r="R407" i="12"/>
  <c r="Q407" i="12"/>
  <c r="P407" i="12" s="1"/>
  <c r="N407" i="12"/>
  <c r="O407" i="12" s="1"/>
  <c r="M407" i="12"/>
  <c r="L407" i="12"/>
  <c r="K407" i="12"/>
  <c r="J407" i="12"/>
  <c r="AD406" i="12"/>
  <c r="Z406" i="12"/>
  <c r="AC406" i="12" s="1"/>
  <c r="Y406" i="12"/>
  <c r="X406" i="12" s="1"/>
  <c r="V406" i="12"/>
  <c r="W406" i="12" s="1"/>
  <c r="U406" i="12"/>
  <c r="T406" i="12"/>
  <c r="S406" i="12"/>
  <c r="R406" i="12"/>
  <c r="Q406" i="12"/>
  <c r="P406" i="12"/>
  <c r="N406" i="12"/>
  <c r="M406" i="12"/>
  <c r="L406" i="12"/>
  <c r="K406" i="12"/>
  <c r="J406" i="12"/>
  <c r="AD405" i="12"/>
  <c r="Z405" i="12"/>
  <c r="AC405" i="12" s="1"/>
  <c r="Y405" i="12"/>
  <c r="X405" i="12" s="1"/>
  <c r="V405" i="12"/>
  <c r="W405" i="12" s="1"/>
  <c r="U405" i="12"/>
  <c r="T405" i="12"/>
  <c r="S405" i="12"/>
  <c r="R405" i="12"/>
  <c r="Q405" i="12"/>
  <c r="P405" i="12" s="1"/>
  <c r="N405" i="12"/>
  <c r="O405" i="12" s="1"/>
  <c r="M405" i="12"/>
  <c r="L405" i="12"/>
  <c r="K405" i="12"/>
  <c r="J405" i="12"/>
  <c r="AD404" i="12"/>
  <c r="Z404" i="12"/>
  <c r="AC404" i="12" s="1"/>
  <c r="Y404" i="12"/>
  <c r="X404" i="12"/>
  <c r="V404" i="12"/>
  <c r="W404" i="12" s="1"/>
  <c r="U404" i="12"/>
  <c r="T404" i="12"/>
  <c r="S404" i="12"/>
  <c r="R404" i="12"/>
  <c r="Q404" i="12"/>
  <c r="P404" i="12" s="1"/>
  <c r="N404" i="12"/>
  <c r="M404" i="12"/>
  <c r="L404" i="12"/>
  <c r="K404" i="12"/>
  <c r="J404" i="12"/>
  <c r="AD403" i="12"/>
  <c r="Z403" i="12"/>
  <c r="AC403" i="12" s="1"/>
  <c r="Y403" i="12"/>
  <c r="X403" i="12" s="1"/>
  <c r="V403" i="12"/>
  <c r="W403" i="12" s="1"/>
  <c r="U403" i="12"/>
  <c r="T403" i="12"/>
  <c r="S403" i="12"/>
  <c r="R403" i="12"/>
  <c r="Q403" i="12"/>
  <c r="P403" i="12" s="1"/>
  <c r="N403" i="12"/>
  <c r="O403" i="12" s="1"/>
  <c r="M403" i="12"/>
  <c r="L403" i="12"/>
  <c r="K403" i="12"/>
  <c r="J403" i="12"/>
  <c r="AD402" i="12"/>
  <c r="Z402" i="12"/>
  <c r="AC402" i="12" s="1"/>
  <c r="Y402" i="12"/>
  <c r="X402" i="12" s="1"/>
  <c r="V402" i="12"/>
  <c r="W402" i="12" s="1"/>
  <c r="U402" i="12"/>
  <c r="T402" i="12"/>
  <c r="S402" i="12"/>
  <c r="R402" i="12"/>
  <c r="Q402" i="12"/>
  <c r="P402" i="12"/>
  <c r="N402" i="12"/>
  <c r="M402" i="12"/>
  <c r="L402" i="12"/>
  <c r="K402" i="12"/>
  <c r="J402" i="12"/>
  <c r="AD401" i="12"/>
  <c r="Z401" i="12"/>
  <c r="AC401" i="12" s="1"/>
  <c r="Y401" i="12"/>
  <c r="X401" i="12" s="1"/>
  <c r="V401" i="12"/>
  <c r="W401" i="12" s="1"/>
  <c r="U401" i="12"/>
  <c r="T401" i="12"/>
  <c r="S401" i="12"/>
  <c r="R401" i="12"/>
  <c r="Q401" i="12"/>
  <c r="P401" i="12" s="1"/>
  <c r="N401" i="12"/>
  <c r="O401" i="12" s="1"/>
  <c r="M401" i="12"/>
  <c r="L401" i="12"/>
  <c r="K401" i="12"/>
  <c r="J401" i="12"/>
  <c r="AD400" i="12"/>
  <c r="Z400" i="12"/>
  <c r="AC400" i="12" s="1"/>
  <c r="Y400" i="12"/>
  <c r="X400" i="12"/>
  <c r="V400" i="12"/>
  <c r="W400" i="12" s="1"/>
  <c r="U400" i="12"/>
  <c r="T400" i="12"/>
  <c r="S400" i="12"/>
  <c r="R400" i="12"/>
  <c r="Q400" i="12"/>
  <c r="P400" i="12" s="1"/>
  <c r="N400" i="12"/>
  <c r="M400" i="12"/>
  <c r="L400" i="12"/>
  <c r="K400" i="12"/>
  <c r="J400" i="12"/>
  <c r="AD399" i="12"/>
  <c r="Z399" i="12"/>
  <c r="AC399" i="12" s="1"/>
  <c r="Y399" i="12"/>
  <c r="X399" i="12" s="1"/>
  <c r="V399" i="12"/>
  <c r="W399" i="12" s="1"/>
  <c r="U399" i="12"/>
  <c r="T399" i="12"/>
  <c r="S399" i="12"/>
  <c r="R399" i="12"/>
  <c r="Q399" i="12"/>
  <c r="P399" i="12" s="1"/>
  <c r="N399" i="12"/>
  <c r="O399" i="12" s="1"/>
  <c r="M399" i="12"/>
  <c r="L399" i="12"/>
  <c r="K399" i="12"/>
  <c r="J399" i="12"/>
  <c r="AD398" i="12"/>
  <c r="Z398" i="12"/>
  <c r="AC398" i="12" s="1"/>
  <c r="Y398" i="12"/>
  <c r="X398" i="12" s="1"/>
  <c r="V398" i="12"/>
  <c r="W398" i="12" s="1"/>
  <c r="U398" i="12"/>
  <c r="T398" i="12"/>
  <c r="S398" i="12"/>
  <c r="R398" i="12"/>
  <c r="Q398" i="12"/>
  <c r="P398" i="12"/>
  <c r="N398" i="12"/>
  <c r="M398" i="12"/>
  <c r="L398" i="12"/>
  <c r="K398" i="12"/>
  <c r="J398" i="12"/>
  <c r="AD397" i="12"/>
  <c r="Z397" i="12"/>
  <c r="AC397" i="12" s="1"/>
  <c r="Y397" i="12"/>
  <c r="X397" i="12" s="1"/>
  <c r="V397" i="12"/>
  <c r="W397" i="12" s="1"/>
  <c r="U397" i="12"/>
  <c r="T397" i="12"/>
  <c r="S397" i="12"/>
  <c r="R397" i="12"/>
  <c r="Q397" i="12"/>
  <c r="P397" i="12" s="1"/>
  <c r="N397" i="12"/>
  <c r="O397" i="12" s="1"/>
  <c r="M397" i="12"/>
  <c r="L397" i="12"/>
  <c r="K397" i="12"/>
  <c r="J397" i="12"/>
  <c r="AD396" i="12"/>
  <c r="Z396" i="12"/>
  <c r="AC396" i="12" s="1"/>
  <c r="Y396" i="12"/>
  <c r="X396" i="12"/>
  <c r="V396" i="12"/>
  <c r="W396" i="12" s="1"/>
  <c r="U396" i="12"/>
  <c r="T396" i="12"/>
  <c r="S396" i="12"/>
  <c r="R396" i="12"/>
  <c r="Q396" i="12"/>
  <c r="P396" i="12" s="1"/>
  <c r="N396" i="12"/>
  <c r="M396" i="12"/>
  <c r="L396" i="12"/>
  <c r="K396" i="12"/>
  <c r="J396" i="12"/>
  <c r="AD395" i="12"/>
  <c r="Z395" i="12"/>
  <c r="AC395" i="12" s="1"/>
  <c r="Y395" i="12"/>
  <c r="X395" i="12" s="1"/>
  <c r="V395" i="12"/>
  <c r="W395" i="12" s="1"/>
  <c r="U395" i="12"/>
  <c r="T395" i="12"/>
  <c r="S395" i="12"/>
  <c r="R395" i="12"/>
  <c r="Q395" i="12"/>
  <c r="P395" i="12" s="1"/>
  <c r="O395" i="12"/>
  <c r="N395" i="12"/>
  <c r="M395" i="12"/>
  <c r="L395" i="12"/>
  <c r="K395" i="12"/>
  <c r="J395" i="12"/>
  <c r="AD394" i="12"/>
  <c r="Z394" i="12"/>
  <c r="AC394" i="12" s="1"/>
  <c r="Y394" i="12"/>
  <c r="X394" i="12" s="1"/>
  <c r="V394" i="12"/>
  <c r="W394" i="12" s="1"/>
  <c r="U394" i="12"/>
  <c r="T394" i="12"/>
  <c r="S394" i="12"/>
  <c r="R394" i="12"/>
  <c r="Q394" i="12"/>
  <c r="P394" i="12" s="1"/>
  <c r="N394" i="12"/>
  <c r="M394" i="12"/>
  <c r="L394" i="12"/>
  <c r="K394" i="12"/>
  <c r="J394" i="12"/>
  <c r="AD393" i="12"/>
  <c r="Z393" i="12"/>
  <c r="AC393" i="12" s="1"/>
  <c r="Y393" i="12"/>
  <c r="X393" i="12" s="1"/>
  <c r="V393" i="12"/>
  <c r="W393" i="12" s="1"/>
  <c r="U393" i="12"/>
  <c r="T393" i="12"/>
  <c r="S393" i="12"/>
  <c r="R393" i="12"/>
  <c r="Q393" i="12"/>
  <c r="P393" i="12" s="1"/>
  <c r="N393" i="12"/>
  <c r="O393" i="12" s="1"/>
  <c r="M393" i="12"/>
  <c r="L393" i="12"/>
  <c r="K393" i="12"/>
  <c r="J393" i="12"/>
  <c r="AD392" i="12"/>
  <c r="Z392" i="12"/>
  <c r="AC392" i="12" s="1"/>
  <c r="Y392" i="12"/>
  <c r="X392" i="12"/>
  <c r="V392" i="12"/>
  <c r="W392" i="12" s="1"/>
  <c r="U392" i="12"/>
  <c r="T392" i="12"/>
  <c r="S392" i="12"/>
  <c r="R392" i="12"/>
  <c r="Q392" i="12"/>
  <c r="P392" i="12"/>
  <c r="N392" i="12"/>
  <c r="M392" i="12"/>
  <c r="L392" i="12"/>
  <c r="K392" i="12"/>
  <c r="J392" i="12"/>
  <c r="AD391" i="12"/>
  <c r="Z391" i="12"/>
  <c r="AC391" i="12" s="1"/>
  <c r="Y391" i="12"/>
  <c r="X391" i="12" s="1"/>
  <c r="V391" i="12"/>
  <c r="W391" i="12" s="1"/>
  <c r="U391" i="12"/>
  <c r="T391" i="12"/>
  <c r="S391" i="12"/>
  <c r="R391" i="12"/>
  <c r="Q391" i="12"/>
  <c r="P391" i="12" s="1"/>
  <c r="N391" i="12"/>
  <c r="O391" i="12" s="1"/>
  <c r="M391" i="12"/>
  <c r="L391" i="12"/>
  <c r="K391" i="12"/>
  <c r="J391" i="12"/>
  <c r="AD390" i="12"/>
  <c r="Z390" i="12"/>
  <c r="AC390" i="12" s="1"/>
  <c r="Y390" i="12"/>
  <c r="X390" i="12" s="1"/>
  <c r="V390" i="12"/>
  <c r="W390" i="12" s="1"/>
  <c r="U390" i="12"/>
  <c r="T390" i="12"/>
  <c r="S390" i="12"/>
  <c r="R390" i="12"/>
  <c r="Q390" i="12"/>
  <c r="P390" i="12" s="1"/>
  <c r="N390" i="12"/>
  <c r="M390" i="12"/>
  <c r="L390" i="12"/>
  <c r="K390" i="12"/>
  <c r="J390" i="12"/>
  <c r="AD389" i="12"/>
  <c r="Z389" i="12"/>
  <c r="AC389" i="12" s="1"/>
  <c r="Y389" i="12"/>
  <c r="X389" i="12" s="1"/>
  <c r="V389" i="12"/>
  <c r="W389" i="12" s="1"/>
  <c r="U389" i="12"/>
  <c r="T389" i="12"/>
  <c r="S389" i="12"/>
  <c r="R389" i="12"/>
  <c r="Q389" i="12"/>
  <c r="P389" i="12" s="1"/>
  <c r="N389" i="12"/>
  <c r="O389" i="12" s="1"/>
  <c r="M389" i="12"/>
  <c r="L389" i="12"/>
  <c r="K389" i="12"/>
  <c r="J389" i="12"/>
  <c r="AD388" i="12"/>
  <c r="Z388" i="12"/>
  <c r="AC388" i="12" s="1"/>
  <c r="Y388" i="12"/>
  <c r="X388" i="12"/>
  <c r="V388" i="12"/>
  <c r="W388" i="12" s="1"/>
  <c r="U388" i="12"/>
  <c r="T388" i="12"/>
  <c r="S388" i="12"/>
  <c r="R388" i="12"/>
  <c r="Q388" i="12"/>
  <c r="P388" i="12"/>
  <c r="N388" i="12"/>
  <c r="M388" i="12"/>
  <c r="L388" i="12"/>
  <c r="K388" i="12"/>
  <c r="J388" i="12"/>
  <c r="AD387" i="12"/>
  <c r="Z387" i="12"/>
  <c r="AC387" i="12" s="1"/>
  <c r="Y387" i="12"/>
  <c r="X387" i="12" s="1"/>
  <c r="V387" i="12"/>
  <c r="W387" i="12" s="1"/>
  <c r="U387" i="12"/>
  <c r="T387" i="12"/>
  <c r="S387" i="12"/>
  <c r="R387" i="12"/>
  <c r="Q387" i="12"/>
  <c r="P387" i="12" s="1"/>
  <c r="N387" i="12"/>
  <c r="O387" i="12" s="1"/>
  <c r="M387" i="12"/>
  <c r="L387" i="12"/>
  <c r="K387" i="12"/>
  <c r="J387" i="12"/>
  <c r="AD386" i="12"/>
  <c r="Z386" i="12"/>
  <c r="Y386" i="12"/>
  <c r="X386" i="12" s="1"/>
  <c r="V386" i="12"/>
  <c r="W386" i="12" s="1"/>
  <c r="U386" i="12"/>
  <c r="T386" i="12"/>
  <c r="S386" i="12"/>
  <c r="R386" i="12"/>
  <c r="Q386" i="12"/>
  <c r="P386" i="12" s="1"/>
  <c r="N386" i="12"/>
  <c r="M386" i="12"/>
  <c r="L386" i="12"/>
  <c r="K386" i="12"/>
  <c r="J386" i="12"/>
  <c r="AD385" i="12"/>
  <c r="Z385" i="12"/>
  <c r="Y385" i="12"/>
  <c r="X385" i="12" s="1"/>
  <c r="V385" i="12"/>
  <c r="W385" i="12" s="1"/>
  <c r="U385" i="12"/>
  <c r="T385" i="12"/>
  <c r="S385" i="12"/>
  <c r="R385" i="12"/>
  <c r="Q385" i="12"/>
  <c r="P385" i="12" s="1"/>
  <c r="N385" i="12"/>
  <c r="O385" i="12" s="1"/>
  <c r="M385" i="12"/>
  <c r="L385" i="12"/>
  <c r="K385" i="12"/>
  <c r="J385" i="12"/>
  <c r="AD384" i="12"/>
  <c r="Z384" i="12"/>
  <c r="Y384" i="12"/>
  <c r="X384" i="12"/>
  <c r="V384" i="12"/>
  <c r="W384" i="12" s="1"/>
  <c r="U384" i="12"/>
  <c r="T384" i="12"/>
  <c r="S384" i="12"/>
  <c r="R384" i="12"/>
  <c r="Q384" i="12"/>
  <c r="P384" i="12"/>
  <c r="N384" i="12"/>
  <c r="M384" i="12"/>
  <c r="L384" i="12"/>
  <c r="K384" i="12"/>
  <c r="J384" i="12"/>
  <c r="AD383" i="12"/>
  <c r="Z383" i="12"/>
  <c r="Y383" i="12"/>
  <c r="X383" i="12" s="1"/>
  <c r="V383" i="12"/>
  <c r="W383" i="12" s="1"/>
  <c r="U383" i="12"/>
  <c r="T383" i="12"/>
  <c r="S383" i="12"/>
  <c r="R383" i="12"/>
  <c r="Q383" i="12"/>
  <c r="P383" i="12" s="1"/>
  <c r="N383" i="12"/>
  <c r="O383" i="12" s="1"/>
  <c r="M383" i="12"/>
  <c r="L383" i="12"/>
  <c r="K383" i="12"/>
  <c r="J383" i="12"/>
  <c r="AD382" i="12"/>
  <c r="Z382" i="12"/>
  <c r="AC382" i="12" s="1"/>
  <c r="Y382" i="12"/>
  <c r="X382" i="12"/>
  <c r="V382" i="12"/>
  <c r="W382" i="12" s="1"/>
  <c r="U382" i="12"/>
  <c r="T382" i="12"/>
  <c r="S382" i="12"/>
  <c r="R382" i="12"/>
  <c r="Q382" i="12"/>
  <c r="P382" i="12" s="1"/>
  <c r="N382" i="12"/>
  <c r="M382" i="12"/>
  <c r="L382" i="12"/>
  <c r="K382" i="12"/>
  <c r="J382" i="12"/>
  <c r="AD381" i="12"/>
  <c r="Z381" i="12"/>
  <c r="Y381" i="12"/>
  <c r="X381" i="12" s="1"/>
  <c r="V381" i="12"/>
  <c r="W381" i="12" s="1"/>
  <c r="U381" i="12"/>
  <c r="T381" i="12"/>
  <c r="S381" i="12"/>
  <c r="R381" i="12"/>
  <c r="Q381" i="12"/>
  <c r="P381" i="12" s="1"/>
  <c r="N381" i="12"/>
  <c r="O381" i="12" s="1"/>
  <c r="M381" i="12"/>
  <c r="L381" i="12"/>
  <c r="K381" i="12"/>
  <c r="J381" i="12"/>
  <c r="AD380" i="12"/>
  <c r="Z380" i="12"/>
  <c r="Y380" i="12"/>
  <c r="X380" i="12"/>
  <c r="V380" i="12"/>
  <c r="W380" i="12" s="1"/>
  <c r="U380" i="12"/>
  <c r="T380" i="12"/>
  <c r="S380" i="12"/>
  <c r="R380" i="12"/>
  <c r="Q380" i="12"/>
  <c r="P380" i="12" s="1"/>
  <c r="N380" i="12"/>
  <c r="M380" i="12"/>
  <c r="L380" i="12"/>
  <c r="K380" i="12"/>
  <c r="J380" i="12"/>
  <c r="AD379" i="12"/>
  <c r="Z379" i="12"/>
  <c r="Y379" i="12"/>
  <c r="X379" i="12" s="1"/>
  <c r="V379" i="12"/>
  <c r="W379" i="12" s="1"/>
  <c r="U379" i="12"/>
  <c r="T379" i="12"/>
  <c r="S379" i="12"/>
  <c r="R379" i="12"/>
  <c r="Q379" i="12"/>
  <c r="P379" i="12" s="1"/>
  <c r="O379" i="12"/>
  <c r="N379" i="12"/>
  <c r="M379" i="12"/>
  <c r="L379" i="12"/>
  <c r="K379" i="12"/>
  <c r="J379" i="12"/>
  <c r="AD378" i="12"/>
  <c r="Z378" i="12"/>
  <c r="AC378" i="12" s="1"/>
  <c r="Y378" i="12"/>
  <c r="X378" i="12" s="1"/>
  <c r="V378" i="12"/>
  <c r="W378" i="12" s="1"/>
  <c r="U378" i="12"/>
  <c r="T378" i="12"/>
  <c r="S378" i="12"/>
  <c r="R378" i="12"/>
  <c r="Q378" i="12"/>
  <c r="P378" i="12"/>
  <c r="N378" i="12"/>
  <c r="M378" i="12"/>
  <c r="L378" i="12"/>
  <c r="K378" i="12"/>
  <c r="J378" i="12"/>
  <c r="AD377" i="12"/>
  <c r="Z377" i="12"/>
  <c r="Y377" i="12"/>
  <c r="X377" i="12" s="1"/>
  <c r="V377" i="12"/>
  <c r="W377" i="12" s="1"/>
  <c r="U377" i="12"/>
  <c r="T377" i="12"/>
  <c r="S377" i="12"/>
  <c r="R377" i="12"/>
  <c r="Q377" i="12"/>
  <c r="P377" i="12" s="1"/>
  <c r="N377" i="12"/>
  <c r="O377" i="12" s="1"/>
  <c r="M377" i="12"/>
  <c r="L377" i="12"/>
  <c r="K377" i="12"/>
  <c r="J377" i="12"/>
  <c r="AD376" i="12"/>
  <c r="Z376" i="12"/>
  <c r="Y376" i="12"/>
  <c r="X376" i="12" s="1"/>
  <c r="V376" i="12"/>
  <c r="W376" i="12" s="1"/>
  <c r="U376" i="12"/>
  <c r="T376" i="12"/>
  <c r="S376" i="12"/>
  <c r="R376" i="12"/>
  <c r="Q376" i="12"/>
  <c r="P376" i="12"/>
  <c r="N376" i="12"/>
  <c r="M376" i="12"/>
  <c r="L376" i="12"/>
  <c r="K376" i="12"/>
  <c r="J376" i="12"/>
  <c r="AD375" i="12"/>
  <c r="Z375" i="12"/>
  <c r="Y375" i="12"/>
  <c r="X375" i="12" s="1"/>
  <c r="V375" i="12"/>
  <c r="W375" i="12" s="1"/>
  <c r="U375" i="12"/>
  <c r="T375" i="12"/>
  <c r="S375" i="12"/>
  <c r="R375" i="12"/>
  <c r="Q375" i="12"/>
  <c r="P375" i="12" s="1"/>
  <c r="N375" i="12"/>
  <c r="O375" i="12" s="1"/>
  <c r="M375" i="12"/>
  <c r="L375" i="12"/>
  <c r="K375" i="12"/>
  <c r="J375" i="12"/>
  <c r="AD374" i="12"/>
  <c r="Z374" i="12"/>
  <c r="Y374" i="12"/>
  <c r="X374" i="12"/>
  <c r="V374" i="12"/>
  <c r="W374" i="12" s="1"/>
  <c r="U374" i="12"/>
  <c r="T374" i="12"/>
  <c r="S374" i="12"/>
  <c r="R374" i="12"/>
  <c r="Q374" i="12"/>
  <c r="P374" i="12" s="1"/>
  <c r="N374" i="12"/>
  <c r="M374" i="12"/>
  <c r="L374" i="12"/>
  <c r="K374" i="12"/>
  <c r="J374" i="12"/>
  <c r="AD373" i="12"/>
  <c r="Z373" i="12"/>
  <c r="AC373" i="12" s="1"/>
  <c r="Y373" i="12"/>
  <c r="X373" i="12" s="1"/>
  <c r="V373" i="12"/>
  <c r="W373" i="12" s="1"/>
  <c r="U373" i="12"/>
  <c r="T373" i="12"/>
  <c r="S373" i="12"/>
  <c r="R373" i="12"/>
  <c r="Q373" i="12"/>
  <c r="P373" i="12" s="1"/>
  <c r="N373" i="12"/>
  <c r="O373" i="12" s="1"/>
  <c r="M373" i="12"/>
  <c r="L373" i="12"/>
  <c r="K373" i="12"/>
  <c r="J373" i="12"/>
  <c r="AD372" i="12"/>
  <c r="Z372" i="12"/>
  <c r="Y372" i="12"/>
  <c r="X372" i="12" s="1"/>
  <c r="V372" i="12"/>
  <c r="W372" i="12" s="1"/>
  <c r="U372" i="12"/>
  <c r="T372" i="12"/>
  <c r="S372" i="12"/>
  <c r="R372" i="12"/>
  <c r="Q372" i="12"/>
  <c r="P372" i="12"/>
  <c r="N372" i="12"/>
  <c r="M372" i="12"/>
  <c r="L372" i="12"/>
  <c r="K372" i="12"/>
  <c r="J372" i="12"/>
  <c r="AD371" i="12"/>
  <c r="Z371" i="12"/>
  <c r="Y371" i="12"/>
  <c r="X371" i="12" s="1"/>
  <c r="V371" i="12"/>
  <c r="W371" i="12" s="1"/>
  <c r="U371" i="12"/>
  <c r="T371" i="12"/>
  <c r="S371" i="12"/>
  <c r="R371" i="12"/>
  <c r="Q371" i="12"/>
  <c r="P371" i="12" s="1"/>
  <c r="N371" i="12"/>
  <c r="O371" i="12" s="1"/>
  <c r="M371" i="12"/>
  <c r="L371" i="12"/>
  <c r="K371" i="12"/>
  <c r="J371" i="12"/>
  <c r="AD370" i="12"/>
  <c r="Z370" i="12"/>
  <c r="Y370" i="12"/>
  <c r="X370" i="12"/>
  <c r="V370" i="12"/>
  <c r="W370" i="12" s="1"/>
  <c r="U370" i="12"/>
  <c r="T370" i="12"/>
  <c r="S370" i="12"/>
  <c r="R370" i="12"/>
  <c r="Q370" i="12"/>
  <c r="P370" i="12" s="1"/>
  <c r="N370" i="12"/>
  <c r="M370" i="12"/>
  <c r="L370" i="12"/>
  <c r="K370" i="12"/>
  <c r="J370" i="12"/>
  <c r="AD369" i="12"/>
  <c r="Z369" i="12"/>
  <c r="Y369" i="12"/>
  <c r="X369" i="12" s="1"/>
  <c r="V369" i="12"/>
  <c r="W369" i="12" s="1"/>
  <c r="U369" i="12"/>
  <c r="T369" i="12"/>
  <c r="S369" i="12"/>
  <c r="R369" i="12"/>
  <c r="Q369" i="12"/>
  <c r="P369" i="12" s="1"/>
  <c r="N369" i="12"/>
  <c r="O369" i="12" s="1"/>
  <c r="M369" i="12"/>
  <c r="L369" i="12"/>
  <c r="K369" i="12"/>
  <c r="J369" i="12"/>
  <c r="AD368" i="12"/>
  <c r="Z368" i="12"/>
  <c r="Y368" i="12"/>
  <c r="X368" i="12" s="1"/>
  <c r="V368" i="12"/>
  <c r="W368" i="12" s="1"/>
  <c r="U368" i="12"/>
  <c r="T368" i="12"/>
  <c r="S368" i="12"/>
  <c r="R368" i="12"/>
  <c r="Q368" i="12"/>
  <c r="P368" i="12"/>
  <c r="N368" i="12"/>
  <c r="M368" i="12"/>
  <c r="L368" i="12"/>
  <c r="K368" i="12"/>
  <c r="J368" i="12"/>
  <c r="AD367" i="12"/>
  <c r="Z367" i="12"/>
  <c r="Y367" i="12"/>
  <c r="X367" i="12" s="1"/>
  <c r="V367" i="12"/>
  <c r="W367" i="12" s="1"/>
  <c r="U367" i="12"/>
  <c r="T367" i="12"/>
  <c r="S367" i="12"/>
  <c r="R367" i="12"/>
  <c r="Q367" i="12"/>
  <c r="P367" i="12" s="1"/>
  <c r="N367" i="12"/>
  <c r="O367" i="12" s="1"/>
  <c r="M367" i="12"/>
  <c r="L367" i="12"/>
  <c r="K367" i="12"/>
  <c r="J367" i="12"/>
  <c r="AD366" i="12"/>
  <c r="Z366" i="12"/>
  <c r="Y366" i="12"/>
  <c r="X366" i="12"/>
  <c r="V366" i="12"/>
  <c r="W366" i="12" s="1"/>
  <c r="U366" i="12"/>
  <c r="T366" i="12"/>
  <c r="S366" i="12"/>
  <c r="R366" i="12"/>
  <c r="Q366" i="12"/>
  <c r="P366" i="12" s="1"/>
  <c r="N366" i="12"/>
  <c r="M366" i="12"/>
  <c r="L366" i="12"/>
  <c r="K366" i="12"/>
  <c r="J366" i="12"/>
  <c r="AD365" i="12"/>
  <c r="Z365" i="12"/>
  <c r="Y365" i="12"/>
  <c r="X365" i="12" s="1"/>
  <c r="V365" i="12"/>
  <c r="W365" i="12" s="1"/>
  <c r="U365" i="12"/>
  <c r="T365" i="12"/>
  <c r="S365" i="12"/>
  <c r="R365" i="12"/>
  <c r="Q365" i="12"/>
  <c r="P365" i="12" s="1"/>
  <c r="N365" i="12"/>
  <c r="O365" i="12" s="1"/>
  <c r="M365" i="12"/>
  <c r="L365" i="12"/>
  <c r="K365" i="12"/>
  <c r="J365" i="12"/>
  <c r="AD364" i="12"/>
  <c r="Z364" i="12"/>
  <c r="AC364" i="12" s="1"/>
  <c r="Y364" i="12"/>
  <c r="X364" i="12" s="1"/>
  <c r="V364" i="12"/>
  <c r="W364" i="12" s="1"/>
  <c r="U364" i="12"/>
  <c r="T364" i="12"/>
  <c r="S364" i="12"/>
  <c r="R364" i="12"/>
  <c r="Q364" i="12"/>
  <c r="P364" i="12" s="1"/>
  <c r="N364" i="12"/>
  <c r="M364" i="12"/>
  <c r="L364" i="12"/>
  <c r="K364" i="12"/>
  <c r="J364" i="12"/>
  <c r="AD363" i="12"/>
  <c r="Z363" i="12"/>
  <c r="Y363" i="12"/>
  <c r="X363" i="12" s="1"/>
  <c r="V363" i="12"/>
  <c r="W363" i="12" s="1"/>
  <c r="U363" i="12"/>
  <c r="T363" i="12"/>
  <c r="S363" i="12"/>
  <c r="R363" i="12"/>
  <c r="Q363" i="12"/>
  <c r="P363" i="12" s="1"/>
  <c r="N363" i="12"/>
  <c r="O363" i="12" s="1"/>
  <c r="M363" i="12"/>
  <c r="L363" i="12"/>
  <c r="K363" i="12"/>
  <c r="J363" i="12"/>
  <c r="AD362" i="12"/>
  <c r="Z362" i="12"/>
  <c r="Y362" i="12"/>
  <c r="X362" i="12" s="1"/>
  <c r="V362" i="12"/>
  <c r="W362" i="12" s="1"/>
  <c r="U362" i="12"/>
  <c r="T362" i="12"/>
  <c r="S362" i="12"/>
  <c r="R362" i="12"/>
  <c r="Q362" i="12"/>
  <c r="P362" i="12" s="1"/>
  <c r="N362" i="12"/>
  <c r="M362" i="12"/>
  <c r="L362" i="12"/>
  <c r="K362" i="12"/>
  <c r="J362" i="12"/>
  <c r="AD361" i="12"/>
  <c r="Z361" i="12"/>
  <c r="AC361" i="12" s="1"/>
  <c r="Y361" i="12"/>
  <c r="X361" i="12" s="1"/>
  <c r="V361" i="12"/>
  <c r="W361" i="12" s="1"/>
  <c r="U361" i="12"/>
  <c r="T361" i="12"/>
  <c r="S361" i="12"/>
  <c r="R361" i="12"/>
  <c r="Q361" i="12"/>
  <c r="P361" i="12" s="1"/>
  <c r="N361" i="12"/>
  <c r="M361" i="12"/>
  <c r="L361" i="12"/>
  <c r="K361" i="12"/>
  <c r="J361" i="12"/>
  <c r="AD360" i="12"/>
  <c r="Z360" i="12"/>
  <c r="Y360" i="12"/>
  <c r="X360" i="12" s="1"/>
  <c r="V360" i="12"/>
  <c r="W360" i="12" s="1"/>
  <c r="U360" i="12"/>
  <c r="T360" i="12"/>
  <c r="S360" i="12"/>
  <c r="R360" i="12"/>
  <c r="Q360" i="12"/>
  <c r="P360" i="12"/>
  <c r="N360" i="12"/>
  <c r="M360" i="12"/>
  <c r="L360" i="12"/>
  <c r="K360" i="12"/>
  <c r="J360" i="12"/>
  <c r="AD359" i="12"/>
  <c r="Z359" i="12"/>
  <c r="Y359" i="12"/>
  <c r="X359" i="12" s="1"/>
  <c r="W359" i="12"/>
  <c r="V359" i="12"/>
  <c r="U359" i="12"/>
  <c r="T359" i="12"/>
  <c r="S359" i="12"/>
  <c r="R359" i="12"/>
  <c r="Q359" i="12"/>
  <c r="P359" i="12" s="1"/>
  <c r="N359" i="12"/>
  <c r="M359" i="12"/>
  <c r="L359" i="12"/>
  <c r="K359" i="12"/>
  <c r="J359" i="12"/>
  <c r="AD358" i="12"/>
  <c r="Z358" i="12"/>
  <c r="AC358" i="12" s="1"/>
  <c r="Y358" i="12"/>
  <c r="X358" i="12" s="1"/>
  <c r="V358" i="12"/>
  <c r="W358" i="12" s="1"/>
  <c r="U358" i="12"/>
  <c r="T358" i="12"/>
  <c r="S358" i="12"/>
  <c r="R358" i="12"/>
  <c r="Q358" i="12"/>
  <c r="P358" i="12" s="1"/>
  <c r="N358" i="12"/>
  <c r="M358" i="12"/>
  <c r="L358" i="12"/>
  <c r="K358" i="12"/>
  <c r="J358" i="12"/>
  <c r="AD357" i="12"/>
  <c r="Z357" i="12"/>
  <c r="Y357" i="12"/>
  <c r="X357" i="12" s="1"/>
  <c r="V357" i="12"/>
  <c r="W357" i="12" s="1"/>
  <c r="U357" i="12"/>
  <c r="T357" i="12"/>
  <c r="S357" i="12"/>
  <c r="R357" i="12"/>
  <c r="Q357" i="12"/>
  <c r="P357" i="12" s="1"/>
  <c r="N357" i="12"/>
  <c r="M357" i="12"/>
  <c r="L357" i="12"/>
  <c r="K357" i="12"/>
  <c r="J357" i="12"/>
  <c r="AD356" i="12"/>
  <c r="Z356" i="12"/>
  <c r="Y356" i="12"/>
  <c r="X356" i="12" s="1"/>
  <c r="V356" i="12"/>
  <c r="W356" i="12" s="1"/>
  <c r="U356" i="12"/>
  <c r="T356" i="12"/>
  <c r="S356" i="12"/>
  <c r="R356" i="12"/>
  <c r="Q356" i="12"/>
  <c r="P356" i="12"/>
  <c r="N356" i="12"/>
  <c r="M356" i="12"/>
  <c r="L356" i="12"/>
  <c r="K356" i="12"/>
  <c r="J356" i="12"/>
  <c r="AD355" i="12"/>
  <c r="Z355" i="12"/>
  <c r="Y355" i="12"/>
  <c r="X355" i="12" s="1"/>
  <c r="V355" i="12"/>
  <c r="W355" i="12" s="1"/>
  <c r="U355" i="12"/>
  <c r="T355" i="12"/>
  <c r="S355" i="12"/>
  <c r="R355" i="12"/>
  <c r="Q355" i="12"/>
  <c r="P355" i="12" s="1"/>
  <c r="N355" i="12"/>
  <c r="M355" i="12"/>
  <c r="L355" i="12"/>
  <c r="K355" i="12"/>
  <c r="J355" i="12"/>
  <c r="AD354" i="12"/>
  <c r="Z354" i="12"/>
  <c r="Y354" i="12"/>
  <c r="X354" i="12" s="1"/>
  <c r="V354" i="12"/>
  <c r="W354" i="12" s="1"/>
  <c r="U354" i="12"/>
  <c r="T354" i="12"/>
  <c r="S354" i="12"/>
  <c r="R354" i="12"/>
  <c r="Q354" i="12"/>
  <c r="P354" i="12"/>
  <c r="N354" i="12"/>
  <c r="M354" i="12"/>
  <c r="L354" i="12"/>
  <c r="K354" i="12"/>
  <c r="J354" i="12"/>
  <c r="AD353" i="12"/>
  <c r="Z353" i="12"/>
  <c r="Y353" i="12"/>
  <c r="X353" i="12" s="1"/>
  <c r="V353" i="12"/>
  <c r="W353" i="12" s="1"/>
  <c r="U353" i="12"/>
  <c r="T353" i="12"/>
  <c r="S353" i="12"/>
  <c r="R353" i="12"/>
  <c r="Q353" i="12"/>
  <c r="P353" i="12" s="1"/>
  <c r="N353" i="12"/>
  <c r="AB353" i="12" s="1"/>
  <c r="M353" i="12"/>
  <c r="L353" i="12"/>
  <c r="K353" i="12"/>
  <c r="J353" i="12"/>
  <c r="AD352" i="12"/>
  <c r="Z352" i="12"/>
  <c r="Y352" i="12"/>
  <c r="X352" i="12"/>
  <c r="V352" i="12"/>
  <c r="W352" i="12" s="1"/>
  <c r="U352" i="12"/>
  <c r="T352" i="12"/>
  <c r="S352" i="12"/>
  <c r="R352" i="12"/>
  <c r="Q352" i="12"/>
  <c r="P352" i="12" s="1"/>
  <c r="N352" i="12"/>
  <c r="M352" i="12"/>
  <c r="L352" i="12"/>
  <c r="K352" i="12"/>
  <c r="J352" i="12"/>
  <c r="AD351" i="12"/>
  <c r="Z351" i="12"/>
  <c r="Y351" i="12"/>
  <c r="X351" i="12" s="1"/>
  <c r="V351" i="12"/>
  <c r="W351" i="12" s="1"/>
  <c r="U351" i="12"/>
  <c r="T351" i="12"/>
  <c r="S351" i="12"/>
  <c r="R351" i="12"/>
  <c r="Q351" i="12"/>
  <c r="P351" i="12" s="1"/>
  <c r="N351" i="12"/>
  <c r="O351" i="12" s="1"/>
  <c r="M351" i="12"/>
  <c r="L351" i="12"/>
  <c r="K351" i="12"/>
  <c r="J351" i="12"/>
  <c r="AD350" i="12"/>
  <c r="Z350" i="12"/>
  <c r="Y350" i="12"/>
  <c r="X350" i="12" s="1"/>
  <c r="V350" i="12"/>
  <c r="W350" i="12" s="1"/>
  <c r="U350" i="12"/>
  <c r="T350" i="12"/>
  <c r="S350" i="12"/>
  <c r="R350" i="12"/>
  <c r="Q350" i="12"/>
  <c r="P350" i="12"/>
  <c r="N350" i="12"/>
  <c r="AB350" i="12" s="1"/>
  <c r="M350" i="12"/>
  <c r="L350" i="12"/>
  <c r="K350" i="12"/>
  <c r="J350" i="12"/>
  <c r="AD349" i="12"/>
  <c r="Z349" i="12"/>
  <c r="Y349" i="12"/>
  <c r="X349" i="12" s="1"/>
  <c r="V349" i="12"/>
  <c r="W349" i="12" s="1"/>
  <c r="U349" i="12"/>
  <c r="T349" i="12"/>
  <c r="S349" i="12"/>
  <c r="R349" i="12"/>
  <c r="Q349" i="12"/>
  <c r="P349" i="12" s="1"/>
  <c r="N349" i="12"/>
  <c r="O349" i="12" s="1"/>
  <c r="M349" i="12"/>
  <c r="L349" i="12"/>
  <c r="K349" i="12"/>
  <c r="J349" i="12"/>
  <c r="AD348" i="12"/>
  <c r="Z348" i="12"/>
  <c r="Y348" i="12"/>
  <c r="X348" i="12"/>
  <c r="V348" i="12"/>
  <c r="W348" i="12" s="1"/>
  <c r="U348" i="12"/>
  <c r="T348" i="12"/>
  <c r="S348" i="12"/>
  <c r="R348" i="12"/>
  <c r="Q348" i="12"/>
  <c r="P348" i="12"/>
  <c r="N348" i="12"/>
  <c r="M348" i="12"/>
  <c r="L348" i="12"/>
  <c r="K348" i="12"/>
  <c r="J348" i="12"/>
  <c r="AD347" i="12"/>
  <c r="Z347" i="12"/>
  <c r="Y347" i="12"/>
  <c r="X347" i="12" s="1"/>
  <c r="V347" i="12"/>
  <c r="W347" i="12" s="1"/>
  <c r="U347" i="12"/>
  <c r="T347" i="12"/>
  <c r="S347" i="12"/>
  <c r="R347" i="12"/>
  <c r="Q347" i="12"/>
  <c r="P347" i="12" s="1"/>
  <c r="N347" i="12"/>
  <c r="M347" i="12"/>
  <c r="L347" i="12"/>
  <c r="K347" i="12"/>
  <c r="J347" i="12"/>
  <c r="AD346" i="12"/>
  <c r="Z346" i="12"/>
  <c r="AC346" i="12" s="1"/>
  <c r="Y346" i="12"/>
  <c r="X346" i="12" s="1"/>
  <c r="V346" i="12"/>
  <c r="W346" i="12" s="1"/>
  <c r="U346" i="12"/>
  <c r="T346" i="12"/>
  <c r="S346" i="12"/>
  <c r="R346" i="12"/>
  <c r="Q346" i="12"/>
  <c r="P346" i="12"/>
  <c r="N346" i="12"/>
  <c r="M346" i="12"/>
  <c r="L346" i="12"/>
  <c r="K346" i="12"/>
  <c r="J346" i="12"/>
  <c r="AD345" i="12"/>
  <c r="Z345" i="12"/>
  <c r="Y345" i="12"/>
  <c r="X345" i="12" s="1"/>
  <c r="V345" i="12"/>
  <c r="W345" i="12" s="1"/>
  <c r="U345" i="12"/>
  <c r="T345" i="12"/>
  <c r="S345" i="12"/>
  <c r="R345" i="12"/>
  <c r="Q345" i="12"/>
  <c r="P345" i="12" s="1"/>
  <c r="N345" i="12"/>
  <c r="O345" i="12" s="1"/>
  <c r="M345" i="12"/>
  <c r="L345" i="12"/>
  <c r="K345" i="12"/>
  <c r="J345" i="12"/>
  <c r="AD344" i="12"/>
  <c r="Z344" i="12"/>
  <c r="AC344" i="12" s="1"/>
  <c r="Y344" i="12"/>
  <c r="X344" i="12"/>
  <c r="V344" i="12"/>
  <c r="W344" i="12" s="1"/>
  <c r="U344" i="12"/>
  <c r="T344" i="12"/>
  <c r="S344" i="12"/>
  <c r="R344" i="12"/>
  <c r="Q344" i="12"/>
  <c r="P344" i="12"/>
  <c r="N344" i="12"/>
  <c r="M344" i="12"/>
  <c r="L344" i="12"/>
  <c r="K344" i="12"/>
  <c r="J344" i="12"/>
  <c r="AD343" i="12"/>
  <c r="Z343" i="12"/>
  <c r="AC343" i="12" s="1"/>
  <c r="Y343" i="12"/>
  <c r="X343" i="12" s="1"/>
  <c r="V343" i="12"/>
  <c r="W343" i="12" s="1"/>
  <c r="U343" i="12"/>
  <c r="T343" i="12"/>
  <c r="S343" i="12"/>
  <c r="R343" i="12"/>
  <c r="Q343" i="12"/>
  <c r="P343" i="12" s="1"/>
  <c r="N343" i="12"/>
  <c r="O343" i="12" s="1"/>
  <c r="M343" i="12"/>
  <c r="L343" i="12"/>
  <c r="K343" i="12"/>
  <c r="J343" i="12"/>
  <c r="AD342" i="12"/>
  <c r="Z342" i="12"/>
  <c r="Y342" i="12"/>
  <c r="X342" i="12" s="1"/>
  <c r="V342" i="12"/>
  <c r="W342" i="12" s="1"/>
  <c r="U342" i="12"/>
  <c r="T342" i="12"/>
  <c r="S342" i="12"/>
  <c r="R342" i="12"/>
  <c r="Q342" i="12"/>
  <c r="P342" i="12" s="1"/>
  <c r="N342" i="12"/>
  <c r="M342" i="12"/>
  <c r="L342" i="12"/>
  <c r="K342" i="12"/>
  <c r="J342" i="12"/>
  <c r="AD341" i="12"/>
  <c r="Z341" i="12"/>
  <c r="Y341" i="12"/>
  <c r="X341" i="12" s="1"/>
  <c r="V341" i="12"/>
  <c r="W341" i="12" s="1"/>
  <c r="U341" i="12"/>
  <c r="T341" i="12"/>
  <c r="S341" i="12"/>
  <c r="R341" i="12"/>
  <c r="Q341" i="12"/>
  <c r="P341" i="12" s="1"/>
  <c r="N341" i="12"/>
  <c r="O341" i="12" s="1"/>
  <c r="M341" i="12"/>
  <c r="L341" i="12"/>
  <c r="K341" i="12"/>
  <c r="J341" i="12"/>
  <c r="AD340" i="12"/>
  <c r="Z340" i="12"/>
  <c r="Y340" i="12"/>
  <c r="X340" i="12"/>
  <c r="V340" i="12"/>
  <c r="W340" i="12" s="1"/>
  <c r="U340" i="12"/>
  <c r="T340" i="12"/>
  <c r="S340" i="12"/>
  <c r="R340" i="12"/>
  <c r="Q340" i="12"/>
  <c r="P340" i="12"/>
  <c r="N340" i="12"/>
  <c r="M340" i="12"/>
  <c r="L340" i="12"/>
  <c r="K340" i="12"/>
  <c r="J340" i="12"/>
  <c r="AD339" i="12"/>
  <c r="Z339" i="12"/>
  <c r="Y339" i="12"/>
  <c r="X339" i="12" s="1"/>
  <c r="V339" i="12"/>
  <c r="W339" i="12" s="1"/>
  <c r="U339" i="12"/>
  <c r="T339" i="12"/>
  <c r="S339" i="12"/>
  <c r="R339" i="12"/>
  <c r="Q339" i="12"/>
  <c r="P339" i="12" s="1"/>
  <c r="N339" i="12"/>
  <c r="M339" i="12"/>
  <c r="L339" i="12"/>
  <c r="K339" i="12"/>
  <c r="J339" i="12"/>
  <c r="AD338" i="12"/>
  <c r="Z338" i="12"/>
  <c r="Y338" i="12"/>
  <c r="X338" i="12" s="1"/>
  <c r="V338" i="12"/>
  <c r="W338" i="12" s="1"/>
  <c r="U338" i="12"/>
  <c r="T338" i="12"/>
  <c r="S338" i="12"/>
  <c r="R338" i="12"/>
  <c r="Q338" i="12"/>
  <c r="P338" i="12" s="1"/>
  <c r="N338" i="12"/>
  <c r="M338" i="12"/>
  <c r="L338" i="12"/>
  <c r="K338" i="12"/>
  <c r="J338" i="12"/>
  <c r="AD337" i="12"/>
  <c r="Z337" i="12"/>
  <c r="Y337" i="12"/>
  <c r="X337" i="12" s="1"/>
  <c r="V337" i="12"/>
  <c r="W337" i="12" s="1"/>
  <c r="U337" i="12"/>
  <c r="T337" i="12"/>
  <c r="S337" i="12"/>
  <c r="R337" i="12"/>
  <c r="Q337" i="12"/>
  <c r="P337" i="12" s="1"/>
  <c r="N337" i="12"/>
  <c r="O337" i="12" s="1"/>
  <c r="M337" i="12"/>
  <c r="L337" i="12"/>
  <c r="K337" i="12"/>
  <c r="J337" i="12"/>
  <c r="AD336" i="12"/>
  <c r="Z336" i="12"/>
  <c r="Y336" i="12"/>
  <c r="X336" i="12"/>
  <c r="V336" i="12"/>
  <c r="W336" i="12" s="1"/>
  <c r="U336" i="12"/>
  <c r="T336" i="12"/>
  <c r="S336" i="12"/>
  <c r="R336" i="12"/>
  <c r="Q336" i="12"/>
  <c r="P336" i="12"/>
  <c r="N336" i="12"/>
  <c r="M336" i="12"/>
  <c r="L336" i="12"/>
  <c r="K336" i="12"/>
  <c r="J336" i="12"/>
  <c r="AD335" i="12"/>
  <c r="Z335" i="12"/>
  <c r="Y335" i="12"/>
  <c r="X335" i="12" s="1"/>
  <c r="V335" i="12"/>
  <c r="W335" i="12" s="1"/>
  <c r="U335" i="12"/>
  <c r="T335" i="12"/>
  <c r="S335" i="12"/>
  <c r="R335" i="12"/>
  <c r="Q335" i="12"/>
  <c r="P335" i="12" s="1"/>
  <c r="N335" i="12"/>
  <c r="M335" i="12"/>
  <c r="L335" i="12"/>
  <c r="K335" i="12"/>
  <c r="J335" i="12"/>
  <c r="AD334" i="12"/>
  <c r="Z334" i="12"/>
  <c r="Y334" i="12"/>
  <c r="X334" i="12" s="1"/>
  <c r="V334" i="12"/>
  <c r="W334" i="12" s="1"/>
  <c r="U334" i="12"/>
  <c r="T334" i="12"/>
  <c r="S334" i="12"/>
  <c r="R334" i="12"/>
  <c r="Q334" i="12"/>
  <c r="Q331" i="12" s="1"/>
  <c r="N334" i="12"/>
  <c r="M334" i="12"/>
  <c r="L334" i="12"/>
  <c r="L331" i="12" s="1"/>
  <c r="K334" i="12"/>
  <c r="J334" i="12"/>
  <c r="AD333" i="12"/>
  <c r="Z333" i="12"/>
  <c r="AC333" i="12" s="1"/>
  <c r="Y333" i="12"/>
  <c r="X333" i="12" s="1"/>
  <c r="V333" i="12"/>
  <c r="W333" i="12" s="1"/>
  <c r="U333" i="12"/>
  <c r="T333" i="12"/>
  <c r="S333" i="12"/>
  <c r="R333" i="12"/>
  <c r="Q333" i="12"/>
  <c r="P333" i="12" s="1"/>
  <c r="N333" i="12"/>
  <c r="O333" i="12" s="1"/>
  <c r="M333" i="12"/>
  <c r="L333" i="12"/>
  <c r="K333" i="12"/>
  <c r="J333" i="12"/>
  <c r="A333" i="12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D332" i="12"/>
  <c r="Z332" i="12"/>
  <c r="Y332" i="12"/>
  <c r="X332" i="12" s="1"/>
  <c r="V332" i="12"/>
  <c r="W332" i="12" s="1"/>
  <c r="U332" i="12"/>
  <c r="T332" i="12"/>
  <c r="T331" i="12" s="1"/>
  <c r="S332" i="12"/>
  <c r="R332" i="12"/>
  <c r="Q332" i="12"/>
  <c r="P332" i="12"/>
  <c r="N332" i="12"/>
  <c r="M332" i="12"/>
  <c r="L332" i="12"/>
  <c r="K332" i="12"/>
  <c r="K331" i="12" s="1"/>
  <c r="J332" i="12"/>
  <c r="AF331" i="12"/>
  <c r="AE331" i="12"/>
  <c r="AA331" i="12"/>
  <c r="N331" i="12"/>
  <c r="D331" i="12"/>
  <c r="AD330" i="12"/>
  <c r="Z330" i="12"/>
  <c r="AC330" i="12" s="1"/>
  <c r="Y330" i="12"/>
  <c r="X330" i="12" s="1"/>
  <c r="V330" i="12"/>
  <c r="W330" i="12" s="1"/>
  <c r="U330" i="12"/>
  <c r="T330" i="12"/>
  <c r="S330" i="12"/>
  <c r="R330" i="12"/>
  <c r="Q330" i="12"/>
  <c r="P330" i="12" s="1"/>
  <c r="N330" i="12"/>
  <c r="M330" i="12"/>
  <c r="L330" i="12"/>
  <c r="K330" i="12"/>
  <c r="J330" i="12"/>
  <c r="AD329" i="12"/>
  <c r="Z329" i="12"/>
  <c r="AC329" i="12" s="1"/>
  <c r="Y329" i="12"/>
  <c r="X329" i="12"/>
  <c r="V329" i="12"/>
  <c r="W329" i="12" s="1"/>
  <c r="U329" i="12"/>
  <c r="T329" i="12"/>
  <c r="S329" i="12"/>
  <c r="R329" i="12"/>
  <c r="Q329" i="12"/>
  <c r="P329" i="12" s="1"/>
  <c r="N329" i="12"/>
  <c r="M329" i="12"/>
  <c r="L329" i="12"/>
  <c r="K329" i="12"/>
  <c r="J329" i="12"/>
  <c r="AD328" i="12"/>
  <c r="Z328" i="12"/>
  <c r="AC328" i="12" s="1"/>
  <c r="Y328" i="12"/>
  <c r="X328" i="12" s="1"/>
  <c r="V328" i="12"/>
  <c r="W328" i="12" s="1"/>
  <c r="U328" i="12"/>
  <c r="T328" i="12"/>
  <c r="S328" i="12"/>
  <c r="R328" i="12"/>
  <c r="Q328" i="12"/>
  <c r="P328" i="12" s="1"/>
  <c r="N328" i="12"/>
  <c r="O328" i="12" s="1"/>
  <c r="M328" i="12"/>
  <c r="L328" i="12"/>
  <c r="K328" i="12"/>
  <c r="J328" i="12"/>
  <c r="AD327" i="12"/>
  <c r="Z327" i="12"/>
  <c r="AC327" i="12" s="1"/>
  <c r="Y327" i="12"/>
  <c r="X327" i="12" s="1"/>
  <c r="V327" i="12"/>
  <c r="W327" i="12" s="1"/>
  <c r="U327" i="12"/>
  <c r="T327" i="12"/>
  <c r="S327" i="12"/>
  <c r="R327" i="12"/>
  <c r="Q327" i="12"/>
  <c r="P327" i="12" s="1"/>
  <c r="N327" i="12"/>
  <c r="M327" i="12"/>
  <c r="L327" i="12"/>
  <c r="K327" i="12"/>
  <c r="J327" i="12"/>
  <c r="AD326" i="12"/>
  <c r="Z326" i="12"/>
  <c r="AC326" i="12" s="1"/>
  <c r="Y326" i="12"/>
  <c r="X326" i="12" s="1"/>
  <c r="V326" i="12"/>
  <c r="W326" i="12" s="1"/>
  <c r="U326" i="12"/>
  <c r="T326" i="12"/>
  <c r="S326" i="12"/>
  <c r="R326" i="12"/>
  <c r="Q326" i="12"/>
  <c r="P326" i="12" s="1"/>
  <c r="N326" i="12"/>
  <c r="AB326" i="12" s="1"/>
  <c r="M326" i="12"/>
  <c r="L326" i="12"/>
  <c r="K326" i="12"/>
  <c r="J326" i="12"/>
  <c r="AD325" i="12"/>
  <c r="Z325" i="12"/>
  <c r="AC325" i="12" s="1"/>
  <c r="Y325" i="12"/>
  <c r="X325" i="12"/>
  <c r="V325" i="12"/>
  <c r="W325" i="12" s="1"/>
  <c r="U325" i="12"/>
  <c r="T325" i="12"/>
  <c r="S325" i="12"/>
  <c r="R325" i="12"/>
  <c r="Q325" i="12"/>
  <c r="P325" i="12" s="1"/>
  <c r="N325" i="12"/>
  <c r="M325" i="12"/>
  <c r="L325" i="12"/>
  <c r="K325" i="12"/>
  <c r="J325" i="12"/>
  <c r="AD324" i="12"/>
  <c r="Z324" i="12"/>
  <c r="AC324" i="12" s="1"/>
  <c r="Y324" i="12"/>
  <c r="X324" i="12" s="1"/>
  <c r="V324" i="12"/>
  <c r="W324" i="12" s="1"/>
  <c r="U324" i="12"/>
  <c r="T324" i="12"/>
  <c r="S324" i="12"/>
  <c r="R324" i="12"/>
  <c r="Q324" i="12"/>
  <c r="P324" i="12" s="1"/>
  <c r="N324" i="12"/>
  <c r="O324" i="12" s="1"/>
  <c r="M324" i="12"/>
  <c r="L324" i="12"/>
  <c r="K324" i="12"/>
  <c r="J324" i="12"/>
  <c r="AD323" i="12"/>
  <c r="Z323" i="12"/>
  <c r="AC323" i="12" s="1"/>
  <c r="Y323" i="12"/>
  <c r="X323" i="12" s="1"/>
  <c r="V323" i="12"/>
  <c r="W323" i="12" s="1"/>
  <c r="U323" i="12"/>
  <c r="T323" i="12"/>
  <c r="S323" i="12"/>
  <c r="R323" i="12"/>
  <c r="Q323" i="12"/>
  <c r="P323" i="12" s="1"/>
  <c r="N323" i="12"/>
  <c r="M323" i="12"/>
  <c r="L323" i="12"/>
  <c r="K323" i="12"/>
  <c r="J323" i="12"/>
  <c r="AD322" i="12"/>
  <c r="Z322" i="12"/>
  <c r="AC322" i="12" s="1"/>
  <c r="Y322" i="12"/>
  <c r="X322" i="12" s="1"/>
  <c r="V322" i="12"/>
  <c r="W322" i="12" s="1"/>
  <c r="U322" i="12"/>
  <c r="T322" i="12"/>
  <c r="S322" i="12"/>
  <c r="R322" i="12"/>
  <c r="Q322" i="12"/>
  <c r="P322" i="12"/>
  <c r="N322" i="12"/>
  <c r="M322" i="12"/>
  <c r="L322" i="12"/>
  <c r="K322" i="12"/>
  <c r="J322" i="12"/>
  <c r="AD321" i="12"/>
  <c r="Z321" i="12"/>
  <c r="AC321" i="12" s="1"/>
  <c r="Y321" i="12"/>
  <c r="X321" i="12" s="1"/>
  <c r="V321" i="12"/>
  <c r="W321" i="12" s="1"/>
  <c r="U321" i="12"/>
  <c r="T321" i="12"/>
  <c r="S321" i="12"/>
  <c r="R321" i="12"/>
  <c r="Q321" i="12"/>
  <c r="P321" i="12" s="1"/>
  <c r="N321" i="12"/>
  <c r="M321" i="12"/>
  <c r="L321" i="12"/>
  <c r="K321" i="12"/>
  <c r="J321" i="12"/>
  <c r="AD320" i="12"/>
  <c r="Z320" i="12"/>
  <c r="AC320" i="12" s="1"/>
  <c r="Y320" i="12"/>
  <c r="X320" i="12" s="1"/>
  <c r="V320" i="12"/>
  <c r="W320" i="12" s="1"/>
  <c r="U320" i="12"/>
  <c r="T320" i="12"/>
  <c r="S320" i="12"/>
  <c r="R320" i="12"/>
  <c r="Q320" i="12"/>
  <c r="P320" i="12" s="1"/>
  <c r="N320" i="12"/>
  <c r="M320" i="12"/>
  <c r="L320" i="12"/>
  <c r="K320" i="12"/>
  <c r="J320" i="12"/>
  <c r="AD319" i="12"/>
  <c r="Z319" i="12"/>
  <c r="AC319" i="12" s="1"/>
  <c r="Y319" i="12"/>
  <c r="X319" i="12" s="1"/>
  <c r="V319" i="12"/>
  <c r="W319" i="12" s="1"/>
  <c r="U319" i="12"/>
  <c r="T319" i="12"/>
  <c r="S319" i="12"/>
  <c r="R319" i="12"/>
  <c r="Q319" i="12"/>
  <c r="P319" i="12" s="1"/>
  <c r="N319" i="12"/>
  <c r="AB319" i="12" s="1"/>
  <c r="M319" i="12"/>
  <c r="L319" i="12"/>
  <c r="K319" i="12"/>
  <c r="J319" i="12"/>
  <c r="AD318" i="12"/>
  <c r="Z318" i="12"/>
  <c r="AC318" i="12" s="1"/>
  <c r="Y318" i="12"/>
  <c r="X318" i="12" s="1"/>
  <c r="V318" i="12"/>
  <c r="W318" i="12" s="1"/>
  <c r="U318" i="12"/>
  <c r="T318" i="12"/>
  <c r="S318" i="12"/>
  <c r="R318" i="12"/>
  <c r="Q318" i="12"/>
  <c r="P318" i="12"/>
  <c r="N318" i="12"/>
  <c r="M318" i="12"/>
  <c r="L318" i="12"/>
  <c r="K318" i="12"/>
  <c r="J318" i="12"/>
  <c r="AD317" i="12"/>
  <c r="Z317" i="12"/>
  <c r="AC317" i="12" s="1"/>
  <c r="Y317" i="12"/>
  <c r="X317" i="12" s="1"/>
  <c r="V317" i="12"/>
  <c r="W317" i="12" s="1"/>
  <c r="U317" i="12"/>
  <c r="T317" i="12"/>
  <c r="S317" i="12"/>
  <c r="R317" i="12"/>
  <c r="Q317" i="12"/>
  <c r="P317" i="12" s="1"/>
  <c r="N317" i="12"/>
  <c r="AB317" i="12" s="1"/>
  <c r="M317" i="12"/>
  <c r="L317" i="12"/>
  <c r="K317" i="12"/>
  <c r="J317" i="12"/>
  <c r="AD316" i="12"/>
  <c r="Z316" i="12"/>
  <c r="AC316" i="12" s="1"/>
  <c r="Y316" i="12"/>
  <c r="X316" i="12" s="1"/>
  <c r="V316" i="12"/>
  <c r="W316" i="12" s="1"/>
  <c r="U316" i="12"/>
  <c r="T316" i="12"/>
  <c r="S316" i="12"/>
  <c r="R316" i="12"/>
  <c r="Q316" i="12"/>
  <c r="P316" i="12" s="1"/>
  <c r="N316" i="12"/>
  <c r="M316" i="12"/>
  <c r="L316" i="12"/>
  <c r="K316" i="12"/>
  <c r="J316" i="12"/>
  <c r="AD315" i="12"/>
  <c r="Z315" i="12"/>
  <c r="AC315" i="12" s="1"/>
  <c r="Y315" i="12"/>
  <c r="X315" i="12" s="1"/>
  <c r="V315" i="12"/>
  <c r="W315" i="12" s="1"/>
  <c r="U315" i="12"/>
  <c r="T315" i="12"/>
  <c r="S315" i="12"/>
  <c r="R315" i="12"/>
  <c r="Q315" i="12"/>
  <c r="P315" i="12" s="1"/>
  <c r="N315" i="12"/>
  <c r="M315" i="12"/>
  <c r="L315" i="12"/>
  <c r="K315" i="12"/>
  <c r="J315" i="12"/>
  <c r="AD314" i="12"/>
  <c r="Z314" i="12"/>
  <c r="AC314" i="12" s="1"/>
  <c r="Y314" i="12"/>
  <c r="X314" i="12" s="1"/>
  <c r="V314" i="12"/>
  <c r="W314" i="12" s="1"/>
  <c r="U314" i="12"/>
  <c r="T314" i="12"/>
  <c r="S314" i="12"/>
  <c r="R314" i="12"/>
  <c r="Q314" i="12"/>
  <c r="P314" i="12"/>
  <c r="N314" i="12"/>
  <c r="M314" i="12"/>
  <c r="L314" i="12"/>
  <c r="K314" i="12"/>
  <c r="J314" i="12"/>
  <c r="AD313" i="12"/>
  <c r="Z313" i="12"/>
  <c r="AC313" i="12" s="1"/>
  <c r="Y313" i="12"/>
  <c r="X313" i="12" s="1"/>
  <c r="V313" i="12"/>
  <c r="W313" i="12" s="1"/>
  <c r="U313" i="12"/>
  <c r="T313" i="12"/>
  <c r="S313" i="12"/>
  <c r="R313" i="12"/>
  <c r="Q313" i="12"/>
  <c r="P313" i="12" s="1"/>
  <c r="N313" i="12"/>
  <c r="M313" i="12"/>
  <c r="L313" i="12"/>
  <c r="K313" i="12"/>
  <c r="J313" i="12"/>
  <c r="AD312" i="12"/>
  <c r="Z312" i="12"/>
  <c r="AC312" i="12" s="1"/>
  <c r="Y312" i="12"/>
  <c r="X312" i="12" s="1"/>
  <c r="V312" i="12"/>
  <c r="W312" i="12" s="1"/>
  <c r="U312" i="12"/>
  <c r="T312" i="12"/>
  <c r="S312" i="12"/>
  <c r="R312" i="12"/>
  <c r="Q312" i="12"/>
  <c r="P312" i="12" s="1"/>
  <c r="N312" i="12"/>
  <c r="M312" i="12"/>
  <c r="L312" i="12"/>
  <c r="K312" i="12"/>
  <c r="J312" i="12"/>
  <c r="AD311" i="12"/>
  <c r="Z311" i="12"/>
  <c r="AC311" i="12" s="1"/>
  <c r="Y311" i="12"/>
  <c r="X311" i="12" s="1"/>
  <c r="V311" i="12"/>
  <c r="W311" i="12" s="1"/>
  <c r="U311" i="12"/>
  <c r="T311" i="12"/>
  <c r="S311" i="12"/>
  <c r="R311" i="12"/>
  <c r="Q311" i="12"/>
  <c r="P311" i="12" s="1"/>
  <c r="N311" i="12"/>
  <c r="O311" i="12" s="1"/>
  <c r="M311" i="12"/>
  <c r="L311" i="12"/>
  <c r="K311" i="12"/>
  <c r="J311" i="12"/>
  <c r="AD310" i="12"/>
  <c r="Z310" i="12"/>
  <c r="AC310" i="12" s="1"/>
  <c r="Y310" i="12"/>
  <c r="X310" i="12"/>
  <c r="V310" i="12"/>
  <c r="W310" i="12" s="1"/>
  <c r="U310" i="12"/>
  <c r="T310" i="12"/>
  <c r="S310" i="12"/>
  <c r="R310" i="12"/>
  <c r="Q310" i="12"/>
  <c r="P310" i="12" s="1"/>
  <c r="N310" i="12"/>
  <c r="M310" i="12"/>
  <c r="L310" i="12"/>
  <c r="K310" i="12"/>
  <c r="J310" i="12"/>
  <c r="AD309" i="12"/>
  <c r="Z309" i="12"/>
  <c r="AC309" i="12" s="1"/>
  <c r="Y309" i="12"/>
  <c r="X309" i="12" s="1"/>
  <c r="V309" i="12"/>
  <c r="W309" i="12" s="1"/>
  <c r="U309" i="12"/>
  <c r="T309" i="12"/>
  <c r="S309" i="12"/>
  <c r="R309" i="12"/>
  <c r="Q309" i="12"/>
  <c r="P309" i="12" s="1"/>
  <c r="N309" i="12"/>
  <c r="O309" i="12" s="1"/>
  <c r="M309" i="12"/>
  <c r="L309" i="12"/>
  <c r="K309" i="12"/>
  <c r="J309" i="12"/>
  <c r="AD308" i="12"/>
  <c r="Z308" i="12"/>
  <c r="AC308" i="12" s="1"/>
  <c r="Y308" i="12"/>
  <c r="X308" i="12"/>
  <c r="V308" i="12"/>
  <c r="W308" i="12" s="1"/>
  <c r="U308" i="12"/>
  <c r="T308" i="12"/>
  <c r="S308" i="12"/>
  <c r="R308" i="12"/>
  <c r="Q308" i="12"/>
  <c r="P308" i="12" s="1"/>
  <c r="N308" i="12"/>
  <c r="M308" i="12"/>
  <c r="L308" i="12"/>
  <c r="K308" i="12"/>
  <c r="J308" i="12"/>
  <c r="AD307" i="12"/>
  <c r="Z307" i="12"/>
  <c r="AC307" i="12" s="1"/>
  <c r="Y307" i="12"/>
  <c r="X307" i="12" s="1"/>
  <c r="V307" i="12"/>
  <c r="W307" i="12" s="1"/>
  <c r="U307" i="12"/>
  <c r="T307" i="12"/>
  <c r="S307" i="12"/>
  <c r="R307" i="12"/>
  <c r="Q307" i="12"/>
  <c r="P307" i="12" s="1"/>
  <c r="O307" i="12"/>
  <c r="N307" i="12"/>
  <c r="M307" i="12"/>
  <c r="L307" i="12"/>
  <c r="K307" i="12"/>
  <c r="J307" i="12"/>
  <c r="AD306" i="12"/>
  <c r="Z306" i="12"/>
  <c r="AC306" i="12" s="1"/>
  <c r="Y306" i="12"/>
  <c r="X306" i="12" s="1"/>
  <c r="V306" i="12"/>
  <c r="W306" i="12" s="1"/>
  <c r="U306" i="12"/>
  <c r="T306" i="12"/>
  <c r="S306" i="12"/>
  <c r="R306" i="12"/>
  <c r="Q306" i="12"/>
  <c r="P306" i="12"/>
  <c r="N306" i="12"/>
  <c r="M306" i="12"/>
  <c r="L306" i="12"/>
  <c r="K306" i="12"/>
  <c r="J306" i="12"/>
  <c r="AD305" i="12"/>
  <c r="Z305" i="12"/>
  <c r="AC305" i="12" s="1"/>
  <c r="Y305" i="12"/>
  <c r="X305" i="12" s="1"/>
  <c r="V305" i="12"/>
  <c r="W305" i="12" s="1"/>
  <c r="U305" i="12"/>
  <c r="T305" i="12"/>
  <c r="S305" i="12"/>
  <c r="R305" i="12"/>
  <c r="Q305" i="12"/>
  <c r="P305" i="12" s="1"/>
  <c r="N305" i="12"/>
  <c r="O305" i="12" s="1"/>
  <c r="M305" i="12"/>
  <c r="L305" i="12"/>
  <c r="K305" i="12"/>
  <c r="J305" i="12"/>
  <c r="AD304" i="12"/>
  <c r="Z304" i="12"/>
  <c r="AC304" i="12" s="1"/>
  <c r="Y304" i="12"/>
  <c r="X304" i="12" s="1"/>
  <c r="V304" i="12"/>
  <c r="W304" i="12" s="1"/>
  <c r="U304" i="12"/>
  <c r="T304" i="12"/>
  <c r="S304" i="12"/>
  <c r="R304" i="12"/>
  <c r="Q304" i="12"/>
  <c r="P304" i="12"/>
  <c r="N304" i="12"/>
  <c r="M304" i="12"/>
  <c r="L304" i="12"/>
  <c r="K304" i="12"/>
  <c r="J304" i="12"/>
  <c r="AD303" i="12"/>
  <c r="Z303" i="12"/>
  <c r="AC303" i="12" s="1"/>
  <c r="Y303" i="12"/>
  <c r="X303" i="12" s="1"/>
  <c r="V303" i="12"/>
  <c r="W303" i="12" s="1"/>
  <c r="U303" i="12"/>
  <c r="T303" i="12"/>
  <c r="S303" i="12"/>
  <c r="R303" i="12"/>
  <c r="Q303" i="12"/>
  <c r="P303" i="12" s="1"/>
  <c r="N303" i="12"/>
  <c r="O303" i="12" s="1"/>
  <c r="M303" i="12"/>
  <c r="L303" i="12"/>
  <c r="K303" i="12"/>
  <c r="J303" i="12"/>
  <c r="AD302" i="12"/>
  <c r="Z302" i="12"/>
  <c r="AC302" i="12" s="1"/>
  <c r="Y302" i="12"/>
  <c r="X302" i="12" s="1"/>
  <c r="V302" i="12"/>
  <c r="W302" i="12" s="1"/>
  <c r="U302" i="12"/>
  <c r="T302" i="12"/>
  <c r="S302" i="12"/>
  <c r="R302" i="12"/>
  <c r="Q302" i="12"/>
  <c r="P302" i="12"/>
  <c r="N302" i="12"/>
  <c r="M302" i="12"/>
  <c r="L302" i="12"/>
  <c r="K302" i="12"/>
  <c r="J302" i="12"/>
  <c r="AD301" i="12"/>
  <c r="Z301" i="12"/>
  <c r="AC301" i="12" s="1"/>
  <c r="Y301" i="12"/>
  <c r="X301" i="12" s="1"/>
  <c r="V301" i="12"/>
  <c r="W301" i="12" s="1"/>
  <c r="U301" i="12"/>
  <c r="T301" i="12"/>
  <c r="S301" i="12"/>
  <c r="R301" i="12"/>
  <c r="Q301" i="12"/>
  <c r="P301" i="12" s="1"/>
  <c r="N301" i="12"/>
  <c r="O301" i="12" s="1"/>
  <c r="M301" i="12"/>
  <c r="L301" i="12"/>
  <c r="K301" i="12"/>
  <c r="J301" i="12"/>
  <c r="AD300" i="12"/>
  <c r="Z300" i="12"/>
  <c r="AC300" i="12" s="1"/>
  <c r="Y300" i="12"/>
  <c r="X300" i="12" s="1"/>
  <c r="V300" i="12"/>
  <c r="W300" i="12" s="1"/>
  <c r="U300" i="12"/>
  <c r="T300" i="12"/>
  <c r="S300" i="12"/>
  <c r="R300" i="12"/>
  <c r="Q300" i="12"/>
  <c r="P300" i="12" s="1"/>
  <c r="N300" i="12"/>
  <c r="M300" i="12"/>
  <c r="L300" i="12"/>
  <c r="K300" i="12"/>
  <c r="J300" i="12"/>
  <c r="AD299" i="12"/>
  <c r="Z299" i="12"/>
  <c r="AC299" i="12" s="1"/>
  <c r="Y299" i="12"/>
  <c r="X299" i="12" s="1"/>
  <c r="V299" i="12"/>
  <c r="W299" i="12" s="1"/>
  <c r="U299" i="12"/>
  <c r="T299" i="12"/>
  <c r="S299" i="12"/>
  <c r="R299" i="12"/>
  <c r="Q299" i="12"/>
  <c r="P299" i="12" s="1"/>
  <c r="N299" i="12"/>
  <c r="O299" i="12" s="1"/>
  <c r="M299" i="12"/>
  <c r="L299" i="12"/>
  <c r="K299" i="12"/>
  <c r="J299" i="12"/>
  <c r="AD298" i="12"/>
  <c r="Z298" i="12"/>
  <c r="AC298" i="12" s="1"/>
  <c r="Y298" i="12"/>
  <c r="X298" i="12" s="1"/>
  <c r="V298" i="12"/>
  <c r="W298" i="12" s="1"/>
  <c r="U298" i="12"/>
  <c r="T298" i="12"/>
  <c r="S298" i="12"/>
  <c r="R298" i="12"/>
  <c r="Q298" i="12"/>
  <c r="P298" i="12"/>
  <c r="N298" i="12"/>
  <c r="M298" i="12"/>
  <c r="L298" i="12"/>
  <c r="K298" i="12"/>
  <c r="J298" i="12"/>
  <c r="AD297" i="12"/>
  <c r="Z297" i="12"/>
  <c r="AC297" i="12" s="1"/>
  <c r="Y297" i="12"/>
  <c r="X297" i="12" s="1"/>
  <c r="V297" i="12"/>
  <c r="W297" i="12" s="1"/>
  <c r="U297" i="12"/>
  <c r="T297" i="12"/>
  <c r="S297" i="12"/>
  <c r="R297" i="12"/>
  <c r="Q297" i="12"/>
  <c r="P297" i="12" s="1"/>
  <c r="N297" i="12"/>
  <c r="O297" i="12" s="1"/>
  <c r="M297" i="12"/>
  <c r="L297" i="12"/>
  <c r="K297" i="12"/>
  <c r="J297" i="12"/>
  <c r="AD296" i="12"/>
  <c r="Z296" i="12"/>
  <c r="AC296" i="12" s="1"/>
  <c r="Y296" i="12"/>
  <c r="X296" i="12" s="1"/>
  <c r="V296" i="12"/>
  <c r="W296" i="12" s="1"/>
  <c r="U296" i="12"/>
  <c r="T296" i="12"/>
  <c r="S296" i="12"/>
  <c r="R296" i="12"/>
  <c r="Q296" i="12"/>
  <c r="P296" i="12" s="1"/>
  <c r="N296" i="12"/>
  <c r="M296" i="12"/>
  <c r="L296" i="12"/>
  <c r="K296" i="12"/>
  <c r="J296" i="12"/>
  <c r="AD295" i="12"/>
  <c r="Z295" i="12"/>
  <c r="AC295" i="12" s="1"/>
  <c r="Y295" i="12"/>
  <c r="X295" i="12" s="1"/>
  <c r="V295" i="12"/>
  <c r="W295" i="12" s="1"/>
  <c r="U295" i="12"/>
  <c r="T295" i="12"/>
  <c r="S295" i="12"/>
  <c r="R295" i="12"/>
  <c r="Q295" i="12"/>
  <c r="P295" i="12" s="1"/>
  <c r="N295" i="12"/>
  <c r="O295" i="12" s="1"/>
  <c r="M295" i="12"/>
  <c r="L295" i="12"/>
  <c r="K295" i="12"/>
  <c r="J295" i="12"/>
  <c r="AD294" i="12"/>
  <c r="Z294" i="12"/>
  <c r="AC294" i="12" s="1"/>
  <c r="Y294" i="12"/>
  <c r="X294" i="12" s="1"/>
  <c r="V294" i="12"/>
  <c r="W294" i="12" s="1"/>
  <c r="U294" i="12"/>
  <c r="T294" i="12"/>
  <c r="S294" i="12"/>
  <c r="R294" i="12"/>
  <c r="Q294" i="12"/>
  <c r="P294" i="12"/>
  <c r="N294" i="12"/>
  <c r="M294" i="12"/>
  <c r="L294" i="12"/>
  <c r="K294" i="12"/>
  <c r="J294" i="12"/>
  <c r="AD293" i="12"/>
  <c r="Z293" i="12"/>
  <c r="AC293" i="12" s="1"/>
  <c r="Y293" i="12"/>
  <c r="X293" i="12" s="1"/>
  <c r="V293" i="12"/>
  <c r="W293" i="12" s="1"/>
  <c r="U293" i="12"/>
  <c r="T293" i="12"/>
  <c r="S293" i="12"/>
  <c r="R293" i="12"/>
  <c r="Q293" i="12"/>
  <c r="P293" i="12" s="1"/>
  <c r="N293" i="12"/>
  <c r="O293" i="12" s="1"/>
  <c r="M293" i="12"/>
  <c r="L293" i="12"/>
  <c r="K293" i="12"/>
  <c r="J293" i="12"/>
  <c r="AD292" i="12"/>
  <c r="Z292" i="12"/>
  <c r="AC292" i="12" s="1"/>
  <c r="Y292" i="12"/>
  <c r="X292" i="12" s="1"/>
  <c r="V292" i="12"/>
  <c r="W292" i="12" s="1"/>
  <c r="U292" i="12"/>
  <c r="T292" i="12"/>
  <c r="S292" i="12"/>
  <c r="R292" i="12"/>
  <c r="Q292" i="12"/>
  <c r="P292" i="12" s="1"/>
  <c r="N292" i="12"/>
  <c r="M292" i="12"/>
  <c r="L292" i="12"/>
  <c r="K292" i="12"/>
  <c r="J292" i="12"/>
  <c r="AD291" i="12"/>
  <c r="Z291" i="12"/>
  <c r="AC291" i="12" s="1"/>
  <c r="Y291" i="12"/>
  <c r="X291" i="12" s="1"/>
  <c r="V291" i="12"/>
  <c r="W291" i="12" s="1"/>
  <c r="U291" i="12"/>
  <c r="T291" i="12"/>
  <c r="S291" i="12"/>
  <c r="R291" i="12"/>
  <c r="Q291" i="12"/>
  <c r="P291" i="12" s="1"/>
  <c r="N291" i="12"/>
  <c r="O291" i="12" s="1"/>
  <c r="M291" i="12"/>
  <c r="L291" i="12"/>
  <c r="K291" i="12"/>
  <c r="J291" i="12"/>
  <c r="AD290" i="12"/>
  <c r="Z290" i="12"/>
  <c r="AC290" i="12" s="1"/>
  <c r="Y290" i="12"/>
  <c r="X290" i="12" s="1"/>
  <c r="V290" i="12"/>
  <c r="W290" i="12" s="1"/>
  <c r="U290" i="12"/>
  <c r="T290" i="12"/>
  <c r="S290" i="12"/>
  <c r="R290" i="12"/>
  <c r="Q290" i="12"/>
  <c r="P290" i="12"/>
  <c r="N290" i="12"/>
  <c r="M290" i="12"/>
  <c r="L290" i="12"/>
  <c r="K290" i="12"/>
  <c r="J290" i="12"/>
  <c r="AD289" i="12"/>
  <c r="Z289" i="12"/>
  <c r="AC289" i="12" s="1"/>
  <c r="Y289" i="12"/>
  <c r="X289" i="12" s="1"/>
  <c r="V289" i="12"/>
  <c r="W289" i="12" s="1"/>
  <c r="U289" i="12"/>
  <c r="T289" i="12"/>
  <c r="S289" i="12"/>
  <c r="R289" i="12"/>
  <c r="Q289" i="12"/>
  <c r="P289" i="12" s="1"/>
  <c r="N289" i="12"/>
  <c r="O289" i="12" s="1"/>
  <c r="M289" i="12"/>
  <c r="L289" i="12"/>
  <c r="K289" i="12"/>
  <c r="J289" i="12"/>
  <c r="AD288" i="12"/>
  <c r="Z288" i="12"/>
  <c r="AC288" i="12" s="1"/>
  <c r="Y288" i="12"/>
  <c r="X288" i="12" s="1"/>
  <c r="V288" i="12"/>
  <c r="W288" i="12" s="1"/>
  <c r="U288" i="12"/>
  <c r="T288" i="12"/>
  <c r="S288" i="12"/>
  <c r="R288" i="12"/>
  <c r="Q288" i="12"/>
  <c r="P288" i="12" s="1"/>
  <c r="N288" i="12"/>
  <c r="M288" i="12"/>
  <c r="L288" i="12"/>
  <c r="K288" i="12"/>
  <c r="J288" i="12"/>
  <c r="AD287" i="12"/>
  <c r="Z287" i="12"/>
  <c r="AC287" i="12" s="1"/>
  <c r="Y287" i="12"/>
  <c r="X287" i="12" s="1"/>
  <c r="V287" i="12"/>
  <c r="W287" i="12" s="1"/>
  <c r="U287" i="12"/>
  <c r="T287" i="12"/>
  <c r="S287" i="12"/>
  <c r="R287" i="12"/>
  <c r="Q287" i="12"/>
  <c r="P287" i="12" s="1"/>
  <c r="N287" i="12"/>
  <c r="M287" i="12"/>
  <c r="L287" i="12"/>
  <c r="K287" i="12"/>
  <c r="J287" i="12"/>
  <c r="AD286" i="12"/>
  <c r="Z286" i="12"/>
  <c r="AC286" i="12" s="1"/>
  <c r="Y286" i="12"/>
  <c r="X286" i="12" s="1"/>
  <c r="V286" i="12"/>
  <c r="W286" i="12" s="1"/>
  <c r="U286" i="12"/>
  <c r="T286" i="12"/>
  <c r="S286" i="12"/>
  <c r="R286" i="12"/>
  <c r="Q286" i="12"/>
  <c r="P286" i="12"/>
  <c r="N286" i="12"/>
  <c r="M286" i="12"/>
  <c r="L286" i="12"/>
  <c r="K286" i="12"/>
  <c r="J286" i="12"/>
  <c r="AD285" i="12"/>
  <c r="Z285" i="12"/>
  <c r="AC285" i="12" s="1"/>
  <c r="Y285" i="12"/>
  <c r="X285" i="12" s="1"/>
  <c r="V285" i="12"/>
  <c r="W285" i="12" s="1"/>
  <c r="U285" i="12"/>
  <c r="T285" i="12"/>
  <c r="S285" i="12"/>
  <c r="R285" i="12"/>
  <c r="Q285" i="12"/>
  <c r="P285" i="12" s="1"/>
  <c r="N285" i="12"/>
  <c r="O285" i="12" s="1"/>
  <c r="M285" i="12"/>
  <c r="L285" i="12"/>
  <c r="K285" i="12"/>
  <c r="J285" i="12"/>
  <c r="AD284" i="12"/>
  <c r="Z284" i="12"/>
  <c r="AC284" i="12" s="1"/>
  <c r="Y284" i="12"/>
  <c r="X284" i="12"/>
  <c r="V284" i="12"/>
  <c r="W284" i="12" s="1"/>
  <c r="U284" i="12"/>
  <c r="T284" i="12"/>
  <c r="S284" i="12"/>
  <c r="R284" i="12"/>
  <c r="Q284" i="12"/>
  <c r="P284" i="12" s="1"/>
  <c r="N284" i="12"/>
  <c r="M284" i="12"/>
  <c r="L284" i="12"/>
  <c r="K284" i="12"/>
  <c r="J284" i="12"/>
  <c r="AD283" i="12"/>
  <c r="Z283" i="12"/>
  <c r="AC283" i="12" s="1"/>
  <c r="Y283" i="12"/>
  <c r="X283" i="12" s="1"/>
  <c r="V283" i="12"/>
  <c r="W283" i="12" s="1"/>
  <c r="U283" i="12"/>
  <c r="T283" i="12"/>
  <c r="S283" i="12"/>
  <c r="R283" i="12"/>
  <c r="Q283" i="12"/>
  <c r="P283" i="12" s="1"/>
  <c r="N283" i="12"/>
  <c r="AB283" i="12" s="1"/>
  <c r="M283" i="12"/>
  <c r="L283" i="12"/>
  <c r="K283" i="12"/>
  <c r="J283" i="12"/>
  <c r="AD282" i="12"/>
  <c r="Z282" i="12"/>
  <c r="AC282" i="12" s="1"/>
  <c r="Y282" i="12"/>
  <c r="X282" i="12"/>
  <c r="V282" i="12"/>
  <c r="W282" i="12" s="1"/>
  <c r="U282" i="12"/>
  <c r="T282" i="12"/>
  <c r="S282" i="12"/>
  <c r="R282" i="12"/>
  <c r="Q282" i="12"/>
  <c r="P282" i="12"/>
  <c r="N282" i="12"/>
  <c r="M282" i="12"/>
  <c r="L282" i="12"/>
  <c r="K282" i="12"/>
  <c r="J282" i="12"/>
  <c r="AD281" i="12"/>
  <c r="Z281" i="12"/>
  <c r="AC281" i="12" s="1"/>
  <c r="Y281" i="12"/>
  <c r="X281" i="12" s="1"/>
  <c r="V281" i="12"/>
  <c r="W281" i="12" s="1"/>
  <c r="U281" i="12"/>
  <c r="T281" i="12"/>
  <c r="S281" i="12"/>
  <c r="R281" i="12"/>
  <c r="Q281" i="12"/>
  <c r="P281" i="12" s="1"/>
  <c r="N281" i="12"/>
  <c r="M281" i="12"/>
  <c r="L281" i="12"/>
  <c r="K281" i="12"/>
  <c r="J281" i="12"/>
  <c r="AD280" i="12"/>
  <c r="Z280" i="12"/>
  <c r="AC280" i="12" s="1"/>
  <c r="Y280" i="12"/>
  <c r="X280" i="12"/>
  <c r="V280" i="12"/>
  <c r="W280" i="12" s="1"/>
  <c r="U280" i="12"/>
  <c r="T280" i="12"/>
  <c r="S280" i="12"/>
  <c r="R280" i="12"/>
  <c r="Q280" i="12"/>
  <c r="P280" i="12" s="1"/>
  <c r="N280" i="12"/>
  <c r="M280" i="12"/>
  <c r="L280" i="12"/>
  <c r="K280" i="12"/>
  <c r="J280" i="12"/>
  <c r="AD279" i="12"/>
  <c r="Z279" i="12"/>
  <c r="AC279" i="12" s="1"/>
  <c r="Y279" i="12"/>
  <c r="X279" i="12" s="1"/>
  <c r="V279" i="12"/>
  <c r="W279" i="12" s="1"/>
  <c r="U279" i="12"/>
  <c r="T279" i="12"/>
  <c r="S279" i="12"/>
  <c r="R279" i="12"/>
  <c r="Q279" i="12"/>
  <c r="P279" i="12" s="1"/>
  <c r="N279" i="12"/>
  <c r="AB279" i="12" s="1"/>
  <c r="M279" i="12"/>
  <c r="L279" i="12"/>
  <c r="K279" i="12"/>
  <c r="J279" i="12"/>
  <c r="AD278" i="12"/>
  <c r="Z278" i="12"/>
  <c r="AC278" i="12" s="1"/>
  <c r="Y278" i="12"/>
  <c r="X278" i="12"/>
  <c r="V278" i="12"/>
  <c r="W278" i="12" s="1"/>
  <c r="U278" i="12"/>
  <c r="T278" i="12"/>
  <c r="S278" i="12"/>
  <c r="R278" i="12"/>
  <c r="Q278" i="12"/>
  <c r="P278" i="12"/>
  <c r="N278" i="12"/>
  <c r="AB278" i="12" s="1"/>
  <c r="M278" i="12"/>
  <c r="L278" i="12"/>
  <c r="K278" i="12"/>
  <c r="J278" i="12"/>
  <c r="AD277" i="12"/>
  <c r="Z277" i="12"/>
  <c r="AC277" i="12" s="1"/>
  <c r="Y277" i="12"/>
  <c r="X277" i="12" s="1"/>
  <c r="V277" i="12"/>
  <c r="W277" i="12" s="1"/>
  <c r="U277" i="12"/>
  <c r="T277" i="12"/>
  <c r="S277" i="12"/>
  <c r="R277" i="12"/>
  <c r="Q277" i="12"/>
  <c r="P277" i="12" s="1"/>
  <c r="N277" i="12"/>
  <c r="M277" i="12"/>
  <c r="L277" i="12"/>
  <c r="K277" i="12"/>
  <c r="J277" i="12"/>
  <c r="AD276" i="12"/>
  <c r="Z276" i="12"/>
  <c r="AC276" i="12" s="1"/>
  <c r="Y276" i="12"/>
  <c r="X276" i="12"/>
  <c r="V276" i="12"/>
  <c r="W276" i="12" s="1"/>
  <c r="U276" i="12"/>
  <c r="T276" i="12"/>
  <c r="S276" i="12"/>
  <c r="R276" i="12"/>
  <c r="Q276" i="12"/>
  <c r="P276" i="12" s="1"/>
  <c r="N276" i="12"/>
  <c r="M276" i="12"/>
  <c r="L276" i="12"/>
  <c r="K276" i="12"/>
  <c r="J276" i="12"/>
  <c r="AD275" i="12"/>
  <c r="Z275" i="12"/>
  <c r="AC275" i="12" s="1"/>
  <c r="Y275" i="12"/>
  <c r="X275" i="12" s="1"/>
  <c r="V275" i="12"/>
  <c r="W275" i="12" s="1"/>
  <c r="U275" i="12"/>
  <c r="T275" i="12"/>
  <c r="S275" i="12"/>
  <c r="R275" i="12"/>
  <c r="Q275" i="12"/>
  <c r="P275" i="12" s="1"/>
  <c r="N275" i="12"/>
  <c r="M275" i="12"/>
  <c r="L275" i="12"/>
  <c r="K275" i="12"/>
  <c r="J275" i="12"/>
  <c r="AD274" i="12"/>
  <c r="Z274" i="12"/>
  <c r="AC274" i="12" s="1"/>
  <c r="Y274" i="12"/>
  <c r="X274" i="12" s="1"/>
  <c r="V274" i="12"/>
  <c r="W274" i="12" s="1"/>
  <c r="U274" i="12"/>
  <c r="T274" i="12"/>
  <c r="S274" i="12"/>
  <c r="R274" i="12"/>
  <c r="Q274" i="12"/>
  <c r="P274" i="12"/>
  <c r="N274" i="12"/>
  <c r="M274" i="12"/>
  <c r="L274" i="12"/>
  <c r="K274" i="12"/>
  <c r="J274" i="12"/>
  <c r="AD273" i="12"/>
  <c r="Z273" i="12"/>
  <c r="AC273" i="12" s="1"/>
  <c r="Y273" i="12"/>
  <c r="X273" i="12" s="1"/>
  <c r="V273" i="12"/>
  <c r="W273" i="12" s="1"/>
  <c r="U273" i="12"/>
  <c r="T273" i="12"/>
  <c r="S273" i="12"/>
  <c r="R273" i="12"/>
  <c r="Q273" i="12"/>
  <c r="P273" i="12" s="1"/>
  <c r="N273" i="12"/>
  <c r="AB273" i="12" s="1"/>
  <c r="M273" i="12"/>
  <c r="L273" i="12"/>
  <c r="K273" i="12"/>
  <c r="J273" i="12"/>
  <c r="AD272" i="12"/>
  <c r="Z272" i="12"/>
  <c r="AC272" i="12" s="1"/>
  <c r="Y272" i="12"/>
  <c r="X272" i="12"/>
  <c r="V272" i="12"/>
  <c r="W272" i="12" s="1"/>
  <c r="U272" i="12"/>
  <c r="T272" i="12"/>
  <c r="S272" i="12"/>
  <c r="R272" i="12"/>
  <c r="Q272" i="12"/>
  <c r="P272" i="12"/>
  <c r="N272" i="12"/>
  <c r="M272" i="12"/>
  <c r="L272" i="12"/>
  <c r="K272" i="12"/>
  <c r="J272" i="12"/>
  <c r="AD271" i="12"/>
  <c r="Z271" i="12"/>
  <c r="AC271" i="12" s="1"/>
  <c r="Y271" i="12"/>
  <c r="X271" i="12" s="1"/>
  <c r="V271" i="12"/>
  <c r="W271" i="12" s="1"/>
  <c r="U271" i="12"/>
  <c r="T271" i="12"/>
  <c r="S271" i="12"/>
  <c r="R271" i="12"/>
  <c r="Q271" i="12"/>
  <c r="P271" i="12" s="1"/>
  <c r="N271" i="12"/>
  <c r="O271" i="12" s="1"/>
  <c r="M271" i="12"/>
  <c r="L271" i="12"/>
  <c r="K271" i="12"/>
  <c r="J271" i="12"/>
  <c r="AD270" i="12"/>
  <c r="Z270" i="12"/>
  <c r="AC270" i="12" s="1"/>
  <c r="Y270" i="12"/>
  <c r="X270" i="12" s="1"/>
  <c r="V270" i="12"/>
  <c r="W270" i="12" s="1"/>
  <c r="U270" i="12"/>
  <c r="T270" i="12"/>
  <c r="S270" i="12"/>
  <c r="R270" i="12"/>
  <c r="Q270" i="12"/>
  <c r="P270" i="12"/>
  <c r="N270" i="12"/>
  <c r="M270" i="12"/>
  <c r="L270" i="12"/>
  <c r="K270" i="12"/>
  <c r="J270" i="12"/>
  <c r="AD269" i="12"/>
  <c r="Z269" i="12"/>
  <c r="AC269" i="12" s="1"/>
  <c r="Y269" i="12"/>
  <c r="X269" i="12" s="1"/>
  <c r="V269" i="12"/>
  <c r="W269" i="12" s="1"/>
  <c r="U269" i="12"/>
  <c r="T269" i="12"/>
  <c r="S269" i="12"/>
  <c r="R269" i="12"/>
  <c r="Q269" i="12"/>
  <c r="P269" i="12" s="1"/>
  <c r="N269" i="12"/>
  <c r="O269" i="12" s="1"/>
  <c r="M269" i="12"/>
  <c r="L269" i="12"/>
  <c r="K269" i="12"/>
  <c r="J269" i="12"/>
  <c r="AD268" i="12"/>
  <c r="Z268" i="12"/>
  <c r="AC268" i="12" s="1"/>
  <c r="Y268" i="12"/>
  <c r="X268" i="12"/>
  <c r="V268" i="12"/>
  <c r="W268" i="12" s="1"/>
  <c r="U268" i="12"/>
  <c r="T268" i="12"/>
  <c r="S268" i="12"/>
  <c r="R268" i="12"/>
  <c r="Q268" i="12"/>
  <c r="P268" i="12"/>
  <c r="N268" i="12"/>
  <c r="M268" i="12"/>
  <c r="L268" i="12"/>
  <c r="K268" i="12"/>
  <c r="J268" i="12"/>
  <c r="AD267" i="12"/>
  <c r="Z267" i="12"/>
  <c r="AC267" i="12" s="1"/>
  <c r="Y267" i="12"/>
  <c r="X267" i="12" s="1"/>
  <c r="V267" i="12"/>
  <c r="W267" i="12" s="1"/>
  <c r="U267" i="12"/>
  <c r="T267" i="12"/>
  <c r="S267" i="12"/>
  <c r="R267" i="12"/>
  <c r="Q267" i="12"/>
  <c r="P267" i="12" s="1"/>
  <c r="N267" i="12"/>
  <c r="O267" i="12" s="1"/>
  <c r="M267" i="12"/>
  <c r="L267" i="12"/>
  <c r="K267" i="12"/>
  <c r="J267" i="12"/>
  <c r="AD266" i="12"/>
  <c r="Z266" i="12"/>
  <c r="AC266" i="12" s="1"/>
  <c r="Y266" i="12"/>
  <c r="X266" i="12" s="1"/>
  <c r="V266" i="12"/>
  <c r="W266" i="12" s="1"/>
  <c r="U266" i="12"/>
  <c r="T266" i="12"/>
  <c r="S266" i="12"/>
  <c r="R266" i="12"/>
  <c r="Q266" i="12"/>
  <c r="P266" i="12" s="1"/>
  <c r="N266" i="12"/>
  <c r="M266" i="12"/>
  <c r="L266" i="12"/>
  <c r="K266" i="12"/>
  <c r="J266" i="12"/>
  <c r="AD265" i="12"/>
  <c r="Z265" i="12"/>
  <c r="AC265" i="12" s="1"/>
  <c r="Y265" i="12"/>
  <c r="X265" i="12" s="1"/>
  <c r="V265" i="12"/>
  <c r="W265" i="12" s="1"/>
  <c r="U265" i="12"/>
  <c r="T265" i="12"/>
  <c r="S265" i="12"/>
  <c r="R265" i="12"/>
  <c r="Q265" i="12"/>
  <c r="P265" i="12" s="1"/>
  <c r="N265" i="12"/>
  <c r="O265" i="12" s="1"/>
  <c r="M265" i="12"/>
  <c r="L265" i="12"/>
  <c r="K265" i="12"/>
  <c r="J265" i="12"/>
  <c r="AD264" i="12"/>
  <c r="Z264" i="12"/>
  <c r="AC264" i="12" s="1"/>
  <c r="Y264" i="12"/>
  <c r="X264" i="12"/>
  <c r="V264" i="12"/>
  <c r="W264" i="12" s="1"/>
  <c r="U264" i="12"/>
  <c r="T264" i="12"/>
  <c r="S264" i="12"/>
  <c r="R264" i="12"/>
  <c r="Q264" i="12"/>
  <c r="P264" i="12" s="1"/>
  <c r="N264" i="12"/>
  <c r="M264" i="12"/>
  <c r="L264" i="12"/>
  <c r="K264" i="12"/>
  <c r="J264" i="12"/>
  <c r="AD263" i="12"/>
  <c r="Z263" i="12"/>
  <c r="AC263" i="12" s="1"/>
  <c r="Y263" i="12"/>
  <c r="X263" i="12" s="1"/>
  <c r="V263" i="12"/>
  <c r="W263" i="12" s="1"/>
  <c r="U263" i="12"/>
  <c r="T263" i="12"/>
  <c r="S263" i="12"/>
  <c r="R263" i="12"/>
  <c r="Q263" i="12"/>
  <c r="P263" i="12" s="1"/>
  <c r="N263" i="12"/>
  <c r="O263" i="12" s="1"/>
  <c r="M263" i="12"/>
  <c r="L263" i="12"/>
  <c r="K263" i="12"/>
  <c r="J263" i="12"/>
  <c r="AD262" i="12"/>
  <c r="Z262" i="12"/>
  <c r="AC262" i="12" s="1"/>
  <c r="Y262" i="12"/>
  <c r="X262" i="12" s="1"/>
  <c r="V262" i="12"/>
  <c r="W262" i="12" s="1"/>
  <c r="U262" i="12"/>
  <c r="T262" i="12"/>
  <c r="S262" i="12"/>
  <c r="R262" i="12"/>
  <c r="Q262" i="12"/>
  <c r="P262" i="12" s="1"/>
  <c r="N262" i="12"/>
  <c r="M262" i="12"/>
  <c r="L262" i="12"/>
  <c r="K262" i="12"/>
  <c r="J262" i="12"/>
  <c r="AD261" i="12"/>
  <c r="Z261" i="12"/>
  <c r="AC261" i="12" s="1"/>
  <c r="Y261" i="12"/>
  <c r="X261" i="12" s="1"/>
  <c r="V261" i="12"/>
  <c r="W261" i="12" s="1"/>
  <c r="U261" i="12"/>
  <c r="T261" i="12"/>
  <c r="S261" i="12"/>
  <c r="R261" i="12"/>
  <c r="Q261" i="12"/>
  <c r="P261" i="12" s="1"/>
  <c r="N261" i="12"/>
  <c r="O261" i="12" s="1"/>
  <c r="M261" i="12"/>
  <c r="L261" i="12"/>
  <c r="K261" i="12"/>
  <c r="J261" i="12"/>
  <c r="AD260" i="12"/>
  <c r="Z260" i="12"/>
  <c r="AC260" i="12" s="1"/>
  <c r="Y260" i="12"/>
  <c r="X260" i="12"/>
  <c r="V260" i="12"/>
  <c r="W260" i="12" s="1"/>
  <c r="U260" i="12"/>
  <c r="T260" i="12"/>
  <c r="S260" i="12"/>
  <c r="R260" i="12"/>
  <c r="Q260" i="12"/>
  <c r="P260" i="12" s="1"/>
  <c r="N260" i="12"/>
  <c r="M260" i="12"/>
  <c r="L260" i="12"/>
  <c r="K260" i="12"/>
  <c r="J260" i="12"/>
  <c r="AD259" i="12"/>
  <c r="Z259" i="12"/>
  <c r="AC259" i="12" s="1"/>
  <c r="Y259" i="12"/>
  <c r="X259" i="12" s="1"/>
  <c r="V259" i="12"/>
  <c r="W259" i="12" s="1"/>
  <c r="U259" i="12"/>
  <c r="T259" i="12"/>
  <c r="S259" i="12"/>
  <c r="R259" i="12"/>
  <c r="Q259" i="12"/>
  <c r="P259" i="12" s="1"/>
  <c r="N259" i="12"/>
  <c r="O259" i="12" s="1"/>
  <c r="M259" i="12"/>
  <c r="L259" i="12"/>
  <c r="K259" i="12"/>
  <c r="J259" i="12"/>
  <c r="AD258" i="12"/>
  <c r="Z258" i="12"/>
  <c r="AC258" i="12" s="1"/>
  <c r="Y258" i="12"/>
  <c r="X258" i="12" s="1"/>
  <c r="V258" i="12"/>
  <c r="W258" i="12" s="1"/>
  <c r="U258" i="12"/>
  <c r="T258" i="12"/>
  <c r="S258" i="12"/>
  <c r="R258" i="12"/>
  <c r="Q258" i="12"/>
  <c r="P258" i="12" s="1"/>
  <c r="N258" i="12"/>
  <c r="M258" i="12"/>
  <c r="L258" i="12"/>
  <c r="K258" i="12"/>
  <c r="J258" i="12"/>
  <c r="AD257" i="12"/>
  <c r="Z257" i="12"/>
  <c r="AC257" i="12" s="1"/>
  <c r="Y257" i="12"/>
  <c r="X257" i="12" s="1"/>
  <c r="V257" i="12"/>
  <c r="W257" i="12" s="1"/>
  <c r="U257" i="12"/>
  <c r="T257" i="12"/>
  <c r="S257" i="12"/>
  <c r="R257" i="12"/>
  <c r="Q257" i="12"/>
  <c r="P257" i="12" s="1"/>
  <c r="N257" i="12"/>
  <c r="O257" i="12" s="1"/>
  <c r="M257" i="12"/>
  <c r="L257" i="12"/>
  <c r="K257" i="12"/>
  <c r="J257" i="12"/>
  <c r="AD256" i="12"/>
  <c r="Z256" i="12"/>
  <c r="AC256" i="12" s="1"/>
  <c r="Y256" i="12"/>
  <c r="X256" i="12" s="1"/>
  <c r="V256" i="12"/>
  <c r="W256" i="12" s="1"/>
  <c r="U256" i="12"/>
  <c r="T256" i="12"/>
  <c r="S256" i="12"/>
  <c r="R256" i="12"/>
  <c r="Q256" i="12"/>
  <c r="P256" i="12"/>
  <c r="N256" i="12"/>
  <c r="M256" i="12"/>
  <c r="L256" i="12"/>
  <c r="K256" i="12"/>
  <c r="J256" i="12"/>
  <c r="AD255" i="12"/>
  <c r="Z255" i="12"/>
  <c r="AC255" i="12" s="1"/>
  <c r="Y255" i="12"/>
  <c r="X255" i="12" s="1"/>
  <c r="V255" i="12"/>
  <c r="W255" i="12" s="1"/>
  <c r="U255" i="12"/>
  <c r="T255" i="12"/>
  <c r="S255" i="12"/>
  <c r="R255" i="12"/>
  <c r="Q255" i="12"/>
  <c r="P255" i="12" s="1"/>
  <c r="N255" i="12"/>
  <c r="O255" i="12" s="1"/>
  <c r="M255" i="12"/>
  <c r="L255" i="12"/>
  <c r="K255" i="12"/>
  <c r="J255" i="12"/>
  <c r="AD254" i="12"/>
  <c r="Z254" i="12"/>
  <c r="AC254" i="12" s="1"/>
  <c r="Y254" i="12"/>
  <c r="X254" i="12"/>
  <c r="V254" i="12"/>
  <c r="W254" i="12" s="1"/>
  <c r="U254" i="12"/>
  <c r="T254" i="12"/>
  <c r="S254" i="12"/>
  <c r="R254" i="12"/>
  <c r="Q254" i="12"/>
  <c r="P254" i="12" s="1"/>
  <c r="N254" i="12"/>
  <c r="M254" i="12"/>
  <c r="L254" i="12"/>
  <c r="K254" i="12"/>
  <c r="J254" i="12"/>
  <c r="AD253" i="12"/>
  <c r="Z253" i="12"/>
  <c r="AC253" i="12" s="1"/>
  <c r="Y253" i="12"/>
  <c r="X253" i="12" s="1"/>
  <c r="V253" i="12"/>
  <c r="W253" i="12" s="1"/>
  <c r="U253" i="12"/>
  <c r="T253" i="12"/>
  <c r="S253" i="12"/>
  <c r="R253" i="12"/>
  <c r="Q253" i="12"/>
  <c r="P253" i="12" s="1"/>
  <c r="N253" i="12"/>
  <c r="O253" i="12" s="1"/>
  <c r="M253" i="12"/>
  <c r="L253" i="12"/>
  <c r="K253" i="12"/>
  <c r="J253" i="12"/>
  <c r="AD252" i="12"/>
  <c r="Z252" i="12"/>
  <c r="AC252" i="12" s="1"/>
  <c r="Y252" i="12"/>
  <c r="X252" i="12" s="1"/>
  <c r="V252" i="12"/>
  <c r="W252" i="12" s="1"/>
  <c r="U252" i="12"/>
  <c r="T252" i="12"/>
  <c r="S252" i="12"/>
  <c r="R252" i="12"/>
  <c r="Q252" i="12"/>
  <c r="P252" i="12"/>
  <c r="N252" i="12"/>
  <c r="M252" i="12"/>
  <c r="L252" i="12"/>
  <c r="K252" i="12"/>
  <c r="J252" i="12"/>
  <c r="AD251" i="12"/>
  <c r="Z251" i="12"/>
  <c r="AC251" i="12" s="1"/>
  <c r="Y251" i="12"/>
  <c r="X251" i="12" s="1"/>
  <c r="V251" i="12"/>
  <c r="W251" i="12" s="1"/>
  <c r="U251" i="12"/>
  <c r="T251" i="12"/>
  <c r="S251" i="12"/>
  <c r="R251" i="12"/>
  <c r="Q251" i="12"/>
  <c r="P251" i="12" s="1"/>
  <c r="N251" i="12"/>
  <c r="O251" i="12" s="1"/>
  <c r="M251" i="12"/>
  <c r="L251" i="12"/>
  <c r="K251" i="12"/>
  <c r="J251" i="12"/>
  <c r="AD250" i="12"/>
  <c r="Z250" i="12"/>
  <c r="AC250" i="12" s="1"/>
  <c r="Y250" i="12"/>
  <c r="X250" i="12"/>
  <c r="V250" i="12"/>
  <c r="W250" i="12" s="1"/>
  <c r="U250" i="12"/>
  <c r="T250" i="12"/>
  <c r="S250" i="12"/>
  <c r="R250" i="12"/>
  <c r="Q250" i="12"/>
  <c r="P250" i="12" s="1"/>
  <c r="N250" i="12"/>
  <c r="M250" i="12"/>
  <c r="L250" i="12"/>
  <c r="K250" i="12"/>
  <c r="J250" i="12"/>
  <c r="AD249" i="12"/>
  <c r="Z249" i="12"/>
  <c r="AC249" i="12" s="1"/>
  <c r="Y249" i="12"/>
  <c r="X249" i="12" s="1"/>
  <c r="V249" i="12"/>
  <c r="W249" i="12" s="1"/>
  <c r="U249" i="12"/>
  <c r="T249" i="12"/>
  <c r="S249" i="12"/>
  <c r="R249" i="12"/>
  <c r="Q249" i="12"/>
  <c r="P249" i="12" s="1"/>
  <c r="N249" i="12"/>
  <c r="O249" i="12" s="1"/>
  <c r="M249" i="12"/>
  <c r="L249" i="12"/>
  <c r="K249" i="12"/>
  <c r="J249" i="12"/>
  <c r="AD248" i="12"/>
  <c r="Z248" i="12"/>
  <c r="AC248" i="12" s="1"/>
  <c r="Y248" i="12"/>
  <c r="X248" i="12" s="1"/>
  <c r="V248" i="12"/>
  <c r="W248" i="12" s="1"/>
  <c r="U248" i="12"/>
  <c r="T248" i="12"/>
  <c r="S248" i="12"/>
  <c r="R248" i="12"/>
  <c r="Q248" i="12"/>
  <c r="P248" i="12"/>
  <c r="N248" i="12"/>
  <c r="M248" i="12"/>
  <c r="L248" i="12"/>
  <c r="K248" i="12"/>
  <c r="J248" i="12"/>
  <c r="AD247" i="12"/>
  <c r="Z247" i="12"/>
  <c r="AC247" i="12" s="1"/>
  <c r="Y247" i="12"/>
  <c r="X247" i="12" s="1"/>
  <c r="V247" i="12"/>
  <c r="W247" i="12" s="1"/>
  <c r="U247" i="12"/>
  <c r="T247" i="12"/>
  <c r="S247" i="12"/>
  <c r="R247" i="12"/>
  <c r="Q247" i="12"/>
  <c r="P247" i="12" s="1"/>
  <c r="N247" i="12"/>
  <c r="M247" i="12"/>
  <c r="L247" i="12"/>
  <c r="K247" i="12"/>
  <c r="J247" i="12"/>
  <c r="AD246" i="12"/>
  <c r="Z246" i="12"/>
  <c r="Y246" i="12"/>
  <c r="X246" i="12" s="1"/>
  <c r="V246" i="12"/>
  <c r="W246" i="12" s="1"/>
  <c r="U246" i="12"/>
  <c r="T246" i="12"/>
  <c r="S246" i="12"/>
  <c r="R246" i="12"/>
  <c r="Q246" i="12"/>
  <c r="P246" i="12"/>
  <c r="N246" i="12"/>
  <c r="M246" i="12"/>
  <c r="L246" i="12"/>
  <c r="K246" i="12"/>
  <c r="J246" i="12"/>
  <c r="AD245" i="12"/>
  <c r="Z245" i="12"/>
  <c r="Y245" i="12"/>
  <c r="X245" i="12" s="1"/>
  <c r="V245" i="12"/>
  <c r="W245" i="12" s="1"/>
  <c r="U245" i="12"/>
  <c r="T245" i="12"/>
  <c r="S245" i="12"/>
  <c r="R245" i="12"/>
  <c r="Q245" i="12"/>
  <c r="P245" i="12" s="1"/>
  <c r="N245" i="12"/>
  <c r="M245" i="12"/>
  <c r="L245" i="12"/>
  <c r="K245" i="12"/>
  <c r="J245" i="12"/>
  <c r="AD244" i="12"/>
  <c r="Z244" i="12"/>
  <c r="AC244" i="12" s="1"/>
  <c r="Y244" i="12"/>
  <c r="X244" i="12" s="1"/>
  <c r="V244" i="12"/>
  <c r="W244" i="12" s="1"/>
  <c r="U244" i="12"/>
  <c r="T244" i="12"/>
  <c r="S244" i="12"/>
  <c r="R244" i="12"/>
  <c r="Q244" i="12"/>
  <c r="P244" i="12" s="1"/>
  <c r="N244" i="12"/>
  <c r="M244" i="12"/>
  <c r="L244" i="12"/>
  <c r="K244" i="12"/>
  <c r="J244" i="12"/>
  <c r="AD243" i="12"/>
  <c r="Z243" i="12"/>
  <c r="AC243" i="12" s="1"/>
  <c r="Y243" i="12"/>
  <c r="X243" i="12" s="1"/>
  <c r="V243" i="12"/>
  <c r="W243" i="12" s="1"/>
  <c r="U243" i="12"/>
  <c r="T243" i="12"/>
  <c r="S243" i="12"/>
  <c r="R243" i="12"/>
  <c r="Q243" i="12"/>
  <c r="P243" i="12" s="1"/>
  <c r="N243" i="12"/>
  <c r="M243" i="12"/>
  <c r="L243" i="12"/>
  <c r="K243" i="12"/>
  <c r="J243" i="12"/>
  <c r="AD242" i="12"/>
  <c r="Z242" i="12"/>
  <c r="Y242" i="12"/>
  <c r="X242" i="12" s="1"/>
  <c r="V242" i="12"/>
  <c r="W242" i="12" s="1"/>
  <c r="U242" i="12"/>
  <c r="T242" i="12"/>
  <c r="S242" i="12"/>
  <c r="R242" i="12"/>
  <c r="Q242" i="12"/>
  <c r="P242" i="12"/>
  <c r="N242" i="12"/>
  <c r="M242" i="12"/>
  <c r="L242" i="12"/>
  <c r="K242" i="12"/>
  <c r="J242" i="12"/>
  <c r="AD241" i="12"/>
  <c r="Z241" i="12"/>
  <c r="Y241" i="12"/>
  <c r="X241" i="12" s="1"/>
  <c r="V241" i="12"/>
  <c r="W241" i="12" s="1"/>
  <c r="U241" i="12"/>
  <c r="T241" i="12"/>
  <c r="S241" i="12"/>
  <c r="R241" i="12"/>
  <c r="Q241" i="12"/>
  <c r="P241" i="12" s="1"/>
  <c r="N241" i="12"/>
  <c r="M241" i="12"/>
  <c r="L241" i="12"/>
  <c r="K241" i="12"/>
  <c r="J241" i="12"/>
  <c r="AD240" i="12"/>
  <c r="Z240" i="12"/>
  <c r="Y240" i="12"/>
  <c r="X240" i="12" s="1"/>
  <c r="V240" i="12"/>
  <c r="W240" i="12" s="1"/>
  <c r="U240" i="12"/>
  <c r="T240" i="12"/>
  <c r="S240" i="12"/>
  <c r="R240" i="12"/>
  <c r="Q240" i="12"/>
  <c r="P240" i="12"/>
  <c r="N240" i="12"/>
  <c r="M240" i="12"/>
  <c r="L240" i="12"/>
  <c r="K240" i="12"/>
  <c r="J240" i="12"/>
  <c r="AD239" i="12"/>
  <c r="Z239" i="12"/>
  <c r="Y239" i="12"/>
  <c r="X239" i="12" s="1"/>
  <c r="V239" i="12"/>
  <c r="W239" i="12" s="1"/>
  <c r="U239" i="12"/>
  <c r="T239" i="12"/>
  <c r="S239" i="12"/>
  <c r="R239" i="12"/>
  <c r="Q239" i="12"/>
  <c r="P239" i="12" s="1"/>
  <c r="N239" i="12"/>
  <c r="M239" i="12"/>
  <c r="L239" i="12"/>
  <c r="K239" i="12"/>
  <c r="J239" i="12"/>
  <c r="AD238" i="12"/>
  <c r="Z238" i="12"/>
  <c r="AC238" i="12" s="1"/>
  <c r="Y238" i="12"/>
  <c r="X238" i="12" s="1"/>
  <c r="V238" i="12"/>
  <c r="W238" i="12" s="1"/>
  <c r="U238" i="12"/>
  <c r="T238" i="12"/>
  <c r="S238" i="12"/>
  <c r="R238" i="12"/>
  <c r="Q238" i="12"/>
  <c r="P238" i="12"/>
  <c r="N238" i="12"/>
  <c r="M238" i="12"/>
  <c r="L238" i="12"/>
  <c r="K238" i="12"/>
  <c r="J238" i="12"/>
  <c r="AD237" i="12"/>
  <c r="Z237" i="12"/>
  <c r="Y237" i="12"/>
  <c r="X237" i="12" s="1"/>
  <c r="V237" i="12"/>
  <c r="W237" i="12" s="1"/>
  <c r="U237" i="12"/>
  <c r="T237" i="12"/>
  <c r="S237" i="12"/>
  <c r="R237" i="12"/>
  <c r="Q237" i="12"/>
  <c r="P237" i="12" s="1"/>
  <c r="N237" i="12"/>
  <c r="AB237" i="12" s="1"/>
  <c r="M237" i="12"/>
  <c r="L237" i="12"/>
  <c r="K237" i="12"/>
  <c r="J237" i="12"/>
  <c r="AD236" i="12"/>
  <c r="Z236" i="12"/>
  <c r="Y236" i="12"/>
  <c r="X236" i="12" s="1"/>
  <c r="V236" i="12"/>
  <c r="W236" i="12" s="1"/>
  <c r="U236" i="12"/>
  <c r="T236" i="12"/>
  <c r="S236" i="12"/>
  <c r="R236" i="12"/>
  <c r="Q236" i="12"/>
  <c r="P236" i="12" s="1"/>
  <c r="N236" i="12"/>
  <c r="M236" i="12"/>
  <c r="L236" i="12"/>
  <c r="K236" i="12"/>
  <c r="J236" i="12"/>
  <c r="AD235" i="12"/>
  <c r="Z235" i="12"/>
  <c r="AC235" i="12" s="1"/>
  <c r="Y235" i="12"/>
  <c r="X235" i="12" s="1"/>
  <c r="V235" i="12"/>
  <c r="W235" i="12" s="1"/>
  <c r="U235" i="12"/>
  <c r="T235" i="12"/>
  <c r="S235" i="12"/>
  <c r="R235" i="12"/>
  <c r="Q235" i="12"/>
  <c r="P235" i="12" s="1"/>
  <c r="N235" i="12"/>
  <c r="AB235" i="12" s="1"/>
  <c r="M235" i="12"/>
  <c r="L235" i="12"/>
  <c r="K235" i="12"/>
  <c r="J235" i="12"/>
  <c r="AD234" i="12"/>
  <c r="Z234" i="12"/>
  <c r="Y234" i="12"/>
  <c r="X234" i="12" s="1"/>
  <c r="V234" i="12"/>
  <c r="W234" i="12" s="1"/>
  <c r="U234" i="12"/>
  <c r="T234" i="12"/>
  <c r="S234" i="12"/>
  <c r="R234" i="12"/>
  <c r="Q234" i="12"/>
  <c r="P234" i="12"/>
  <c r="N234" i="12"/>
  <c r="M234" i="12"/>
  <c r="L234" i="12"/>
  <c r="K234" i="12"/>
  <c r="J234" i="12"/>
  <c r="AD233" i="12"/>
  <c r="Z233" i="12"/>
  <c r="AC233" i="12" s="1"/>
  <c r="Y233" i="12"/>
  <c r="X233" i="12" s="1"/>
  <c r="V233" i="12"/>
  <c r="W233" i="12" s="1"/>
  <c r="U233" i="12"/>
  <c r="T233" i="12"/>
  <c r="S233" i="12"/>
  <c r="R233" i="12"/>
  <c r="Q233" i="12"/>
  <c r="P233" i="12" s="1"/>
  <c r="N233" i="12"/>
  <c r="M233" i="12"/>
  <c r="L233" i="12"/>
  <c r="K233" i="12"/>
  <c r="J233" i="12"/>
  <c r="AD232" i="12"/>
  <c r="Z232" i="12"/>
  <c r="Y232" i="12"/>
  <c r="X232" i="12" s="1"/>
  <c r="V232" i="12"/>
  <c r="W232" i="12" s="1"/>
  <c r="U232" i="12"/>
  <c r="T232" i="12"/>
  <c r="S232" i="12"/>
  <c r="R232" i="12"/>
  <c r="Q232" i="12"/>
  <c r="P232" i="12"/>
  <c r="N232" i="12"/>
  <c r="M232" i="12"/>
  <c r="L232" i="12"/>
  <c r="K232" i="12"/>
  <c r="J232" i="12"/>
  <c r="AD231" i="12"/>
  <c r="Z231" i="12"/>
  <c r="AC231" i="12" s="1"/>
  <c r="Y231" i="12"/>
  <c r="X231" i="12" s="1"/>
  <c r="V231" i="12"/>
  <c r="W231" i="12" s="1"/>
  <c r="U231" i="12"/>
  <c r="T231" i="12"/>
  <c r="S231" i="12"/>
  <c r="R231" i="12"/>
  <c r="Q231" i="12"/>
  <c r="P231" i="12" s="1"/>
  <c r="N231" i="12"/>
  <c r="M231" i="12"/>
  <c r="L231" i="12"/>
  <c r="K231" i="12"/>
  <c r="J231" i="12"/>
  <c r="AD230" i="12"/>
  <c r="Z230" i="12"/>
  <c r="Y230" i="12"/>
  <c r="X230" i="12" s="1"/>
  <c r="V230" i="12"/>
  <c r="W230" i="12" s="1"/>
  <c r="U230" i="12"/>
  <c r="T230" i="12"/>
  <c r="S230" i="12"/>
  <c r="R230" i="12"/>
  <c r="Q230" i="12"/>
  <c r="P230" i="12"/>
  <c r="N230" i="12"/>
  <c r="M230" i="12"/>
  <c r="L230" i="12"/>
  <c r="K230" i="12"/>
  <c r="J230" i="12"/>
  <c r="AD229" i="12"/>
  <c r="Z229" i="12"/>
  <c r="Y229" i="12"/>
  <c r="X229" i="12" s="1"/>
  <c r="V229" i="12"/>
  <c r="W229" i="12" s="1"/>
  <c r="U229" i="12"/>
  <c r="T229" i="12"/>
  <c r="S229" i="12"/>
  <c r="R229" i="12"/>
  <c r="Q229" i="12"/>
  <c r="P229" i="12" s="1"/>
  <c r="N229" i="12"/>
  <c r="AB229" i="12" s="1"/>
  <c r="M229" i="12"/>
  <c r="L229" i="12"/>
  <c r="K229" i="12"/>
  <c r="J229" i="12"/>
  <c r="AD228" i="12"/>
  <c r="Z228" i="12"/>
  <c r="Y228" i="12"/>
  <c r="X228" i="12" s="1"/>
  <c r="V228" i="12"/>
  <c r="W228" i="12" s="1"/>
  <c r="U228" i="12"/>
  <c r="T228" i="12"/>
  <c r="S228" i="12"/>
  <c r="R228" i="12"/>
  <c r="Q228" i="12"/>
  <c r="P228" i="12" s="1"/>
  <c r="N228" i="12"/>
  <c r="M228" i="12"/>
  <c r="L228" i="12"/>
  <c r="K228" i="12"/>
  <c r="J228" i="12"/>
  <c r="AD227" i="12"/>
  <c r="Z227" i="12"/>
  <c r="Y227" i="12"/>
  <c r="X227" i="12" s="1"/>
  <c r="V227" i="12"/>
  <c r="W227" i="12" s="1"/>
  <c r="U227" i="12"/>
  <c r="T227" i="12"/>
  <c r="S227" i="12"/>
  <c r="R227" i="12"/>
  <c r="Q227" i="12"/>
  <c r="P227" i="12" s="1"/>
  <c r="N227" i="12"/>
  <c r="AB227" i="12" s="1"/>
  <c r="M227" i="12"/>
  <c r="L227" i="12"/>
  <c r="K227" i="12"/>
  <c r="J227" i="12"/>
  <c r="AD226" i="12"/>
  <c r="Z226" i="12"/>
  <c r="Y226" i="12"/>
  <c r="X226" i="12" s="1"/>
  <c r="V226" i="12"/>
  <c r="W226" i="12" s="1"/>
  <c r="U226" i="12"/>
  <c r="T226" i="12"/>
  <c r="S226" i="12"/>
  <c r="R226" i="12"/>
  <c r="Q226" i="12"/>
  <c r="P226" i="12"/>
  <c r="N226" i="12"/>
  <c r="M226" i="12"/>
  <c r="L226" i="12"/>
  <c r="K226" i="12"/>
  <c r="J226" i="12"/>
  <c r="AD225" i="12"/>
  <c r="Z225" i="12"/>
  <c r="AC225" i="12" s="1"/>
  <c r="Y225" i="12"/>
  <c r="X225" i="12" s="1"/>
  <c r="V225" i="12"/>
  <c r="W225" i="12" s="1"/>
  <c r="U225" i="12"/>
  <c r="T225" i="12"/>
  <c r="S225" i="12"/>
  <c r="R225" i="12"/>
  <c r="Q225" i="12"/>
  <c r="P225" i="12" s="1"/>
  <c r="N225" i="12"/>
  <c r="M225" i="12"/>
  <c r="L225" i="12"/>
  <c r="K225" i="12"/>
  <c r="J225" i="12"/>
  <c r="AD224" i="12"/>
  <c r="Z224" i="12"/>
  <c r="Y224" i="12"/>
  <c r="X224" i="12" s="1"/>
  <c r="V224" i="12"/>
  <c r="W224" i="12" s="1"/>
  <c r="U224" i="12"/>
  <c r="T224" i="12"/>
  <c r="S224" i="12"/>
  <c r="R224" i="12"/>
  <c r="Q224" i="12"/>
  <c r="P224" i="12"/>
  <c r="N224" i="12"/>
  <c r="M224" i="12"/>
  <c r="L224" i="12"/>
  <c r="K224" i="12"/>
  <c r="J224" i="12"/>
  <c r="AD223" i="12"/>
  <c r="Z223" i="12"/>
  <c r="Y223" i="12"/>
  <c r="X223" i="12" s="1"/>
  <c r="V223" i="12"/>
  <c r="W223" i="12" s="1"/>
  <c r="U223" i="12"/>
  <c r="T223" i="12"/>
  <c r="S223" i="12"/>
  <c r="R223" i="12"/>
  <c r="Q223" i="12"/>
  <c r="P223" i="12"/>
  <c r="N223" i="12"/>
  <c r="M223" i="12"/>
  <c r="L223" i="12"/>
  <c r="K223" i="12"/>
  <c r="J223" i="12"/>
  <c r="AD222" i="12"/>
  <c r="Z222" i="12"/>
  <c r="Y222" i="12"/>
  <c r="X222" i="12" s="1"/>
  <c r="V222" i="12"/>
  <c r="W222" i="12" s="1"/>
  <c r="U222" i="12"/>
  <c r="T222" i="12"/>
  <c r="S222" i="12"/>
  <c r="R222" i="12"/>
  <c r="Q222" i="12"/>
  <c r="P222" i="12" s="1"/>
  <c r="N222" i="12"/>
  <c r="M222" i="12"/>
  <c r="L222" i="12"/>
  <c r="K222" i="12"/>
  <c r="J222" i="12"/>
  <c r="AD221" i="12"/>
  <c r="Z221" i="12"/>
  <c r="AC221" i="12" s="1"/>
  <c r="Y221" i="12"/>
  <c r="X221" i="12" s="1"/>
  <c r="V221" i="12"/>
  <c r="W221" i="12" s="1"/>
  <c r="U221" i="12"/>
  <c r="T221" i="12"/>
  <c r="S221" i="12"/>
  <c r="R221" i="12"/>
  <c r="Q221" i="12"/>
  <c r="P221" i="12"/>
  <c r="N221" i="12"/>
  <c r="M221" i="12"/>
  <c r="L221" i="12"/>
  <c r="K221" i="12"/>
  <c r="J221" i="12"/>
  <c r="AD220" i="12"/>
  <c r="Z220" i="12"/>
  <c r="Y220" i="12"/>
  <c r="X220" i="12" s="1"/>
  <c r="V220" i="12"/>
  <c r="W220" i="12" s="1"/>
  <c r="U220" i="12"/>
  <c r="T220" i="12"/>
  <c r="S220" i="12"/>
  <c r="R220" i="12"/>
  <c r="Q220" i="12"/>
  <c r="P220" i="12"/>
  <c r="N220" i="12"/>
  <c r="M220" i="12"/>
  <c r="L220" i="12"/>
  <c r="K220" i="12"/>
  <c r="J220" i="12"/>
  <c r="AD219" i="12"/>
  <c r="Z219" i="12"/>
  <c r="Y219" i="12"/>
  <c r="X219" i="12" s="1"/>
  <c r="V219" i="12"/>
  <c r="W219" i="12" s="1"/>
  <c r="U219" i="12"/>
  <c r="T219" i="12"/>
  <c r="S219" i="12"/>
  <c r="R219" i="12"/>
  <c r="Q219" i="12"/>
  <c r="P219" i="12" s="1"/>
  <c r="N219" i="12"/>
  <c r="M219" i="12"/>
  <c r="L219" i="12"/>
  <c r="K219" i="12"/>
  <c r="J219" i="12"/>
  <c r="AD218" i="12"/>
  <c r="Z218" i="12"/>
  <c r="Y218" i="12"/>
  <c r="X218" i="12" s="1"/>
  <c r="V218" i="12"/>
  <c r="W218" i="12" s="1"/>
  <c r="U218" i="12"/>
  <c r="T218" i="12"/>
  <c r="S218" i="12"/>
  <c r="R218" i="12"/>
  <c r="Q218" i="12"/>
  <c r="P218" i="12"/>
  <c r="N218" i="12"/>
  <c r="M218" i="12"/>
  <c r="L218" i="12"/>
  <c r="K218" i="12"/>
  <c r="J218" i="12"/>
  <c r="AD217" i="12"/>
  <c r="Z217" i="12"/>
  <c r="Y217" i="12"/>
  <c r="X217" i="12" s="1"/>
  <c r="V217" i="12"/>
  <c r="W217" i="12" s="1"/>
  <c r="U217" i="12"/>
  <c r="T217" i="12"/>
  <c r="S217" i="12"/>
  <c r="R217" i="12"/>
  <c r="Q217" i="12"/>
  <c r="P217" i="12" s="1"/>
  <c r="N217" i="12"/>
  <c r="M217" i="12"/>
  <c r="L217" i="12"/>
  <c r="K217" i="12"/>
  <c r="J217" i="12"/>
  <c r="AD216" i="12"/>
  <c r="Z216" i="12"/>
  <c r="Y216" i="12"/>
  <c r="X216" i="12" s="1"/>
  <c r="V216" i="12"/>
  <c r="W216" i="12" s="1"/>
  <c r="U216" i="12"/>
  <c r="T216" i="12"/>
  <c r="S216" i="12"/>
  <c r="R216" i="12"/>
  <c r="Q216" i="12"/>
  <c r="P216" i="12"/>
  <c r="N216" i="12"/>
  <c r="M216" i="12"/>
  <c r="L216" i="12"/>
  <c r="K216" i="12"/>
  <c r="J216" i="12"/>
  <c r="AD215" i="12"/>
  <c r="Z215" i="12"/>
  <c r="Y215" i="12"/>
  <c r="X215" i="12" s="1"/>
  <c r="V215" i="12"/>
  <c r="W215" i="12" s="1"/>
  <c r="U215" i="12"/>
  <c r="T215" i="12"/>
  <c r="S215" i="12"/>
  <c r="R215" i="12"/>
  <c r="Q215" i="12"/>
  <c r="P215" i="12" s="1"/>
  <c r="N215" i="12"/>
  <c r="O215" i="12" s="1"/>
  <c r="M215" i="12"/>
  <c r="L215" i="12"/>
  <c r="K215" i="12"/>
  <c r="J215" i="12"/>
  <c r="AD214" i="12"/>
  <c r="Z214" i="12"/>
  <c r="Y214" i="12"/>
  <c r="X214" i="12"/>
  <c r="V214" i="12"/>
  <c r="W214" i="12" s="1"/>
  <c r="U214" i="12"/>
  <c r="T214" i="12"/>
  <c r="S214" i="12"/>
  <c r="R214" i="12"/>
  <c r="Q214" i="12"/>
  <c r="P214" i="12"/>
  <c r="N214" i="12"/>
  <c r="M214" i="12"/>
  <c r="L214" i="12"/>
  <c r="K214" i="12"/>
  <c r="J214" i="12"/>
  <c r="AD213" i="12"/>
  <c r="Z213" i="12"/>
  <c r="Y213" i="12"/>
  <c r="X213" i="12" s="1"/>
  <c r="V213" i="12"/>
  <c r="W213" i="12" s="1"/>
  <c r="U213" i="12"/>
  <c r="T213" i="12"/>
  <c r="S213" i="12"/>
  <c r="R213" i="12"/>
  <c r="Q213" i="12"/>
  <c r="P213" i="12" s="1"/>
  <c r="N213" i="12"/>
  <c r="M213" i="12"/>
  <c r="L213" i="12"/>
  <c r="K213" i="12"/>
  <c r="J213" i="12"/>
  <c r="AD212" i="12"/>
  <c r="Z212" i="12"/>
  <c r="AC212" i="12" s="1"/>
  <c r="Y212" i="12"/>
  <c r="X212" i="12" s="1"/>
  <c r="V212" i="12"/>
  <c r="W212" i="12" s="1"/>
  <c r="U212" i="12"/>
  <c r="T212" i="12"/>
  <c r="S212" i="12"/>
  <c r="R212" i="12"/>
  <c r="Q212" i="12"/>
  <c r="P212" i="12"/>
  <c r="N212" i="12"/>
  <c r="M212" i="12"/>
  <c r="L212" i="12"/>
  <c r="K212" i="12"/>
  <c r="J212" i="12"/>
  <c r="AD211" i="12"/>
  <c r="Z211" i="12"/>
  <c r="Y211" i="12"/>
  <c r="X211" i="12" s="1"/>
  <c r="V211" i="12"/>
  <c r="W211" i="12" s="1"/>
  <c r="U211" i="12"/>
  <c r="T211" i="12"/>
  <c r="S211" i="12"/>
  <c r="R211" i="12"/>
  <c r="Q211" i="12"/>
  <c r="P211" i="12" s="1"/>
  <c r="N211" i="12"/>
  <c r="M211" i="12"/>
  <c r="L211" i="12"/>
  <c r="K211" i="12"/>
  <c r="J211" i="12"/>
  <c r="AD210" i="12"/>
  <c r="Z210" i="12"/>
  <c r="AC210" i="12" s="1"/>
  <c r="Y210" i="12"/>
  <c r="X210" i="12" s="1"/>
  <c r="V210" i="12"/>
  <c r="W210" i="12" s="1"/>
  <c r="U210" i="12"/>
  <c r="T210" i="12"/>
  <c r="S210" i="12"/>
  <c r="R210" i="12"/>
  <c r="Q210" i="12"/>
  <c r="P210" i="12"/>
  <c r="N210" i="12"/>
  <c r="M210" i="12"/>
  <c r="L210" i="12"/>
  <c r="K210" i="12"/>
  <c r="J210" i="12"/>
  <c r="AD209" i="12"/>
  <c r="Z209" i="12"/>
  <c r="Y209" i="12"/>
  <c r="X209" i="12" s="1"/>
  <c r="V209" i="12"/>
  <c r="W209" i="12" s="1"/>
  <c r="U209" i="12"/>
  <c r="T209" i="12"/>
  <c r="S209" i="12"/>
  <c r="R209" i="12"/>
  <c r="Q209" i="12"/>
  <c r="P209" i="12" s="1"/>
  <c r="N209" i="12"/>
  <c r="M209" i="12"/>
  <c r="L209" i="12"/>
  <c r="K209" i="12"/>
  <c r="J209" i="12"/>
  <c r="AD208" i="12"/>
  <c r="Z208" i="12"/>
  <c r="Y208" i="12"/>
  <c r="X208" i="12" s="1"/>
  <c r="V208" i="12"/>
  <c r="W208" i="12" s="1"/>
  <c r="U208" i="12"/>
  <c r="T208" i="12"/>
  <c r="S208" i="12"/>
  <c r="R208" i="12"/>
  <c r="Q208" i="12"/>
  <c r="P208" i="12" s="1"/>
  <c r="N208" i="12"/>
  <c r="M208" i="12"/>
  <c r="L208" i="12"/>
  <c r="K208" i="12"/>
  <c r="J208" i="12"/>
  <c r="AD207" i="12"/>
  <c r="Z207" i="12"/>
  <c r="Y207" i="12"/>
  <c r="X207" i="12" s="1"/>
  <c r="V207" i="12"/>
  <c r="W207" i="12" s="1"/>
  <c r="U207" i="12"/>
  <c r="T207" i="12"/>
  <c r="S207" i="12"/>
  <c r="R207" i="12"/>
  <c r="Q207" i="12"/>
  <c r="P207" i="12" s="1"/>
  <c r="N207" i="12"/>
  <c r="M207" i="12"/>
  <c r="L207" i="12"/>
  <c r="K207" i="12"/>
  <c r="J207" i="12"/>
  <c r="AD206" i="12"/>
  <c r="Z206" i="12"/>
  <c r="Y206" i="12"/>
  <c r="X206" i="12" s="1"/>
  <c r="V206" i="12"/>
  <c r="W206" i="12" s="1"/>
  <c r="U206" i="12"/>
  <c r="T206" i="12"/>
  <c r="S206" i="12"/>
  <c r="R206" i="12"/>
  <c r="Q206" i="12"/>
  <c r="P206" i="12"/>
  <c r="N206" i="12"/>
  <c r="M206" i="12"/>
  <c r="L206" i="12"/>
  <c r="K206" i="12"/>
  <c r="J206" i="12"/>
  <c r="AD205" i="12"/>
  <c r="Z205" i="12"/>
  <c r="Y205" i="12"/>
  <c r="X205" i="12" s="1"/>
  <c r="V205" i="12"/>
  <c r="W205" i="12" s="1"/>
  <c r="U205" i="12"/>
  <c r="T205" i="12"/>
  <c r="S205" i="12"/>
  <c r="R205" i="12"/>
  <c r="Q205" i="12"/>
  <c r="P205" i="12" s="1"/>
  <c r="N205" i="12"/>
  <c r="M205" i="12"/>
  <c r="L205" i="12"/>
  <c r="K205" i="12"/>
  <c r="J205" i="12"/>
  <c r="AD204" i="12"/>
  <c r="Z204" i="12"/>
  <c r="Y204" i="12"/>
  <c r="X204" i="12" s="1"/>
  <c r="V204" i="12"/>
  <c r="W204" i="12" s="1"/>
  <c r="U204" i="12"/>
  <c r="T204" i="12"/>
  <c r="S204" i="12"/>
  <c r="R204" i="12"/>
  <c r="Q204" i="12"/>
  <c r="P204" i="12"/>
  <c r="N204" i="12"/>
  <c r="M204" i="12"/>
  <c r="L204" i="12"/>
  <c r="K204" i="12"/>
  <c r="J204" i="12"/>
  <c r="AD203" i="12"/>
  <c r="Z203" i="12"/>
  <c r="AC203" i="12" s="1"/>
  <c r="Y203" i="12"/>
  <c r="X203" i="12" s="1"/>
  <c r="V203" i="12"/>
  <c r="W203" i="12" s="1"/>
  <c r="U203" i="12"/>
  <c r="T203" i="12"/>
  <c r="S203" i="12"/>
  <c r="R203" i="12"/>
  <c r="Q203" i="12"/>
  <c r="P203" i="12" s="1"/>
  <c r="N203" i="12"/>
  <c r="M203" i="12"/>
  <c r="L203" i="12"/>
  <c r="K203" i="12"/>
  <c r="J203" i="12"/>
  <c r="AD202" i="12"/>
  <c r="Z202" i="12"/>
  <c r="Y202" i="12"/>
  <c r="X202" i="12" s="1"/>
  <c r="V202" i="12"/>
  <c r="W202" i="12" s="1"/>
  <c r="U202" i="12"/>
  <c r="T202" i="12"/>
  <c r="S202" i="12"/>
  <c r="R202" i="12"/>
  <c r="Q202" i="12"/>
  <c r="P202" i="12"/>
  <c r="N202" i="12"/>
  <c r="M202" i="12"/>
  <c r="L202" i="12"/>
  <c r="K202" i="12"/>
  <c r="J202" i="12"/>
  <c r="AD201" i="12"/>
  <c r="Z201" i="12"/>
  <c r="Y201" i="12"/>
  <c r="X201" i="12" s="1"/>
  <c r="V201" i="12"/>
  <c r="W201" i="12" s="1"/>
  <c r="U201" i="12"/>
  <c r="T201" i="12"/>
  <c r="S201" i="12"/>
  <c r="R201" i="12"/>
  <c r="Q201" i="12"/>
  <c r="P201" i="12" s="1"/>
  <c r="N201" i="12"/>
  <c r="M201" i="12"/>
  <c r="L201" i="12"/>
  <c r="K201" i="12"/>
  <c r="J201" i="12"/>
  <c r="AD200" i="12"/>
  <c r="Z200" i="12"/>
  <c r="Y200" i="12"/>
  <c r="X200" i="12" s="1"/>
  <c r="V200" i="12"/>
  <c r="W200" i="12" s="1"/>
  <c r="U200" i="12"/>
  <c r="T200" i="12"/>
  <c r="S200" i="12"/>
  <c r="R200" i="12"/>
  <c r="Q200" i="12"/>
  <c r="P200" i="12" s="1"/>
  <c r="N200" i="12"/>
  <c r="M200" i="12"/>
  <c r="L200" i="12"/>
  <c r="K200" i="12"/>
  <c r="J200" i="12"/>
  <c r="AD199" i="12"/>
  <c r="Z199" i="12"/>
  <c r="Y199" i="12"/>
  <c r="X199" i="12" s="1"/>
  <c r="V199" i="12"/>
  <c r="W199" i="12" s="1"/>
  <c r="U199" i="12"/>
  <c r="T199" i="12"/>
  <c r="S199" i="12"/>
  <c r="R199" i="12"/>
  <c r="Q199" i="12"/>
  <c r="P199" i="12" s="1"/>
  <c r="N199" i="12"/>
  <c r="M199" i="12"/>
  <c r="L199" i="12"/>
  <c r="K199" i="12"/>
  <c r="J199" i="12"/>
  <c r="A199" i="12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D198" i="12"/>
  <c r="Z198" i="12"/>
  <c r="AC198" i="12" s="1"/>
  <c r="Y198" i="12"/>
  <c r="X198" i="12" s="1"/>
  <c r="V198" i="12"/>
  <c r="W198" i="12" s="1"/>
  <c r="U198" i="12"/>
  <c r="T198" i="12"/>
  <c r="S198" i="12"/>
  <c r="R198" i="12"/>
  <c r="Q198" i="12"/>
  <c r="P198" i="12"/>
  <c r="N198" i="12"/>
  <c r="M198" i="12"/>
  <c r="L198" i="12"/>
  <c r="K198" i="12"/>
  <c r="J198" i="12"/>
  <c r="AF197" i="12"/>
  <c r="AE197" i="12"/>
  <c r="AA197" i="12"/>
  <c r="Z197" i="12"/>
  <c r="Q197" i="12"/>
  <c r="N197" i="12"/>
  <c r="D197" i="12"/>
  <c r="AD196" i="12"/>
  <c r="Z196" i="12"/>
  <c r="AC196" i="12" s="1"/>
  <c r="Y196" i="12"/>
  <c r="X196" i="12" s="1"/>
  <c r="V196" i="12"/>
  <c r="W196" i="12" s="1"/>
  <c r="U196" i="12"/>
  <c r="T196" i="12"/>
  <c r="S196" i="12"/>
  <c r="R196" i="12"/>
  <c r="Q196" i="12"/>
  <c r="P196" i="12" s="1"/>
  <c r="N196" i="12"/>
  <c r="M196" i="12"/>
  <c r="L196" i="12"/>
  <c r="K196" i="12"/>
  <c r="J196" i="12"/>
  <c r="AD195" i="12"/>
  <c r="Z195" i="12"/>
  <c r="AC195" i="12" s="1"/>
  <c r="Y195" i="12"/>
  <c r="X195" i="12" s="1"/>
  <c r="V195" i="12"/>
  <c r="W195" i="12" s="1"/>
  <c r="U195" i="12"/>
  <c r="T195" i="12"/>
  <c r="S195" i="12"/>
  <c r="R195" i="12"/>
  <c r="Q195" i="12"/>
  <c r="P195" i="12" s="1"/>
  <c r="N195" i="12"/>
  <c r="M195" i="12"/>
  <c r="L195" i="12"/>
  <c r="K195" i="12"/>
  <c r="J195" i="12"/>
  <c r="AD194" i="12"/>
  <c r="Z194" i="12"/>
  <c r="AC194" i="12" s="1"/>
  <c r="Y194" i="12"/>
  <c r="X194" i="12" s="1"/>
  <c r="V194" i="12"/>
  <c r="W194" i="12" s="1"/>
  <c r="U194" i="12"/>
  <c r="T194" i="12"/>
  <c r="S194" i="12"/>
  <c r="R194" i="12"/>
  <c r="Q194" i="12"/>
  <c r="P194" i="12" s="1"/>
  <c r="N194" i="12"/>
  <c r="O194" i="12" s="1"/>
  <c r="M194" i="12"/>
  <c r="L194" i="12"/>
  <c r="K194" i="12"/>
  <c r="J194" i="12"/>
  <c r="AD193" i="12"/>
  <c r="Z193" i="12"/>
  <c r="AC193" i="12" s="1"/>
  <c r="Y193" i="12"/>
  <c r="X193" i="12" s="1"/>
  <c r="V193" i="12"/>
  <c r="W193" i="12" s="1"/>
  <c r="U193" i="12"/>
  <c r="T193" i="12"/>
  <c r="S193" i="12"/>
  <c r="R193" i="12"/>
  <c r="Q193" i="12"/>
  <c r="P193" i="12"/>
  <c r="N193" i="12"/>
  <c r="M193" i="12"/>
  <c r="L193" i="12"/>
  <c r="K193" i="12"/>
  <c r="J193" i="12"/>
  <c r="AD192" i="12"/>
  <c r="Z192" i="12"/>
  <c r="AC192" i="12" s="1"/>
  <c r="Y192" i="12"/>
  <c r="X192" i="12" s="1"/>
  <c r="V192" i="12"/>
  <c r="W192" i="12" s="1"/>
  <c r="U192" i="12"/>
  <c r="T192" i="12"/>
  <c r="S192" i="12"/>
  <c r="R192" i="12"/>
  <c r="Q192" i="12"/>
  <c r="P192" i="12" s="1"/>
  <c r="N192" i="12"/>
  <c r="M192" i="12"/>
  <c r="L192" i="12"/>
  <c r="K192" i="12"/>
  <c r="J192" i="12"/>
  <c r="AD191" i="12"/>
  <c r="Z191" i="12"/>
  <c r="AC191" i="12" s="1"/>
  <c r="Y191" i="12"/>
  <c r="X191" i="12" s="1"/>
  <c r="V191" i="12"/>
  <c r="W191" i="12" s="1"/>
  <c r="U191" i="12"/>
  <c r="T191" i="12"/>
  <c r="S191" i="12"/>
  <c r="R191" i="12"/>
  <c r="Q191" i="12"/>
  <c r="P191" i="12"/>
  <c r="N191" i="12"/>
  <c r="M191" i="12"/>
  <c r="L191" i="12"/>
  <c r="K191" i="12"/>
  <c r="J191" i="12"/>
  <c r="AD190" i="12"/>
  <c r="Z190" i="12"/>
  <c r="AC190" i="12" s="1"/>
  <c r="Y190" i="12"/>
  <c r="X190" i="12" s="1"/>
  <c r="V190" i="12"/>
  <c r="W190" i="12" s="1"/>
  <c r="U190" i="12"/>
  <c r="T190" i="12"/>
  <c r="S190" i="12"/>
  <c r="R190" i="12"/>
  <c r="Q190" i="12"/>
  <c r="P190" i="12" s="1"/>
  <c r="N190" i="12"/>
  <c r="AB190" i="12" s="1"/>
  <c r="M190" i="12"/>
  <c r="L190" i="12"/>
  <c r="K190" i="12"/>
  <c r="J190" i="12"/>
  <c r="AD189" i="12"/>
  <c r="Z189" i="12"/>
  <c r="AC189" i="12" s="1"/>
  <c r="Y189" i="12"/>
  <c r="X189" i="12"/>
  <c r="V189" i="12"/>
  <c r="W189" i="12" s="1"/>
  <c r="U189" i="12"/>
  <c r="T189" i="12"/>
  <c r="S189" i="12"/>
  <c r="R189" i="12"/>
  <c r="Q189" i="12"/>
  <c r="P189" i="12" s="1"/>
  <c r="N189" i="12"/>
  <c r="M189" i="12"/>
  <c r="L189" i="12"/>
  <c r="K189" i="12"/>
  <c r="J189" i="12"/>
  <c r="AD188" i="12"/>
  <c r="Z188" i="12"/>
  <c r="AC188" i="12" s="1"/>
  <c r="Y188" i="12"/>
  <c r="X188" i="12" s="1"/>
  <c r="V188" i="12"/>
  <c r="W188" i="12" s="1"/>
  <c r="U188" i="12"/>
  <c r="T188" i="12"/>
  <c r="S188" i="12"/>
  <c r="R188" i="12"/>
  <c r="Q188" i="12"/>
  <c r="P188" i="12" s="1"/>
  <c r="N188" i="12"/>
  <c r="M188" i="12"/>
  <c r="L188" i="12"/>
  <c r="K188" i="12"/>
  <c r="J188" i="12"/>
  <c r="AD187" i="12"/>
  <c r="Z187" i="12"/>
  <c r="AC187" i="12" s="1"/>
  <c r="Y187" i="12"/>
  <c r="X187" i="12" s="1"/>
  <c r="V187" i="12"/>
  <c r="W187" i="12" s="1"/>
  <c r="U187" i="12"/>
  <c r="T187" i="12"/>
  <c r="S187" i="12"/>
  <c r="R187" i="12"/>
  <c r="Q187" i="12"/>
  <c r="P187" i="12" s="1"/>
  <c r="N187" i="12"/>
  <c r="M187" i="12"/>
  <c r="L187" i="12"/>
  <c r="K187" i="12"/>
  <c r="J187" i="12"/>
  <c r="AD186" i="12"/>
  <c r="Z186" i="12"/>
  <c r="AC186" i="12" s="1"/>
  <c r="Y186" i="12"/>
  <c r="X186" i="12" s="1"/>
  <c r="V186" i="12"/>
  <c r="W186" i="12" s="1"/>
  <c r="U186" i="12"/>
  <c r="T186" i="12"/>
  <c r="S186" i="12"/>
  <c r="R186" i="12"/>
  <c r="Q186" i="12"/>
  <c r="P186" i="12" s="1"/>
  <c r="N186" i="12"/>
  <c r="M186" i="12"/>
  <c r="L186" i="12"/>
  <c r="K186" i="12"/>
  <c r="J186" i="12"/>
  <c r="AD185" i="12"/>
  <c r="Z185" i="12"/>
  <c r="AC185" i="12" s="1"/>
  <c r="Y185" i="12"/>
  <c r="X185" i="12"/>
  <c r="V185" i="12"/>
  <c r="W185" i="12" s="1"/>
  <c r="U185" i="12"/>
  <c r="T185" i="12"/>
  <c r="S185" i="12"/>
  <c r="R185" i="12"/>
  <c r="Q185" i="12"/>
  <c r="P185" i="12" s="1"/>
  <c r="N185" i="12"/>
  <c r="M185" i="12"/>
  <c r="L185" i="12"/>
  <c r="K185" i="12"/>
  <c r="J185" i="12"/>
  <c r="AD184" i="12"/>
  <c r="Z184" i="12"/>
  <c r="AC184" i="12" s="1"/>
  <c r="Y184" i="12"/>
  <c r="X184" i="12" s="1"/>
  <c r="V184" i="12"/>
  <c r="W184" i="12" s="1"/>
  <c r="U184" i="12"/>
  <c r="T184" i="12"/>
  <c r="S184" i="12"/>
  <c r="R184" i="12"/>
  <c r="Q184" i="12"/>
  <c r="P184" i="12" s="1"/>
  <c r="N184" i="12"/>
  <c r="M184" i="12"/>
  <c r="L184" i="12"/>
  <c r="K184" i="12"/>
  <c r="J184" i="12"/>
  <c r="AD183" i="12"/>
  <c r="Z183" i="12"/>
  <c r="AC183" i="12" s="1"/>
  <c r="Y183" i="12"/>
  <c r="X183" i="12" s="1"/>
  <c r="V183" i="12"/>
  <c r="W183" i="12" s="1"/>
  <c r="U183" i="12"/>
  <c r="T183" i="12"/>
  <c r="S183" i="12"/>
  <c r="R183" i="12"/>
  <c r="Q183" i="12"/>
  <c r="P183" i="12" s="1"/>
  <c r="N183" i="12"/>
  <c r="AB183" i="12" s="1"/>
  <c r="M183" i="12"/>
  <c r="L183" i="12"/>
  <c r="K183" i="12"/>
  <c r="J183" i="12"/>
  <c r="AD182" i="12"/>
  <c r="Z182" i="12"/>
  <c r="AC182" i="12" s="1"/>
  <c r="Y182" i="12"/>
  <c r="X182" i="12" s="1"/>
  <c r="V182" i="12"/>
  <c r="W182" i="12" s="1"/>
  <c r="U182" i="12"/>
  <c r="T182" i="12"/>
  <c r="S182" i="12"/>
  <c r="R182" i="12"/>
  <c r="Q182" i="12"/>
  <c r="P182" i="12" s="1"/>
  <c r="N182" i="12"/>
  <c r="O182" i="12" s="1"/>
  <c r="M182" i="12"/>
  <c r="L182" i="12"/>
  <c r="K182" i="12"/>
  <c r="J182" i="12"/>
  <c r="AD181" i="12"/>
  <c r="Z181" i="12"/>
  <c r="AC181" i="12" s="1"/>
  <c r="Y181" i="12"/>
  <c r="X181" i="12"/>
  <c r="V181" i="12"/>
  <c r="W181" i="12" s="1"/>
  <c r="U181" i="12"/>
  <c r="T181" i="12"/>
  <c r="S181" i="12"/>
  <c r="R181" i="12"/>
  <c r="Q181" i="12"/>
  <c r="P181" i="12" s="1"/>
  <c r="N181" i="12"/>
  <c r="M181" i="12"/>
  <c r="L181" i="12"/>
  <c r="K181" i="12"/>
  <c r="J181" i="12"/>
  <c r="AD180" i="12"/>
  <c r="Z180" i="12"/>
  <c r="AC180" i="12" s="1"/>
  <c r="Y180" i="12"/>
  <c r="X180" i="12" s="1"/>
  <c r="V180" i="12"/>
  <c r="W180" i="12" s="1"/>
  <c r="U180" i="12"/>
  <c r="T180" i="12"/>
  <c r="S180" i="12"/>
  <c r="R180" i="12"/>
  <c r="Q180" i="12"/>
  <c r="P180" i="12" s="1"/>
  <c r="O180" i="12"/>
  <c r="N180" i="12"/>
  <c r="M180" i="12"/>
  <c r="L180" i="12"/>
  <c r="K180" i="12"/>
  <c r="J180" i="12"/>
  <c r="AD179" i="12"/>
  <c r="Z179" i="12"/>
  <c r="AC179" i="12" s="1"/>
  <c r="Y179" i="12"/>
  <c r="X179" i="12" s="1"/>
  <c r="V179" i="12"/>
  <c r="W179" i="12" s="1"/>
  <c r="U179" i="12"/>
  <c r="T179" i="12"/>
  <c r="S179" i="12"/>
  <c r="R179" i="12"/>
  <c r="Q179" i="12"/>
  <c r="P179" i="12" s="1"/>
  <c r="N179" i="12"/>
  <c r="M179" i="12"/>
  <c r="L179" i="12"/>
  <c r="K179" i="12"/>
  <c r="J179" i="12"/>
  <c r="AD178" i="12"/>
  <c r="Z178" i="12"/>
  <c r="AC178" i="12" s="1"/>
  <c r="Y178" i="12"/>
  <c r="X178" i="12" s="1"/>
  <c r="V178" i="12"/>
  <c r="W178" i="12" s="1"/>
  <c r="U178" i="12"/>
  <c r="T178" i="12"/>
  <c r="S178" i="12"/>
  <c r="R178" i="12"/>
  <c r="Q178" i="12"/>
  <c r="P178" i="12" s="1"/>
  <c r="N178" i="12"/>
  <c r="O178" i="12" s="1"/>
  <c r="M178" i="12"/>
  <c r="L178" i="12"/>
  <c r="K178" i="12"/>
  <c r="J178" i="12"/>
  <c r="AD177" i="12"/>
  <c r="Z177" i="12"/>
  <c r="AC177" i="12" s="1"/>
  <c r="Y177" i="12"/>
  <c r="X177" i="12" s="1"/>
  <c r="V177" i="12"/>
  <c r="W177" i="12" s="1"/>
  <c r="U177" i="12"/>
  <c r="T177" i="12"/>
  <c r="S177" i="12"/>
  <c r="R177" i="12"/>
  <c r="Q177" i="12"/>
  <c r="P177" i="12"/>
  <c r="N177" i="12"/>
  <c r="M177" i="12"/>
  <c r="L177" i="12"/>
  <c r="K177" i="12"/>
  <c r="J177" i="12"/>
  <c r="AD176" i="12"/>
  <c r="Z176" i="12"/>
  <c r="AC176" i="12" s="1"/>
  <c r="Y176" i="12"/>
  <c r="X176" i="12" s="1"/>
  <c r="V176" i="12"/>
  <c r="W176" i="12" s="1"/>
  <c r="U176" i="12"/>
  <c r="T176" i="12"/>
  <c r="S176" i="12"/>
  <c r="R176" i="12"/>
  <c r="Q176" i="12"/>
  <c r="P176" i="12" s="1"/>
  <c r="N176" i="12"/>
  <c r="O176" i="12" s="1"/>
  <c r="M176" i="12"/>
  <c r="L176" i="12"/>
  <c r="K176" i="12"/>
  <c r="J176" i="12"/>
  <c r="AD175" i="12"/>
  <c r="Z175" i="12"/>
  <c r="AC175" i="12" s="1"/>
  <c r="Y175" i="12"/>
  <c r="X175" i="12" s="1"/>
  <c r="V175" i="12"/>
  <c r="W175" i="12" s="1"/>
  <c r="U175" i="12"/>
  <c r="T175" i="12"/>
  <c r="S175" i="12"/>
  <c r="R175" i="12"/>
  <c r="Q175" i="12"/>
  <c r="P175" i="12" s="1"/>
  <c r="N175" i="12"/>
  <c r="M175" i="12"/>
  <c r="L175" i="12"/>
  <c r="K175" i="12"/>
  <c r="J175" i="12"/>
  <c r="AD174" i="12"/>
  <c r="Z174" i="12"/>
  <c r="AC174" i="12" s="1"/>
  <c r="Y174" i="12"/>
  <c r="X174" i="12" s="1"/>
  <c r="V174" i="12"/>
  <c r="W174" i="12" s="1"/>
  <c r="U174" i="12"/>
  <c r="T174" i="12"/>
  <c r="S174" i="12"/>
  <c r="R174" i="12"/>
  <c r="Q174" i="12"/>
  <c r="P174" i="12" s="1"/>
  <c r="N174" i="12"/>
  <c r="O174" i="12" s="1"/>
  <c r="M174" i="12"/>
  <c r="L174" i="12"/>
  <c r="K174" i="12"/>
  <c r="J174" i="12"/>
  <c r="AD173" i="12"/>
  <c r="Z173" i="12"/>
  <c r="AC173" i="12" s="1"/>
  <c r="Y173" i="12"/>
  <c r="X173" i="12" s="1"/>
  <c r="V173" i="12"/>
  <c r="W173" i="12" s="1"/>
  <c r="U173" i="12"/>
  <c r="T173" i="12"/>
  <c r="S173" i="12"/>
  <c r="R173" i="12"/>
  <c r="Q173" i="12"/>
  <c r="P173" i="12"/>
  <c r="N173" i="12"/>
  <c r="M173" i="12"/>
  <c r="L173" i="12"/>
  <c r="K173" i="12"/>
  <c r="J173" i="12"/>
  <c r="AD172" i="12"/>
  <c r="Z172" i="12"/>
  <c r="AC172" i="12" s="1"/>
  <c r="Y172" i="12"/>
  <c r="X172" i="12" s="1"/>
  <c r="V172" i="12"/>
  <c r="W172" i="12" s="1"/>
  <c r="U172" i="12"/>
  <c r="T172" i="12"/>
  <c r="S172" i="12"/>
  <c r="R172" i="12"/>
  <c r="Q172" i="12"/>
  <c r="P172" i="12" s="1"/>
  <c r="N172" i="12"/>
  <c r="O172" i="12" s="1"/>
  <c r="M172" i="12"/>
  <c r="L172" i="12"/>
  <c r="K172" i="12"/>
  <c r="J172" i="12"/>
  <c r="AD171" i="12"/>
  <c r="Z171" i="12"/>
  <c r="AC171" i="12" s="1"/>
  <c r="Y171" i="12"/>
  <c r="X171" i="12" s="1"/>
  <c r="V171" i="12"/>
  <c r="W171" i="12" s="1"/>
  <c r="U171" i="12"/>
  <c r="T171" i="12"/>
  <c r="S171" i="12"/>
  <c r="R171" i="12"/>
  <c r="Q171" i="12"/>
  <c r="P171" i="12" s="1"/>
  <c r="N171" i="12"/>
  <c r="M171" i="12"/>
  <c r="L171" i="12"/>
  <c r="K171" i="12"/>
  <c r="J171" i="12"/>
  <c r="AD170" i="12"/>
  <c r="Z170" i="12"/>
  <c r="AC170" i="12" s="1"/>
  <c r="Y170" i="12"/>
  <c r="X170" i="12" s="1"/>
  <c r="V170" i="12"/>
  <c r="W170" i="12" s="1"/>
  <c r="U170" i="12"/>
  <c r="T170" i="12"/>
  <c r="S170" i="12"/>
  <c r="R170" i="12"/>
  <c r="Q170" i="12"/>
  <c r="P170" i="12" s="1"/>
  <c r="N170" i="12"/>
  <c r="O170" i="12" s="1"/>
  <c r="M170" i="12"/>
  <c r="L170" i="12"/>
  <c r="K170" i="12"/>
  <c r="J170" i="12"/>
  <c r="AD169" i="12"/>
  <c r="Z169" i="12"/>
  <c r="AC169" i="12" s="1"/>
  <c r="Y169" i="12"/>
  <c r="X169" i="12" s="1"/>
  <c r="V169" i="12"/>
  <c r="W169" i="12" s="1"/>
  <c r="U169" i="12"/>
  <c r="T169" i="12"/>
  <c r="S169" i="12"/>
  <c r="R169" i="12"/>
  <c r="Q169" i="12"/>
  <c r="P169" i="12"/>
  <c r="N169" i="12"/>
  <c r="M169" i="12"/>
  <c r="L169" i="12"/>
  <c r="K169" i="12"/>
  <c r="J169" i="12"/>
  <c r="AD168" i="12"/>
  <c r="Z168" i="12"/>
  <c r="AC168" i="12" s="1"/>
  <c r="Y168" i="12"/>
  <c r="X168" i="12" s="1"/>
  <c r="V168" i="12"/>
  <c r="W168" i="12" s="1"/>
  <c r="U168" i="12"/>
  <c r="T168" i="12"/>
  <c r="S168" i="12"/>
  <c r="R168" i="12"/>
  <c r="Q168" i="12"/>
  <c r="P168" i="12" s="1"/>
  <c r="N168" i="12"/>
  <c r="O168" i="12" s="1"/>
  <c r="M168" i="12"/>
  <c r="L168" i="12"/>
  <c r="K168" i="12"/>
  <c r="J168" i="12"/>
  <c r="AD167" i="12"/>
  <c r="Z167" i="12"/>
  <c r="AC167" i="12" s="1"/>
  <c r="Y167" i="12"/>
  <c r="X167" i="12"/>
  <c r="V167" i="12"/>
  <c r="W167" i="12" s="1"/>
  <c r="U167" i="12"/>
  <c r="T167" i="12"/>
  <c r="S167" i="12"/>
  <c r="R167" i="12"/>
  <c r="Q167" i="12"/>
  <c r="P167" i="12" s="1"/>
  <c r="N167" i="12"/>
  <c r="M167" i="12"/>
  <c r="L167" i="12"/>
  <c r="K167" i="12"/>
  <c r="J167" i="12"/>
  <c r="AD166" i="12"/>
  <c r="Z166" i="12"/>
  <c r="AC166" i="12" s="1"/>
  <c r="Y166" i="12"/>
  <c r="X166" i="12" s="1"/>
  <c r="V166" i="12"/>
  <c r="W166" i="12" s="1"/>
  <c r="U166" i="12"/>
  <c r="T166" i="12"/>
  <c r="S166" i="12"/>
  <c r="R166" i="12"/>
  <c r="Q166" i="12"/>
  <c r="P166" i="12" s="1"/>
  <c r="N166" i="12"/>
  <c r="O166" i="12" s="1"/>
  <c r="M166" i="12"/>
  <c r="L166" i="12"/>
  <c r="K166" i="12"/>
  <c r="J166" i="12"/>
  <c r="AD165" i="12"/>
  <c r="Z165" i="12"/>
  <c r="AC165" i="12" s="1"/>
  <c r="Y165" i="12"/>
  <c r="X165" i="12" s="1"/>
  <c r="V165" i="12"/>
  <c r="W165" i="12" s="1"/>
  <c r="U165" i="12"/>
  <c r="T165" i="12"/>
  <c r="S165" i="12"/>
  <c r="R165" i="12"/>
  <c r="Q165" i="12"/>
  <c r="P165" i="12"/>
  <c r="N165" i="12"/>
  <c r="M165" i="12"/>
  <c r="L165" i="12"/>
  <c r="K165" i="12"/>
  <c r="J165" i="12"/>
  <c r="AD164" i="12"/>
  <c r="Z164" i="12"/>
  <c r="AC164" i="12" s="1"/>
  <c r="Y164" i="12"/>
  <c r="X164" i="12" s="1"/>
  <c r="V164" i="12"/>
  <c r="W164" i="12" s="1"/>
  <c r="U164" i="12"/>
  <c r="T164" i="12"/>
  <c r="S164" i="12"/>
  <c r="R164" i="12"/>
  <c r="Q164" i="12"/>
  <c r="P164" i="12" s="1"/>
  <c r="N164" i="12"/>
  <c r="O164" i="12" s="1"/>
  <c r="M164" i="12"/>
  <c r="L164" i="12"/>
  <c r="K164" i="12"/>
  <c r="J164" i="12"/>
  <c r="AD163" i="12"/>
  <c r="Z163" i="12"/>
  <c r="AC163" i="12" s="1"/>
  <c r="Y163" i="12"/>
  <c r="X163" i="12"/>
  <c r="V163" i="12"/>
  <c r="W163" i="12" s="1"/>
  <c r="U163" i="12"/>
  <c r="T163" i="12"/>
  <c r="S163" i="12"/>
  <c r="R163" i="12"/>
  <c r="Q163" i="12"/>
  <c r="P163" i="12"/>
  <c r="N163" i="12"/>
  <c r="M163" i="12"/>
  <c r="L163" i="12"/>
  <c r="K163" i="12"/>
  <c r="J163" i="12"/>
  <c r="AD162" i="12"/>
  <c r="Z162" i="12"/>
  <c r="AC162" i="12" s="1"/>
  <c r="Y162" i="12"/>
  <c r="X162" i="12" s="1"/>
  <c r="V162" i="12"/>
  <c r="W162" i="12" s="1"/>
  <c r="U162" i="12"/>
  <c r="T162" i="12"/>
  <c r="S162" i="12"/>
  <c r="R162" i="12"/>
  <c r="Q162" i="12"/>
  <c r="P162" i="12" s="1"/>
  <c r="N162" i="12"/>
  <c r="O162" i="12" s="1"/>
  <c r="M162" i="12"/>
  <c r="L162" i="12"/>
  <c r="K162" i="12"/>
  <c r="J162" i="12"/>
  <c r="AD161" i="12"/>
  <c r="Z161" i="12"/>
  <c r="AC161" i="12" s="1"/>
  <c r="Y161" i="12"/>
  <c r="X161" i="12" s="1"/>
  <c r="V161" i="12"/>
  <c r="W161" i="12" s="1"/>
  <c r="U161" i="12"/>
  <c r="T161" i="12"/>
  <c r="S161" i="12"/>
  <c r="R161" i="12"/>
  <c r="Q161" i="12"/>
  <c r="P161" i="12" s="1"/>
  <c r="N161" i="12"/>
  <c r="M161" i="12"/>
  <c r="L161" i="12"/>
  <c r="K161" i="12"/>
  <c r="J161" i="12"/>
  <c r="AD160" i="12"/>
  <c r="Z160" i="12"/>
  <c r="AC160" i="12" s="1"/>
  <c r="Y160" i="12"/>
  <c r="X160" i="12" s="1"/>
  <c r="V160" i="12"/>
  <c r="W160" i="12" s="1"/>
  <c r="U160" i="12"/>
  <c r="T160" i="12"/>
  <c r="S160" i="12"/>
  <c r="R160" i="12"/>
  <c r="Q160" i="12"/>
  <c r="P160" i="12" s="1"/>
  <c r="N160" i="12"/>
  <c r="O160" i="12" s="1"/>
  <c r="M160" i="12"/>
  <c r="L160" i="12"/>
  <c r="K160" i="12"/>
  <c r="J160" i="12"/>
  <c r="AD159" i="12"/>
  <c r="Z159" i="12"/>
  <c r="AC159" i="12" s="1"/>
  <c r="Y159" i="12"/>
  <c r="X159" i="12"/>
  <c r="V159" i="12"/>
  <c r="W159" i="12" s="1"/>
  <c r="U159" i="12"/>
  <c r="T159" i="12"/>
  <c r="S159" i="12"/>
  <c r="R159" i="12"/>
  <c r="Q159" i="12"/>
  <c r="P159" i="12"/>
  <c r="N159" i="12"/>
  <c r="M159" i="12"/>
  <c r="L159" i="12"/>
  <c r="K159" i="12"/>
  <c r="J159" i="12"/>
  <c r="AD158" i="12"/>
  <c r="Z158" i="12"/>
  <c r="AC158" i="12" s="1"/>
  <c r="Y158" i="12"/>
  <c r="X158" i="12" s="1"/>
  <c r="V158" i="12"/>
  <c r="W158" i="12" s="1"/>
  <c r="U158" i="12"/>
  <c r="T158" i="12"/>
  <c r="S158" i="12"/>
  <c r="R158" i="12"/>
  <c r="Q158" i="12"/>
  <c r="P158" i="12" s="1"/>
  <c r="N158" i="12"/>
  <c r="O158" i="12" s="1"/>
  <c r="M158" i="12"/>
  <c r="L158" i="12"/>
  <c r="K158" i="12"/>
  <c r="J158" i="12"/>
  <c r="AD157" i="12"/>
  <c r="Z157" i="12"/>
  <c r="AC157" i="12" s="1"/>
  <c r="Y157" i="12"/>
  <c r="X157" i="12" s="1"/>
  <c r="V157" i="12"/>
  <c r="W157" i="12" s="1"/>
  <c r="U157" i="12"/>
  <c r="T157" i="12"/>
  <c r="S157" i="12"/>
  <c r="R157" i="12"/>
  <c r="Q157" i="12"/>
  <c r="P157" i="12" s="1"/>
  <c r="N157" i="12"/>
  <c r="M157" i="12"/>
  <c r="L157" i="12"/>
  <c r="K157" i="12"/>
  <c r="J157" i="12"/>
  <c r="AD156" i="12"/>
  <c r="Z156" i="12"/>
  <c r="AC156" i="12" s="1"/>
  <c r="Y156" i="12"/>
  <c r="X156" i="12" s="1"/>
  <c r="V156" i="12"/>
  <c r="W156" i="12" s="1"/>
  <c r="U156" i="12"/>
  <c r="T156" i="12"/>
  <c r="S156" i="12"/>
  <c r="R156" i="12"/>
  <c r="Q156" i="12"/>
  <c r="P156" i="12" s="1"/>
  <c r="N156" i="12"/>
  <c r="O156" i="12" s="1"/>
  <c r="M156" i="12"/>
  <c r="L156" i="12"/>
  <c r="K156" i="12"/>
  <c r="J156" i="12"/>
  <c r="AD155" i="12"/>
  <c r="Z155" i="12"/>
  <c r="Y155" i="12"/>
  <c r="X155" i="12"/>
  <c r="V155" i="12"/>
  <c r="W155" i="12" s="1"/>
  <c r="U155" i="12"/>
  <c r="T155" i="12"/>
  <c r="S155" i="12"/>
  <c r="R155" i="12"/>
  <c r="Q155" i="12"/>
  <c r="P155" i="12" s="1"/>
  <c r="N155" i="12"/>
  <c r="M155" i="12"/>
  <c r="L155" i="12"/>
  <c r="K155" i="12"/>
  <c r="J155" i="12"/>
  <c r="AD154" i="12"/>
  <c r="Z154" i="12"/>
  <c r="AC154" i="12" s="1"/>
  <c r="Y154" i="12"/>
  <c r="X154" i="12" s="1"/>
  <c r="V154" i="12"/>
  <c r="W154" i="12" s="1"/>
  <c r="U154" i="12"/>
  <c r="T154" i="12"/>
  <c r="S154" i="12"/>
  <c r="R154" i="12"/>
  <c r="Q154" i="12"/>
  <c r="P154" i="12" s="1"/>
  <c r="N154" i="12"/>
  <c r="M154" i="12"/>
  <c r="L154" i="12"/>
  <c r="K154" i="12"/>
  <c r="J154" i="12"/>
  <c r="AD153" i="12"/>
  <c r="Z153" i="12"/>
  <c r="Y153" i="12"/>
  <c r="X153" i="12" s="1"/>
  <c r="V153" i="12"/>
  <c r="W153" i="12" s="1"/>
  <c r="U153" i="12"/>
  <c r="T153" i="12"/>
  <c r="S153" i="12"/>
  <c r="R153" i="12"/>
  <c r="Q153" i="12"/>
  <c r="P153" i="12" s="1"/>
  <c r="N153" i="12"/>
  <c r="M153" i="12"/>
  <c r="L153" i="12"/>
  <c r="K153" i="12"/>
  <c r="J153" i="12"/>
  <c r="AD152" i="12"/>
  <c r="Z152" i="12"/>
  <c r="Y152" i="12"/>
  <c r="X152" i="12" s="1"/>
  <c r="V152" i="12"/>
  <c r="W152" i="12" s="1"/>
  <c r="U152" i="12"/>
  <c r="T152" i="12"/>
  <c r="S152" i="12"/>
  <c r="R152" i="12"/>
  <c r="Q152" i="12"/>
  <c r="P152" i="12" s="1"/>
  <c r="N152" i="12"/>
  <c r="O152" i="12" s="1"/>
  <c r="M152" i="12"/>
  <c r="L152" i="12"/>
  <c r="K152" i="12"/>
  <c r="J152" i="12"/>
  <c r="AD151" i="12"/>
  <c r="Z151" i="12"/>
  <c r="AC151" i="12" s="1"/>
  <c r="Y151" i="12"/>
  <c r="X151" i="12"/>
  <c r="V151" i="12"/>
  <c r="W151" i="12" s="1"/>
  <c r="U151" i="12"/>
  <c r="T151" i="12"/>
  <c r="S151" i="12"/>
  <c r="R151" i="12"/>
  <c r="Q151" i="12"/>
  <c r="P151" i="12" s="1"/>
  <c r="N151" i="12"/>
  <c r="M151" i="12"/>
  <c r="L151" i="12"/>
  <c r="K151" i="12"/>
  <c r="J151" i="12"/>
  <c r="AD150" i="12"/>
  <c r="Z150" i="12"/>
  <c r="AC150" i="12" s="1"/>
  <c r="Y150" i="12"/>
  <c r="X150" i="12" s="1"/>
  <c r="V150" i="12"/>
  <c r="W150" i="12" s="1"/>
  <c r="U150" i="12"/>
  <c r="T150" i="12"/>
  <c r="S150" i="12"/>
  <c r="R150" i="12"/>
  <c r="Q150" i="12"/>
  <c r="P150" i="12" s="1"/>
  <c r="N150" i="12"/>
  <c r="M150" i="12"/>
  <c r="L150" i="12"/>
  <c r="K150" i="12"/>
  <c r="J150" i="12"/>
  <c r="AD149" i="12"/>
  <c r="Z149" i="12"/>
  <c r="Y149" i="12"/>
  <c r="X149" i="12" s="1"/>
  <c r="V149" i="12"/>
  <c r="W149" i="12" s="1"/>
  <c r="U149" i="12"/>
  <c r="T149" i="12"/>
  <c r="S149" i="12"/>
  <c r="R149" i="12"/>
  <c r="Q149" i="12"/>
  <c r="P149" i="12" s="1"/>
  <c r="N149" i="12"/>
  <c r="M149" i="12"/>
  <c r="L149" i="12"/>
  <c r="K149" i="12"/>
  <c r="J149" i="12"/>
  <c r="AD148" i="12"/>
  <c r="Z148" i="12"/>
  <c r="AC148" i="12" s="1"/>
  <c r="Y148" i="12"/>
  <c r="X148" i="12" s="1"/>
  <c r="V148" i="12"/>
  <c r="W148" i="12" s="1"/>
  <c r="U148" i="12"/>
  <c r="T148" i="12"/>
  <c r="S148" i="12"/>
  <c r="R148" i="12"/>
  <c r="Q148" i="12"/>
  <c r="P148" i="12" s="1"/>
  <c r="O148" i="12"/>
  <c r="N148" i="12"/>
  <c r="M148" i="12"/>
  <c r="L148" i="12"/>
  <c r="K148" i="12"/>
  <c r="J148" i="12"/>
  <c r="AD147" i="12"/>
  <c r="Z147" i="12"/>
  <c r="AC147" i="12" s="1"/>
  <c r="Y147" i="12"/>
  <c r="X147" i="12" s="1"/>
  <c r="V147" i="12"/>
  <c r="W147" i="12" s="1"/>
  <c r="U147" i="12"/>
  <c r="T147" i="12"/>
  <c r="S147" i="12"/>
  <c r="R147" i="12"/>
  <c r="Q147" i="12"/>
  <c r="P147" i="12"/>
  <c r="N147" i="12"/>
  <c r="M147" i="12"/>
  <c r="L147" i="12"/>
  <c r="K147" i="12"/>
  <c r="J147" i="12"/>
  <c r="AD146" i="12"/>
  <c r="Z146" i="12"/>
  <c r="AC146" i="12" s="1"/>
  <c r="Y146" i="12"/>
  <c r="X146" i="12" s="1"/>
  <c r="V146" i="12"/>
  <c r="W146" i="12" s="1"/>
  <c r="U146" i="12"/>
  <c r="T146" i="12"/>
  <c r="S146" i="12"/>
  <c r="R146" i="12"/>
  <c r="Q146" i="12"/>
  <c r="P146" i="12" s="1"/>
  <c r="N146" i="12"/>
  <c r="M146" i="12"/>
  <c r="L146" i="12"/>
  <c r="K146" i="12"/>
  <c r="J146" i="12"/>
  <c r="AD145" i="12"/>
  <c r="Z145" i="12"/>
  <c r="AC145" i="12" s="1"/>
  <c r="Y145" i="12"/>
  <c r="X145" i="12" s="1"/>
  <c r="V145" i="12"/>
  <c r="W145" i="12" s="1"/>
  <c r="U145" i="12"/>
  <c r="T145" i="12"/>
  <c r="S145" i="12"/>
  <c r="R145" i="12"/>
  <c r="Q145" i="12"/>
  <c r="P145" i="12" s="1"/>
  <c r="N145" i="12"/>
  <c r="M145" i="12"/>
  <c r="L145" i="12"/>
  <c r="K145" i="12"/>
  <c r="J145" i="12"/>
  <c r="AD144" i="12"/>
  <c r="Z144" i="12"/>
  <c r="AC144" i="12" s="1"/>
  <c r="Y144" i="12"/>
  <c r="X144" i="12" s="1"/>
  <c r="V144" i="12"/>
  <c r="W144" i="12" s="1"/>
  <c r="U144" i="12"/>
  <c r="T144" i="12"/>
  <c r="S144" i="12"/>
  <c r="R144" i="12"/>
  <c r="Q144" i="12"/>
  <c r="P144" i="12" s="1"/>
  <c r="N144" i="12"/>
  <c r="O144" i="12" s="1"/>
  <c r="M144" i="12"/>
  <c r="L144" i="12"/>
  <c r="K144" i="12"/>
  <c r="J144" i="12"/>
  <c r="AD143" i="12"/>
  <c r="Z143" i="12"/>
  <c r="Y143" i="12"/>
  <c r="X143" i="12" s="1"/>
  <c r="V143" i="12"/>
  <c r="W143" i="12" s="1"/>
  <c r="U143" i="12"/>
  <c r="T143" i="12"/>
  <c r="S143" i="12"/>
  <c r="R143" i="12"/>
  <c r="Q143" i="12"/>
  <c r="P143" i="12"/>
  <c r="N143" i="12"/>
  <c r="M143" i="12"/>
  <c r="L143" i="12"/>
  <c r="K143" i="12"/>
  <c r="J143" i="12"/>
  <c r="AD142" i="12"/>
  <c r="Z142" i="12"/>
  <c r="Y142" i="12"/>
  <c r="X142" i="12" s="1"/>
  <c r="V142" i="12"/>
  <c r="W142" i="12" s="1"/>
  <c r="U142" i="12"/>
  <c r="T142" i="12"/>
  <c r="S142" i="12"/>
  <c r="R142" i="12"/>
  <c r="Q142" i="12"/>
  <c r="P142" i="12" s="1"/>
  <c r="N142" i="12"/>
  <c r="M142" i="12"/>
  <c r="L142" i="12"/>
  <c r="K142" i="12"/>
  <c r="J142" i="12"/>
  <c r="AD141" i="12"/>
  <c r="Z141" i="12"/>
  <c r="Y141" i="12"/>
  <c r="X141" i="12" s="1"/>
  <c r="V141" i="12"/>
  <c r="W141" i="12" s="1"/>
  <c r="U141" i="12"/>
  <c r="T141" i="12"/>
  <c r="S141" i="12"/>
  <c r="R141" i="12"/>
  <c r="Q141" i="12"/>
  <c r="P141" i="12" s="1"/>
  <c r="N141" i="12"/>
  <c r="M141" i="12"/>
  <c r="L141" i="12"/>
  <c r="K141" i="12"/>
  <c r="J141" i="12"/>
  <c r="AD140" i="12"/>
  <c r="Z140" i="12"/>
  <c r="Y140" i="12"/>
  <c r="X140" i="12" s="1"/>
  <c r="V140" i="12"/>
  <c r="W140" i="12" s="1"/>
  <c r="U140" i="12"/>
  <c r="T140" i="12"/>
  <c r="S140" i="12"/>
  <c r="R140" i="12"/>
  <c r="Q140" i="12"/>
  <c r="P140" i="12" s="1"/>
  <c r="N140" i="12"/>
  <c r="O140" i="12" s="1"/>
  <c r="M140" i="12"/>
  <c r="L140" i="12"/>
  <c r="K140" i="12"/>
  <c r="J140" i="12"/>
  <c r="AD139" i="12"/>
  <c r="Z139" i="12"/>
  <c r="Y139" i="12"/>
  <c r="X139" i="12" s="1"/>
  <c r="V139" i="12"/>
  <c r="W139" i="12" s="1"/>
  <c r="U139" i="12"/>
  <c r="T139" i="12"/>
  <c r="S139" i="12"/>
  <c r="R139" i="12"/>
  <c r="Q139" i="12"/>
  <c r="P139" i="12"/>
  <c r="N139" i="12"/>
  <c r="M139" i="12"/>
  <c r="L139" i="12"/>
  <c r="K139" i="12"/>
  <c r="J139" i="12"/>
  <c r="AD138" i="12"/>
  <c r="Z138" i="12"/>
  <c r="Y138" i="12"/>
  <c r="X138" i="12" s="1"/>
  <c r="V138" i="12"/>
  <c r="W138" i="12" s="1"/>
  <c r="U138" i="12"/>
  <c r="T138" i="12"/>
  <c r="S138" i="12"/>
  <c r="R138" i="12"/>
  <c r="Q138" i="12"/>
  <c r="P138" i="12" s="1"/>
  <c r="N138" i="12"/>
  <c r="M138" i="12"/>
  <c r="L138" i="12"/>
  <c r="K138" i="12"/>
  <c r="J138" i="12"/>
  <c r="AD137" i="12"/>
  <c r="Z137" i="12"/>
  <c r="Z135" i="12" s="1"/>
  <c r="Y137" i="12"/>
  <c r="X137" i="12" s="1"/>
  <c r="V137" i="12"/>
  <c r="W137" i="12" s="1"/>
  <c r="U137" i="12"/>
  <c r="T137" i="12"/>
  <c r="S137" i="12"/>
  <c r="R137" i="12"/>
  <c r="Q137" i="12"/>
  <c r="P137" i="12" s="1"/>
  <c r="N137" i="12"/>
  <c r="M137" i="12"/>
  <c r="L137" i="12"/>
  <c r="K137" i="12"/>
  <c r="J137" i="12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D136" i="12"/>
  <c r="Z136" i="12"/>
  <c r="Y136" i="12"/>
  <c r="X136" i="12" s="1"/>
  <c r="V136" i="12"/>
  <c r="W136" i="12" s="1"/>
  <c r="U136" i="12"/>
  <c r="U135" i="12" s="1"/>
  <c r="T136" i="12"/>
  <c r="S136" i="12"/>
  <c r="R136" i="12"/>
  <c r="Q136" i="12"/>
  <c r="P136" i="12" s="1"/>
  <c r="N136" i="12"/>
  <c r="O136" i="12" s="1"/>
  <c r="M136" i="12"/>
  <c r="L136" i="12"/>
  <c r="K136" i="12"/>
  <c r="J136" i="12"/>
  <c r="AF135" i="12"/>
  <c r="AE135" i="12"/>
  <c r="AA135" i="12"/>
  <c r="Q135" i="12"/>
  <c r="D135" i="12"/>
  <c r="AD134" i="12"/>
  <c r="Z134" i="12"/>
  <c r="AC134" i="12" s="1"/>
  <c r="Y134" i="12"/>
  <c r="X134" i="12" s="1"/>
  <c r="V134" i="12"/>
  <c r="W134" i="12" s="1"/>
  <c r="U134" i="12"/>
  <c r="T134" i="12"/>
  <c r="S134" i="12"/>
  <c r="R134" i="12"/>
  <c r="Q134" i="12"/>
  <c r="P134" i="12"/>
  <c r="N134" i="12"/>
  <c r="M134" i="12"/>
  <c r="L134" i="12"/>
  <c r="K134" i="12"/>
  <c r="J134" i="12"/>
  <c r="AD133" i="12"/>
  <c r="Z133" i="12"/>
  <c r="AC133" i="12" s="1"/>
  <c r="Y133" i="12"/>
  <c r="X133" i="12" s="1"/>
  <c r="V133" i="12"/>
  <c r="W133" i="12" s="1"/>
  <c r="U133" i="12"/>
  <c r="T133" i="12"/>
  <c r="S133" i="12"/>
  <c r="R133" i="12"/>
  <c r="Q133" i="12"/>
  <c r="P133" i="12" s="1"/>
  <c r="N133" i="12"/>
  <c r="M133" i="12"/>
  <c r="L133" i="12"/>
  <c r="K133" i="12"/>
  <c r="J133" i="12"/>
  <c r="AD132" i="12"/>
  <c r="Z132" i="12"/>
  <c r="AC132" i="12" s="1"/>
  <c r="Y132" i="12"/>
  <c r="X132" i="12" s="1"/>
  <c r="V132" i="12"/>
  <c r="W132" i="12" s="1"/>
  <c r="U132" i="12"/>
  <c r="T132" i="12"/>
  <c r="S132" i="12"/>
  <c r="R132" i="12"/>
  <c r="Q132" i="12"/>
  <c r="P132" i="12" s="1"/>
  <c r="N132" i="12"/>
  <c r="M132" i="12"/>
  <c r="L132" i="12"/>
  <c r="K132" i="12"/>
  <c r="J132" i="12"/>
  <c r="AD131" i="12"/>
  <c r="Z131" i="12"/>
  <c r="AC131" i="12" s="1"/>
  <c r="Y131" i="12"/>
  <c r="X131" i="12" s="1"/>
  <c r="V131" i="12"/>
  <c r="W131" i="12" s="1"/>
  <c r="U131" i="12"/>
  <c r="T131" i="12"/>
  <c r="S131" i="12"/>
  <c r="R131" i="12"/>
  <c r="Q131" i="12"/>
  <c r="P131" i="12" s="1"/>
  <c r="N131" i="12"/>
  <c r="M131" i="12"/>
  <c r="L131" i="12"/>
  <c r="K131" i="12"/>
  <c r="J131" i="12"/>
  <c r="AD130" i="12"/>
  <c r="Z130" i="12"/>
  <c r="AC130" i="12" s="1"/>
  <c r="Y130" i="12"/>
  <c r="X130" i="12" s="1"/>
  <c r="V130" i="12"/>
  <c r="W130" i="12" s="1"/>
  <c r="U130" i="12"/>
  <c r="T130" i="12"/>
  <c r="S130" i="12"/>
  <c r="R130" i="12"/>
  <c r="Q130" i="12"/>
  <c r="P130" i="12" s="1"/>
  <c r="N130" i="12"/>
  <c r="M130" i="12"/>
  <c r="L130" i="12"/>
  <c r="K130" i="12"/>
  <c r="J130" i="12"/>
  <c r="AD129" i="12"/>
  <c r="Z129" i="12"/>
  <c r="AC129" i="12" s="1"/>
  <c r="Y129" i="12"/>
  <c r="X129" i="12" s="1"/>
  <c r="V129" i="12"/>
  <c r="W129" i="12" s="1"/>
  <c r="U129" i="12"/>
  <c r="T129" i="12"/>
  <c r="S129" i="12"/>
  <c r="R129" i="12"/>
  <c r="Q129" i="12"/>
  <c r="P129" i="12" s="1"/>
  <c r="N129" i="12"/>
  <c r="M129" i="12"/>
  <c r="L129" i="12"/>
  <c r="K129" i="12"/>
  <c r="J129" i="12"/>
  <c r="AD128" i="12"/>
  <c r="Z128" i="12"/>
  <c r="AC128" i="12" s="1"/>
  <c r="Y128" i="12"/>
  <c r="X128" i="12"/>
  <c r="V128" i="12"/>
  <c r="W128" i="12" s="1"/>
  <c r="U128" i="12"/>
  <c r="T128" i="12"/>
  <c r="S128" i="12"/>
  <c r="R128" i="12"/>
  <c r="Q128" i="12"/>
  <c r="P128" i="12" s="1"/>
  <c r="N128" i="12"/>
  <c r="M128" i="12"/>
  <c r="L128" i="12"/>
  <c r="K128" i="12"/>
  <c r="J128" i="12"/>
  <c r="AD127" i="12"/>
  <c r="Z127" i="12"/>
  <c r="AC127" i="12" s="1"/>
  <c r="Y127" i="12"/>
  <c r="X127" i="12" s="1"/>
  <c r="V127" i="12"/>
  <c r="W127" i="12" s="1"/>
  <c r="U127" i="12"/>
  <c r="T127" i="12"/>
  <c r="S127" i="12"/>
  <c r="R127" i="12"/>
  <c r="Q127" i="12"/>
  <c r="P127" i="12" s="1"/>
  <c r="N127" i="12"/>
  <c r="M127" i="12"/>
  <c r="L127" i="12"/>
  <c r="K127" i="12"/>
  <c r="J127" i="12"/>
  <c r="AD126" i="12"/>
  <c r="Z126" i="12"/>
  <c r="AC126" i="12" s="1"/>
  <c r="Y126" i="12"/>
  <c r="X126" i="12" s="1"/>
  <c r="V126" i="12"/>
  <c r="W126" i="12" s="1"/>
  <c r="U126" i="12"/>
  <c r="T126" i="12"/>
  <c r="S126" i="12"/>
  <c r="R126" i="12"/>
  <c r="Q126" i="12"/>
  <c r="P126" i="12" s="1"/>
  <c r="N126" i="12"/>
  <c r="M126" i="12"/>
  <c r="L126" i="12"/>
  <c r="K126" i="12"/>
  <c r="J126" i="12"/>
  <c r="AD125" i="12"/>
  <c r="Z125" i="12"/>
  <c r="AC125" i="12" s="1"/>
  <c r="Y125" i="12"/>
  <c r="X125" i="12" s="1"/>
  <c r="V125" i="12"/>
  <c r="W125" i="12" s="1"/>
  <c r="U125" i="12"/>
  <c r="T125" i="12"/>
  <c r="S125" i="12"/>
  <c r="R125" i="12"/>
  <c r="Q125" i="12"/>
  <c r="P125" i="12" s="1"/>
  <c r="N125" i="12"/>
  <c r="AB125" i="12" s="1"/>
  <c r="M125" i="12"/>
  <c r="L125" i="12"/>
  <c r="K125" i="12"/>
  <c r="J125" i="12"/>
  <c r="AD124" i="12"/>
  <c r="Z124" i="12"/>
  <c r="AC124" i="12" s="1"/>
  <c r="Y124" i="12"/>
  <c r="X124" i="12"/>
  <c r="V124" i="12"/>
  <c r="W124" i="12" s="1"/>
  <c r="U124" i="12"/>
  <c r="T124" i="12"/>
  <c r="S124" i="12"/>
  <c r="R124" i="12"/>
  <c r="Q124" i="12"/>
  <c r="P124" i="12" s="1"/>
  <c r="N124" i="12"/>
  <c r="M124" i="12"/>
  <c r="L124" i="12"/>
  <c r="K124" i="12"/>
  <c r="J124" i="12"/>
  <c r="AD123" i="12"/>
  <c r="Z123" i="12"/>
  <c r="AC123" i="12" s="1"/>
  <c r="Y123" i="12"/>
  <c r="X123" i="12" s="1"/>
  <c r="V123" i="12"/>
  <c r="W123" i="12" s="1"/>
  <c r="U123" i="12"/>
  <c r="T123" i="12"/>
  <c r="S123" i="12"/>
  <c r="R123" i="12"/>
  <c r="Q123" i="12"/>
  <c r="P123" i="12" s="1"/>
  <c r="N123" i="12"/>
  <c r="M123" i="12"/>
  <c r="L123" i="12"/>
  <c r="K123" i="12"/>
  <c r="J123" i="12"/>
  <c r="AD122" i="12"/>
  <c r="Z122" i="12"/>
  <c r="AC122" i="12" s="1"/>
  <c r="Y122" i="12"/>
  <c r="X122" i="12" s="1"/>
  <c r="V122" i="12"/>
  <c r="W122" i="12" s="1"/>
  <c r="U122" i="12"/>
  <c r="T122" i="12"/>
  <c r="S122" i="12"/>
  <c r="R122" i="12"/>
  <c r="Q122" i="12"/>
  <c r="P122" i="12" s="1"/>
  <c r="N122" i="12"/>
  <c r="M122" i="12"/>
  <c r="L122" i="12"/>
  <c r="K122" i="12"/>
  <c r="J122" i="12"/>
  <c r="AD121" i="12"/>
  <c r="Z121" i="12"/>
  <c r="AC121" i="12" s="1"/>
  <c r="Y121" i="12"/>
  <c r="X121" i="12" s="1"/>
  <c r="V121" i="12"/>
  <c r="W121" i="12" s="1"/>
  <c r="U121" i="12"/>
  <c r="T121" i="12"/>
  <c r="S121" i="12"/>
  <c r="R121" i="12"/>
  <c r="Q121" i="12"/>
  <c r="P121" i="12" s="1"/>
  <c r="N121" i="12"/>
  <c r="AB121" i="12" s="1"/>
  <c r="M121" i="12"/>
  <c r="L121" i="12"/>
  <c r="K121" i="12"/>
  <c r="J121" i="12"/>
  <c r="AD120" i="12"/>
  <c r="Z120" i="12"/>
  <c r="AC120" i="12" s="1"/>
  <c r="Y120" i="12"/>
  <c r="X120" i="12"/>
  <c r="V120" i="12"/>
  <c r="W120" i="12" s="1"/>
  <c r="U120" i="12"/>
  <c r="T120" i="12"/>
  <c r="S120" i="12"/>
  <c r="R120" i="12"/>
  <c r="Q120" i="12"/>
  <c r="P120" i="12" s="1"/>
  <c r="N120" i="12"/>
  <c r="M120" i="12"/>
  <c r="L120" i="12"/>
  <c r="K120" i="12"/>
  <c r="J120" i="12"/>
  <c r="AD119" i="12"/>
  <c r="Z119" i="12"/>
  <c r="AC119" i="12" s="1"/>
  <c r="Y119" i="12"/>
  <c r="X119" i="12" s="1"/>
  <c r="V119" i="12"/>
  <c r="W119" i="12" s="1"/>
  <c r="U119" i="12"/>
  <c r="T119" i="12"/>
  <c r="S119" i="12"/>
  <c r="R119" i="12"/>
  <c r="Q119" i="12"/>
  <c r="P119" i="12" s="1"/>
  <c r="N119" i="12"/>
  <c r="M119" i="12"/>
  <c r="L119" i="12"/>
  <c r="K119" i="12"/>
  <c r="J119" i="12"/>
  <c r="AD118" i="12"/>
  <c r="Z118" i="12"/>
  <c r="AC118" i="12" s="1"/>
  <c r="Y118" i="12"/>
  <c r="X118" i="12" s="1"/>
  <c r="V118" i="12"/>
  <c r="W118" i="12" s="1"/>
  <c r="U118" i="12"/>
  <c r="T118" i="12"/>
  <c r="S118" i="12"/>
  <c r="R118" i="12"/>
  <c r="Q118" i="12"/>
  <c r="P118" i="12" s="1"/>
  <c r="N118" i="12"/>
  <c r="M118" i="12"/>
  <c r="L118" i="12"/>
  <c r="K118" i="12"/>
  <c r="J118" i="12"/>
  <c r="AD117" i="12"/>
  <c r="Z117" i="12"/>
  <c r="AC117" i="12" s="1"/>
  <c r="Y117" i="12"/>
  <c r="X117" i="12" s="1"/>
  <c r="V117" i="12"/>
  <c r="W117" i="12" s="1"/>
  <c r="U117" i="12"/>
  <c r="T117" i="12"/>
  <c r="S117" i="12"/>
  <c r="R117" i="12"/>
  <c r="Q117" i="12"/>
  <c r="P117" i="12" s="1"/>
  <c r="N117" i="12"/>
  <c r="M117" i="12"/>
  <c r="L117" i="12"/>
  <c r="K117" i="12"/>
  <c r="J117" i="12"/>
  <c r="AD116" i="12"/>
  <c r="Z116" i="12"/>
  <c r="AC116" i="12" s="1"/>
  <c r="Y116" i="12"/>
  <c r="X116" i="12" s="1"/>
  <c r="V116" i="12"/>
  <c r="W116" i="12" s="1"/>
  <c r="U116" i="12"/>
  <c r="T116" i="12"/>
  <c r="S116" i="12"/>
  <c r="R116" i="12"/>
  <c r="Q116" i="12"/>
  <c r="P116" i="12" s="1"/>
  <c r="N116" i="12"/>
  <c r="M116" i="12"/>
  <c r="L116" i="12"/>
  <c r="K116" i="12"/>
  <c r="J116" i="12"/>
  <c r="AD115" i="12"/>
  <c r="Z115" i="12"/>
  <c r="AC115" i="12" s="1"/>
  <c r="Y115" i="12"/>
  <c r="X115" i="12" s="1"/>
  <c r="V115" i="12"/>
  <c r="W115" i="12" s="1"/>
  <c r="U115" i="12"/>
  <c r="T115" i="12"/>
  <c r="S115" i="12"/>
  <c r="R115" i="12"/>
  <c r="Q115" i="12"/>
  <c r="P115" i="12" s="1"/>
  <c r="N115" i="12"/>
  <c r="M115" i="12"/>
  <c r="L115" i="12"/>
  <c r="K115" i="12"/>
  <c r="J115" i="12"/>
  <c r="AD114" i="12"/>
  <c r="Z114" i="12"/>
  <c r="AC114" i="12" s="1"/>
  <c r="Y114" i="12"/>
  <c r="X114" i="12" s="1"/>
  <c r="V114" i="12"/>
  <c r="W114" i="12" s="1"/>
  <c r="U114" i="12"/>
  <c r="T114" i="12"/>
  <c r="S114" i="12"/>
  <c r="R114" i="12"/>
  <c r="Q114" i="12"/>
  <c r="P114" i="12" s="1"/>
  <c r="N114" i="12"/>
  <c r="M114" i="12"/>
  <c r="L114" i="12"/>
  <c r="K114" i="12"/>
  <c r="J114" i="12"/>
  <c r="AD113" i="12"/>
  <c r="Z113" i="12"/>
  <c r="AC113" i="12" s="1"/>
  <c r="Y113" i="12"/>
  <c r="X113" i="12" s="1"/>
  <c r="V113" i="12"/>
  <c r="W113" i="12" s="1"/>
  <c r="U113" i="12"/>
  <c r="T113" i="12"/>
  <c r="S113" i="12"/>
  <c r="R113" i="12"/>
  <c r="Q113" i="12"/>
  <c r="P113" i="12" s="1"/>
  <c r="N113" i="12"/>
  <c r="M113" i="12"/>
  <c r="L113" i="12"/>
  <c r="K113" i="12"/>
  <c r="J113" i="12"/>
  <c r="AD112" i="12"/>
  <c r="Z112" i="12"/>
  <c r="AC112" i="12" s="1"/>
  <c r="Y112" i="12"/>
  <c r="X112" i="12" s="1"/>
  <c r="V112" i="12"/>
  <c r="W112" i="12" s="1"/>
  <c r="U112" i="12"/>
  <c r="T112" i="12"/>
  <c r="S112" i="12"/>
  <c r="R112" i="12"/>
  <c r="Q112" i="12"/>
  <c r="P112" i="12"/>
  <c r="N112" i="12"/>
  <c r="M112" i="12"/>
  <c r="L112" i="12"/>
  <c r="K112" i="12"/>
  <c r="J112" i="12"/>
  <c r="AD111" i="12"/>
  <c r="Z111" i="12"/>
  <c r="AC111" i="12" s="1"/>
  <c r="Y111" i="12"/>
  <c r="X111" i="12" s="1"/>
  <c r="V111" i="12"/>
  <c r="W111" i="12" s="1"/>
  <c r="U111" i="12"/>
  <c r="T111" i="12"/>
  <c r="S111" i="12"/>
  <c r="R111" i="12"/>
  <c r="Q111" i="12"/>
  <c r="P111" i="12" s="1"/>
  <c r="N111" i="12"/>
  <c r="M111" i="12"/>
  <c r="L111" i="12"/>
  <c r="K111" i="12"/>
  <c r="J111" i="12"/>
  <c r="AD110" i="12"/>
  <c r="Z110" i="12"/>
  <c r="AC110" i="12" s="1"/>
  <c r="Y110" i="12"/>
  <c r="X110" i="12" s="1"/>
  <c r="V110" i="12"/>
  <c r="W110" i="12" s="1"/>
  <c r="U110" i="12"/>
  <c r="T110" i="12"/>
  <c r="S110" i="12"/>
  <c r="R110" i="12"/>
  <c r="Q110" i="12"/>
  <c r="P110" i="12" s="1"/>
  <c r="N110" i="12"/>
  <c r="M110" i="12"/>
  <c r="L110" i="12"/>
  <c r="K110" i="12"/>
  <c r="J110" i="12"/>
  <c r="AD109" i="12"/>
  <c r="Z109" i="12"/>
  <c r="AC109" i="12" s="1"/>
  <c r="Y109" i="12"/>
  <c r="X109" i="12" s="1"/>
  <c r="V109" i="12"/>
  <c r="W109" i="12" s="1"/>
  <c r="U109" i="12"/>
  <c r="T109" i="12"/>
  <c r="S109" i="12"/>
  <c r="R109" i="12"/>
  <c r="Q109" i="12"/>
  <c r="P109" i="12" s="1"/>
  <c r="N109" i="12"/>
  <c r="M109" i="12"/>
  <c r="L109" i="12"/>
  <c r="K109" i="12"/>
  <c r="J109" i="12"/>
  <c r="AD108" i="12"/>
  <c r="Z108" i="12"/>
  <c r="AC108" i="12" s="1"/>
  <c r="Y108" i="12"/>
  <c r="X108" i="12" s="1"/>
  <c r="V108" i="12"/>
  <c r="W108" i="12" s="1"/>
  <c r="U108" i="12"/>
  <c r="T108" i="12"/>
  <c r="S108" i="12"/>
  <c r="R108" i="12"/>
  <c r="Q108" i="12"/>
  <c r="P108" i="12" s="1"/>
  <c r="N108" i="12"/>
  <c r="M108" i="12"/>
  <c r="L108" i="12"/>
  <c r="K108" i="12"/>
  <c r="J108" i="12"/>
  <c r="AD107" i="12"/>
  <c r="Z107" i="12"/>
  <c r="AC107" i="12" s="1"/>
  <c r="Y107" i="12"/>
  <c r="X107" i="12" s="1"/>
  <c r="V107" i="12"/>
  <c r="W107" i="12" s="1"/>
  <c r="U107" i="12"/>
  <c r="T107" i="12"/>
  <c r="S107" i="12"/>
  <c r="R107" i="12"/>
  <c r="Q107" i="12"/>
  <c r="P107" i="12" s="1"/>
  <c r="N107" i="12"/>
  <c r="M107" i="12"/>
  <c r="L107" i="12"/>
  <c r="K107" i="12"/>
  <c r="J107" i="12"/>
  <c r="AD106" i="12"/>
  <c r="Z106" i="12"/>
  <c r="AC106" i="12" s="1"/>
  <c r="Y106" i="12"/>
  <c r="X106" i="12" s="1"/>
  <c r="V106" i="12"/>
  <c r="W106" i="12" s="1"/>
  <c r="U106" i="12"/>
  <c r="T106" i="12"/>
  <c r="S106" i="12"/>
  <c r="R106" i="12"/>
  <c r="Q106" i="12"/>
  <c r="P106" i="12" s="1"/>
  <c r="N106" i="12"/>
  <c r="M106" i="12"/>
  <c r="L106" i="12"/>
  <c r="K106" i="12"/>
  <c r="J106" i="12"/>
  <c r="AD105" i="12"/>
  <c r="Z105" i="12"/>
  <c r="AC105" i="12" s="1"/>
  <c r="Y105" i="12"/>
  <c r="X105" i="12" s="1"/>
  <c r="V105" i="12"/>
  <c r="W105" i="12" s="1"/>
  <c r="U105" i="12"/>
  <c r="T105" i="12"/>
  <c r="S105" i="12"/>
  <c r="R105" i="12"/>
  <c r="Q105" i="12"/>
  <c r="P105" i="12" s="1"/>
  <c r="N105" i="12"/>
  <c r="M105" i="12"/>
  <c r="L105" i="12"/>
  <c r="K105" i="12"/>
  <c r="J105" i="12"/>
  <c r="AD104" i="12"/>
  <c r="Z104" i="12"/>
  <c r="AC104" i="12" s="1"/>
  <c r="Y104" i="12"/>
  <c r="X104" i="12" s="1"/>
  <c r="V104" i="12"/>
  <c r="W104" i="12" s="1"/>
  <c r="U104" i="12"/>
  <c r="T104" i="12"/>
  <c r="S104" i="12"/>
  <c r="R104" i="12"/>
  <c r="Q104" i="12"/>
  <c r="P104" i="12"/>
  <c r="N104" i="12"/>
  <c r="M104" i="12"/>
  <c r="L104" i="12"/>
  <c r="K104" i="12"/>
  <c r="J104" i="12"/>
  <c r="AD103" i="12"/>
  <c r="Z103" i="12"/>
  <c r="AC103" i="12" s="1"/>
  <c r="Y103" i="12"/>
  <c r="X103" i="12" s="1"/>
  <c r="V103" i="12"/>
  <c r="W103" i="12" s="1"/>
  <c r="U103" i="12"/>
  <c r="T103" i="12"/>
  <c r="S103" i="12"/>
  <c r="R103" i="12"/>
  <c r="Q103" i="12"/>
  <c r="P103" i="12" s="1"/>
  <c r="N103" i="12"/>
  <c r="O103" i="12" s="1"/>
  <c r="M103" i="12"/>
  <c r="L103" i="12"/>
  <c r="K103" i="12"/>
  <c r="J103" i="12"/>
  <c r="AD102" i="12"/>
  <c r="Z102" i="12"/>
  <c r="AC102" i="12" s="1"/>
  <c r="Y102" i="12"/>
  <c r="X102" i="12" s="1"/>
  <c r="V102" i="12"/>
  <c r="W102" i="12" s="1"/>
  <c r="U102" i="12"/>
  <c r="T102" i="12"/>
  <c r="S102" i="12"/>
  <c r="R102" i="12"/>
  <c r="Q102" i="12"/>
  <c r="P102" i="12" s="1"/>
  <c r="N102" i="12"/>
  <c r="M102" i="12"/>
  <c r="L102" i="12"/>
  <c r="K102" i="12"/>
  <c r="J102" i="12"/>
  <c r="AD101" i="12"/>
  <c r="Z101" i="12"/>
  <c r="AC101" i="12" s="1"/>
  <c r="Y101" i="12"/>
  <c r="X101" i="12" s="1"/>
  <c r="V101" i="12"/>
  <c r="W101" i="12" s="1"/>
  <c r="U101" i="12"/>
  <c r="T101" i="12"/>
  <c r="S101" i="12"/>
  <c r="R101" i="12"/>
  <c r="Q101" i="12"/>
  <c r="P101" i="12" s="1"/>
  <c r="N101" i="12"/>
  <c r="O101" i="12" s="1"/>
  <c r="M101" i="12"/>
  <c r="L101" i="12"/>
  <c r="K101" i="12"/>
  <c r="J101" i="12"/>
  <c r="AD100" i="12"/>
  <c r="Z100" i="12"/>
  <c r="AC100" i="12" s="1"/>
  <c r="Y100" i="12"/>
  <c r="X100" i="12" s="1"/>
  <c r="V100" i="12"/>
  <c r="W100" i="12" s="1"/>
  <c r="U100" i="12"/>
  <c r="T100" i="12"/>
  <c r="S100" i="12"/>
  <c r="R100" i="12"/>
  <c r="Q100" i="12"/>
  <c r="P100" i="12"/>
  <c r="N100" i="12"/>
  <c r="M100" i="12"/>
  <c r="L100" i="12"/>
  <c r="K100" i="12"/>
  <c r="J100" i="12"/>
  <c r="AD99" i="12"/>
  <c r="Z99" i="12"/>
  <c r="AC99" i="12" s="1"/>
  <c r="Y99" i="12"/>
  <c r="X99" i="12" s="1"/>
  <c r="V99" i="12"/>
  <c r="W99" i="12" s="1"/>
  <c r="U99" i="12"/>
  <c r="T99" i="12"/>
  <c r="S99" i="12"/>
  <c r="R99" i="12"/>
  <c r="Q99" i="12"/>
  <c r="P99" i="12" s="1"/>
  <c r="N99" i="12"/>
  <c r="O99" i="12" s="1"/>
  <c r="M99" i="12"/>
  <c r="L99" i="12"/>
  <c r="K99" i="12"/>
  <c r="J99" i="12"/>
  <c r="AD98" i="12"/>
  <c r="Z98" i="12"/>
  <c r="AC98" i="12" s="1"/>
  <c r="Y98" i="12"/>
  <c r="X98" i="12" s="1"/>
  <c r="V98" i="12"/>
  <c r="W98" i="12" s="1"/>
  <c r="U98" i="12"/>
  <c r="T98" i="12"/>
  <c r="S98" i="12"/>
  <c r="R98" i="12"/>
  <c r="Q98" i="12"/>
  <c r="P98" i="12" s="1"/>
  <c r="N98" i="12"/>
  <c r="M98" i="12"/>
  <c r="L98" i="12"/>
  <c r="K98" i="12"/>
  <c r="J98" i="12"/>
  <c r="AD97" i="12"/>
  <c r="Z97" i="12"/>
  <c r="AC97" i="12" s="1"/>
  <c r="Y97" i="12"/>
  <c r="X97" i="12" s="1"/>
  <c r="V97" i="12"/>
  <c r="W97" i="12" s="1"/>
  <c r="U97" i="12"/>
  <c r="T97" i="12"/>
  <c r="S97" i="12"/>
  <c r="R97" i="12"/>
  <c r="Q97" i="12"/>
  <c r="P97" i="12" s="1"/>
  <c r="N97" i="12"/>
  <c r="O97" i="12" s="1"/>
  <c r="M97" i="12"/>
  <c r="L97" i="12"/>
  <c r="K97" i="12"/>
  <c r="J97" i="12"/>
  <c r="AD96" i="12"/>
  <c r="Z96" i="12"/>
  <c r="AC96" i="12" s="1"/>
  <c r="Y96" i="12"/>
  <c r="X96" i="12" s="1"/>
  <c r="V96" i="12"/>
  <c r="W96" i="12" s="1"/>
  <c r="U96" i="12"/>
  <c r="T96" i="12"/>
  <c r="S96" i="12"/>
  <c r="R96" i="12"/>
  <c r="Q96" i="12"/>
  <c r="P96" i="12"/>
  <c r="N96" i="12"/>
  <c r="M96" i="12"/>
  <c r="L96" i="12"/>
  <c r="K96" i="12"/>
  <c r="J96" i="12"/>
  <c r="AD95" i="12"/>
  <c r="Z95" i="12"/>
  <c r="AC95" i="12" s="1"/>
  <c r="Y95" i="12"/>
  <c r="X95" i="12" s="1"/>
  <c r="V95" i="12"/>
  <c r="W95" i="12" s="1"/>
  <c r="U95" i="12"/>
  <c r="T95" i="12"/>
  <c r="S95" i="12"/>
  <c r="R95" i="12"/>
  <c r="Q95" i="12"/>
  <c r="P95" i="12" s="1"/>
  <c r="N95" i="12"/>
  <c r="O95" i="12" s="1"/>
  <c r="M95" i="12"/>
  <c r="L95" i="12"/>
  <c r="K95" i="12"/>
  <c r="J95" i="12"/>
  <c r="AD94" i="12"/>
  <c r="Z94" i="12"/>
  <c r="AC94" i="12" s="1"/>
  <c r="Y94" i="12"/>
  <c r="X94" i="12" s="1"/>
  <c r="V94" i="12"/>
  <c r="W94" i="12" s="1"/>
  <c r="U94" i="12"/>
  <c r="T94" i="12"/>
  <c r="S94" i="12"/>
  <c r="R94" i="12"/>
  <c r="Q94" i="12"/>
  <c r="P94" i="12" s="1"/>
  <c r="N94" i="12"/>
  <c r="M94" i="12"/>
  <c r="L94" i="12"/>
  <c r="K94" i="12"/>
  <c r="J94" i="12"/>
  <c r="AD93" i="12"/>
  <c r="Z93" i="12"/>
  <c r="AC93" i="12" s="1"/>
  <c r="Y93" i="12"/>
  <c r="X93" i="12" s="1"/>
  <c r="V93" i="12"/>
  <c r="W93" i="12" s="1"/>
  <c r="U93" i="12"/>
  <c r="T93" i="12"/>
  <c r="S93" i="12"/>
  <c r="R93" i="12"/>
  <c r="Q93" i="12"/>
  <c r="P93" i="12" s="1"/>
  <c r="N93" i="12"/>
  <c r="O93" i="12" s="1"/>
  <c r="M93" i="12"/>
  <c r="L93" i="12"/>
  <c r="K93" i="12"/>
  <c r="J93" i="12"/>
  <c r="AD92" i="12"/>
  <c r="Z92" i="12"/>
  <c r="AC92" i="12" s="1"/>
  <c r="Y92" i="12"/>
  <c r="X92" i="12" s="1"/>
  <c r="V92" i="12"/>
  <c r="W92" i="12" s="1"/>
  <c r="U92" i="12"/>
  <c r="T92" i="12"/>
  <c r="S92" i="12"/>
  <c r="R92" i="12"/>
  <c r="Q92" i="12"/>
  <c r="P92" i="12"/>
  <c r="N92" i="12"/>
  <c r="M92" i="12"/>
  <c r="L92" i="12"/>
  <c r="K92" i="12"/>
  <c r="J92" i="12"/>
  <c r="AD91" i="12"/>
  <c r="Z91" i="12"/>
  <c r="AC91" i="12" s="1"/>
  <c r="Y91" i="12"/>
  <c r="X91" i="12" s="1"/>
  <c r="V91" i="12"/>
  <c r="W91" i="12" s="1"/>
  <c r="U91" i="12"/>
  <c r="T91" i="12"/>
  <c r="S91" i="12"/>
  <c r="R91" i="12"/>
  <c r="Q91" i="12"/>
  <c r="P91" i="12" s="1"/>
  <c r="N91" i="12"/>
  <c r="M91" i="12"/>
  <c r="L91" i="12"/>
  <c r="K91" i="12"/>
  <c r="J91" i="12"/>
  <c r="AD90" i="12"/>
  <c r="Z90" i="12"/>
  <c r="AC90" i="12" s="1"/>
  <c r="Y90" i="12"/>
  <c r="X90" i="12" s="1"/>
  <c r="V90" i="12"/>
  <c r="W90" i="12" s="1"/>
  <c r="U90" i="12"/>
  <c r="T90" i="12"/>
  <c r="S90" i="12"/>
  <c r="R90" i="12"/>
  <c r="Q90" i="12"/>
  <c r="P90" i="12" s="1"/>
  <c r="N90" i="12"/>
  <c r="M90" i="12"/>
  <c r="L90" i="12"/>
  <c r="K90" i="12"/>
  <c r="J90" i="12"/>
  <c r="AD89" i="12"/>
  <c r="Z89" i="12"/>
  <c r="AC89" i="12" s="1"/>
  <c r="Y89" i="12"/>
  <c r="X89" i="12" s="1"/>
  <c r="V89" i="12"/>
  <c r="W89" i="12" s="1"/>
  <c r="U89" i="12"/>
  <c r="T89" i="12"/>
  <c r="S89" i="12"/>
  <c r="R89" i="12"/>
  <c r="Q89" i="12"/>
  <c r="P89" i="12" s="1"/>
  <c r="N89" i="12"/>
  <c r="M89" i="12"/>
  <c r="L89" i="12"/>
  <c r="K89" i="12"/>
  <c r="J89" i="12"/>
  <c r="AD88" i="12"/>
  <c r="Z88" i="12"/>
  <c r="AC88" i="12" s="1"/>
  <c r="Y88" i="12"/>
  <c r="X88" i="12" s="1"/>
  <c r="V88" i="12"/>
  <c r="W88" i="12" s="1"/>
  <c r="U88" i="12"/>
  <c r="T88" i="12"/>
  <c r="S88" i="12"/>
  <c r="R88" i="12"/>
  <c r="Q88" i="12"/>
  <c r="P88" i="12" s="1"/>
  <c r="N88" i="12"/>
  <c r="M88" i="12"/>
  <c r="L88" i="12"/>
  <c r="K88" i="12"/>
  <c r="J88" i="12"/>
  <c r="AD87" i="12"/>
  <c r="Z87" i="12"/>
  <c r="AC87" i="12" s="1"/>
  <c r="Y87" i="12"/>
  <c r="X87" i="12" s="1"/>
  <c r="V87" i="12"/>
  <c r="W87" i="12" s="1"/>
  <c r="U87" i="12"/>
  <c r="T87" i="12"/>
  <c r="S87" i="12"/>
  <c r="R87" i="12"/>
  <c r="Q87" i="12"/>
  <c r="P87" i="12" s="1"/>
  <c r="N87" i="12"/>
  <c r="M87" i="12"/>
  <c r="L87" i="12"/>
  <c r="K87" i="12"/>
  <c r="J87" i="12"/>
  <c r="AD86" i="12"/>
  <c r="Z86" i="12"/>
  <c r="AC86" i="12" s="1"/>
  <c r="Y86" i="12"/>
  <c r="X86" i="12" s="1"/>
  <c r="V86" i="12"/>
  <c r="W86" i="12" s="1"/>
  <c r="U86" i="12"/>
  <c r="T86" i="12"/>
  <c r="S86" i="12"/>
  <c r="R86" i="12"/>
  <c r="Q86" i="12"/>
  <c r="P86" i="12"/>
  <c r="N86" i="12"/>
  <c r="M86" i="12"/>
  <c r="L86" i="12"/>
  <c r="K86" i="12"/>
  <c r="J86" i="12"/>
  <c r="AD85" i="12"/>
  <c r="Z85" i="12"/>
  <c r="AC85" i="12" s="1"/>
  <c r="Y85" i="12"/>
  <c r="X85" i="12" s="1"/>
  <c r="V85" i="12"/>
  <c r="W85" i="12" s="1"/>
  <c r="U85" i="12"/>
  <c r="T85" i="12"/>
  <c r="S85" i="12"/>
  <c r="R85" i="12"/>
  <c r="Q85" i="12"/>
  <c r="P85" i="12" s="1"/>
  <c r="N85" i="12"/>
  <c r="AB85" i="12" s="1"/>
  <c r="M85" i="12"/>
  <c r="L85" i="12"/>
  <c r="K85" i="12"/>
  <c r="J85" i="12"/>
  <c r="AD84" i="12"/>
  <c r="Z84" i="12"/>
  <c r="AC84" i="12" s="1"/>
  <c r="Y84" i="12"/>
  <c r="X84" i="12"/>
  <c r="V84" i="12"/>
  <c r="W84" i="12" s="1"/>
  <c r="U84" i="12"/>
  <c r="T84" i="12"/>
  <c r="S84" i="12"/>
  <c r="R84" i="12"/>
  <c r="Q84" i="12"/>
  <c r="P84" i="12" s="1"/>
  <c r="N84" i="12"/>
  <c r="M84" i="12"/>
  <c r="L84" i="12"/>
  <c r="K84" i="12"/>
  <c r="J84" i="12"/>
  <c r="AD83" i="12"/>
  <c r="Z83" i="12"/>
  <c r="AC83" i="12" s="1"/>
  <c r="Y83" i="12"/>
  <c r="X83" i="12" s="1"/>
  <c r="V83" i="12"/>
  <c r="W83" i="12" s="1"/>
  <c r="U83" i="12"/>
  <c r="T83" i="12"/>
  <c r="S83" i="12"/>
  <c r="R83" i="12"/>
  <c r="Q83" i="12"/>
  <c r="P83" i="12" s="1"/>
  <c r="N83" i="12"/>
  <c r="O83" i="12" s="1"/>
  <c r="M83" i="12"/>
  <c r="L83" i="12"/>
  <c r="K83" i="12"/>
  <c r="J83" i="12"/>
  <c r="AD82" i="12"/>
  <c r="Z82" i="12"/>
  <c r="AC82" i="12" s="1"/>
  <c r="Y82" i="12"/>
  <c r="X82" i="12" s="1"/>
  <c r="V82" i="12"/>
  <c r="W82" i="12" s="1"/>
  <c r="U82" i="12"/>
  <c r="T82" i="12"/>
  <c r="S82" i="12"/>
  <c r="R82" i="12"/>
  <c r="Q82" i="12"/>
  <c r="P82" i="12" s="1"/>
  <c r="N82" i="12"/>
  <c r="M82" i="12"/>
  <c r="L82" i="12"/>
  <c r="K82" i="12"/>
  <c r="J82" i="12"/>
  <c r="AD81" i="12"/>
  <c r="Z81" i="12"/>
  <c r="AC81" i="12" s="1"/>
  <c r="Y81" i="12"/>
  <c r="X81" i="12" s="1"/>
  <c r="V81" i="12"/>
  <c r="W81" i="12" s="1"/>
  <c r="U81" i="12"/>
  <c r="T81" i="12"/>
  <c r="S81" i="12"/>
  <c r="R81" i="12"/>
  <c r="Q81" i="12"/>
  <c r="P81" i="12" s="1"/>
  <c r="N81" i="12"/>
  <c r="O81" i="12" s="1"/>
  <c r="M81" i="12"/>
  <c r="L81" i="12"/>
  <c r="K81" i="12"/>
  <c r="J81" i="12"/>
  <c r="AD80" i="12"/>
  <c r="Z80" i="12"/>
  <c r="AC80" i="12" s="1"/>
  <c r="Y80" i="12"/>
  <c r="X80" i="12"/>
  <c r="V80" i="12"/>
  <c r="W80" i="12" s="1"/>
  <c r="U80" i="12"/>
  <c r="T80" i="12"/>
  <c r="S80" i="12"/>
  <c r="R80" i="12"/>
  <c r="Q80" i="12"/>
  <c r="P80" i="12" s="1"/>
  <c r="N80" i="12"/>
  <c r="M80" i="12"/>
  <c r="L80" i="12"/>
  <c r="K80" i="12"/>
  <c r="J80" i="12"/>
  <c r="AD79" i="12"/>
  <c r="Z79" i="12"/>
  <c r="AC79" i="12" s="1"/>
  <c r="Y79" i="12"/>
  <c r="X79" i="12" s="1"/>
  <c r="V79" i="12"/>
  <c r="W79" i="12" s="1"/>
  <c r="U79" i="12"/>
  <c r="T79" i="12"/>
  <c r="S79" i="12"/>
  <c r="R79" i="12"/>
  <c r="Q79" i="12"/>
  <c r="P79" i="12" s="1"/>
  <c r="N79" i="12"/>
  <c r="O79" i="12" s="1"/>
  <c r="M79" i="12"/>
  <c r="L79" i="12"/>
  <c r="K79" i="12"/>
  <c r="J79" i="12"/>
  <c r="AD78" i="12"/>
  <c r="Z78" i="12"/>
  <c r="AC78" i="12" s="1"/>
  <c r="Y78" i="12"/>
  <c r="X78" i="12" s="1"/>
  <c r="V78" i="12"/>
  <c r="W78" i="12" s="1"/>
  <c r="U78" i="12"/>
  <c r="T78" i="12"/>
  <c r="S78" i="12"/>
  <c r="R78" i="12"/>
  <c r="Q78" i="12"/>
  <c r="P78" i="12" s="1"/>
  <c r="N78" i="12"/>
  <c r="M78" i="12"/>
  <c r="L78" i="12"/>
  <c r="K78" i="12"/>
  <c r="J78" i="12"/>
  <c r="AD77" i="12"/>
  <c r="Z77" i="12"/>
  <c r="AC77" i="12" s="1"/>
  <c r="Y77" i="12"/>
  <c r="X77" i="12" s="1"/>
  <c r="V77" i="12"/>
  <c r="W77" i="12" s="1"/>
  <c r="U77" i="12"/>
  <c r="T77" i="12"/>
  <c r="S77" i="12"/>
  <c r="R77" i="12"/>
  <c r="Q77" i="12"/>
  <c r="P77" i="12" s="1"/>
  <c r="N77" i="12"/>
  <c r="O77" i="12" s="1"/>
  <c r="M77" i="12"/>
  <c r="L77" i="12"/>
  <c r="K77" i="12"/>
  <c r="J77" i="12"/>
  <c r="AD76" i="12"/>
  <c r="Z76" i="12"/>
  <c r="AC76" i="12" s="1"/>
  <c r="Y76" i="12"/>
  <c r="X76" i="12"/>
  <c r="V76" i="12"/>
  <c r="W76" i="12" s="1"/>
  <c r="U76" i="12"/>
  <c r="T76" i="12"/>
  <c r="S76" i="12"/>
  <c r="R76" i="12"/>
  <c r="Q76" i="12"/>
  <c r="P76" i="12" s="1"/>
  <c r="N76" i="12"/>
  <c r="M76" i="12"/>
  <c r="L76" i="12"/>
  <c r="K76" i="12"/>
  <c r="J76" i="12"/>
  <c r="AD75" i="12"/>
  <c r="Z75" i="12"/>
  <c r="AC75" i="12" s="1"/>
  <c r="Y75" i="12"/>
  <c r="X75" i="12" s="1"/>
  <c r="V75" i="12"/>
  <c r="W75" i="12" s="1"/>
  <c r="U75" i="12"/>
  <c r="T75" i="12"/>
  <c r="S75" i="12"/>
  <c r="R75" i="12"/>
  <c r="Q75" i="12"/>
  <c r="P75" i="12" s="1"/>
  <c r="N75" i="12"/>
  <c r="O75" i="12" s="1"/>
  <c r="M75" i="12"/>
  <c r="L75" i="12"/>
  <c r="K75" i="12"/>
  <c r="J75" i="12"/>
  <c r="AD74" i="12"/>
  <c r="Z74" i="12"/>
  <c r="AC74" i="12" s="1"/>
  <c r="Y74" i="12"/>
  <c r="X74" i="12"/>
  <c r="V74" i="12"/>
  <c r="W74" i="12" s="1"/>
  <c r="U74" i="12"/>
  <c r="T74" i="12"/>
  <c r="S74" i="12"/>
  <c r="R74" i="12"/>
  <c r="Q74" i="12"/>
  <c r="P74" i="12" s="1"/>
  <c r="N74" i="12"/>
  <c r="M74" i="12"/>
  <c r="L74" i="12"/>
  <c r="K74" i="12"/>
  <c r="J74" i="12"/>
  <c r="AD73" i="12"/>
  <c r="Z73" i="12"/>
  <c r="AC73" i="12" s="1"/>
  <c r="Y73" i="12"/>
  <c r="X73" i="12" s="1"/>
  <c r="V73" i="12"/>
  <c r="W73" i="12" s="1"/>
  <c r="U73" i="12"/>
  <c r="T73" i="12"/>
  <c r="S73" i="12"/>
  <c r="R73" i="12"/>
  <c r="Q73" i="12"/>
  <c r="P73" i="12" s="1"/>
  <c r="N73" i="12"/>
  <c r="O73" i="12" s="1"/>
  <c r="M73" i="12"/>
  <c r="L73" i="12"/>
  <c r="K73" i="12"/>
  <c r="J73" i="12"/>
  <c r="AD72" i="12"/>
  <c r="Z72" i="12"/>
  <c r="AC72" i="12" s="1"/>
  <c r="Y72" i="12"/>
  <c r="X72" i="12"/>
  <c r="V72" i="12"/>
  <c r="W72" i="12" s="1"/>
  <c r="U72" i="12"/>
  <c r="T72" i="12"/>
  <c r="S72" i="12"/>
  <c r="R72" i="12"/>
  <c r="Q72" i="12"/>
  <c r="P72" i="12" s="1"/>
  <c r="N72" i="12"/>
  <c r="M72" i="12"/>
  <c r="L72" i="12"/>
  <c r="K72" i="12"/>
  <c r="J72" i="12"/>
  <c r="AD71" i="12"/>
  <c r="Z71" i="12"/>
  <c r="AC71" i="12" s="1"/>
  <c r="Y71" i="12"/>
  <c r="X71" i="12" s="1"/>
  <c r="V71" i="12"/>
  <c r="W71" i="12" s="1"/>
  <c r="U71" i="12"/>
  <c r="T71" i="12"/>
  <c r="S71" i="12"/>
  <c r="R71" i="12"/>
  <c r="Q71" i="12"/>
  <c r="P71" i="12" s="1"/>
  <c r="N71" i="12"/>
  <c r="O71" i="12" s="1"/>
  <c r="M71" i="12"/>
  <c r="L71" i="12"/>
  <c r="K71" i="12"/>
  <c r="J71" i="12"/>
  <c r="AD70" i="12"/>
  <c r="Z70" i="12"/>
  <c r="AC70" i="12" s="1"/>
  <c r="Y70" i="12"/>
  <c r="X70" i="12"/>
  <c r="V70" i="12"/>
  <c r="W70" i="12" s="1"/>
  <c r="U70" i="12"/>
  <c r="T70" i="12"/>
  <c r="S70" i="12"/>
  <c r="R70" i="12"/>
  <c r="Q70" i="12"/>
  <c r="P70" i="12" s="1"/>
  <c r="N70" i="12"/>
  <c r="M70" i="12"/>
  <c r="L70" i="12"/>
  <c r="K70" i="12"/>
  <c r="J70" i="12"/>
  <c r="AD69" i="12"/>
  <c r="Z69" i="12"/>
  <c r="AC69" i="12" s="1"/>
  <c r="Y69" i="12"/>
  <c r="X69" i="12" s="1"/>
  <c r="V69" i="12"/>
  <c r="W69" i="12" s="1"/>
  <c r="U69" i="12"/>
  <c r="T69" i="12"/>
  <c r="S69" i="12"/>
  <c r="R69" i="12"/>
  <c r="Q69" i="12"/>
  <c r="P69" i="12" s="1"/>
  <c r="N69" i="12"/>
  <c r="O69" i="12" s="1"/>
  <c r="M69" i="12"/>
  <c r="L69" i="12"/>
  <c r="K69" i="12"/>
  <c r="J69" i="12"/>
  <c r="AD68" i="12"/>
  <c r="Z68" i="12"/>
  <c r="AC68" i="12" s="1"/>
  <c r="Y68" i="12"/>
  <c r="X68" i="12"/>
  <c r="V68" i="12"/>
  <c r="W68" i="12" s="1"/>
  <c r="U68" i="12"/>
  <c r="T68" i="12"/>
  <c r="S68" i="12"/>
  <c r="R68" i="12"/>
  <c r="Q68" i="12"/>
  <c r="P68" i="12" s="1"/>
  <c r="N68" i="12"/>
  <c r="M68" i="12"/>
  <c r="L68" i="12"/>
  <c r="K68" i="12"/>
  <c r="J68" i="12"/>
  <c r="AD67" i="12"/>
  <c r="Z67" i="12"/>
  <c r="AC67" i="12" s="1"/>
  <c r="Y67" i="12"/>
  <c r="X67" i="12" s="1"/>
  <c r="V67" i="12"/>
  <c r="W67" i="12" s="1"/>
  <c r="U67" i="12"/>
  <c r="T67" i="12"/>
  <c r="S67" i="12"/>
  <c r="R67" i="12"/>
  <c r="Q67" i="12"/>
  <c r="P67" i="12" s="1"/>
  <c r="N67" i="12"/>
  <c r="O67" i="12" s="1"/>
  <c r="M67" i="12"/>
  <c r="L67" i="12"/>
  <c r="K67" i="12"/>
  <c r="J67" i="12"/>
  <c r="AD66" i="12"/>
  <c r="Z66" i="12"/>
  <c r="AC66" i="12" s="1"/>
  <c r="Y66" i="12"/>
  <c r="X66" i="12"/>
  <c r="V66" i="12"/>
  <c r="W66" i="12" s="1"/>
  <c r="U66" i="12"/>
  <c r="T66" i="12"/>
  <c r="S66" i="12"/>
  <c r="R66" i="12"/>
  <c r="Q66" i="12"/>
  <c r="P66" i="12" s="1"/>
  <c r="N66" i="12"/>
  <c r="M66" i="12"/>
  <c r="L66" i="12"/>
  <c r="K66" i="12"/>
  <c r="J66" i="12"/>
  <c r="AD65" i="12"/>
  <c r="Z65" i="12"/>
  <c r="AC65" i="12" s="1"/>
  <c r="Y65" i="12"/>
  <c r="X65" i="12" s="1"/>
  <c r="V65" i="12"/>
  <c r="W65" i="12" s="1"/>
  <c r="U65" i="12"/>
  <c r="T65" i="12"/>
  <c r="S65" i="12"/>
  <c r="R65" i="12"/>
  <c r="Q65" i="12"/>
  <c r="P65" i="12" s="1"/>
  <c r="N65" i="12"/>
  <c r="O65" i="12" s="1"/>
  <c r="M65" i="12"/>
  <c r="L65" i="12"/>
  <c r="K65" i="12"/>
  <c r="J65" i="12"/>
  <c r="AD64" i="12"/>
  <c r="Z64" i="12"/>
  <c r="AC64" i="12" s="1"/>
  <c r="Y64" i="12"/>
  <c r="X64" i="12"/>
  <c r="V64" i="12"/>
  <c r="W64" i="12" s="1"/>
  <c r="U64" i="12"/>
  <c r="T64" i="12"/>
  <c r="S64" i="12"/>
  <c r="R64" i="12"/>
  <c r="Q64" i="12"/>
  <c r="P64" i="12" s="1"/>
  <c r="N64" i="12"/>
  <c r="M64" i="12"/>
  <c r="L64" i="12"/>
  <c r="K64" i="12"/>
  <c r="J64" i="12"/>
  <c r="AD63" i="12"/>
  <c r="Z63" i="12"/>
  <c r="AC63" i="12" s="1"/>
  <c r="Y63" i="12"/>
  <c r="X63" i="12" s="1"/>
  <c r="V63" i="12"/>
  <c r="W63" i="12" s="1"/>
  <c r="U63" i="12"/>
  <c r="T63" i="12"/>
  <c r="S63" i="12"/>
  <c r="R63" i="12"/>
  <c r="Q63" i="12"/>
  <c r="P63" i="12" s="1"/>
  <c r="N63" i="12"/>
  <c r="M63" i="12"/>
  <c r="L63" i="12"/>
  <c r="K63" i="12"/>
  <c r="J63" i="12"/>
  <c r="AD62" i="12"/>
  <c r="Z62" i="12"/>
  <c r="AC62" i="12" s="1"/>
  <c r="Y62" i="12"/>
  <c r="X62" i="12"/>
  <c r="V62" i="12"/>
  <c r="W62" i="12" s="1"/>
  <c r="U62" i="12"/>
  <c r="T62" i="12"/>
  <c r="S62" i="12"/>
  <c r="R62" i="12"/>
  <c r="Q62" i="12"/>
  <c r="P62" i="12" s="1"/>
  <c r="N62" i="12"/>
  <c r="M62" i="12"/>
  <c r="L62" i="12"/>
  <c r="K62" i="12"/>
  <c r="J62" i="12"/>
  <c r="AD61" i="12"/>
  <c r="Z61" i="12"/>
  <c r="AC61" i="12" s="1"/>
  <c r="Y61" i="12"/>
  <c r="X61" i="12" s="1"/>
  <c r="V61" i="12"/>
  <c r="W61" i="12" s="1"/>
  <c r="U61" i="12"/>
  <c r="T61" i="12"/>
  <c r="S61" i="12"/>
  <c r="R61" i="12"/>
  <c r="Q61" i="12"/>
  <c r="P61" i="12" s="1"/>
  <c r="N61" i="12"/>
  <c r="O61" i="12" s="1"/>
  <c r="M61" i="12"/>
  <c r="L61" i="12"/>
  <c r="K61" i="12"/>
  <c r="J61" i="12"/>
  <c r="AD60" i="12"/>
  <c r="Z60" i="12"/>
  <c r="AC60" i="12" s="1"/>
  <c r="Y60" i="12"/>
  <c r="X60" i="12"/>
  <c r="V60" i="12"/>
  <c r="W60" i="12" s="1"/>
  <c r="U60" i="12"/>
  <c r="T60" i="12"/>
  <c r="S60" i="12"/>
  <c r="R60" i="12"/>
  <c r="Q60" i="12"/>
  <c r="P60" i="12" s="1"/>
  <c r="N60" i="12"/>
  <c r="M60" i="12"/>
  <c r="L60" i="12"/>
  <c r="K60" i="12"/>
  <c r="J60" i="12"/>
  <c r="AD59" i="12"/>
  <c r="Z59" i="12"/>
  <c r="AC59" i="12" s="1"/>
  <c r="Y59" i="12"/>
  <c r="X59" i="12" s="1"/>
  <c r="V59" i="12"/>
  <c r="W59" i="12" s="1"/>
  <c r="U59" i="12"/>
  <c r="T59" i="12"/>
  <c r="S59" i="12"/>
  <c r="R59" i="12"/>
  <c r="Q59" i="12"/>
  <c r="P59" i="12" s="1"/>
  <c r="N59" i="12"/>
  <c r="M59" i="12"/>
  <c r="L59" i="12"/>
  <c r="K59" i="12"/>
  <c r="J59" i="12"/>
  <c r="AD58" i="12"/>
  <c r="Z58" i="12"/>
  <c r="AC58" i="12" s="1"/>
  <c r="Y58" i="12"/>
  <c r="X58" i="12"/>
  <c r="V58" i="12"/>
  <c r="W58" i="12" s="1"/>
  <c r="U58" i="12"/>
  <c r="T58" i="12"/>
  <c r="S58" i="12"/>
  <c r="R58" i="12"/>
  <c r="Q58" i="12"/>
  <c r="P58" i="12" s="1"/>
  <c r="N58" i="12"/>
  <c r="M58" i="12"/>
  <c r="L58" i="12"/>
  <c r="K58" i="12"/>
  <c r="J58" i="12"/>
  <c r="AD57" i="12"/>
  <c r="Z57" i="12"/>
  <c r="AC57" i="12" s="1"/>
  <c r="Y57" i="12"/>
  <c r="X57" i="12" s="1"/>
  <c r="V57" i="12"/>
  <c r="W57" i="12" s="1"/>
  <c r="U57" i="12"/>
  <c r="T57" i="12"/>
  <c r="S57" i="12"/>
  <c r="R57" i="12"/>
  <c r="Q57" i="12"/>
  <c r="P57" i="12" s="1"/>
  <c r="N57" i="12"/>
  <c r="O57" i="12" s="1"/>
  <c r="M57" i="12"/>
  <c r="L57" i="12"/>
  <c r="K57" i="12"/>
  <c r="J57" i="12"/>
  <c r="AD56" i="12"/>
  <c r="Z56" i="12"/>
  <c r="AC56" i="12" s="1"/>
  <c r="Y56" i="12"/>
  <c r="X56" i="12"/>
  <c r="V56" i="12"/>
  <c r="W56" i="12" s="1"/>
  <c r="U56" i="12"/>
  <c r="T56" i="12"/>
  <c r="S56" i="12"/>
  <c r="R56" i="12"/>
  <c r="Q56" i="12"/>
  <c r="P56" i="12" s="1"/>
  <c r="N56" i="12"/>
  <c r="M56" i="12"/>
  <c r="L56" i="12"/>
  <c r="K56" i="12"/>
  <c r="J56" i="12"/>
  <c r="AD55" i="12"/>
  <c r="Z55" i="12"/>
  <c r="AC55" i="12" s="1"/>
  <c r="Y55" i="12"/>
  <c r="X55" i="12" s="1"/>
  <c r="V55" i="12"/>
  <c r="W55" i="12" s="1"/>
  <c r="U55" i="12"/>
  <c r="T55" i="12"/>
  <c r="S55" i="12"/>
  <c r="R55" i="12"/>
  <c r="Q55" i="12"/>
  <c r="P55" i="12" s="1"/>
  <c r="N55" i="12"/>
  <c r="M55" i="12"/>
  <c r="L55" i="12"/>
  <c r="K55" i="12"/>
  <c r="J55" i="12"/>
  <c r="AD54" i="12"/>
  <c r="Z54" i="12"/>
  <c r="Y54" i="12"/>
  <c r="X54" i="12"/>
  <c r="V54" i="12"/>
  <c r="W54" i="12" s="1"/>
  <c r="U54" i="12"/>
  <c r="T54" i="12"/>
  <c r="S54" i="12"/>
  <c r="R54" i="12"/>
  <c r="Q54" i="12"/>
  <c r="P54" i="12" s="1"/>
  <c r="N54" i="12"/>
  <c r="AB54" i="12" s="1"/>
  <c r="M54" i="12"/>
  <c r="L54" i="12"/>
  <c r="K54" i="12"/>
  <c r="J54" i="12"/>
  <c r="AD53" i="12"/>
  <c r="Z53" i="12"/>
  <c r="Y53" i="12"/>
  <c r="X53" i="12" s="1"/>
  <c r="V53" i="12"/>
  <c r="W53" i="12" s="1"/>
  <c r="U53" i="12"/>
  <c r="T53" i="12"/>
  <c r="S53" i="12"/>
  <c r="R53" i="12"/>
  <c r="Q53" i="12"/>
  <c r="P53" i="12" s="1"/>
  <c r="N53" i="12"/>
  <c r="O53" i="12" s="1"/>
  <c r="M53" i="12"/>
  <c r="L53" i="12"/>
  <c r="K53" i="12"/>
  <c r="J53" i="12"/>
  <c r="AD52" i="12"/>
  <c r="Z52" i="12"/>
  <c r="Y52" i="12"/>
  <c r="X52" i="12" s="1"/>
  <c r="V52" i="12"/>
  <c r="W52" i="12" s="1"/>
  <c r="U52" i="12"/>
  <c r="T52" i="12"/>
  <c r="S52" i="12"/>
  <c r="R52" i="12"/>
  <c r="Q52" i="12"/>
  <c r="P52" i="12"/>
  <c r="N52" i="12"/>
  <c r="M52" i="12"/>
  <c r="L52" i="12"/>
  <c r="K52" i="12"/>
  <c r="J52" i="12"/>
  <c r="AD51" i="12"/>
  <c r="Z51" i="12"/>
  <c r="Y51" i="12"/>
  <c r="X51" i="12" s="1"/>
  <c r="V51" i="12"/>
  <c r="W51" i="12" s="1"/>
  <c r="U51" i="12"/>
  <c r="T51" i="12"/>
  <c r="S51" i="12"/>
  <c r="R51" i="12"/>
  <c r="Q51" i="12"/>
  <c r="P51" i="12" s="1"/>
  <c r="N51" i="12"/>
  <c r="M51" i="12"/>
  <c r="L51" i="12"/>
  <c r="K51" i="12"/>
  <c r="J51" i="12"/>
  <c r="AD50" i="12"/>
  <c r="Z50" i="12"/>
  <c r="Y50" i="12"/>
  <c r="X50" i="12" s="1"/>
  <c r="V50" i="12"/>
  <c r="W50" i="12" s="1"/>
  <c r="U50" i="12"/>
  <c r="T50" i="12"/>
  <c r="S50" i="12"/>
  <c r="R50" i="12"/>
  <c r="Q50" i="12"/>
  <c r="P50" i="12"/>
  <c r="N50" i="12"/>
  <c r="M50" i="12"/>
  <c r="L50" i="12"/>
  <c r="K50" i="12"/>
  <c r="J50" i="12"/>
  <c r="AD49" i="12"/>
  <c r="Z49" i="12"/>
  <c r="Y49" i="12"/>
  <c r="X49" i="12" s="1"/>
  <c r="V49" i="12"/>
  <c r="W49" i="12" s="1"/>
  <c r="U49" i="12"/>
  <c r="T49" i="12"/>
  <c r="S49" i="12"/>
  <c r="R49" i="12"/>
  <c r="Q49" i="12"/>
  <c r="P49" i="12" s="1"/>
  <c r="N49" i="12"/>
  <c r="O49" i="12" s="1"/>
  <c r="M49" i="12"/>
  <c r="L49" i="12"/>
  <c r="K49" i="12"/>
  <c r="J49" i="12"/>
  <c r="AD48" i="12"/>
  <c r="Z48" i="12"/>
  <c r="Y48" i="12"/>
  <c r="X48" i="12" s="1"/>
  <c r="V48" i="12"/>
  <c r="W48" i="12" s="1"/>
  <c r="U48" i="12"/>
  <c r="T48" i="12"/>
  <c r="S48" i="12"/>
  <c r="R48" i="12"/>
  <c r="Q48" i="12"/>
  <c r="P48" i="12"/>
  <c r="N48" i="12"/>
  <c r="M48" i="12"/>
  <c r="L48" i="12"/>
  <c r="K48" i="12"/>
  <c r="J48" i="12"/>
  <c r="AD47" i="12"/>
  <c r="Z47" i="12"/>
  <c r="Y47" i="12"/>
  <c r="X47" i="12" s="1"/>
  <c r="V47" i="12"/>
  <c r="W47" i="12" s="1"/>
  <c r="U47" i="12"/>
  <c r="T47" i="12"/>
  <c r="S47" i="12"/>
  <c r="R47" i="12"/>
  <c r="Q47" i="12"/>
  <c r="P47" i="12" s="1"/>
  <c r="N47" i="12"/>
  <c r="M47" i="12"/>
  <c r="L47" i="12"/>
  <c r="K47" i="12"/>
  <c r="J47" i="12"/>
  <c r="AD46" i="12"/>
  <c r="Z46" i="12"/>
  <c r="Y46" i="12"/>
  <c r="X46" i="12" s="1"/>
  <c r="V46" i="12"/>
  <c r="W46" i="12" s="1"/>
  <c r="U46" i="12"/>
  <c r="T46" i="12"/>
  <c r="S46" i="12"/>
  <c r="R46" i="12"/>
  <c r="Q46" i="12"/>
  <c r="P46" i="12"/>
  <c r="N46" i="12"/>
  <c r="M46" i="12"/>
  <c r="L46" i="12"/>
  <c r="K46" i="12"/>
  <c r="J46" i="12"/>
  <c r="AD45" i="12"/>
  <c r="Z45" i="12"/>
  <c r="Y45" i="12"/>
  <c r="X45" i="12" s="1"/>
  <c r="V45" i="12"/>
  <c r="W45" i="12" s="1"/>
  <c r="U45" i="12"/>
  <c r="T45" i="12"/>
  <c r="S45" i="12"/>
  <c r="R45" i="12"/>
  <c r="Q45" i="12"/>
  <c r="P45" i="12" s="1"/>
  <c r="N45" i="12"/>
  <c r="O45" i="12" s="1"/>
  <c r="M45" i="12"/>
  <c r="L45" i="12"/>
  <c r="K45" i="12"/>
  <c r="J45" i="12"/>
  <c r="AD44" i="12"/>
  <c r="Z44" i="12"/>
  <c r="AC44" i="12" s="1"/>
  <c r="Y44" i="12"/>
  <c r="X44" i="12" s="1"/>
  <c r="V44" i="12"/>
  <c r="W44" i="12" s="1"/>
  <c r="U44" i="12"/>
  <c r="T44" i="12"/>
  <c r="S44" i="12"/>
  <c r="R44" i="12"/>
  <c r="Q44" i="12"/>
  <c r="P44" i="12"/>
  <c r="N44" i="12"/>
  <c r="M44" i="12"/>
  <c r="L44" i="12"/>
  <c r="K44" i="12"/>
  <c r="J44" i="12"/>
  <c r="AD43" i="12"/>
  <c r="Z43" i="12"/>
  <c r="Y43" i="12"/>
  <c r="X43" i="12" s="1"/>
  <c r="V43" i="12"/>
  <c r="W43" i="12" s="1"/>
  <c r="U43" i="12"/>
  <c r="T43" i="12"/>
  <c r="S43" i="12"/>
  <c r="R43" i="12"/>
  <c r="Q43" i="12"/>
  <c r="P43" i="12" s="1"/>
  <c r="N43" i="12"/>
  <c r="O43" i="12" s="1"/>
  <c r="M43" i="12"/>
  <c r="L43" i="12"/>
  <c r="K43" i="12"/>
  <c r="J43" i="12"/>
  <c r="AD42" i="12"/>
  <c r="Z42" i="12"/>
  <c r="Y42" i="12"/>
  <c r="X42" i="12" s="1"/>
  <c r="V42" i="12"/>
  <c r="W42" i="12" s="1"/>
  <c r="U42" i="12"/>
  <c r="T42" i="12"/>
  <c r="S42" i="12"/>
  <c r="R42" i="12"/>
  <c r="Q42" i="12"/>
  <c r="P42" i="12"/>
  <c r="N42" i="12"/>
  <c r="M42" i="12"/>
  <c r="L42" i="12"/>
  <c r="K42" i="12"/>
  <c r="J42" i="12"/>
  <c r="AD41" i="12"/>
  <c r="Z41" i="12"/>
  <c r="Y41" i="12"/>
  <c r="X41" i="12" s="1"/>
  <c r="V41" i="12"/>
  <c r="W41" i="12" s="1"/>
  <c r="U41" i="12"/>
  <c r="T41" i="12"/>
  <c r="S41" i="12"/>
  <c r="R41" i="12"/>
  <c r="Q41" i="12"/>
  <c r="P41" i="12" s="1"/>
  <c r="N41" i="12"/>
  <c r="O41" i="12" s="1"/>
  <c r="M41" i="12"/>
  <c r="L41" i="12"/>
  <c r="K41" i="12"/>
  <c r="J41" i="12"/>
  <c r="AD40" i="12"/>
  <c r="Z40" i="12"/>
  <c r="Y40" i="12"/>
  <c r="X40" i="12" s="1"/>
  <c r="V40" i="12"/>
  <c r="W40" i="12" s="1"/>
  <c r="U40" i="12"/>
  <c r="T40" i="12"/>
  <c r="S40" i="12"/>
  <c r="R40" i="12"/>
  <c r="Q40" i="12"/>
  <c r="P40" i="12"/>
  <c r="N40" i="12"/>
  <c r="M40" i="12"/>
  <c r="L40" i="12"/>
  <c r="K40" i="12"/>
  <c r="J40" i="12"/>
  <c r="AD39" i="12"/>
  <c r="Z39" i="12"/>
  <c r="Y39" i="12"/>
  <c r="X39" i="12" s="1"/>
  <c r="V39" i="12"/>
  <c r="W39" i="12" s="1"/>
  <c r="U39" i="12"/>
  <c r="T39" i="12"/>
  <c r="S39" i="12"/>
  <c r="R39" i="12"/>
  <c r="Q39" i="12"/>
  <c r="P39" i="12" s="1"/>
  <c r="N39" i="12"/>
  <c r="M39" i="12"/>
  <c r="L39" i="12"/>
  <c r="K39" i="12"/>
  <c r="J39" i="12"/>
  <c r="AD38" i="12"/>
  <c r="Z38" i="12"/>
  <c r="Y38" i="12"/>
  <c r="X38" i="12" s="1"/>
  <c r="V38" i="12"/>
  <c r="W38" i="12" s="1"/>
  <c r="U38" i="12"/>
  <c r="T38" i="12"/>
  <c r="S38" i="12"/>
  <c r="R38" i="12"/>
  <c r="Q38" i="12"/>
  <c r="P38" i="12"/>
  <c r="N38" i="12"/>
  <c r="M38" i="12"/>
  <c r="L38" i="12"/>
  <c r="K38" i="12"/>
  <c r="J38" i="12"/>
  <c r="AD37" i="12"/>
  <c r="Z37" i="12"/>
  <c r="Y37" i="12"/>
  <c r="X37" i="12" s="1"/>
  <c r="V37" i="12"/>
  <c r="W37" i="12" s="1"/>
  <c r="U37" i="12"/>
  <c r="T37" i="12"/>
  <c r="S37" i="12"/>
  <c r="R37" i="12"/>
  <c r="Q37" i="12"/>
  <c r="P37" i="12" s="1"/>
  <c r="N37" i="12"/>
  <c r="O37" i="12" s="1"/>
  <c r="M37" i="12"/>
  <c r="L37" i="12"/>
  <c r="K37" i="12"/>
  <c r="J37" i="12"/>
  <c r="AD36" i="12"/>
  <c r="Z36" i="12"/>
  <c r="Y36" i="12"/>
  <c r="X36" i="12" s="1"/>
  <c r="V36" i="12"/>
  <c r="W36" i="12" s="1"/>
  <c r="U36" i="12"/>
  <c r="T36" i="12"/>
  <c r="S36" i="12"/>
  <c r="R36" i="12"/>
  <c r="Q36" i="12"/>
  <c r="P36" i="12"/>
  <c r="N36" i="12"/>
  <c r="M36" i="12"/>
  <c r="L36" i="12"/>
  <c r="K36" i="12"/>
  <c r="J36" i="12"/>
  <c r="AD35" i="12"/>
  <c r="Z35" i="12"/>
  <c r="Y35" i="12"/>
  <c r="X35" i="12" s="1"/>
  <c r="V35" i="12"/>
  <c r="W35" i="12" s="1"/>
  <c r="U35" i="12"/>
  <c r="T35" i="12"/>
  <c r="S35" i="12"/>
  <c r="R35" i="12"/>
  <c r="Q35" i="12"/>
  <c r="P35" i="12" s="1"/>
  <c r="N35" i="12"/>
  <c r="M35" i="12"/>
  <c r="L35" i="12"/>
  <c r="K35" i="12"/>
  <c r="J35" i="12"/>
  <c r="AD34" i="12"/>
  <c r="Z34" i="12"/>
  <c r="Y34" i="12"/>
  <c r="X34" i="12" s="1"/>
  <c r="V34" i="12"/>
  <c r="W34" i="12" s="1"/>
  <c r="U34" i="12"/>
  <c r="T34" i="12"/>
  <c r="S34" i="12"/>
  <c r="R34" i="12"/>
  <c r="Q34" i="12"/>
  <c r="P34" i="12"/>
  <c r="N34" i="12"/>
  <c r="M34" i="12"/>
  <c r="L34" i="12"/>
  <c r="K34" i="12"/>
  <c r="J34" i="12"/>
  <c r="AD33" i="12"/>
  <c r="Z33" i="12"/>
  <c r="Y33" i="12"/>
  <c r="X33" i="12" s="1"/>
  <c r="V33" i="12"/>
  <c r="W33" i="12" s="1"/>
  <c r="U33" i="12"/>
  <c r="T33" i="12"/>
  <c r="S33" i="12"/>
  <c r="R33" i="12"/>
  <c r="Q33" i="12"/>
  <c r="P33" i="12" s="1"/>
  <c r="N33" i="12"/>
  <c r="O33" i="12" s="1"/>
  <c r="M33" i="12"/>
  <c r="L33" i="12"/>
  <c r="K33" i="12"/>
  <c r="J33" i="12"/>
  <c r="AD32" i="12"/>
  <c r="Z32" i="12"/>
  <c r="Y32" i="12"/>
  <c r="X32" i="12" s="1"/>
  <c r="V32" i="12"/>
  <c r="W32" i="12" s="1"/>
  <c r="U32" i="12"/>
  <c r="T32" i="12"/>
  <c r="S32" i="12"/>
  <c r="R32" i="12"/>
  <c r="Q32" i="12"/>
  <c r="P32" i="12"/>
  <c r="N32" i="12"/>
  <c r="M32" i="12"/>
  <c r="L32" i="12"/>
  <c r="K32" i="12"/>
  <c r="J32" i="12"/>
  <c r="AD31" i="12"/>
  <c r="Z31" i="12"/>
  <c r="Y31" i="12"/>
  <c r="X31" i="12" s="1"/>
  <c r="V31" i="12"/>
  <c r="W31" i="12" s="1"/>
  <c r="U31" i="12"/>
  <c r="T31" i="12"/>
  <c r="S31" i="12"/>
  <c r="R31" i="12"/>
  <c r="Q31" i="12"/>
  <c r="P31" i="12" s="1"/>
  <c r="N31" i="12"/>
  <c r="M31" i="12"/>
  <c r="L31" i="12"/>
  <c r="K31" i="12"/>
  <c r="J31" i="12"/>
  <c r="AD30" i="12"/>
  <c r="Z30" i="12"/>
  <c r="Y30" i="12"/>
  <c r="X30" i="12" s="1"/>
  <c r="V30" i="12"/>
  <c r="W30" i="12" s="1"/>
  <c r="U30" i="12"/>
  <c r="T30" i="12"/>
  <c r="S30" i="12"/>
  <c r="R30" i="12"/>
  <c r="Q30" i="12"/>
  <c r="P30" i="12"/>
  <c r="N30" i="12"/>
  <c r="M30" i="12"/>
  <c r="L30" i="12"/>
  <c r="K30" i="12"/>
  <c r="J30" i="12"/>
  <c r="AD29" i="12"/>
  <c r="Z29" i="12"/>
  <c r="Y29" i="12"/>
  <c r="X29" i="12" s="1"/>
  <c r="V29" i="12"/>
  <c r="W29" i="12" s="1"/>
  <c r="U29" i="12"/>
  <c r="T29" i="12"/>
  <c r="S29" i="12"/>
  <c r="R29" i="12"/>
  <c r="Q29" i="12"/>
  <c r="P29" i="12" s="1"/>
  <c r="N29" i="12"/>
  <c r="O29" i="12" s="1"/>
  <c r="M29" i="12"/>
  <c r="L29" i="12"/>
  <c r="K29" i="12"/>
  <c r="J29" i="12"/>
  <c r="AD28" i="12"/>
  <c r="Z28" i="12"/>
  <c r="Y28" i="12"/>
  <c r="X28" i="12" s="1"/>
  <c r="V28" i="12"/>
  <c r="W28" i="12" s="1"/>
  <c r="U28" i="12"/>
  <c r="T28" i="12"/>
  <c r="S28" i="12"/>
  <c r="R28" i="12"/>
  <c r="Q28" i="12"/>
  <c r="P28" i="12"/>
  <c r="N28" i="12"/>
  <c r="M28" i="12"/>
  <c r="L28" i="12"/>
  <c r="K28" i="12"/>
  <c r="J28" i="12"/>
  <c r="AD27" i="12"/>
  <c r="Z27" i="12"/>
  <c r="Y27" i="12"/>
  <c r="X27" i="12" s="1"/>
  <c r="V27" i="12"/>
  <c r="W27" i="12" s="1"/>
  <c r="U27" i="12"/>
  <c r="T27" i="12"/>
  <c r="S27" i="12"/>
  <c r="R27" i="12"/>
  <c r="Q27" i="12"/>
  <c r="P27" i="12" s="1"/>
  <c r="N27" i="12"/>
  <c r="M27" i="12"/>
  <c r="L27" i="12"/>
  <c r="K27" i="12"/>
  <c r="J27" i="12"/>
  <c r="AD26" i="12"/>
  <c r="Z26" i="12"/>
  <c r="Y26" i="12"/>
  <c r="X26" i="12" s="1"/>
  <c r="V26" i="12"/>
  <c r="W26" i="12" s="1"/>
  <c r="U26" i="12"/>
  <c r="T26" i="12"/>
  <c r="S26" i="12"/>
  <c r="R26" i="12"/>
  <c r="Q26" i="12"/>
  <c r="P26" i="12"/>
  <c r="N26" i="12"/>
  <c r="M26" i="12"/>
  <c r="L26" i="12"/>
  <c r="K26" i="12"/>
  <c r="J26" i="12"/>
  <c r="AD25" i="12"/>
  <c r="Z25" i="12"/>
  <c r="Y25" i="12"/>
  <c r="X25" i="12" s="1"/>
  <c r="V25" i="12"/>
  <c r="W25" i="12" s="1"/>
  <c r="U25" i="12"/>
  <c r="T25" i="12"/>
  <c r="S25" i="12"/>
  <c r="R25" i="12"/>
  <c r="Q25" i="12"/>
  <c r="P25" i="12" s="1"/>
  <c r="N25" i="12"/>
  <c r="O25" i="12" s="1"/>
  <c r="M25" i="12"/>
  <c r="L25" i="12"/>
  <c r="K25" i="12"/>
  <c r="J25" i="12"/>
  <c r="AD24" i="12"/>
  <c r="Z24" i="12"/>
  <c r="Y24" i="12"/>
  <c r="X24" i="12" s="1"/>
  <c r="V24" i="12"/>
  <c r="W24" i="12" s="1"/>
  <c r="U24" i="12"/>
  <c r="T24" i="12"/>
  <c r="S24" i="12"/>
  <c r="R24" i="12"/>
  <c r="Q24" i="12"/>
  <c r="P24" i="12"/>
  <c r="N24" i="12"/>
  <c r="M24" i="12"/>
  <c r="L24" i="12"/>
  <c r="K24" i="12"/>
  <c r="J24" i="12"/>
  <c r="AD23" i="12"/>
  <c r="Z23" i="12"/>
  <c r="Y23" i="12"/>
  <c r="X23" i="12" s="1"/>
  <c r="V23" i="12"/>
  <c r="W23" i="12" s="1"/>
  <c r="U23" i="12"/>
  <c r="T23" i="12"/>
  <c r="S23" i="12"/>
  <c r="R23" i="12"/>
  <c r="Q23" i="12"/>
  <c r="P23" i="12" s="1"/>
  <c r="N23" i="12"/>
  <c r="O23" i="12" s="1"/>
  <c r="M23" i="12"/>
  <c r="L23" i="12"/>
  <c r="K23" i="12"/>
  <c r="J23" i="12"/>
  <c r="AD22" i="12"/>
  <c r="Z22" i="12"/>
  <c r="Y22" i="12"/>
  <c r="X22" i="12" s="1"/>
  <c r="V22" i="12"/>
  <c r="W22" i="12" s="1"/>
  <c r="U22" i="12"/>
  <c r="T22" i="12"/>
  <c r="S22" i="12"/>
  <c r="R22" i="12"/>
  <c r="Q22" i="12"/>
  <c r="P22" i="12"/>
  <c r="N22" i="12"/>
  <c r="M22" i="12"/>
  <c r="L22" i="12"/>
  <c r="K22" i="12"/>
  <c r="J22" i="12"/>
  <c r="AD21" i="12"/>
  <c r="Z21" i="12"/>
  <c r="Y21" i="12"/>
  <c r="X21" i="12" s="1"/>
  <c r="V21" i="12"/>
  <c r="W21" i="12" s="1"/>
  <c r="U21" i="12"/>
  <c r="T21" i="12"/>
  <c r="S21" i="12"/>
  <c r="R21" i="12"/>
  <c r="Q21" i="12"/>
  <c r="P21" i="12" s="1"/>
  <c r="N21" i="12"/>
  <c r="O21" i="12" s="1"/>
  <c r="M21" i="12"/>
  <c r="L21" i="12"/>
  <c r="K21" i="12"/>
  <c r="J21" i="12"/>
  <c r="AD20" i="12"/>
  <c r="Z20" i="12"/>
  <c r="Y20" i="12"/>
  <c r="X20" i="12"/>
  <c r="V20" i="12"/>
  <c r="W20" i="12" s="1"/>
  <c r="U20" i="12"/>
  <c r="T20" i="12"/>
  <c r="S20" i="12"/>
  <c r="R20" i="12"/>
  <c r="Q20" i="12"/>
  <c r="P20" i="12"/>
  <c r="N20" i="12"/>
  <c r="M20" i="12"/>
  <c r="L20" i="12"/>
  <c r="K20" i="12"/>
  <c r="J20" i="12"/>
  <c r="AD19" i="12"/>
  <c r="Z19" i="12"/>
  <c r="Y19" i="12"/>
  <c r="X19" i="12" s="1"/>
  <c r="V19" i="12"/>
  <c r="W19" i="12" s="1"/>
  <c r="U19" i="12"/>
  <c r="T19" i="12"/>
  <c r="S19" i="12"/>
  <c r="R19" i="12"/>
  <c r="Q19" i="12"/>
  <c r="P19" i="12" s="1"/>
  <c r="N19" i="12"/>
  <c r="O19" i="12" s="1"/>
  <c r="M19" i="12"/>
  <c r="L19" i="12"/>
  <c r="K19" i="12"/>
  <c r="J19" i="12"/>
  <c r="AD18" i="12"/>
  <c r="Z18" i="12"/>
  <c r="Y18" i="12"/>
  <c r="X18" i="12"/>
  <c r="V18" i="12"/>
  <c r="W18" i="12" s="1"/>
  <c r="U18" i="12"/>
  <c r="T18" i="12"/>
  <c r="S18" i="12"/>
  <c r="R18" i="12"/>
  <c r="Q18" i="12"/>
  <c r="P18" i="12" s="1"/>
  <c r="N18" i="12"/>
  <c r="M18" i="12"/>
  <c r="L18" i="12"/>
  <c r="K18" i="12"/>
  <c r="J18" i="12"/>
  <c r="AD17" i="12"/>
  <c r="Z17" i="12"/>
  <c r="Y17" i="12"/>
  <c r="X17" i="12" s="1"/>
  <c r="V17" i="12"/>
  <c r="W17" i="12" s="1"/>
  <c r="U17" i="12"/>
  <c r="T17" i="12"/>
  <c r="S17" i="12"/>
  <c r="R17" i="12"/>
  <c r="Q17" i="12"/>
  <c r="P17" i="12" s="1"/>
  <c r="N17" i="12"/>
  <c r="O17" i="12" s="1"/>
  <c r="M17" i="12"/>
  <c r="L17" i="12"/>
  <c r="K17" i="12"/>
  <c r="J17" i="12"/>
  <c r="AD16" i="12"/>
  <c r="Z16" i="12"/>
  <c r="Y16" i="12"/>
  <c r="X16" i="12"/>
  <c r="V16" i="12"/>
  <c r="W16" i="12" s="1"/>
  <c r="U16" i="12"/>
  <c r="T16" i="12"/>
  <c r="S16" i="12"/>
  <c r="R16" i="12"/>
  <c r="Q16" i="12"/>
  <c r="P16" i="12" s="1"/>
  <c r="N16" i="12"/>
  <c r="M16" i="12"/>
  <c r="L16" i="12"/>
  <c r="K16" i="12"/>
  <c r="J16" i="12"/>
  <c r="AD15" i="12"/>
  <c r="Z15" i="12"/>
  <c r="AC15" i="12" s="1"/>
  <c r="Y15" i="12"/>
  <c r="X15" i="12" s="1"/>
  <c r="V15" i="12"/>
  <c r="W15" i="12" s="1"/>
  <c r="U15" i="12"/>
  <c r="T15" i="12"/>
  <c r="S15" i="12"/>
  <c r="R15" i="12"/>
  <c r="Q15" i="12"/>
  <c r="P15" i="12" s="1"/>
  <c r="N15" i="12"/>
  <c r="O15" i="12" s="1"/>
  <c r="M15" i="12"/>
  <c r="L15" i="12"/>
  <c r="K15" i="12"/>
  <c r="J15" i="12"/>
  <c r="AD14" i="12"/>
  <c r="Z14" i="12"/>
  <c r="AC14" i="12" s="1"/>
  <c r="Y14" i="12"/>
  <c r="X14" i="12"/>
  <c r="V14" i="12"/>
  <c r="W14" i="12" s="1"/>
  <c r="U14" i="12"/>
  <c r="T14" i="12"/>
  <c r="S14" i="12"/>
  <c r="R14" i="12"/>
  <c r="Q14" i="12"/>
  <c r="P14" i="12" s="1"/>
  <c r="N14" i="12"/>
  <c r="M14" i="12"/>
  <c r="L14" i="12"/>
  <c r="K14" i="12"/>
  <c r="J14" i="12"/>
  <c r="AD13" i="12"/>
  <c r="Z13" i="12"/>
  <c r="AC13" i="12" s="1"/>
  <c r="Y13" i="12"/>
  <c r="X13" i="12" s="1"/>
  <c r="V13" i="12"/>
  <c r="W13" i="12" s="1"/>
  <c r="U13" i="12"/>
  <c r="T13" i="12"/>
  <c r="S13" i="12"/>
  <c r="R13" i="12"/>
  <c r="Q13" i="12"/>
  <c r="P13" i="12" s="1"/>
  <c r="N13" i="12"/>
  <c r="AB13" i="12" s="1"/>
  <c r="M13" i="12"/>
  <c r="L13" i="12"/>
  <c r="K13" i="12"/>
  <c r="J13" i="12"/>
  <c r="AD12" i="12"/>
  <c r="Z12" i="12"/>
  <c r="Y12" i="12"/>
  <c r="X12" i="12"/>
  <c r="V12" i="12"/>
  <c r="W12" i="12" s="1"/>
  <c r="U12" i="12"/>
  <c r="T12" i="12"/>
  <c r="S12" i="12"/>
  <c r="R12" i="12"/>
  <c r="Q12" i="12"/>
  <c r="P12" i="12" s="1"/>
  <c r="N12" i="12"/>
  <c r="M12" i="12"/>
  <c r="L12" i="12"/>
  <c r="K12" i="12"/>
  <c r="J12" i="12"/>
  <c r="AD11" i="12"/>
  <c r="Z11" i="12"/>
  <c r="AC11" i="12" s="1"/>
  <c r="Y11" i="12"/>
  <c r="X11" i="12" s="1"/>
  <c r="V11" i="12"/>
  <c r="W11" i="12" s="1"/>
  <c r="U11" i="12"/>
  <c r="T11" i="12"/>
  <c r="S11" i="12"/>
  <c r="R11" i="12"/>
  <c r="Q11" i="12"/>
  <c r="P11" i="12" s="1"/>
  <c r="N11" i="12"/>
  <c r="O11" i="12" s="1"/>
  <c r="M11" i="12"/>
  <c r="L11" i="12"/>
  <c r="K11" i="12"/>
  <c r="J11" i="12"/>
  <c r="AD10" i="12"/>
  <c r="Z10" i="12"/>
  <c r="AC10" i="12" s="1"/>
  <c r="Y10" i="12"/>
  <c r="X10" i="12"/>
  <c r="V10" i="12"/>
  <c r="W10" i="12" s="1"/>
  <c r="U10" i="12"/>
  <c r="T10" i="12"/>
  <c r="S10" i="12"/>
  <c r="R10" i="12"/>
  <c r="Q10" i="12"/>
  <c r="P10" i="12" s="1"/>
  <c r="N10" i="12"/>
  <c r="M10" i="12"/>
  <c r="L10" i="12"/>
  <c r="K10" i="12"/>
  <c r="J10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D9" i="12"/>
  <c r="Z9" i="12"/>
  <c r="Y9" i="12"/>
  <c r="X9" i="12" s="1"/>
  <c r="V9" i="12"/>
  <c r="W9" i="12" s="1"/>
  <c r="U9" i="12"/>
  <c r="T9" i="12"/>
  <c r="S9" i="12"/>
  <c r="R9" i="12"/>
  <c r="Q9" i="12"/>
  <c r="P9" i="12" s="1"/>
  <c r="N9" i="12"/>
  <c r="O9" i="12" s="1"/>
  <c r="M9" i="12"/>
  <c r="L9" i="12"/>
  <c r="K9" i="12"/>
  <c r="J9" i="12"/>
  <c r="AF8" i="12"/>
  <c r="AF7" i="12" s="1"/>
  <c r="AE8" i="12"/>
  <c r="AE7" i="12" s="1"/>
  <c r="AA8" i="12"/>
  <c r="AA7" i="12" s="1"/>
  <c r="Y8" i="12"/>
  <c r="D8" i="12"/>
  <c r="D7" i="12" s="1"/>
  <c r="A7" i="12" s="1"/>
  <c r="AG4" i="12"/>
  <c r="AG1" i="12" s="1"/>
  <c r="AI1" i="12" s="1"/>
  <c r="J331" i="12" l="1"/>
  <c r="AB87" i="12"/>
  <c r="AB107" i="12"/>
  <c r="AB109" i="12"/>
  <c r="AB129" i="12"/>
  <c r="AB196" i="12"/>
  <c r="AB207" i="12"/>
  <c r="AB209" i="12"/>
  <c r="AB89" i="12"/>
  <c r="AB86" i="12"/>
  <c r="AB117" i="12"/>
  <c r="S611" i="12"/>
  <c r="AB1077" i="12"/>
  <c r="AB1080" i="12"/>
  <c r="AB1085" i="12"/>
  <c r="AB1172" i="12"/>
  <c r="AB1208" i="12"/>
  <c r="AB1216" i="12"/>
  <c r="AB1756" i="12"/>
  <c r="AB287" i="12"/>
  <c r="AB330" i="12"/>
  <c r="AB359" i="12"/>
  <c r="AB362" i="12"/>
  <c r="AB429" i="12"/>
  <c r="AB437" i="12"/>
  <c r="AB448" i="12"/>
  <c r="AB486" i="12"/>
  <c r="AB494" i="12"/>
  <c r="AB502" i="12"/>
  <c r="AB553" i="12"/>
  <c r="AB572" i="12"/>
  <c r="AB577" i="12"/>
  <c r="AB578" i="12"/>
  <c r="L611" i="12"/>
  <c r="AB739" i="12"/>
  <c r="AB832" i="12"/>
  <c r="AB893" i="12"/>
  <c r="AB951" i="12"/>
  <c r="AB965" i="12"/>
  <c r="AB973" i="12"/>
  <c r="AB985" i="12"/>
  <c r="AB1001" i="12"/>
  <c r="AB1023" i="12"/>
  <c r="AB1031" i="12"/>
  <c r="AB1039" i="12"/>
  <c r="AB1044" i="12"/>
  <c r="AB1065" i="12"/>
  <c r="AB1089" i="12"/>
  <c r="AB1127" i="12"/>
  <c r="AB1163" i="12"/>
  <c r="AB1178" i="12"/>
  <c r="AB1233" i="12"/>
  <c r="AB1243" i="12"/>
  <c r="AB1253" i="12"/>
  <c r="T1261" i="12"/>
  <c r="AB1288" i="12"/>
  <c r="AB1294" i="12"/>
  <c r="AB1302" i="12"/>
  <c r="AB1310" i="12"/>
  <c r="AB1355" i="12"/>
  <c r="AB1383" i="12"/>
  <c r="AB1403" i="12"/>
  <c r="J1408" i="12"/>
  <c r="AB1412" i="12"/>
  <c r="AB1429" i="12"/>
  <c r="AB1443" i="12"/>
  <c r="AB1506" i="12"/>
  <c r="AB1530" i="12"/>
  <c r="AB1541" i="12"/>
  <c r="AB1546" i="12"/>
  <c r="AB1578" i="12"/>
  <c r="AB1597" i="12"/>
  <c r="AB1609" i="12"/>
  <c r="AB1612" i="12"/>
  <c r="AB1635" i="12"/>
  <c r="AB1638" i="12"/>
  <c r="AB1655" i="12"/>
  <c r="AB1666" i="12"/>
  <c r="AB1680" i="12"/>
  <c r="AB1688" i="12"/>
  <c r="AB1696" i="12"/>
  <c r="AB1709" i="12"/>
  <c r="AB1710" i="12"/>
  <c r="AB1715" i="12"/>
  <c r="AB1718" i="12"/>
  <c r="AB1723" i="12"/>
  <c r="AB1724" i="12"/>
  <c r="AB1735" i="12"/>
  <c r="AB1740" i="12"/>
  <c r="AB1761" i="12"/>
  <c r="AB1767" i="12"/>
  <c r="AB186" i="12"/>
  <c r="AB199" i="12"/>
  <c r="R197" i="12"/>
  <c r="AB201" i="12"/>
  <c r="AB243" i="12"/>
  <c r="AB245" i="12"/>
  <c r="AB412" i="12"/>
  <c r="AB428" i="12"/>
  <c r="AB445" i="12"/>
  <c r="AB461" i="12"/>
  <c r="AB466" i="12"/>
  <c r="AB474" i="12"/>
  <c r="AB482" i="12"/>
  <c r="AB484" i="12"/>
  <c r="AB485" i="12"/>
  <c r="AB506" i="12"/>
  <c r="AB514" i="12"/>
  <c r="AB550" i="12"/>
  <c r="AB558" i="12"/>
  <c r="AB576" i="12"/>
  <c r="AB584" i="12"/>
  <c r="AB592" i="12"/>
  <c r="AB600" i="12"/>
  <c r="AB608" i="12"/>
  <c r="AB693" i="12"/>
  <c r="AB701" i="12"/>
  <c r="AB709" i="12"/>
  <c r="AB711" i="12"/>
  <c r="AB712" i="12"/>
  <c r="AB744" i="12"/>
  <c r="AB752" i="12"/>
  <c r="AB760" i="12"/>
  <c r="AB768" i="12"/>
  <c r="L810" i="12"/>
  <c r="AB828" i="12"/>
  <c r="AB848" i="12"/>
  <c r="AB977" i="12"/>
  <c r="AB993" i="12"/>
  <c r="AB1005" i="12"/>
  <c r="AB1013" i="12"/>
  <c r="AB1021" i="12"/>
  <c r="J1261" i="12"/>
  <c r="N1261" i="12"/>
  <c r="AB1293" i="12"/>
  <c r="AB1332" i="12"/>
  <c r="AB1346" i="12"/>
  <c r="AB1395" i="12"/>
  <c r="AB1397" i="12"/>
  <c r="AB1431" i="12"/>
  <c r="AB1485" i="12"/>
  <c r="AB1503" i="12"/>
  <c r="AB1538" i="12"/>
  <c r="AB1543" i="12"/>
  <c r="AB1594" i="12"/>
  <c r="AB1599" i="12"/>
  <c r="AB1617" i="12"/>
  <c r="AB1676" i="12"/>
  <c r="AB1679" i="12"/>
  <c r="AB1687" i="12"/>
  <c r="AB1720" i="12"/>
  <c r="AB1737" i="12"/>
  <c r="AB1739" i="12"/>
  <c r="AB1742" i="12"/>
  <c r="AB1745" i="12"/>
  <c r="AB1750" i="12"/>
  <c r="AB1753" i="12"/>
  <c r="AB1758" i="12"/>
  <c r="AB1760" i="12"/>
  <c r="AB1766" i="12"/>
  <c r="AB55" i="12"/>
  <c r="AB59" i="12"/>
  <c r="AB63" i="12"/>
  <c r="AB105" i="12"/>
  <c r="AB113" i="12"/>
  <c r="AB119" i="12"/>
  <c r="AB123" i="12"/>
  <c r="AB127" i="12"/>
  <c r="AB131" i="12"/>
  <c r="AB149" i="12"/>
  <c r="AB150" i="12"/>
  <c r="AB154" i="12"/>
  <c r="AB184" i="12"/>
  <c r="AB188" i="12"/>
  <c r="AB192" i="12"/>
  <c r="Y197" i="12"/>
  <c r="AB205" i="12"/>
  <c r="AB213" i="12"/>
  <c r="AB219" i="12"/>
  <c r="AB222" i="12"/>
  <c r="AB225" i="12"/>
  <c r="AB233" i="12"/>
  <c r="AB241" i="12"/>
  <c r="AB275" i="12"/>
  <c r="AB315" i="12"/>
  <c r="Y331" i="12"/>
  <c r="M331" i="12"/>
  <c r="R331" i="12"/>
  <c r="AB335" i="12"/>
  <c r="AB339" i="12"/>
  <c r="AB347" i="12"/>
  <c r="AB355" i="12"/>
  <c r="AB361" i="12"/>
  <c r="AB413" i="12"/>
  <c r="AB417" i="12"/>
  <c r="AB421" i="12"/>
  <c r="AB425" i="12"/>
  <c r="Q452" i="12"/>
  <c r="AB454" i="12"/>
  <c r="AB458" i="12"/>
  <c r="AB532" i="12"/>
  <c r="AB533" i="12"/>
  <c r="AB534" i="12"/>
  <c r="AB537" i="12"/>
  <c r="AB538" i="12"/>
  <c r="AB542" i="12"/>
  <c r="AB546" i="12"/>
  <c r="P135" i="12"/>
  <c r="Z331" i="12"/>
  <c r="P334" i="12"/>
  <c r="AB357" i="12"/>
  <c r="AB360" i="12"/>
  <c r="AB427" i="12"/>
  <c r="P8" i="12"/>
  <c r="Q8" i="12"/>
  <c r="P197" i="12"/>
  <c r="AB560" i="12"/>
  <c r="AB562" i="12"/>
  <c r="AB575" i="12"/>
  <c r="Z8" i="12"/>
  <c r="Z7" i="12" s="1"/>
  <c r="AB27" i="12"/>
  <c r="AB31" i="12"/>
  <c r="AB35" i="12"/>
  <c r="AB39" i="12"/>
  <c r="AB47" i="12"/>
  <c r="AB51" i="12"/>
  <c r="AB91" i="12"/>
  <c r="AB111" i="12"/>
  <c r="AB132" i="12"/>
  <c r="AB133" i="12"/>
  <c r="Y135" i="12"/>
  <c r="M135" i="12"/>
  <c r="AB138" i="12"/>
  <c r="AB142" i="12"/>
  <c r="AB146" i="12"/>
  <c r="AB203" i="12"/>
  <c r="AB211" i="12"/>
  <c r="AB217" i="12"/>
  <c r="AB231" i="12"/>
  <c r="AB239" i="12"/>
  <c r="AB247" i="12"/>
  <c r="AB276" i="12"/>
  <c r="AB277" i="12"/>
  <c r="AB281" i="12"/>
  <c r="AB313" i="12"/>
  <c r="AB321" i="12"/>
  <c r="P331" i="12"/>
  <c r="AB358" i="12"/>
  <c r="X452" i="12"/>
  <c r="AB516" i="12"/>
  <c r="AB517" i="12"/>
  <c r="AB518" i="12"/>
  <c r="AB521" i="12"/>
  <c r="AB522" i="12"/>
  <c r="AB526" i="12"/>
  <c r="AB530" i="12"/>
  <c r="AB567" i="12"/>
  <c r="AB574" i="12"/>
  <c r="AB582" i="12"/>
  <c r="AB602" i="12"/>
  <c r="AB603" i="12"/>
  <c r="X611" i="12"/>
  <c r="AB700" i="12"/>
  <c r="AB754" i="12"/>
  <c r="AB755" i="12"/>
  <c r="AB840" i="12"/>
  <c r="J611" i="12"/>
  <c r="AB613" i="12"/>
  <c r="AB618" i="12"/>
  <c r="AB620" i="12"/>
  <c r="AB623" i="12"/>
  <c r="AB677" i="12"/>
  <c r="AB713" i="12"/>
  <c r="AB717" i="12"/>
  <c r="AB721" i="12"/>
  <c r="P723" i="12"/>
  <c r="AB770" i="12"/>
  <c r="AB771" i="12"/>
  <c r="AB772" i="12"/>
  <c r="AB776" i="12"/>
  <c r="AB780" i="12"/>
  <c r="AB784" i="12"/>
  <c r="AB803" i="12"/>
  <c r="AB807" i="12"/>
  <c r="AB816" i="12"/>
  <c r="AB844" i="12"/>
  <c r="AB856" i="12"/>
  <c r="AB610" i="12"/>
  <c r="AB679" i="12"/>
  <c r="AB684" i="12"/>
  <c r="AB685" i="12"/>
  <c r="AB689" i="12"/>
  <c r="AB703" i="12"/>
  <c r="AB727" i="12"/>
  <c r="AB728" i="12"/>
  <c r="AB732" i="12"/>
  <c r="AB736" i="12"/>
  <c r="P810" i="12"/>
  <c r="AB820" i="12"/>
  <c r="AB824" i="12"/>
  <c r="AB860" i="12"/>
  <c r="AB864" i="12"/>
  <c r="X723" i="12"/>
  <c r="AB876" i="12"/>
  <c r="AB880" i="12"/>
  <c r="AB884" i="12"/>
  <c r="AB888" i="12"/>
  <c r="P891" i="12"/>
  <c r="AB899" i="12"/>
  <c r="AB900" i="12"/>
  <c r="AB901" i="12"/>
  <c r="AB905" i="12"/>
  <c r="AB909" i="12"/>
  <c r="AB913" i="12"/>
  <c r="AB917" i="12"/>
  <c r="AB921" i="12"/>
  <c r="AB925" i="12"/>
  <c r="AB929" i="12"/>
  <c r="AB962" i="12"/>
  <c r="AB963" i="12"/>
  <c r="AB971" i="12"/>
  <c r="AB975" i="12"/>
  <c r="AB979" i="12"/>
  <c r="AB983" i="12"/>
  <c r="AB987" i="12"/>
  <c r="AB1025" i="12"/>
  <c r="AB1029" i="12"/>
  <c r="AB1033" i="12"/>
  <c r="AB1041" i="12"/>
  <c r="AB1071" i="12"/>
  <c r="AB1096" i="12"/>
  <c r="AB1097" i="12"/>
  <c r="AB1101" i="12"/>
  <c r="AB1105" i="12"/>
  <c r="AB1109" i="12"/>
  <c r="AB1131" i="12"/>
  <c r="AB1135" i="12"/>
  <c r="AB1139" i="12"/>
  <c r="AB1143" i="12"/>
  <c r="AB932" i="12"/>
  <c r="AB933" i="12"/>
  <c r="AB937" i="12"/>
  <c r="AB941" i="12"/>
  <c r="AB945" i="12"/>
  <c r="AB949" i="12"/>
  <c r="AB953" i="12"/>
  <c r="AB957" i="12"/>
  <c r="AB990" i="12"/>
  <c r="AB991" i="12"/>
  <c r="AB995" i="12"/>
  <c r="AB1015" i="12"/>
  <c r="AB1045" i="12"/>
  <c r="AB1049" i="12"/>
  <c r="AB1053" i="12"/>
  <c r="AB1057" i="12"/>
  <c r="AB1113" i="12"/>
  <c r="AB1117" i="12"/>
  <c r="AB1147" i="12"/>
  <c r="AB1151" i="12"/>
  <c r="AB989" i="12"/>
  <c r="AB868" i="12"/>
  <c r="AB872" i="12"/>
  <c r="AB1155" i="12"/>
  <c r="AB1159" i="12"/>
  <c r="Q1168" i="12"/>
  <c r="AB1170" i="12"/>
  <c r="AB1182" i="12"/>
  <c r="AB1186" i="12"/>
  <c r="AB1190" i="12"/>
  <c r="AB1222" i="12"/>
  <c r="AB1225" i="12"/>
  <c r="AB1241" i="12"/>
  <c r="AB1250" i="12"/>
  <c r="AB1251" i="12"/>
  <c r="Q1261" i="12"/>
  <c r="AB1277" i="12"/>
  <c r="AB1278" i="12"/>
  <c r="AB1282" i="12"/>
  <c r="AB1286" i="12"/>
  <c r="AB1290" i="12"/>
  <c r="AB1356" i="12"/>
  <c r="AB1391" i="12"/>
  <c r="P1408" i="12"/>
  <c r="AB1437" i="12"/>
  <c r="AB1447" i="12"/>
  <c r="P1168" i="12"/>
  <c r="X1261" i="12"/>
  <c r="AB1435" i="12"/>
  <c r="AB1256" i="12"/>
  <c r="AB1329" i="12"/>
  <c r="AB1330" i="12"/>
  <c r="AB1334" i="12"/>
  <c r="AB1338" i="12"/>
  <c r="AB1360" i="12"/>
  <c r="AB1363" i="12"/>
  <c r="AB1389" i="12"/>
  <c r="AB1165" i="12"/>
  <c r="S1168" i="12"/>
  <c r="X1168" i="12"/>
  <c r="AB1176" i="12"/>
  <c r="AB1191" i="12"/>
  <c r="AB1192" i="12"/>
  <c r="AB1235" i="12"/>
  <c r="AB1239" i="12"/>
  <c r="AB1247" i="12"/>
  <c r="AB1266" i="12"/>
  <c r="AB1270" i="12"/>
  <c r="AB1261" i="12" s="1"/>
  <c r="AB1274" i="12"/>
  <c r="AB1295" i="12"/>
  <c r="AB1296" i="12"/>
  <c r="AB1304" i="12"/>
  <c r="AB1312" i="12"/>
  <c r="AB1320" i="12"/>
  <c r="AB1324" i="12"/>
  <c r="AB1340" i="12"/>
  <c r="AB1344" i="12"/>
  <c r="AB1348" i="12"/>
  <c r="AB1352" i="12"/>
  <c r="AB1377" i="12"/>
  <c r="AB1393" i="12"/>
  <c r="AB1405" i="12"/>
  <c r="AB1433" i="12"/>
  <c r="AB1445" i="12"/>
  <c r="AB1479" i="12"/>
  <c r="AB1483" i="12"/>
  <c r="AB1487" i="12"/>
  <c r="AB1495" i="12"/>
  <c r="AB1502" i="12"/>
  <c r="AB1508" i="12"/>
  <c r="AB1520" i="12"/>
  <c r="AB1534" i="12"/>
  <c r="AB1586" i="12"/>
  <c r="AB1592" i="12"/>
  <c r="AB1603" i="12"/>
  <c r="AB1615" i="12"/>
  <c r="AB1621" i="12"/>
  <c r="AB1626" i="12"/>
  <c r="AB1636" i="12"/>
  <c r="AB1644" i="12"/>
  <c r="AB1664" i="12"/>
  <c r="AB1665" i="12"/>
  <c r="AB1669" i="12"/>
  <c r="AB1681" i="12"/>
  <c r="AB1682" i="12"/>
  <c r="AB1685" i="12"/>
  <c r="AB1686" i="12"/>
  <c r="AB1690" i="12"/>
  <c r="AB1694" i="12"/>
  <c r="AB1707" i="12"/>
  <c r="AB1708" i="12"/>
  <c r="AB1711" i="12"/>
  <c r="AB1712" i="12"/>
  <c r="AB1725" i="12"/>
  <c r="AB1726" i="12"/>
  <c r="AB1729" i="12"/>
  <c r="AB1730" i="12"/>
  <c r="O1740" i="12"/>
  <c r="AB1743" i="12"/>
  <c r="AB1751" i="12"/>
  <c r="AB1754" i="12"/>
  <c r="AB1755" i="12"/>
  <c r="AB1500" i="12"/>
  <c r="AB1501" i="12"/>
  <c r="AB1504" i="12"/>
  <c r="AB1510" i="12"/>
  <c r="AB1522" i="12"/>
  <c r="S1647" i="12"/>
  <c r="X1647" i="12"/>
  <c r="AB1654" i="12"/>
  <c r="AB1734" i="12"/>
  <c r="AB1738" i="12"/>
  <c r="AB1759" i="12"/>
  <c r="AB1763" i="12"/>
  <c r="AB1491" i="12"/>
  <c r="AB1492" i="12"/>
  <c r="AB1493" i="12"/>
  <c r="AB1498" i="12"/>
  <c r="AB1532" i="12"/>
  <c r="AB1537" i="12"/>
  <c r="AB1584" i="12"/>
  <c r="AB1590" i="12"/>
  <c r="AB1601" i="12"/>
  <c r="AB1607" i="12"/>
  <c r="AB1611" i="12"/>
  <c r="AB1619" i="12"/>
  <c r="L1647" i="12"/>
  <c r="P1647" i="12"/>
  <c r="AB1652" i="12"/>
  <c r="AB1653" i="12"/>
  <c r="AB1661" i="12"/>
  <c r="AB1699" i="12"/>
  <c r="AB1700" i="12"/>
  <c r="AB1704" i="12"/>
  <c r="AB1717" i="12"/>
  <c r="AB1746" i="12"/>
  <c r="AB1747" i="12"/>
  <c r="O1757" i="12"/>
  <c r="K452" i="12"/>
  <c r="AB469" i="12"/>
  <c r="AB473" i="12"/>
  <c r="AB500" i="12"/>
  <c r="AB501" i="12"/>
  <c r="AB505" i="12"/>
  <c r="AB524" i="12"/>
  <c r="AB525" i="12"/>
  <c r="AB529" i="12"/>
  <c r="AB540" i="12"/>
  <c r="AB541" i="12"/>
  <c r="AB556" i="12"/>
  <c r="AB557" i="12"/>
  <c r="AB559" i="12"/>
  <c r="AB564" i="12"/>
  <c r="AB565" i="12"/>
  <c r="AB688" i="12"/>
  <c r="AB696" i="12"/>
  <c r="AB704" i="12"/>
  <c r="AB719" i="12"/>
  <c r="AB720" i="12"/>
  <c r="AB725" i="12"/>
  <c r="AB730" i="12"/>
  <c r="AB731" i="12"/>
  <c r="AB746" i="12"/>
  <c r="AB747" i="12"/>
  <c r="AB762" i="12"/>
  <c r="AB763" i="12"/>
  <c r="AB778" i="12"/>
  <c r="AB779" i="12"/>
  <c r="AB806" i="12"/>
  <c r="R810" i="12"/>
  <c r="T810" i="12"/>
  <c r="AB815" i="12"/>
  <c r="V891" i="12"/>
  <c r="R891" i="12"/>
  <c r="T891" i="12"/>
  <c r="AB915" i="12"/>
  <c r="AB916" i="12"/>
  <c r="AB948" i="12"/>
  <c r="AB950" i="12"/>
  <c r="M1168" i="12"/>
  <c r="U452" i="12"/>
  <c r="AB1236" i="12"/>
  <c r="K1261" i="12"/>
  <c r="M1261" i="12"/>
  <c r="AB1269" i="12"/>
  <c r="AB1285" i="12"/>
  <c r="AB1287" i="12"/>
  <c r="AB1309" i="12"/>
  <c r="AB1311" i="12"/>
  <c r="AB1341" i="12"/>
  <c r="AB1343" i="12"/>
  <c r="AB1345" i="12"/>
  <c r="AB1347" i="12"/>
  <c r="AB1366" i="12"/>
  <c r="N1408" i="12"/>
  <c r="AB1428" i="12"/>
  <c r="AB1484" i="12"/>
  <c r="AB1585" i="12"/>
  <c r="AB1587" i="12"/>
  <c r="AB1588" i="12"/>
  <c r="AB1595" i="12"/>
  <c r="M8" i="12"/>
  <c r="U8" i="12"/>
  <c r="AB38" i="12"/>
  <c r="AB124" i="12"/>
  <c r="K135" i="12"/>
  <c r="AB141" i="12"/>
  <c r="AB189" i="12"/>
  <c r="AB191" i="12"/>
  <c r="V197" i="12"/>
  <c r="J197" i="12"/>
  <c r="L197" i="12"/>
  <c r="AB198" i="12"/>
  <c r="S197" i="12"/>
  <c r="U197" i="12"/>
  <c r="T197" i="12"/>
  <c r="AB329" i="12"/>
  <c r="V331" i="12"/>
  <c r="S331" i="12"/>
  <c r="U331" i="12"/>
  <c r="AB338" i="12"/>
  <c r="AB419" i="12"/>
  <c r="AB420" i="12"/>
  <c r="AB435" i="12"/>
  <c r="AB436" i="12"/>
  <c r="AB465" i="12"/>
  <c r="AB477" i="12"/>
  <c r="AB481" i="12"/>
  <c r="AB492" i="12"/>
  <c r="AB493" i="12"/>
  <c r="AB497" i="12"/>
  <c r="AB508" i="12"/>
  <c r="AB509" i="12"/>
  <c r="AB513" i="12"/>
  <c r="J8" i="12"/>
  <c r="L8" i="12"/>
  <c r="AB30" i="12"/>
  <c r="AB46" i="12"/>
  <c r="AB62" i="12"/>
  <c r="AB120" i="12"/>
  <c r="AB128" i="12"/>
  <c r="AB415" i="12"/>
  <c r="AB416" i="12"/>
  <c r="AB423" i="12"/>
  <c r="AB424" i="12"/>
  <c r="AB431" i="12"/>
  <c r="AB432" i="12"/>
  <c r="AB439" i="12"/>
  <c r="AB440" i="12"/>
  <c r="AB460" i="12"/>
  <c r="AB468" i="12"/>
  <c r="AB476" i="12"/>
  <c r="U611" i="12"/>
  <c r="S135" i="12"/>
  <c r="AB137" i="12"/>
  <c r="AB145" i="12"/>
  <c r="AB153" i="12"/>
  <c r="AB185" i="12"/>
  <c r="AB187" i="12"/>
  <c r="AB193" i="12"/>
  <c r="AB272" i="12"/>
  <c r="AB274" i="12"/>
  <c r="AB280" i="12"/>
  <c r="AB282" i="12"/>
  <c r="AB320" i="12"/>
  <c r="AB322" i="12"/>
  <c r="AB325" i="12"/>
  <c r="AB332" i="12"/>
  <c r="AB334" i="12"/>
  <c r="AB342" i="12"/>
  <c r="AB354" i="12"/>
  <c r="AB356" i="12"/>
  <c r="AB464" i="12"/>
  <c r="AB472" i="12"/>
  <c r="AB480" i="12"/>
  <c r="AB488" i="12"/>
  <c r="AB496" i="12"/>
  <c r="AB504" i="12"/>
  <c r="AB512" i="12"/>
  <c r="AB520" i="12"/>
  <c r="AB528" i="12"/>
  <c r="AB536" i="12"/>
  <c r="AB544" i="12"/>
  <c r="AB545" i="12"/>
  <c r="AB552" i="12"/>
  <c r="AB598" i="12"/>
  <c r="AB599" i="12"/>
  <c r="AB606" i="12"/>
  <c r="AB607" i="12"/>
  <c r="AB678" i="12"/>
  <c r="AB680" i="12"/>
  <c r="AB682" i="12"/>
  <c r="AB691" i="12"/>
  <c r="AB699" i="12"/>
  <c r="AB707" i="12"/>
  <c r="AB708" i="12"/>
  <c r="AB715" i="12"/>
  <c r="AB716" i="12"/>
  <c r="N723" i="12"/>
  <c r="K723" i="12"/>
  <c r="M723" i="12"/>
  <c r="AB726" i="12"/>
  <c r="AB734" i="12"/>
  <c r="AB735" i="12"/>
  <c r="AB742" i="12"/>
  <c r="AB743" i="12"/>
  <c r="AB750" i="12"/>
  <c r="AB751" i="12"/>
  <c r="AB758" i="12"/>
  <c r="AB759" i="12"/>
  <c r="AB766" i="12"/>
  <c r="AB767" i="12"/>
  <c r="AB774" i="12"/>
  <c r="AB775" i="12"/>
  <c r="AB782" i="12"/>
  <c r="AB783" i="12"/>
  <c r="AB799" i="12"/>
  <c r="AB801" i="12"/>
  <c r="AB802" i="12"/>
  <c r="L891" i="12"/>
  <c r="AB907" i="12"/>
  <c r="AB908" i="12"/>
  <c r="AB923" i="12"/>
  <c r="AB924" i="12"/>
  <c r="AB940" i="12"/>
  <c r="AB982" i="12"/>
  <c r="AB1030" i="12"/>
  <c r="AB1052" i="12"/>
  <c r="AB1068" i="12"/>
  <c r="AB1070" i="12"/>
  <c r="AB1088" i="12"/>
  <c r="AB1104" i="12"/>
  <c r="AB1122" i="12"/>
  <c r="AB687" i="12"/>
  <c r="AB695" i="12"/>
  <c r="S8" i="12"/>
  <c r="AB26" i="12"/>
  <c r="AB34" i="12"/>
  <c r="AB50" i="12"/>
  <c r="AB58" i="12"/>
  <c r="AB116" i="12"/>
  <c r="AB118" i="12"/>
  <c r="AB122" i="12"/>
  <c r="AB126" i="12"/>
  <c r="AB130" i="12"/>
  <c r="AB134" i="12"/>
  <c r="R135" i="12"/>
  <c r="T135" i="12"/>
  <c r="K197" i="12"/>
  <c r="M197" i="12"/>
  <c r="AB221" i="12"/>
  <c r="AB223" i="12"/>
  <c r="AB286" i="12"/>
  <c r="AB324" i="12"/>
  <c r="AB327" i="12"/>
  <c r="AB328" i="12"/>
  <c r="AB333" i="12"/>
  <c r="O335" i="12"/>
  <c r="AB336" i="12"/>
  <c r="AB337" i="12"/>
  <c r="O339" i="12"/>
  <c r="AC339" i="12" s="1"/>
  <c r="AB340" i="12"/>
  <c r="AB341" i="12"/>
  <c r="AB409" i="12"/>
  <c r="AB410" i="12"/>
  <c r="J135" i="12"/>
  <c r="L135" i="12"/>
  <c r="AB443" i="12"/>
  <c r="AB447" i="12"/>
  <c r="AB451" i="12"/>
  <c r="J452" i="12"/>
  <c r="L452" i="12"/>
  <c r="AB456" i="12"/>
  <c r="AB457" i="12"/>
  <c r="AB573" i="12"/>
  <c r="AB609" i="12"/>
  <c r="AB614" i="12"/>
  <c r="AB621" i="12"/>
  <c r="AB665" i="12"/>
  <c r="AB702" i="12"/>
  <c r="S723" i="12"/>
  <c r="U723" i="12"/>
  <c r="J810" i="12"/>
  <c r="AB814" i="12"/>
  <c r="AB818" i="12"/>
  <c r="AB819" i="12"/>
  <c r="AB822" i="12"/>
  <c r="AB823" i="12"/>
  <c r="AB826" i="12"/>
  <c r="AB827" i="12"/>
  <c r="AB830" i="12"/>
  <c r="AB831" i="12"/>
  <c r="AB834" i="12"/>
  <c r="AB835" i="12"/>
  <c r="AB838" i="12"/>
  <c r="AB839" i="12"/>
  <c r="AB842" i="12"/>
  <c r="AB843" i="12"/>
  <c r="AB846" i="12"/>
  <c r="AB847" i="12"/>
  <c r="AB850" i="12"/>
  <c r="AB851" i="12"/>
  <c r="AB854" i="12"/>
  <c r="AB855" i="12"/>
  <c r="AB858" i="12"/>
  <c r="AB859" i="12"/>
  <c r="AB862" i="12"/>
  <c r="AB863" i="12"/>
  <c r="AB866" i="12"/>
  <c r="AB867" i="12"/>
  <c r="AB870" i="12"/>
  <c r="AB871" i="12"/>
  <c r="AB874" i="12"/>
  <c r="AB875" i="12"/>
  <c r="AB878" i="12"/>
  <c r="AB879" i="12"/>
  <c r="N891" i="12"/>
  <c r="AB895" i="12"/>
  <c r="AB896" i="12"/>
  <c r="AB903" i="12"/>
  <c r="AB904" i="12"/>
  <c r="AB911" i="12"/>
  <c r="AB912" i="12"/>
  <c r="AB919" i="12"/>
  <c r="AB920" i="12"/>
  <c r="AB928" i="12"/>
  <c r="AB936" i="12"/>
  <c r="AB944" i="12"/>
  <c r="AB954" i="12"/>
  <c r="AB968" i="12"/>
  <c r="AB805" i="12"/>
  <c r="AB809" i="12"/>
  <c r="S810" i="12"/>
  <c r="U810" i="12"/>
  <c r="AB986" i="12"/>
  <c r="AB1038" i="12"/>
  <c r="AB1040" i="12"/>
  <c r="AB1048" i="12"/>
  <c r="AB1056" i="12"/>
  <c r="AB1064" i="12"/>
  <c r="AB1076" i="12"/>
  <c r="AB1084" i="12"/>
  <c r="AB1092" i="12"/>
  <c r="AB1100" i="12"/>
  <c r="AB1108" i="12"/>
  <c r="AB1118" i="12"/>
  <c r="AB1126" i="12"/>
  <c r="AB1164" i="12"/>
  <c r="K1168" i="12"/>
  <c r="R1168" i="12"/>
  <c r="T1168" i="12"/>
  <c r="J1168" i="12"/>
  <c r="L1168" i="12"/>
  <c r="AB1177" i="12"/>
  <c r="AB1195" i="12"/>
  <c r="AB1224" i="12"/>
  <c r="AB1232" i="12"/>
  <c r="AB1240" i="12"/>
  <c r="AB1242" i="12"/>
  <c r="AB1244" i="12"/>
  <c r="AB1245" i="12"/>
  <c r="S1261" i="12"/>
  <c r="U1261" i="12"/>
  <c r="R1261" i="12"/>
  <c r="AB1265" i="12"/>
  <c r="AB1273" i="12"/>
  <c r="AB1281" i="12"/>
  <c r="AB1283" i="12"/>
  <c r="AB1284" i="12"/>
  <c r="O1288" i="12"/>
  <c r="AC1288" i="12" s="1"/>
  <c r="AB1289" i="12"/>
  <c r="AB1292" i="12"/>
  <c r="AB1301" i="12"/>
  <c r="AB1303" i="12"/>
  <c r="AB1317" i="12"/>
  <c r="AB1323" i="12"/>
  <c r="AB1325" i="12"/>
  <c r="AB1337" i="12"/>
  <c r="AB1351" i="12"/>
  <c r="AB1359" i="12"/>
  <c r="AB1362" i="12"/>
  <c r="AB1370" i="12"/>
  <c r="AB1376" i="12"/>
  <c r="AB1378" i="12"/>
  <c r="AB1380" i="12"/>
  <c r="AB1382" i="12"/>
  <c r="AB1396" i="12"/>
  <c r="AB1398" i="12"/>
  <c r="V1408" i="12"/>
  <c r="L1408" i="12"/>
  <c r="AB1409" i="12"/>
  <c r="S1408" i="12"/>
  <c r="U1408" i="12"/>
  <c r="K1408" i="12"/>
  <c r="M1408" i="12"/>
  <c r="T1408" i="12"/>
  <c r="AB1432" i="12"/>
  <c r="AB1480" i="12"/>
  <c r="AB1488" i="12"/>
  <c r="AB1521" i="12"/>
  <c r="AB1523" i="12"/>
  <c r="AB1525" i="12"/>
  <c r="AB1527" i="12"/>
  <c r="AB1581" i="12"/>
  <c r="AB1608" i="12"/>
  <c r="AB1616" i="12"/>
  <c r="AB1629" i="12"/>
  <c r="AB1641" i="12"/>
  <c r="R1647" i="12"/>
  <c r="T1647" i="12"/>
  <c r="J1647" i="12"/>
  <c r="N1647" i="12"/>
  <c r="AB1658" i="12"/>
  <c r="AB1660" i="12"/>
  <c r="AB1675" i="12"/>
  <c r="AB1695" i="12"/>
  <c r="AB1703" i="12"/>
  <c r="AB1719" i="12"/>
  <c r="O1728" i="12"/>
  <c r="AB1731" i="12"/>
  <c r="AB1732" i="12"/>
  <c r="O1736" i="12"/>
  <c r="O1761" i="12"/>
  <c r="N8" i="12"/>
  <c r="K8" i="12"/>
  <c r="R8" i="12"/>
  <c r="T8" i="12"/>
  <c r="AB12" i="12"/>
  <c r="AB882" i="12"/>
  <c r="AB883" i="12"/>
  <c r="AB886" i="12"/>
  <c r="AB887" i="12"/>
  <c r="AB890" i="12"/>
  <c r="AB927" i="12"/>
  <c r="AB931" i="12"/>
  <c r="AB934" i="12"/>
  <c r="AB935" i="12"/>
  <c r="AB938" i="12"/>
  <c r="AB939" i="12"/>
  <c r="AB942" i="12"/>
  <c r="AB943" i="12"/>
  <c r="AB946" i="12"/>
  <c r="AB947" i="12"/>
  <c r="O951" i="12"/>
  <c r="AC951" i="12" s="1"/>
  <c r="AB952" i="12"/>
  <c r="O955" i="12"/>
  <c r="AC955" i="12" s="1"/>
  <c r="AB956" i="12"/>
  <c r="AB958" i="12"/>
  <c r="AB959" i="12"/>
  <c r="O963" i="12"/>
  <c r="AB964" i="12"/>
  <c r="AB966" i="12"/>
  <c r="AB967" i="12"/>
  <c r="O971" i="12"/>
  <c r="AB972" i="12"/>
  <c r="O975" i="12"/>
  <c r="AB976" i="12"/>
  <c r="O979" i="12"/>
  <c r="AC979" i="12" s="1"/>
  <c r="AB980" i="12"/>
  <c r="O983" i="12"/>
  <c r="AC983" i="12" s="1"/>
  <c r="AB984" i="12"/>
  <c r="O987" i="12"/>
  <c r="AC987" i="12" s="1"/>
  <c r="AB988" i="12"/>
  <c r="O991" i="12"/>
  <c r="AB992" i="12"/>
  <c r="O995" i="12"/>
  <c r="AC995" i="12" s="1"/>
  <c r="AB996" i="12"/>
  <c r="AB999" i="12"/>
  <c r="AB1000" i="12"/>
  <c r="AB1003" i="12"/>
  <c r="AB1004" i="12"/>
  <c r="AB1007" i="12"/>
  <c r="AB1008" i="12"/>
  <c r="AB1011" i="12"/>
  <c r="AB1012" i="12"/>
  <c r="O1015" i="12"/>
  <c r="AB1016" i="12"/>
  <c r="AB1019" i="12"/>
  <c r="AB1020" i="12"/>
  <c r="O1023" i="12"/>
  <c r="AB1024" i="12"/>
  <c r="O1027" i="12"/>
  <c r="AB1028" i="12"/>
  <c r="O1031" i="12"/>
  <c r="AB1032" i="12"/>
  <c r="AB1034" i="12"/>
  <c r="AB1036" i="12"/>
  <c r="AB1037" i="12"/>
  <c r="AB1042" i="12"/>
  <c r="AB1043" i="12"/>
  <c r="AB1046" i="12"/>
  <c r="AB1047" i="12"/>
  <c r="AB1050" i="12"/>
  <c r="AB1051" i="12"/>
  <c r="AB1054" i="12"/>
  <c r="AB1055" i="12"/>
  <c r="AB1058" i="12"/>
  <c r="AB1059" i="12"/>
  <c r="AB1062" i="12"/>
  <c r="AB1063" i="12"/>
  <c r="AB1066" i="12"/>
  <c r="AB1067" i="12"/>
  <c r="O1071" i="12"/>
  <c r="AB1072" i="12"/>
  <c r="AB1074" i="12"/>
  <c r="AB1075" i="12"/>
  <c r="AB1078" i="12"/>
  <c r="AB1079" i="12"/>
  <c r="AB1082" i="12"/>
  <c r="AB1083" i="12"/>
  <c r="AB1086" i="12"/>
  <c r="AB1087" i="12"/>
  <c r="AB1090" i="12"/>
  <c r="AB1091" i="12"/>
  <c r="AB1095" i="12"/>
  <c r="AB1098" i="12"/>
  <c r="AB1099" i="12"/>
  <c r="AB1103" i="12"/>
  <c r="AB1106" i="12"/>
  <c r="AB1107" i="12"/>
  <c r="AB1111" i="12"/>
  <c r="O1117" i="12"/>
  <c r="AB1291" i="12"/>
  <c r="O1296" i="12"/>
  <c r="AC1296" i="12" s="1"/>
  <c r="AB1299" i="12"/>
  <c r="AB1300" i="12"/>
  <c r="O1304" i="12"/>
  <c r="AB1305" i="12"/>
  <c r="AB1307" i="12"/>
  <c r="AB1308" i="12"/>
  <c r="O1312" i="12"/>
  <c r="AB1313" i="12"/>
  <c r="AB1315" i="12"/>
  <c r="AB1316" i="12"/>
  <c r="O1318" i="12"/>
  <c r="AB1319" i="12"/>
  <c r="AB1321" i="12"/>
  <c r="AB1322" i="12"/>
  <c r="O1326" i="12"/>
  <c r="AB1327" i="12"/>
  <c r="AB1328" i="12"/>
  <c r="O1332" i="12"/>
  <c r="AB1333" i="12"/>
  <c r="AB1335" i="12"/>
  <c r="AB1336" i="12"/>
  <c r="O1338" i="12"/>
  <c r="AB1339" i="12"/>
  <c r="AB1349" i="12"/>
  <c r="AB1350" i="12"/>
  <c r="O1352" i="12"/>
  <c r="AB1353" i="12"/>
  <c r="AB1354" i="12"/>
  <c r="O1356" i="12"/>
  <c r="AB1357" i="12"/>
  <c r="AB1361" i="12"/>
  <c r="O1363" i="12"/>
  <c r="AB1371" i="12"/>
  <c r="O1371" i="12"/>
  <c r="AB1130" i="12"/>
  <c r="AB1134" i="12"/>
  <c r="AB1138" i="12"/>
  <c r="AB1142" i="12"/>
  <c r="AB1146" i="12"/>
  <c r="AB1150" i="12"/>
  <c r="AB1154" i="12"/>
  <c r="AB1158" i="12"/>
  <c r="AB1162" i="12"/>
  <c r="AB1166" i="12"/>
  <c r="AB1171" i="12"/>
  <c r="AB1175" i="12"/>
  <c r="AB1185" i="12"/>
  <c r="AB1189" i="12"/>
  <c r="AB1193" i="12"/>
  <c r="AB1217" i="12"/>
  <c r="O1225" i="12"/>
  <c r="AB1226" i="12"/>
  <c r="AB1227" i="12"/>
  <c r="O1229" i="12"/>
  <c r="AB1230" i="12"/>
  <c r="AB1231" i="12"/>
  <c r="AB1234" i="12"/>
  <c r="AB1238" i="12"/>
  <c r="AB1248" i="12"/>
  <c r="AB1254" i="12"/>
  <c r="AB1255" i="12"/>
  <c r="O1257" i="12"/>
  <c r="V1261" i="12"/>
  <c r="O1286" i="12"/>
  <c r="AC1286" i="12" s="1"/>
  <c r="AB1367" i="12"/>
  <c r="O1367" i="12"/>
  <c r="AB1373" i="12"/>
  <c r="O1373" i="12"/>
  <c r="AB1364" i="12"/>
  <c r="AB1365" i="12"/>
  <c r="AB1368" i="12"/>
  <c r="AB1369" i="12"/>
  <c r="AB1372" i="12"/>
  <c r="AB1374" i="12"/>
  <c r="AB1375" i="12"/>
  <c r="AB1381" i="12"/>
  <c r="O1383" i="12"/>
  <c r="AB1384" i="12"/>
  <c r="AB1385" i="12"/>
  <c r="AB1388" i="12"/>
  <c r="AB1390" i="12"/>
  <c r="AB1394" i="12"/>
  <c r="AB1400" i="12"/>
  <c r="AB1406" i="12"/>
  <c r="AB1430" i="12"/>
  <c r="AB1434" i="12"/>
  <c r="AB1438" i="12"/>
  <c r="AB1444" i="12"/>
  <c r="AB1446" i="12"/>
  <c r="AB1448" i="12"/>
  <c r="AB1482" i="12"/>
  <c r="AB1486" i="12"/>
  <c r="AB1496" i="12"/>
  <c r="AB1505" i="12"/>
  <c r="AB1507" i="12"/>
  <c r="AB1509" i="12"/>
  <c r="AB1511" i="12"/>
  <c r="AB1513" i="12"/>
  <c r="AB1515" i="12"/>
  <c r="AB1516" i="12"/>
  <c r="AB1517" i="12"/>
  <c r="AB1529" i="12"/>
  <c r="AB1531" i="12"/>
  <c r="AB1533" i="12"/>
  <c r="AB1540" i="12"/>
  <c r="AB1579" i="12"/>
  <c r="AB1580" i="12"/>
  <c r="O1582" i="12"/>
  <c r="AB1583" i="12"/>
  <c r="AB1591" i="12"/>
  <c r="AB1593" i="12"/>
  <c r="AB1596" i="12"/>
  <c r="AB1598" i="12"/>
  <c r="AB1600" i="12"/>
  <c r="AB1602" i="12"/>
  <c r="AB1604" i="12"/>
  <c r="AB1606" i="12"/>
  <c r="AB1610" i="12"/>
  <c r="AB1614" i="12"/>
  <c r="AB1624" i="12"/>
  <c r="AB1628" i="12"/>
  <c r="AB1631" i="12"/>
  <c r="AB1632" i="12"/>
  <c r="O1636" i="12"/>
  <c r="AB1637" i="12"/>
  <c r="AB1639" i="12"/>
  <c r="AB1640" i="12"/>
  <c r="O1642" i="12"/>
  <c r="AB1643" i="12"/>
  <c r="AB1645" i="12"/>
  <c r="AB1646" i="12"/>
  <c r="V1647" i="12"/>
  <c r="AB1648" i="12"/>
  <c r="AB1650" i="12"/>
  <c r="AB1651" i="12"/>
  <c r="AB1656" i="12"/>
  <c r="AB1657" i="12"/>
  <c r="O1661" i="12"/>
  <c r="AB1662" i="12"/>
  <c r="AB1663" i="12"/>
  <c r="O1667" i="12"/>
  <c r="AC1667" i="12" s="1"/>
  <c r="AB1668" i="12"/>
  <c r="AB1670" i="12"/>
  <c r="AB1671" i="12"/>
  <c r="AB1674" i="12"/>
  <c r="O1676" i="12"/>
  <c r="AB1677" i="12"/>
  <c r="AB1678" i="12"/>
  <c r="O1686" i="12"/>
  <c r="AC1686" i="12" s="1"/>
  <c r="AB1689" i="12"/>
  <c r="AB1691" i="12"/>
  <c r="AB1693" i="12"/>
  <c r="AB1697" i="12"/>
  <c r="AB1698" i="12"/>
  <c r="AB1701" i="12"/>
  <c r="AB1702" i="12"/>
  <c r="AB1705" i="12"/>
  <c r="AB1706" i="12"/>
  <c r="O1710" i="12"/>
  <c r="AB1713" i="12"/>
  <c r="AB1714" i="12"/>
  <c r="O1718" i="12"/>
  <c r="AB1721" i="12"/>
  <c r="AB1722" i="12"/>
  <c r="O1742" i="12"/>
  <c r="O1745" i="12"/>
  <c r="AB1748" i="12"/>
  <c r="AB1749" i="12"/>
  <c r="O1753" i="12"/>
  <c r="W1647" i="12"/>
  <c r="AB1764" i="12"/>
  <c r="AB1765" i="12"/>
  <c r="AB11" i="12"/>
  <c r="AB25" i="12"/>
  <c r="AB29" i="12"/>
  <c r="AB33" i="12"/>
  <c r="AB37" i="12"/>
  <c r="AB45" i="12"/>
  <c r="AB49" i="12"/>
  <c r="AB53" i="12"/>
  <c r="AB57" i="12"/>
  <c r="AB61" i="12"/>
  <c r="AB115" i="12"/>
  <c r="O115" i="12"/>
  <c r="AB9" i="12"/>
  <c r="V8" i="12"/>
  <c r="AC9" i="12"/>
  <c r="AB10" i="12"/>
  <c r="O13" i="12"/>
  <c r="AB14" i="12"/>
  <c r="AB15" i="12"/>
  <c r="AB16" i="12"/>
  <c r="AB17" i="12"/>
  <c r="AC17" i="12"/>
  <c r="AB18" i="12"/>
  <c r="AB19" i="12"/>
  <c r="AC19" i="12"/>
  <c r="AB20" i="12"/>
  <c r="AB21" i="12"/>
  <c r="AC21" i="12"/>
  <c r="AB22" i="12"/>
  <c r="AB23" i="12"/>
  <c r="AC23" i="12"/>
  <c r="AB24" i="12"/>
  <c r="AC25" i="12"/>
  <c r="O27" i="12"/>
  <c r="AC27" i="12" s="1"/>
  <c r="AB28" i="12"/>
  <c r="AC29" i="12"/>
  <c r="O31" i="12"/>
  <c r="AC31" i="12" s="1"/>
  <c r="AB32" i="12"/>
  <c r="AC33" i="12"/>
  <c r="O35" i="12"/>
  <c r="AC35" i="12" s="1"/>
  <c r="AB36" i="12"/>
  <c r="AC37" i="12"/>
  <c r="O39" i="12"/>
  <c r="AC39" i="12" s="1"/>
  <c r="AB40" i="12"/>
  <c r="AB41" i="12"/>
  <c r="AC41" i="12"/>
  <c r="AB42" i="12"/>
  <c r="AB43" i="12"/>
  <c r="AC43" i="12"/>
  <c r="AB44" i="12"/>
  <c r="AC45" i="12"/>
  <c r="O47" i="12"/>
  <c r="AC47" i="12" s="1"/>
  <c r="AB48" i="12"/>
  <c r="AC49" i="12"/>
  <c r="O51" i="12"/>
  <c r="AC51" i="12" s="1"/>
  <c r="AB52" i="12"/>
  <c r="AC53" i="12"/>
  <c r="O55" i="12"/>
  <c r="AB56" i="12"/>
  <c r="O59" i="12"/>
  <c r="AB60" i="12"/>
  <c r="O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8" i="12"/>
  <c r="AB90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40" i="12"/>
  <c r="AB144" i="12"/>
  <c r="AB148" i="12"/>
  <c r="AB152" i="12"/>
  <c r="AB182" i="12"/>
  <c r="AB271" i="12"/>
  <c r="AB285" i="12"/>
  <c r="O326" i="12"/>
  <c r="O330" i="12"/>
  <c r="AC335" i="12"/>
  <c r="AC337" i="12"/>
  <c r="AC341" i="12"/>
  <c r="AB343" i="12"/>
  <c r="AB344" i="12"/>
  <c r="AB345" i="12"/>
  <c r="AC345" i="12"/>
  <c r="AB346" i="12"/>
  <c r="AB348" i="12"/>
  <c r="AB349" i="12"/>
  <c r="AC349" i="12"/>
  <c r="AB351" i="12"/>
  <c r="AC351" i="12"/>
  <c r="AB352" i="12"/>
  <c r="AB363" i="12"/>
  <c r="AC363" i="12"/>
  <c r="AB364" i="12"/>
  <c r="AB365" i="12"/>
  <c r="AC365" i="12"/>
  <c r="AB366" i="12"/>
  <c r="AB367" i="12"/>
  <c r="AC367" i="12"/>
  <c r="AB368" i="12"/>
  <c r="AB369" i="12"/>
  <c r="AC369" i="12"/>
  <c r="AB370" i="12"/>
  <c r="AB371" i="12"/>
  <c r="AC371" i="12"/>
  <c r="AB372" i="12"/>
  <c r="AB373" i="12"/>
  <c r="AB374" i="12"/>
  <c r="AB375" i="12"/>
  <c r="AC375" i="12"/>
  <c r="AB376" i="12"/>
  <c r="AB377" i="12"/>
  <c r="AC377" i="12"/>
  <c r="AB378" i="12"/>
  <c r="AB379" i="12"/>
  <c r="AC379" i="12"/>
  <c r="AB380" i="12"/>
  <c r="AB381" i="12"/>
  <c r="AC381" i="12"/>
  <c r="AB382" i="12"/>
  <c r="AB383" i="12"/>
  <c r="AC383" i="12"/>
  <c r="AB384" i="12"/>
  <c r="AB385" i="12"/>
  <c r="AC385" i="12"/>
  <c r="AB386" i="12"/>
  <c r="AB387" i="12"/>
  <c r="AB388" i="12"/>
  <c r="AB389" i="12"/>
  <c r="AB390" i="12"/>
  <c r="AB391" i="12"/>
  <c r="AB392" i="12"/>
  <c r="AB393" i="12"/>
  <c r="AB394" i="12"/>
  <c r="AB395" i="12"/>
  <c r="AB396" i="12"/>
  <c r="AB397" i="12"/>
  <c r="AB398" i="12"/>
  <c r="AB399" i="12"/>
  <c r="AB400" i="12"/>
  <c r="AB401" i="12"/>
  <c r="AB402" i="12"/>
  <c r="AB403" i="12"/>
  <c r="AB404" i="12"/>
  <c r="AB405" i="12"/>
  <c r="AB406" i="12"/>
  <c r="AB407" i="12"/>
  <c r="AB408" i="12"/>
  <c r="W409" i="12"/>
  <c r="O411" i="12"/>
  <c r="O413" i="12"/>
  <c r="AB414" i="12"/>
  <c r="W415" i="12"/>
  <c r="O417" i="12"/>
  <c r="AB418" i="12"/>
  <c r="W419" i="12"/>
  <c r="O421" i="12"/>
  <c r="AB422" i="12"/>
  <c r="W423" i="12"/>
  <c r="O425" i="12"/>
  <c r="AB426" i="12"/>
  <c r="W427" i="12"/>
  <c r="O429" i="12"/>
  <c r="AB430" i="12"/>
  <c r="W431" i="12"/>
  <c r="O433" i="12"/>
  <c r="AB434" i="12"/>
  <c r="W435" i="12"/>
  <c r="O437" i="12"/>
  <c r="AB438" i="12"/>
  <c r="W439" i="12"/>
  <c r="O441" i="12"/>
  <c r="AB442" i="12"/>
  <c r="W443" i="12"/>
  <c r="O445" i="12"/>
  <c r="AB446" i="12"/>
  <c r="W447" i="12"/>
  <c r="O449" i="12"/>
  <c r="AB450" i="12"/>
  <c r="W451" i="12"/>
  <c r="N452" i="12"/>
  <c r="V452" i="12"/>
  <c r="AB453" i="12"/>
  <c r="O454" i="12"/>
  <c r="AB455" i="12"/>
  <c r="W456" i="12"/>
  <c r="AC456" i="12" s="1"/>
  <c r="O458" i="12"/>
  <c r="AC458" i="12" s="1"/>
  <c r="AB459" i="12"/>
  <c r="W460" i="12"/>
  <c r="AC460" i="12" s="1"/>
  <c r="O462" i="12"/>
  <c r="AC462" i="12" s="1"/>
  <c r="AB463" i="12"/>
  <c r="W464" i="12"/>
  <c r="AC464" i="12" s="1"/>
  <c r="O466" i="12"/>
  <c r="AC466" i="12" s="1"/>
  <c r="AB467" i="12"/>
  <c r="W468" i="12"/>
  <c r="AC468" i="12" s="1"/>
  <c r="O470" i="12"/>
  <c r="AB471" i="12"/>
  <c r="W472" i="12"/>
  <c r="AC472" i="12" s="1"/>
  <c r="O474" i="12"/>
  <c r="AC474" i="12" s="1"/>
  <c r="AB475" i="12"/>
  <c r="W476" i="12"/>
  <c r="AC476" i="12" s="1"/>
  <c r="O478" i="12"/>
  <c r="AB479" i="12"/>
  <c r="W480" i="12"/>
  <c r="AC480" i="12" s="1"/>
  <c r="O482" i="12"/>
  <c r="AC482" i="12" s="1"/>
  <c r="AB483" i="12"/>
  <c r="W484" i="12"/>
  <c r="AC484" i="12" s="1"/>
  <c r="O486" i="12"/>
  <c r="AB487" i="12"/>
  <c r="W488" i="12"/>
  <c r="AC488" i="12" s="1"/>
  <c r="O490" i="12"/>
  <c r="AC490" i="12" s="1"/>
  <c r="AB491" i="12"/>
  <c r="W492" i="12"/>
  <c r="AC492" i="12" s="1"/>
  <c r="O494" i="12"/>
  <c r="AC494" i="12" s="1"/>
  <c r="AB495" i="12"/>
  <c r="W496" i="12"/>
  <c r="AC496" i="12" s="1"/>
  <c r="O498" i="12"/>
  <c r="AC498" i="12" s="1"/>
  <c r="AB499" i="12"/>
  <c r="W500" i="12"/>
  <c r="AC500" i="12" s="1"/>
  <c r="O502" i="12"/>
  <c r="AB503" i="12"/>
  <c r="W504" i="12"/>
  <c r="AC504" i="12" s="1"/>
  <c r="O506" i="12"/>
  <c r="AC506" i="12" s="1"/>
  <c r="AB507" i="12"/>
  <c r="W508" i="12"/>
  <c r="AC508" i="12" s="1"/>
  <c r="O510" i="12"/>
  <c r="AB511" i="12"/>
  <c r="W512" i="12"/>
  <c r="O514" i="12"/>
  <c r="AC514" i="12" s="1"/>
  <c r="AB515" i="12"/>
  <c r="W516" i="12"/>
  <c r="AC516" i="12" s="1"/>
  <c r="O518" i="12"/>
  <c r="AB519" i="12"/>
  <c r="W520" i="12"/>
  <c r="AC520" i="12" s="1"/>
  <c r="O522" i="12"/>
  <c r="AC522" i="12" s="1"/>
  <c r="AB523" i="12"/>
  <c r="W524" i="12"/>
  <c r="AC524" i="12" s="1"/>
  <c r="O526" i="12"/>
  <c r="AC526" i="12" s="1"/>
  <c r="AB527" i="12"/>
  <c r="W528" i="12"/>
  <c r="AC528" i="12" s="1"/>
  <c r="O530" i="12"/>
  <c r="AC530" i="12" s="1"/>
  <c r="AB531" i="12"/>
  <c r="W532" i="12"/>
  <c r="AC532" i="12" s="1"/>
  <c r="O534" i="12"/>
  <c r="AB535" i="12"/>
  <c r="W536" i="12"/>
  <c r="O538" i="12"/>
  <c r="AB539" i="12"/>
  <c r="W540" i="12"/>
  <c r="O542" i="12"/>
  <c r="AB543" i="12"/>
  <c r="W544" i="12"/>
  <c r="O546" i="12"/>
  <c r="AB547" i="12"/>
  <c r="W548" i="12"/>
  <c r="O550" i="12"/>
  <c r="AB551" i="12"/>
  <c r="W552" i="12"/>
  <c r="O554" i="12"/>
  <c r="AB555" i="12"/>
  <c r="AB563" i="12"/>
  <c r="AB568" i="12"/>
  <c r="AB569" i="12"/>
  <c r="AB570" i="12"/>
  <c r="AB571" i="12"/>
  <c r="O574" i="12"/>
  <c r="AB579" i="12"/>
  <c r="AB580" i="12"/>
  <c r="AB581" i="12"/>
  <c r="AB583" i="12"/>
  <c r="AB585" i="12"/>
  <c r="AB586" i="12"/>
  <c r="AB587" i="12"/>
  <c r="AB588" i="12"/>
  <c r="AB589" i="12"/>
  <c r="AB590" i="12"/>
  <c r="AB591" i="12"/>
  <c r="AB593" i="12"/>
  <c r="AB594" i="12"/>
  <c r="AB595" i="12"/>
  <c r="AB596" i="12"/>
  <c r="AB597" i="12"/>
  <c r="W598" i="12"/>
  <c r="O600" i="12"/>
  <c r="AB601" i="12"/>
  <c r="W602" i="12"/>
  <c r="O604" i="12"/>
  <c r="AB605" i="12"/>
  <c r="W606" i="12"/>
  <c r="O608" i="12"/>
  <c r="O610" i="12"/>
  <c r="N611" i="12"/>
  <c r="V611" i="12"/>
  <c r="AB612" i="12"/>
  <c r="O613" i="12"/>
  <c r="AB615" i="12"/>
  <c r="AC615" i="12"/>
  <c r="AB616" i="12"/>
  <c r="AB622" i="12"/>
  <c r="O623" i="12"/>
  <c r="AC623" i="12" s="1"/>
  <c r="AB625" i="12"/>
  <c r="AC625" i="12"/>
  <c r="AB626" i="12"/>
  <c r="AB627" i="12"/>
  <c r="AC627" i="12"/>
  <c r="AB628" i="12"/>
  <c r="AB629" i="12"/>
  <c r="AC629" i="12"/>
  <c r="AB630" i="12"/>
  <c r="AB631" i="12"/>
  <c r="AC631" i="12"/>
  <c r="AB632" i="12"/>
  <c r="AB633" i="12"/>
  <c r="AC633" i="12"/>
  <c r="AB634" i="12"/>
  <c r="AB635" i="12"/>
  <c r="AC635" i="12"/>
  <c r="AB636" i="12"/>
  <c r="AB637" i="12"/>
  <c r="AC637" i="12"/>
  <c r="AB638" i="12"/>
  <c r="AB639" i="12"/>
  <c r="AB640" i="12"/>
  <c r="AB641" i="12"/>
  <c r="AB642" i="12"/>
  <c r="AB643" i="12"/>
  <c r="AB644" i="12"/>
  <c r="AB645" i="12"/>
  <c r="AB646" i="12"/>
  <c r="AB647" i="12"/>
  <c r="AB648" i="12"/>
  <c r="AB649" i="12"/>
  <c r="AB650" i="12"/>
  <c r="AB651" i="12"/>
  <c r="AB652" i="12"/>
  <c r="AB653" i="12"/>
  <c r="AB654" i="12"/>
  <c r="AB655" i="12"/>
  <c r="AB656" i="12"/>
  <c r="AB657" i="12"/>
  <c r="AB658" i="12"/>
  <c r="AB659" i="12"/>
  <c r="AB660" i="12"/>
  <c r="AB661" i="12"/>
  <c r="AB662" i="12"/>
  <c r="AB663" i="12"/>
  <c r="AB664" i="12"/>
  <c r="AB666" i="12"/>
  <c r="AB667" i="12"/>
  <c r="AB668" i="12"/>
  <c r="AB669" i="12"/>
  <c r="AB670" i="12"/>
  <c r="AB671" i="12"/>
  <c r="AB672" i="12"/>
  <c r="AB673" i="12"/>
  <c r="AB674" i="12"/>
  <c r="AB675" i="12"/>
  <c r="AB676" i="12"/>
  <c r="O685" i="12"/>
  <c r="AB686" i="12"/>
  <c r="W687" i="12"/>
  <c r="O689" i="12"/>
  <c r="AB690" i="12"/>
  <c r="W691" i="12"/>
  <c r="O693" i="12"/>
  <c r="AB694" i="12"/>
  <c r="W695" i="12"/>
  <c r="O697" i="12"/>
  <c r="AB698" i="12"/>
  <c r="W699" i="12"/>
  <c r="O701" i="12"/>
  <c r="O703" i="12"/>
  <c r="O705" i="12"/>
  <c r="AB706" i="12"/>
  <c r="W707" i="12"/>
  <c r="O709" i="12"/>
  <c r="AB710" i="12"/>
  <c r="W711" i="12"/>
  <c r="O713" i="12"/>
  <c r="AB714" i="12"/>
  <c r="W715" i="12"/>
  <c r="O717" i="12"/>
  <c r="AB718" i="12"/>
  <c r="W719" i="12"/>
  <c r="O721" i="12"/>
  <c r="AB722" i="12"/>
  <c r="O724" i="12"/>
  <c r="W726" i="12"/>
  <c r="O728" i="12"/>
  <c r="AC728" i="12" s="1"/>
  <c r="AB729" i="12"/>
  <c r="W730" i="12"/>
  <c r="AC730" i="12" s="1"/>
  <c r="O732" i="12"/>
  <c r="AB733" i="12"/>
  <c r="W734" i="12"/>
  <c r="AC734" i="12" s="1"/>
  <c r="O736" i="12"/>
  <c r="AC736" i="12" s="1"/>
  <c r="AB737" i="12"/>
  <c r="W738" i="12"/>
  <c r="AC738" i="12" s="1"/>
  <c r="O740" i="12"/>
  <c r="AC740" i="12" s="1"/>
  <c r="AB741" i="12"/>
  <c r="W742" i="12"/>
  <c r="AC742" i="12" s="1"/>
  <c r="O744" i="12"/>
  <c r="AC744" i="12" s="1"/>
  <c r="AB745" i="12"/>
  <c r="W746" i="12"/>
  <c r="AC746" i="12" s="1"/>
  <c r="O748" i="12"/>
  <c r="AB749" i="12"/>
  <c r="W750" i="12"/>
  <c r="AC750" i="12" s="1"/>
  <c r="O752" i="12"/>
  <c r="AB753" i="12"/>
  <c r="W754" i="12"/>
  <c r="O756" i="12"/>
  <c r="AB757" i="12"/>
  <c r="W758" i="12"/>
  <c r="AC758" i="12" s="1"/>
  <c r="O760" i="12"/>
  <c r="AB761" i="12"/>
  <c r="W762" i="12"/>
  <c r="O764" i="12"/>
  <c r="AB765" i="12"/>
  <c r="W766" i="12"/>
  <c r="AC766" i="12" s="1"/>
  <c r="O768" i="12"/>
  <c r="AC768" i="12" s="1"/>
  <c r="AB769" i="12"/>
  <c r="W770" i="12"/>
  <c r="AC770" i="12" s="1"/>
  <c r="O772" i="12"/>
  <c r="AC772" i="12" s="1"/>
  <c r="AB773" i="12"/>
  <c r="W774" i="12"/>
  <c r="AC774" i="12" s="1"/>
  <c r="O776" i="12"/>
  <c r="AC776" i="12" s="1"/>
  <c r="AB777" i="12"/>
  <c r="W778" i="12"/>
  <c r="O780" i="12"/>
  <c r="AC780" i="12" s="1"/>
  <c r="AB781" i="12"/>
  <c r="W782" i="12"/>
  <c r="AC782" i="12" s="1"/>
  <c r="O784" i="12"/>
  <c r="AC784" i="12" s="1"/>
  <c r="AB785" i="12"/>
  <c r="AB786" i="12"/>
  <c r="AC786" i="12"/>
  <c r="AB106" i="12"/>
  <c r="AB108" i="12"/>
  <c r="AB110" i="12"/>
  <c r="AB112" i="12"/>
  <c r="AB114" i="12"/>
  <c r="O119" i="12"/>
  <c r="O121" i="12"/>
  <c r="O123" i="12"/>
  <c r="O125" i="12"/>
  <c r="O127" i="12"/>
  <c r="O129" i="12"/>
  <c r="O131" i="12"/>
  <c r="O133" i="12"/>
  <c r="N135" i="12"/>
  <c r="V135" i="12"/>
  <c r="AB136" i="12"/>
  <c r="AC136" i="12"/>
  <c r="W135" i="12"/>
  <c r="O138" i="12"/>
  <c r="AC138" i="12" s="1"/>
  <c r="AB139" i="12"/>
  <c r="AC140" i="12"/>
  <c r="O142" i="12"/>
  <c r="AC142" i="12" s="1"/>
  <c r="AB143" i="12"/>
  <c r="O146" i="12"/>
  <c r="AB147" i="12"/>
  <c r="O150" i="12"/>
  <c r="AB151" i="12"/>
  <c r="AC152" i="12"/>
  <c r="O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B173" i="12"/>
  <c r="AB174" i="12"/>
  <c r="AB175" i="12"/>
  <c r="AB176" i="12"/>
  <c r="AB177" i="12"/>
  <c r="AB178" i="12"/>
  <c r="AB179" i="12"/>
  <c r="AB180" i="12"/>
  <c r="AB181" i="12"/>
  <c r="O184" i="12"/>
  <c r="O186" i="12"/>
  <c r="O188" i="12"/>
  <c r="O190" i="12"/>
  <c r="O192" i="12"/>
  <c r="AB194" i="12"/>
  <c r="AB195" i="12"/>
  <c r="W197" i="12"/>
  <c r="AB200" i="12"/>
  <c r="AB202" i="12"/>
  <c r="AB204" i="12"/>
  <c r="AB206" i="12"/>
  <c r="AB208" i="12"/>
  <c r="AB210" i="12"/>
  <c r="AB212" i="12"/>
  <c r="AB214" i="12"/>
  <c r="AB215" i="12"/>
  <c r="AC215" i="12"/>
  <c r="AB216" i="12"/>
  <c r="AB218" i="12"/>
  <c r="AB220" i="12"/>
  <c r="AB224" i="12"/>
  <c r="AB226" i="12"/>
  <c r="AB228" i="12"/>
  <c r="AB230" i="12"/>
  <c r="AB232" i="12"/>
  <c r="AB234" i="12"/>
  <c r="AB236" i="12"/>
  <c r="AB238" i="12"/>
  <c r="AB240" i="12"/>
  <c r="AB242" i="12"/>
  <c r="AB244" i="12"/>
  <c r="AB246" i="12"/>
  <c r="AB248" i="12"/>
  <c r="AB249" i="12"/>
  <c r="AB250" i="12"/>
  <c r="AB251" i="12"/>
  <c r="AB252" i="12"/>
  <c r="AB253" i="12"/>
  <c r="AB254" i="12"/>
  <c r="AB255" i="12"/>
  <c r="AB256" i="12"/>
  <c r="AB257" i="12"/>
  <c r="AB258" i="12"/>
  <c r="AB259" i="12"/>
  <c r="AB260" i="12"/>
  <c r="AB261" i="12"/>
  <c r="AB262" i="12"/>
  <c r="AB263" i="12"/>
  <c r="AB264" i="12"/>
  <c r="AB265" i="12"/>
  <c r="AB266" i="12"/>
  <c r="AB267" i="12"/>
  <c r="AB268" i="12"/>
  <c r="AB269" i="12"/>
  <c r="AB270" i="12"/>
  <c r="O273" i="12"/>
  <c r="O275" i="12"/>
  <c r="O277" i="12"/>
  <c r="O279" i="12"/>
  <c r="O281" i="12"/>
  <c r="O283" i="12"/>
  <c r="AB284" i="12"/>
  <c r="O287" i="12"/>
  <c r="AB288" i="12"/>
  <c r="AB289" i="12"/>
  <c r="AB290" i="12"/>
  <c r="AB291" i="12"/>
  <c r="AB292" i="12"/>
  <c r="AB293" i="12"/>
  <c r="AB294" i="12"/>
  <c r="AB295" i="12"/>
  <c r="AB296" i="12"/>
  <c r="AB297" i="12"/>
  <c r="AB298" i="12"/>
  <c r="AB299" i="12"/>
  <c r="AB300" i="12"/>
  <c r="AB301" i="12"/>
  <c r="AB302" i="12"/>
  <c r="AB303" i="12"/>
  <c r="AB304" i="12"/>
  <c r="AB305" i="12"/>
  <c r="AB306" i="12"/>
  <c r="AB307" i="12"/>
  <c r="AB308" i="12"/>
  <c r="AB309" i="12"/>
  <c r="AB310" i="12"/>
  <c r="AB311" i="12"/>
  <c r="AB312" i="12"/>
  <c r="AB314" i="12"/>
  <c r="AB316" i="12"/>
  <c r="AB318" i="12"/>
  <c r="AC454" i="12"/>
  <c r="AC470" i="12"/>
  <c r="AC478" i="12"/>
  <c r="AC486" i="12"/>
  <c r="AC502" i="12"/>
  <c r="AC510" i="12"/>
  <c r="AC518" i="12"/>
  <c r="AC613" i="12"/>
  <c r="AC724" i="12"/>
  <c r="AC732" i="12"/>
  <c r="AC752" i="12"/>
  <c r="AC756" i="12"/>
  <c r="AC764" i="12"/>
  <c r="AB787" i="12"/>
  <c r="AB788" i="12"/>
  <c r="AB789" i="12"/>
  <c r="AB790" i="12"/>
  <c r="AB791" i="12"/>
  <c r="AB792" i="12"/>
  <c r="AB793" i="12"/>
  <c r="AB794" i="12"/>
  <c r="AB795" i="12"/>
  <c r="AB796" i="12"/>
  <c r="AB797" i="12"/>
  <c r="W799" i="12"/>
  <c r="W801" i="12"/>
  <c r="O803" i="12"/>
  <c r="AB804" i="12"/>
  <c r="W805" i="12"/>
  <c r="O807" i="12"/>
  <c r="AB808" i="12"/>
  <c r="W809" i="12"/>
  <c r="N810" i="12"/>
  <c r="AB811" i="12"/>
  <c r="K810" i="12"/>
  <c r="M810" i="12"/>
  <c r="O812" i="12"/>
  <c r="AB813" i="12"/>
  <c r="W814" i="12"/>
  <c r="AC814" i="12" s="1"/>
  <c r="O816" i="12"/>
  <c r="AC816" i="12" s="1"/>
  <c r="AB817" i="12"/>
  <c r="W818" i="12"/>
  <c r="AC818" i="12" s="1"/>
  <c r="O820" i="12"/>
  <c r="AC820" i="12" s="1"/>
  <c r="AB821" i="12"/>
  <c r="W822" i="12"/>
  <c r="AC822" i="12" s="1"/>
  <c r="O824" i="12"/>
  <c r="AB825" i="12"/>
  <c r="W826" i="12"/>
  <c r="O828" i="12"/>
  <c r="AB829" i="12"/>
  <c r="W830" i="12"/>
  <c r="AC830" i="12" s="1"/>
  <c r="O832" i="12"/>
  <c r="AB833" i="12"/>
  <c r="W834" i="12"/>
  <c r="O836" i="12"/>
  <c r="AB837" i="12"/>
  <c r="W838" i="12"/>
  <c r="AC838" i="12" s="1"/>
  <c r="O840" i="12"/>
  <c r="AC840" i="12" s="1"/>
  <c r="AB841" i="12"/>
  <c r="W842" i="12"/>
  <c r="AC842" i="12" s="1"/>
  <c r="O844" i="12"/>
  <c r="AB845" i="12"/>
  <c r="W846" i="12"/>
  <c r="AC846" i="12" s="1"/>
  <c r="O848" i="12"/>
  <c r="AC848" i="12" s="1"/>
  <c r="AB849" i="12"/>
  <c r="W850" i="12"/>
  <c r="AC850" i="12" s="1"/>
  <c r="O852" i="12"/>
  <c r="AB853" i="12"/>
  <c r="W854" i="12"/>
  <c r="AC854" i="12" s="1"/>
  <c r="O856" i="12"/>
  <c r="AC856" i="12" s="1"/>
  <c r="AB857" i="12"/>
  <c r="W858" i="12"/>
  <c r="O860" i="12"/>
  <c r="AB861" i="12"/>
  <c r="W862" i="12"/>
  <c r="O864" i="12"/>
  <c r="AB865" i="12"/>
  <c r="W866" i="12"/>
  <c r="O868" i="12"/>
  <c r="AB869" i="12"/>
  <c r="W870" i="12"/>
  <c r="O872" i="12"/>
  <c r="AB873" i="12"/>
  <c r="W874" i="12"/>
  <c r="O876" i="12"/>
  <c r="AB877" i="12"/>
  <c r="W878" i="12"/>
  <c r="O880" i="12"/>
  <c r="AB881" i="12"/>
  <c r="W882" i="12"/>
  <c r="O884" i="12"/>
  <c r="AB885" i="12"/>
  <c r="W886" i="12"/>
  <c r="O888" i="12"/>
  <c r="AB889" i="12"/>
  <c r="W890" i="12"/>
  <c r="AB892" i="12"/>
  <c r="K891" i="12"/>
  <c r="M891" i="12"/>
  <c r="O893" i="12"/>
  <c r="AC893" i="12" s="1"/>
  <c r="AB894" i="12"/>
  <c r="W895" i="12"/>
  <c r="AC895" i="12" s="1"/>
  <c r="O897" i="12"/>
  <c r="AC897" i="12" s="1"/>
  <c r="AB898" i="12"/>
  <c r="W899" i="12"/>
  <c r="AC899" i="12" s="1"/>
  <c r="O901" i="12"/>
  <c r="AC901" i="12" s="1"/>
  <c r="AB902" i="12"/>
  <c r="W903" i="12"/>
  <c r="AC903" i="12" s="1"/>
  <c r="O905" i="12"/>
  <c r="AB906" i="12"/>
  <c r="W907" i="12"/>
  <c r="AC907" i="12" s="1"/>
  <c r="O909" i="12"/>
  <c r="AB910" i="12"/>
  <c r="W911" i="12"/>
  <c r="AC911" i="12" s="1"/>
  <c r="O913" i="12"/>
  <c r="AB914" i="12"/>
  <c r="W915" i="12"/>
  <c r="AC915" i="12" s="1"/>
  <c r="O917" i="12"/>
  <c r="AB918" i="12"/>
  <c r="W919" i="12"/>
  <c r="AC919" i="12" s="1"/>
  <c r="O921" i="12"/>
  <c r="AB922" i="12"/>
  <c r="W923" i="12"/>
  <c r="AC923" i="12" s="1"/>
  <c r="O925" i="12"/>
  <c r="AC925" i="12" s="1"/>
  <c r="AB926" i="12"/>
  <c r="AC927" i="12"/>
  <c r="O929" i="12"/>
  <c r="AC929" i="12" s="1"/>
  <c r="AB930" i="12"/>
  <c r="AC931" i="12"/>
  <c r="O933" i="12"/>
  <c r="AC935" i="12"/>
  <c r="O937" i="12"/>
  <c r="AC937" i="12" s="1"/>
  <c r="AC939" i="12"/>
  <c r="O941" i="12"/>
  <c r="AC941" i="12" s="1"/>
  <c r="AC943" i="12"/>
  <c r="O945" i="12"/>
  <c r="AC945" i="12" s="1"/>
  <c r="AC947" i="12"/>
  <c r="O949" i="12"/>
  <c r="AC949" i="12" s="1"/>
  <c r="O953" i="12"/>
  <c r="AC953" i="12" s="1"/>
  <c r="O957" i="12"/>
  <c r="AC957" i="12" s="1"/>
  <c r="O961" i="12"/>
  <c r="AC963" i="12"/>
  <c r="O965" i="12"/>
  <c r="O969" i="12"/>
  <c r="AB970" i="12"/>
  <c r="AC971" i="12"/>
  <c r="O973" i="12"/>
  <c r="AB974" i="12"/>
  <c r="O977" i="12"/>
  <c r="AB978" i="12"/>
  <c r="O981" i="12"/>
  <c r="AC981" i="12" s="1"/>
  <c r="O985" i="12"/>
  <c r="O989" i="12"/>
  <c r="O993" i="12"/>
  <c r="AC993" i="12" s="1"/>
  <c r="AB994" i="12"/>
  <c r="O997" i="12"/>
  <c r="AC997" i="12" s="1"/>
  <c r="AB998" i="12"/>
  <c r="W999" i="12"/>
  <c r="AC999" i="12" s="1"/>
  <c r="O1001" i="12"/>
  <c r="AB1002" i="12"/>
  <c r="W1003" i="12"/>
  <c r="O1005" i="12"/>
  <c r="AC1005" i="12" s="1"/>
  <c r="AB1006" i="12"/>
  <c r="W1007" i="12"/>
  <c r="O1009" i="12"/>
  <c r="AB1010" i="12"/>
  <c r="W1011" i="12"/>
  <c r="O1013" i="12"/>
  <c r="AB1014" i="12"/>
  <c r="O1017" i="12"/>
  <c r="AB1018" i="12"/>
  <c r="W1019" i="12"/>
  <c r="O1021" i="12"/>
  <c r="AB1022" i="12"/>
  <c r="O1025" i="12"/>
  <c r="AB1026" i="12"/>
  <c r="O1029" i="12"/>
  <c r="O1033" i="12"/>
  <c r="O1041" i="12"/>
  <c r="O1045" i="12"/>
  <c r="O1049" i="12"/>
  <c r="O1053" i="12"/>
  <c r="O1057" i="12"/>
  <c r="O1061" i="12"/>
  <c r="O1065" i="12"/>
  <c r="O1069" i="12"/>
  <c r="O1073" i="12"/>
  <c r="O1077" i="12"/>
  <c r="O1081" i="12"/>
  <c r="O1085" i="12"/>
  <c r="O1089" i="12"/>
  <c r="O1093" i="12"/>
  <c r="AB1094" i="12"/>
  <c r="O1097" i="12"/>
  <c r="O1101" i="12"/>
  <c r="AB1102" i="12"/>
  <c r="O1105" i="12"/>
  <c r="O1109" i="12"/>
  <c r="AB1110" i="12"/>
  <c r="O1113" i="12"/>
  <c r="AB1115" i="12"/>
  <c r="AB1119" i="12"/>
  <c r="O1119" i="12"/>
  <c r="W810" i="12"/>
  <c r="AC812" i="12"/>
  <c r="AC832" i="12"/>
  <c r="S891" i="12"/>
  <c r="U891" i="12"/>
  <c r="AC905" i="12"/>
  <c r="AC913" i="12"/>
  <c r="AC917" i="12"/>
  <c r="AC921" i="12"/>
  <c r="AC933" i="12"/>
  <c r="AC961" i="12"/>
  <c r="AC977" i="12"/>
  <c r="AC989" i="12"/>
  <c r="AC1001" i="12"/>
  <c r="AC1009" i="12"/>
  <c r="O1035" i="12"/>
  <c r="O1039" i="12"/>
  <c r="AB1121" i="12"/>
  <c r="AB1125" i="12"/>
  <c r="AB1129" i="12"/>
  <c r="AB1133" i="12"/>
  <c r="AB1137" i="12"/>
  <c r="AB1141" i="12"/>
  <c r="AB1145" i="12"/>
  <c r="AB1149" i="12"/>
  <c r="AB1153" i="12"/>
  <c r="AB1157" i="12"/>
  <c r="AB1161" i="12"/>
  <c r="AB1184" i="12"/>
  <c r="AB1188" i="12"/>
  <c r="AB1264" i="12"/>
  <c r="AB1268" i="12"/>
  <c r="AB1272" i="12"/>
  <c r="AB1276" i="12"/>
  <c r="AB1280" i="12"/>
  <c r="AB1116" i="12"/>
  <c r="AB1120" i="12"/>
  <c r="O1123" i="12"/>
  <c r="AB1124" i="12"/>
  <c r="O1127" i="12"/>
  <c r="AB1128" i="12"/>
  <c r="O1131" i="12"/>
  <c r="AB1132" i="12"/>
  <c r="O1135" i="12"/>
  <c r="AB1136" i="12"/>
  <c r="O1139" i="12"/>
  <c r="AB1140" i="12"/>
  <c r="O1143" i="12"/>
  <c r="AB1144" i="12"/>
  <c r="O1147" i="12"/>
  <c r="AB1148" i="12"/>
  <c r="O1151" i="12"/>
  <c r="AB1152" i="12"/>
  <c r="O1155" i="12"/>
  <c r="AB1156" i="12"/>
  <c r="O1159" i="12"/>
  <c r="AB1160" i="12"/>
  <c r="O1163" i="12"/>
  <c r="O1165" i="12"/>
  <c r="O1167" i="12"/>
  <c r="N1168" i="12"/>
  <c r="V1168" i="12"/>
  <c r="AB1169" i="12"/>
  <c r="O1170" i="12"/>
  <c r="AC1170" i="12" s="1"/>
  <c r="O1172" i="12"/>
  <c r="AC1172" i="12" s="1"/>
  <c r="O1174" i="12"/>
  <c r="AC1174" i="12" s="1"/>
  <c r="O1176" i="12"/>
  <c r="AC1176" i="12" s="1"/>
  <c r="O1178" i="12"/>
  <c r="AC1178" i="12" s="1"/>
  <c r="AB1180" i="12"/>
  <c r="AB1181" i="12"/>
  <c r="AB1183" i="12"/>
  <c r="O1186" i="12"/>
  <c r="AC1186" i="12" s="1"/>
  <c r="AB1187" i="12"/>
  <c r="AC1188" i="12"/>
  <c r="O1190" i="12"/>
  <c r="AC1190" i="12" s="1"/>
  <c r="O1192" i="12"/>
  <c r="AC1192" i="12" s="1"/>
  <c r="O1194" i="12"/>
  <c r="AC1194" i="12" s="1"/>
  <c r="AB1196" i="12"/>
  <c r="AC1196" i="12"/>
  <c r="AB1197" i="12"/>
  <c r="AB1198" i="12"/>
  <c r="AC1198" i="12"/>
  <c r="AB1199" i="12"/>
  <c r="AB1200" i="12"/>
  <c r="AB1201" i="12"/>
  <c r="AB1202" i="12"/>
  <c r="AC1202" i="12"/>
  <c r="AB1203" i="12"/>
  <c r="AB1204" i="12"/>
  <c r="AC1204" i="12"/>
  <c r="AB1205" i="12"/>
  <c r="AB1206" i="12"/>
  <c r="AC1206" i="12"/>
  <c r="AB1207" i="12"/>
  <c r="AB1209" i="12"/>
  <c r="AB1210" i="12"/>
  <c r="AB1211" i="12"/>
  <c r="AB1212" i="12"/>
  <c r="AB1213" i="12"/>
  <c r="AB1214" i="12"/>
  <c r="AB1215" i="12"/>
  <c r="O1216" i="12"/>
  <c r="AB1218" i="12"/>
  <c r="AB1220" i="12"/>
  <c r="O1235" i="12"/>
  <c r="O1237" i="12"/>
  <c r="O1239" i="12"/>
  <c r="O1247" i="12"/>
  <c r="O1249" i="12"/>
  <c r="AB1252" i="12"/>
  <c r="AB1258" i="12"/>
  <c r="AB1259" i="12"/>
  <c r="AB1260" i="12"/>
  <c r="O1262" i="12"/>
  <c r="AC1262" i="12" s="1"/>
  <c r="AB1263" i="12"/>
  <c r="AC1264" i="12"/>
  <c r="O1266" i="12"/>
  <c r="AC1266" i="12" s="1"/>
  <c r="AB1267" i="12"/>
  <c r="AC1268" i="12"/>
  <c r="O1270" i="12"/>
  <c r="AC1270" i="12" s="1"/>
  <c r="AB1271" i="12"/>
  <c r="AC1272" i="12"/>
  <c r="O1274" i="12"/>
  <c r="AC1274" i="12" s="1"/>
  <c r="AB1275" i="12"/>
  <c r="AC1276" i="12"/>
  <c r="O1278" i="12"/>
  <c r="AC1278" i="12" s="1"/>
  <c r="AB1279" i="12"/>
  <c r="AC1280" i="12"/>
  <c r="O1282" i="12"/>
  <c r="AC1282" i="12" s="1"/>
  <c r="O1290" i="12"/>
  <c r="AC1290" i="12" s="1"/>
  <c r="AC1292" i="12"/>
  <c r="O1294" i="12"/>
  <c r="AC1294" i="12" s="1"/>
  <c r="O1298" i="12"/>
  <c r="O1302" i="12"/>
  <c r="O1306" i="12"/>
  <c r="O1310" i="12"/>
  <c r="O1314" i="12"/>
  <c r="O1330" i="12"/>
  <c r="O1334" i="12"/>
  <c r="O1377" i="12"/>
  <c r="O1379" i="12"/>
  <c r="O1391" i="12"/>
  <c r="O1393" i="12"/>
  <c r="O1395" i="12"/>
  <c r="O1399" i="12"/>
  <c r="O1401" i="12"/>
  <c r="O1405" i="12"/>
  <c r="AB1410" i="12"/>
  <c r="AC1410" i="12"/>
  <c r="AB1411" i="12"/>
  <c r="AB1413" i="12"/>
  <c r="AB1415" i="12"/>
  <c r="AC1415" i="12"/>
  <c r="AB1416" i="12"/>
  <c r="AB1417" i="12"/>
  <c r="AC1417" i="12"/>
  <c r="AB1418" i="12"/>
  <c r="AB1420" i="12"/>
  <c r="AB1421" i="12"/>
  <c r="AC1421" i="12"/>
  <c r="AB1422" i="12"/>
  <c r="AB1423" i="12"/>
  <c r="AC1423" i="12"/>
  <c r="AB1424" i="12"/>
  <c r="AB1425" i="12"/>
  <c r="AC1425" i="12"/>
  <c r="AB1426" i="12"/>
  <c r="O1429" i="12"/>
  <c r="AC1429" i="12" s="1"/>
  <c r="O1431" i="12"/>
  <c r="AC1431" i="12" s="1"/>
  <c r="O1433" i="12"/>
  <c r="O1435" i="12"/>
  <c r="O1437" i="12"/>
  <c r="AC1437" i="12" s="1"/>
  <c r="AB1440" i="12"/>
  <c r="AB1441" i="12"/>
  <c r="AC1441" i="12"/>
  <c r="AB1442" i="12"/>
  <c r="AB1450" i="12"/>
  <c r="AB1451" i="12"/>
  <c r="AC1451" i="12"/>
  <c r="AB1452" i="12"/>
  <c r="AB1453" i="12"/>
  <c r="AC1453" i="12"/>
  <c r="AB1454" i="12"/>
  <c r="AB1455" i="12"/>
  <c r="AC1455" i="12"/>
  <c r="AB1456" i="12"/>
  <c r="AB1457" i="12"/>
  <c r="AC1457" i="12"/>
  <c r="AB1458" i="12"/>
  <c r="AB1459" i="12"/>
  <c r="AC1459" i="12"/>
  <c r="AB1460" i="12"/>
  <c r="AB1461" i="12"/>
  <c r="AC1461" i="12"/>
  <c r="AB1462" i="12"/>
  <c r="AB1463" i="12"/>
  <c r="AC1463" i="12"/>
  <c r="AB1464" i="12"/>
  <c r="AB1465" i="12"/>
  <c r="AC1465" i="12"/>
  <c r="AB1466" i="12"/>
  <c r="AB1467" i="12"/>
  <c r="AC1467" i="12"/>
  <c r="AB1468" i="12"/>
  <c r="AB1469" i="12"/>
  <c r="AB1470" i="12"/>
  <c r="AB1471" i="12"/>
  <c r="AC1471" i="12"/>
  <c r="AB1472" i="12"/>
  <c r="AB1473" i="12"/>
  <c r="AC1473" i="12"/>
  <c r="AB1474" i="12"/>
  <c r="AB1475" i="12"/>
  <c r="AC1475" i="12"/>
  <c r="AB1476" i="12"/>
  <c r="AB1477" i="12"/>
  <c r="AC1477" i="12"/>
  <c r="AB1478" i="12"/>
  <c r="O1481" i="12"/>
  <c r="AC1481" i="12" s="1"/>
  <c r="O1483" i="12"/>
  <c r="AC1483" i="12" s="1"/>
  <c r="O1485" i="12"/>
  <c r="AC1485" i="12" s="1"/>
  <c r="O1487" i="12"/>
  <c r="AC1487" i="12" s="1"/>
  <c r="O1489" i="12"/>
  <c r="AC1489" i="12" s="1"/>
  <c r="AB1490" i="12"/>
  <c r="W1491" i="12"/>
  <c r="W1408" i="12" s="1"/>
  <c r="AB1494" i="12"/>
  <c r="O1320" i="12"/>
  <c r="O1324" i="12"/>
  <c r="O1340" i="12"/>
  <c r="O1342" i="12"/>
  <c r="O1344" i="12"/>
  <c r="O1346" i="12"/>
  <c r="O1348" i="12"/>
  <c r="AC1433" i="12"/>
  <c r="AC1435" i="12"/>
  <c r="AB1518" i="12"/>
  <c r="AB1519" i="12"/>
  <c r="O1528" i="12"/>
  <c r="AB1589" i="12"/>
  <c r="O1644" i="12"/>
  <c r="K1647" i="12"/>
  <c r="M1647" i="12"/>
  <c r="AB1536" i="12"/>
  <c r="AB1539" i="12"/>
  <c r="AB1542" i="12"/>
  <c r="AB1544" i="12"/>
  <c r="AB1545" i="12"/>
  <c r="AB1547" i="12"/>
  <c r="AB1548" i="12"/>
  <c r="AB1549" i="12"/>
  <c r="AB1550" i="12"/>
  <c r="AB1551" i="12"/>
  <c r="AB1552" i="12"/>
  <c r="AB1553" i="12"/>
  <c r="AB1554" i="12"/>
  <c r="AB1555" i="12"/>
  <c r="AB1556" i="12"/>
  <c r="AB1557" i="12"/>
  <c r="AB1558" i="12"/>
  <c r="AB1559" i="12"/>
  <c r="AB1560" i="12"/>
  <c r="AB1561" i="12"/>
  <c r="AB1562" i="12"/>
  <c r="AB1563" i="12"/>
  <c r="AB1564" i="12"/>
  <c r="AB1565" i="12"/>
  <c r="AB1566" i="12"/>
  <c r="AB1567" i="12"/>
  <c r="AB1568" i="12"/>
  <c r="AB1569" i="12"/>
  <c r="AB1570" i="12"/>
  <c r="AB1571" i="12"/>
  <c r="AB1572" i="12"/>
  <c r="AB1573" i="12"/>
  <c r="AB1574" i="12"/>
  <c r="AB1575" i="12"/>
  <c r="AB1577" i="12"/>
  <c r="O1607" i="12"/>
  <c r="O1609" i="12"/>
  <c r="O1611" i="12"/>
  <c r="O1613" i="12"/>
  <c r="O1615" i="12"/>
  <c r="AB1618" i="12"/>
  <c r="AB1620" i="12"/>
  <c r="AB1622" i="12"/>
  <c r="O1630" i="12"/>
  <c r="O1634" i="12"/>
  <c r="O1638" i="12"/>
  <c r="AB1649" i="12"/>
  <c r="O1649" i="12"/>
  <c r="AC1649" i="12" s="1"/>
  <c r="AC1651" i="12"/>
  <c r="O1653" i="12"/>
  <c r="AC1653" i="12" s="1"/>
  <c r="AC1663" i="12"/>
  <c r="O1665" i="12"/>
  <c r="AC1665" i="12" s="1"/>
  <c r="O1669" i="12"/>
  <c r="AC1669" i="12" s="1"/>
  <c r="AC1671" i="12"/>
  <c r="AC1678" i="12"/>
  <c r="O1680" i="12"/>
  <c r="O1682" i="12"/>
  <c r="AC1682" i="12" s="1"/>
  <c r="O1684" i="12"/>
  <c r="AC1684" i="12" s="1"/>
  <c r="O1688" i="12"/>
  <c r="AC1688" i="12" s="1"/>
  <c r="O1690" i="12"/>
  <c r="AC1690" i="12" s="1"/>
  <c r="O1692" i="12"/>
  <c r="AC1692" i="12" s="1"/>
  <c r="O1694" i="12"/>
  <c r="AC1694" i="12" s="1"/>
  <c r="O1696" i="12"/>
  <c r="AC1698" i="12"/>
  <c r="O1700" i="12"/>
  <c r="AC1700" i="12" s="1"/>
  <c r="AC1702" i="12"/>
  <c r="O1704" i="12"/>
  <c r="AC1706" i="12"/>
  <c r="O1708" i="12"/>
  <c r="O1712" i="12"/>
  <c r="O1716" i="12"/>
  <c r="O1720" i="12"/>
  <c r="O1724" i="12"/>
  <c r="O1747" i="12"/>
  <c r="O1751" i="12"/>
  <c r="O1755" i="12"/>
  <c r="O1759" i="12"/>
  <c r="O1763" i="12"/>
  <c r="O1767" i="12"/>
  <c r="O1655" i="12"/>
  <c r="AC1655" i="12" s="1"/>
  <c r="AC1657" i="12"/>
  <c r="O1659" i="12"/>
  <c r="AC1659" i="12" s="1"/>
  <c r="AC1661" i="12"/>
  <c r="AC1680" i="12"/>
  <c r="O1726" i="12"/>
  <c r="O1730" i="12"/>
  <c r="O1734" i="12"/>
  <c r="O1738" i="12"/>
  <c r="X8" i="12"/>
  <c r="W8" i="12"/>
  <c r="X135" i="12"/>
  <c r="X197" i="12"/>
  <c r="O85" i="12"/>
  <c r="O87" i="12"/>
  <c r="O89" i="12"/>
  <c r="O91" i="12"/>
  <c r="O105" i="12"/>
  <c r="O107" i="12"/>
  <c r="O109" i="12"/>
  <c r="O111" i="12"/>
  <c r="O113" i="12"/>
  <c r="O117" i="12"/>
  <c r="O196" i="12"/>
  <c r="O199" i="12"/>
  <c r="AC199" i="12" s="1"/>
  <c r="O201" i="12"/>
  <c r="AC201" i="12" s="1"/>
  <c r="O203" i="12"/>
  <c r="O205" i="12"/>
  <c r="AC205" i="12" s="1"/>
  <c r="O207" i="12"/>
  <c r="AC207" i="12" s="1"/>
  <c r="O209" i="12"/>
  <c r="AC209" i="12" s="1"/>
  <c r="O211" i="12"/>
  <c r="AC211" i="12" s="1"/>
  <c r="O213" i="12"/>
  <c r="AC213" i="12" s="1"/>
  <c r="O217" i="12"/>
  <c r="AC217" i="12" s="1"/>
  <c r="O219" i="12"/>
  <c r="AC219" i="12" s="1"/>
  <c r="O221" i="12"/>
  <c r="O223" i="12"/>
  <c r="AC223" i="12" s="1"/>
  <c r="O225" i="12"/>
  <c r="O227" i="12"/>
  <c r="AC227" i="12" s="1"/>
  <c r="O229" i="12"/>
  <c r="AC229" i="12" s="1"/>
  <c r="O231" i="12"/>
  <c r="O233" i="12"/>
  <c r="O235" i="12"/>
  <c r="O237" i="12"/>
  <c r="AC237" i="12" s="1"/>
  <c r="O239" i="12"/>
  <c r="AC239" i="12" s="1"/>
  <c r="O241" i="12"/>
  <c r="AC241" i="12" s="1"/>
  <c r="O243" i="12"/>
  <c r="O245" i="12"/>
  <c r="AC245" i="12" s="1"/>
  <c r="O247" i="12"/>
  <c r="O313" i="12"/>
  <c r="O315" i="12"/>
  <c r="O317" i="12"/>
  <c r="O319" i="12"/>
  <c r="O321" i="12"/>
  <c r="X331" i="12"/>
  <c r="P452" i="12"/>
  <c r="P611" i="12"/>
  <c r="O10" i="12"/>
  <c r="O12" i="12"/>
  <c r="AC12" i="12" s="1"/>
  <c r="O14" i="12"/>
  <c r="O16" i="12"/>
  <c r="AC16" i="12" s="1"/>
  <c r="O18" i="12"/>
  <c r="AC18" i="12" s="1"/>
  <c r="O20" i="12"/>
  <c r="AC20" i="12" s="1"/>
  <c r="O22" i="12"/>
  <c r="AC22" i="12" s="1"/>
  <c r="O24" i="12"/>
  <c r="AC24" i="12" s="1"/>
  <c r="O26" i="12"/>
  <c r="AC26" i="12" s="1"/>
  <c r="O28" i="12"/>
  <c r="AC28" i="12" s="1"/>
  <c r="O30" i="12"/>
  <c r="AC30" i="12" s="1"/>
  <c r="O32" i="12"/>
  <c r="AC32" i="12" s="1"/>
  <c r="O34" i="12"/>
  <c r="AC34" i="12" s="1"/>
  <c r="O36" i="12"/>
  <c r="AC36" i="12" s="1"/>
  <c r="O38" i="12"/>
  <c r="AC38" i="12" s="1"/>
  <c r="O40" i="12"/>
  <c r="AC40" i="12" s="1"/>
  <c r="O42" i="12"/>
  <c r="AC42" i="12" s="1"/>
  <c r="O44" i="12"/>
  <c r="O46" i="12"/>
  <c r="AC46" i="12" s="1"/>
  <c r="O48" i="12"/>
  <c r="AC48" i="12" s="1"/>
  <c r="O50" i="12"/>
  <c r="AC50" i="12" s="1"/>
  <c r="O52" i="12"/>
  <c r="AC52" i="12" s="1"/>
  <c r="O54" i="12"/>
  <c r="AC54" i="12" s="1"/>
  <c r="O56" i="12"/>
  <c r="O58" i="12"/>
  <c r="O60" i="12"/>
  <c r="O62" i="12"/>
  <c r="O64" i="12"/>
  <c r="O66" i="12"/>
  <c r="O68" i="12"/>
  <c r="O70" i="12"/>
  <c r="O72" i="12"/>
  <c r="O74" i="12"/>
  <c r="O76" i="12"/>
  <c r="O78" i="12"/>
  <c r="O80" i="12"/>
  <c r="O82" i="12"/>
  <c r="O84" i="12"/>
  <c r="O86" i="12"/>
  <c r="O88" i="12"/>
  <c r="O90" i="12"/>
  <c r="O92" i="12"/>
  <c r="O94" i="12"/>
  <c r="O96" i="12"/>
  <c r="O98" i="12"/>
  <c r="O100" i="12"/>
  <c r="O102" i="12"/>
  <c r="O104" i="12"/>
  <c r="O106" i="12"/>
  <c r="O108" i="12"/>
  <c r="O110" i="12"/>
  <c r="O112" i="12"/>
  <c r="O114" i="12"/>
  <c r="O116" i="12"/>
  <c r="O118" i="12"/>
  <c r="O120" i="12"/>
  <c r="O122" i="12"/>
  <c r="O124" i="12"/>
  <c r="O126" i="12"/>
  <c r="O128" i="12"/>
  <c r="O130" i="12"/>
  <c r="O132" i="12"/>
  <c r="O134" i="12"/>
  <c r="O137" i="12"/>
  <c r="O139" i="12"/>
  <c r="AC139" i="12" s="1"/>
  <c r="O141" i="12"/>
  <c r="AC141" i="12" s="1"/>
  <c r="O143" i="12"/>
  <c r="AC143" i="12" s="1"/>
  <c r="O145" i="12"/>
  <c r="O147" i="12"/>
  <c r="O149" i="12"/>
  <c r="AC149" i="12" s="1"/>
  <c r="O151" i="12"/>
  <c r="O153" i="12"/>
  <c r="AC153" i="12" s="1"/>
  <c r="O155" i="12"/>
  <c r="AC155" i="12" s="1"/>
  <c r="O157" i="12"/>
  <c r="O159" i="12"/>
  <c r="O161" i="12"/>
  <c r="O163" i="12"/>
  <c r="O165" i="12"/>
  <c r="O167" i="12"/>
  <c r="O169" i="12"/>
  <c r="O171" i="12"/>
  <c r="O173" i="12"/>
  <c r="O175" i="12"/>
  <c r="O177" i="12"/>
  <c r="O179" i="12"/>
  <c r="O181" i="12"/>
  <c r="O183" i="12"/>
  <c r="O185" i="12"/>
  <c r="O187" i="12"/>
  <c r="O189" i="12"/>
  <c r="O191" i="12"/>
  <c r="O193" i="12"/>
  <c r="O195" i="12"/>
  <c r="O198" i="12"/>
  <c r="O200" i="12"/>
  <c r="AC200" i="12" s="1"/>
  <c r="O202" i="12"/>
  <c r="AC202" i="12" s="1"/>
  <c r="O204" i="12"/>
  <c r="AC204" i="12" s="1"/>
  <c r="O206" i="12"/>
  <c r="AC206" i="12" s="1"/>
  <c r="O208" i="12"/>
  <c r="AC208" i="12" s="1"/>
  <c r="O210" i="12"/>
  <c r="O212" i="12"/>
  <c r="O214" i="12"/>
  <c r="AC214" i="12" s="1"/>
  <c r="O216" i="12"/>
  <c r="AC216" i="12" s="1"/>
  <c r="O218" i="12"/>
  <c r="AC218" i="12" s="1"/>
  <c r="O220" i="12"/>
  <c r="AC220" i="12" s="1"/>
  <c r="O222" i="12"/>
  <c r="AC222" i="12" s="1"/>
  <c r="O224" i="12"/>
  <c r="AC224" i="12" s="1"/>
  <c r="O226" i="12"/>
  <c r="AC226" i="12" s="1"/>
  <c r="O228" i="12"/>
  <c r="AC228" i="12" s="1"/>
  <c r="O230" i="12"/>
  <c r="AC230" i="12" s="1"/>
  <c r="O232" i="12"/>
  <c r="AC232" i="12" s="1"/>
  <c r="O234" i="12"/>
  <c r="AC234" i="12" s="1"/>
  <c r="O236" i="12"/>
  <c r="AC236" i="12" s="1"/>
  <c r="O238" i="12"/>
  <c r="O240" i="12"/>
  <c r="AC240" i="12" s="1"/>
  <c r="O242" i="12"/>
  <c r="AC242" i="12" s="1"/>
  <c r="O244" i="12"/>
  <c r="O246" i="12"/>
  <c r="AC246" i="12" s="1"/>
  <c r="O248" i="12"/>
  <c r="O250" i="12"/>
  <c r="O252" i="12"/>
  <c r="O254" i="12"/>
  <c r="O256" i="12"/>
  <c r="O258" i="12"/>
  <c r="O260" i="12"/>
  <c r="O262" i="12"/>
  <c r="O264" i="12"/>
  <c r="O266" i="12"/>
  <c r="O268" i="12"/>
  <c r="O270" i="12"/>
  <c r="O272" i="12"/>
  <c r="O274" i="12"/>
  <c r="O276" i="12"/>
  <c r="O278" i="12"/>
  <c r="O280" i="12"/>
  <c r="O282" i="12"/>
  <c r="O284" i="12"/>
  <c r="O286" i="12"/>
  <c r="O288" i="12"/>
  <c r="O290" i="12"/>
  <c r="O292" i="12"/>
  <c r="O294" i="12"/>
  <c r="O296" i="12"/>
  <c r="O298" i="12"/>
  <c r="O300" i="12"/>
  <c r="O302" i="12"/>
  <c r="O304" i="12"/>
  <c r="O306" i="12"/>
  <c r="O308" i="12"/>
  <c r="O310" i="12"/>
  <c r="O312" i="12"/>
  <c r="O314" i="12"/>
  <c r="O316" i="12"/>
  <c r="O318" i="12"/>
  <c r="O320" i="12"/>
  <c r="O322" i="12"/>
  <c r="AB323" i="12"/>
  <c r="O323" i="12"/>
  <c r="O347" i="12"/>
  <c r="AC347" i="12" s="1"/>
  <c r="O353" i="12"/>
  <c r="AC353" i="12" s="1"/>
  <c r="O355" i="12"/>
  <c r="AC355" i="12" s="1"/>
  <c r="O357" i="12"/>
  <c r="AC357" i="12" s="1"/>
  <c r="O359" i="12"/>
  <c r="AC359" i="12" s="1"/>
  <c r="O361" i="12"/>
  <c r="O556" i="12"/>
  <c r="O558" i="12"/>
  <c r="O560" i="12"/>
  <c r="O562" i="12"/>
  <c r="O564" i="12"/>
  <c r="O566" i="12"/>
  <c r="O572" i="12"/>
  <c r="O576" i="12"/>
  <c r="O578" i="12"/>
  <c r="O582" i="12"/>
  <c r="O584" i="12"/>
  <c r="O592" i="12"/>
  <c r="O617" i="12"/>
  <c r="AC617" i="12" s="1"/>
  <c r="O619" i="12"/>
  <c r="AC619" i="12" s="1"/>
  <c r="O621" i="12"/>
  <c r="AC621" i="12" s="1"/>
  <c r="O677" i="12"/>
  <c r="O679" i="12"/>
  <c r="O681" i="12"/>
  <c r="O683" i="12"/>
  <c r="AB798" i="12"/>
  <c r="O798" i="12"/>
  <c r="O325" i="12"/>
  <c r="O327" i="12"/>
  <c r="O329" i="12"/>
  <c r="O332" i="12"/>
  <c r="O334" i="12"/>
  <c r="AC334" i="12" s="1"/>
  <c r="O336" i="12"/>
  <c r="AC336" i="12" s="1"/>
  <c r="O338" i="12"/>
  <c r="AC338" i="12" s="1"/>
  <c r="O340" i="12"/>
  <c r="AC340" i="12" s="1"/>
  <c r="O342" i="12"/>
  <c r="AC342" i="12" s="1"/>
  <c r="O344" i="12"/>
  <c r="O346" i="12"/>
  <c r="O348" i="12"/>
  <c r="AC348" i="12" s="1"/>
  <c r="O350" i="12"/>
  <c r="AC350" i="12" s="1"/>
  <c r="O352" i="12"/>
  <c r="AC352" i="12" s="1"/>
  <c r="O354" i="12"/>
  <c r="AC354" i="12" s="1"/>
  <c r="O356" i="12"/>
  <c r="AC356" i="12" s="1"/>
  <c r="O358" i="12"/>
  <c r="O360" i="12"/>
  <c r="AC360" i="12" s="1"/>
  <c r="O362" i="12"/>
  <c r="AC362" i="12" s="1"/>
  <c r="O364" i="12"/>
  <c r="O366" i="12"/>
  <c r="AC366" i="12" s="1"/>
  <c r="O368" i="12"/>
  <c r="AC368" i="12" s="1"/>
  <c r="O370" i="12"/>
  <c r="AC370" i="12" s="1"/>
  <c r="O372" i="12"/>
  <c r="AC372" i="12" s="1"/>
  <c r="O374" i="12"/>
  <c r="AC374" i="12" s="1"/>
  <c r="O376" i="12"/>
  <c r="AC376" i="12" s="1"/>
  <c r="O378" i="12"/>
  <c r="O380" i="12"/>
  <c r="AC380" i="12" s="1"/>
  <c r="O382" i="12"/>
  <c r="O384" i="12"/>
  <c r="AC384" i="12" s="1"/>
  <c r="O386" i="12"/>
  <c r="AC386" i="12" s="1"/>
  <c r="O388" i="12"/>
  <c r="O390" i="12"/>
  <c r="O392" i="12"/>
  <c r="O394" i="12"/>
  <c r="O396" i="12"/>
  <c r="O398" i="12"/>
  <c r="O400" i="12"/>
  <c r="O402" i="12"/>
  <c r="O404" i="12"/>
  <c r="O406" i="12"/>
  <c r="O408" i="12"/>
  <c r="O410" i="12"/>
  <c r="O412" i="12"/>
  <c r="O414" i="12"/>
  <c r="O416" i="12"/>
  <c r="O418" i="12"/>
  <c r="O420" i="12"/>
  <c r="O422" i="12"/>
  <c r="O424" i="12"/>
  <c r="O426" i="12"/>
  <c r="O428" i="12"/>
  <c r="O430" i="12"/>
  <c r="O432" i="12"/>
  <c r="O434" i="12"/>
  <c r="O436" i="12"/>
  <c r="O438" i="12"/>
  <c r="O440" i="12"/>
  <c r="O442" i="12"/>
  <c r="O444" i="12"/>
  <c r="O446" i="12"/>
  <c r="O448" i="12"/>
  <c r="O450" i="12"/>
  <c r="O453" i="12"/>
  <c r="O455" i="12"/>
  <c r="AC455" i="12" s="1"/>
  <c r="O457" i="12"/>
  <c r="AC457" i="12" s="1"/>
  <c r="O459" i="12"/>
  <c r="AC459" i="12" s="1"/>
  <c r="O461" i="12"/>
  <c r="AC461" i="12" s="1"/>
  <c r="O463" i="12"/>
  <c r="AC463" i="12" s="1"/>
  <c r="O465" i="12"/>
  <c r="AC465" i="12" s="1"/>
  <c r="O467" i="12"/>
  <c r="AC467" i="12" s="1"/>
  <c r="O469" i="12"/>
  <c r="AC469" i="12" s="1"/>
  <c r="O471" i="12"/>
  <c r="AC471" i="12" s="1"/>
  <c r="O473" i="12"/>
  <c r="AC473" i="12" s="1"/>
  <c r="O475" i="12"/>
  <c r="AC475" i="12" s="1"/>
  <c r="O477" i="12"/>
  <c r="AC477" i="12" s="1"/>
  <c r="O479" i="12"/>
  <c r="AC479" i="12" s="1"/>
  <c r="O481" i="12"/>
  <c r="AC481" i="12" s="1"/>
  <c r="O483" i="12"/>
  <c r="AC483" i="12" s="1"/>
  <c r="O485" i="12"/>
  <c r="O487" i="12"/>
  <c r="AC487" i="12" s="1"/>
  <c r="O489" i="12"/>
  <c r="AC489" i="12" s="1"/>
  <c r="O491" i="12"/>
  <c r="AC491" i="12" s="1"/>
  <c r="O493" i="12"/>
  <c r="AC493" i="12" s="1"/>
  <c r="O495" i="12"/>
  <c r="AC495" i="12" s="1"/>
  <c r="O497" i="12"/>
  <c r="AC497" i="12" s="1"/>
  <c r="O499" i="12"/>
  <c r="O501" i="12"/>
  <c r="AC501" i="12" s="1"/>
  <c r="O503" i="12"/>
  <c r="AC503" i="12" s="1"/>
  <c r="O505" i="12"/>
  <c r="AC505" i="12" s="1"/>
  <c r="O507" i="12"/>
  <c r="AC507" i="12" s="1"/>
  <c r="O509" i="12"/>
  <c r="AC509" i="12" s="1"/>
  <c r="O511" i="12"/>
  <c r="AC511" i="12" s="1"/>
  <c r="O513" i="12"/>
  <c r="AC513" i="12" s="1"/>
  <c r="O515" i="12"/>
  <c r="AC515" i="12" s="1"/>
  <c r="O517" i="12"/>
  <c r="AC517" i="12" s="1"/>
  <c r="O519" i="12"/>
  <c r="AC519" i="12" s="1"/>
  <c r="O521" i="12"/>
  <c r="AC521" i="12" s="1"/>
  <c r="O523" i="12"/>
  <c r="AC523" i="12" s="1"/>
  <c r="O525" i="12"/>
  <c r="AC525" i="12" s="1"/>
  <c r="O527" i="12"/>
  <c r="AC527" i="12" s="1"/>
  <c r="O529" i="12"/>
  <c r="AC529" i="12" s="1"/>
  <c r="O531" i="12"/>
  <c r="AC531" i="12" s="1"/>
  <c r="O533" i="12"/>
  <c r="AC533" i="12" s="1"/>
  <c r="O535" i="12"/>
  <c r="O537" i="12"/>
  <c r="O539" i="12"/>
  <c r="O541" i="12"/>
  <c r="O543" i="12"/>
  <c r="O545" i="12"/>
  <c r="O547" i="12"/>
  <c r="O549" i="12"/>
  <c r="O551" i="12"/>
  <c r="O553" i="12"/>
  <c r="O555" i="12"/>
  <c r="O557" i="12"/>
  <c r="O559" i="12"/>
  <c r="O561" i="12"/>
  <c r="O563" i="12"/>
  <c r="O565" i="12"/>
  <c r="O567" i="12"/>
  <c r="O569" i="12"/>
  <c r="O571" i="12"/>
  <c r="O573" i="12"/>
  <c r="O575" i="12"/>
  <c r="O577" i="12"/>
  <c r="O579" i="12"/>
  <c r="O581" i="12"/>
  <c r="O583" i="12"/>
  <c r="O585" i="12"/>
  <c r="O587" i="12"/>
  <c r="O589" i="12"/>
  <c r="O591" i="12"/>
  <c r="O593" i="12"/>
  <c r="O595" i="12"/>
  <c r="O597" i="12"/>
  <c r="O599" i="12"/>
  <c r="O601" i="12"/>
  <c r="O603" i="12"/>
  <c r="O605" i="12"/>
  <c r="O607" i="12"/>
  <c r="O609" i="12"/>
  <c r="O612" i="12"/>
  <c r="O614" i="12"/>
  <c r="AC614" i="12" s="1"/>
  <c r="O616" i="12"/>
  <c r="AC616" i="12" s="1"/>
  <c r="O618" i="12"/>
  <c r="AC618" i="12" s="1"/>
  <c r="O620" i="12"/>
  <c r="AC620" i="12" s="1"/>
  <c r="O622" i="12"/>
  <c r="AC622" i="12" s="1"/>
  <c r="O624" i="12"/>
  <c r="AC624" i="12" s="1"/>
  <c r="O626" i="12"/>
  <c r="AC626" i="12" s="1"/>
  <c r="O628" i="12"/>
  <c r="AC628" i="12" s="1"/>
  <c r="O630" i="12"/>
  <c r="AC630" i="12" s="1"/>
  <c r="O632" i="12"/>
  <c r="AC632" i="12" s="1"/>
  <c r="O634" i="12"/>
  <c r="AC634" i="12" s="1"/>
  <c r="O636" i="12"/>
  <c r="O638" i="12"/>
  <c r="O640" i="12"/>
  <c r="O642" i="12"/>
  <c r="O644" i="12"/>
  <c r="O646" i="12"/>
  <c r="O648" i="12"/>
  <c r="O650" i="12"/>
  <c r="O652" i="12"/>
  <c r="O654" i="12"/>
  <c r="O656" i="12"/>
  <c r="O658" i="12"/>
  <c r="O660" i="12"/>
  <c r="O662" i="12"/>
  <c r="O664" i="12"/>
  <c r="O666" i="12"/>
  <c r="O668" i="12"/>
  <c r="O670" i="12"/>
  <c r="O672" i="12"/>
  <c r="O674" i="12"/>
  <c r="O676" i="12"/>
  <c r="O678" i="12"/>
  <c r="O680" i="12"/>
  <c r="O682" i="12"/>
  <c r="O684" i="12"/>
  <c r="O686" i="12"/>
  <c r="O688" i="12"/>
  <c r="O690" i="12"/>
  <c r="O692" i="12"/>
  <c r="O694" i="12"/>
  <c r="O696" i="12"/>
  <c r="O698" i="12"/>
  <c r="O700" i="12"/>
  <c r="O702" i="12"/>
  <c r="O704" i="12"/>
  <c r="O706" i="12"/>
  <c r="O708" i="12"/>
  <c r="O710" i="12"/>
  <c r="O712" i="12"/>
  <c r="O714" i="12"/>
  <c r="O716" i="12"/>
  <c r="O718" i="12"/>
  <c r="O720" i="12"/>
  <c r="O722" i="12"/>
  <c r="O725" i="12"/>
  <c r="AC725" i="12" s="1"/>
  <c r="O727" i="12"/>
  <c r="AC727" i="12" s="1"/>
  <c r="O729" i="12"/>
  <c r="AC729" i="12" s="1"/>
  <c r="O731" i="12"/>
  <c r="AC731" i="12" s="1"/>
  <c r="O733" i="12"/>
  <c r="AC733" i="12" s="1"/>
  <c r="O735" i="12"/>
  <c r="AC735" i="12" s="1"/>
  <c r="O737" i="12"/>
  <c r="AC737" i="12" s="1"/>
  <c r="O739" i="12"/>
  <c r="AC739" i="12" s="1"/>
  <c r="O741" i="12"/>
  <c r="AC741" i="12" s="1"/>
  <c r="O743" i="12"/>
  <c r="AC743" i="12" s="1"/>
  <c r="O745" i="12"/>
  <c r="AC745" i="12" s="1"/>
  <c r="O747" i="12"/>
  <c r="AC747" i="12" s="1"/>
  <c r="O749" i="12"/>
  <c r="AC749" i="12" s="1"/>
  <c r="O751" i="12"/>
  <c r="AC751" i="12" s="1"/>
  <c r="O753" i="12"/>
  <c r="AC753" i="12" s="1"/>
  <c r="O755" i="12"/>
  <c r="AC755" i="12" s="1"/>
  <c r="O757" i="12"/>
  <c r="AC757" i="12" s="1"/>
  <c r="O759" i="12"/>
  <c r="O761" i="12"/>
  <c r="AC761" i="12" s="1"/>
  <c r="O763" i="12"/>
  <c r="AC763" i="12" s="1"/>
  <c r="O765" i="12"/>
  <c r="O767" i="12"/>
  <c r="AC767" i="12" s="1"/>
  <c r="O769" i="12"/>
  <c r="AC769" i="12" s="1"/>
  <c r="O771" i="12"/>
  <c r="AC771" i="12" s="1"/>
  <c r="O773" i="12"/>
  <c r="AC773" i="12" s="1"/>
  <c r="O775" i="12"/>
  <c r="O777" i="12"/>
  <c r="AC777" i="12" s="1"/>
  <c r="O779" i="12"/>
  <c r="AC779" i="12" s="1"/>
  <c r="O781" i="12"/>
  <c r="AC781" i="12" s="1"/>
  <c r="O783" i="12"/>
  <c r="AC783" i="12" s="1"/>
  <c r="O785" i="12"/>
  <c r="AC785" i="12" s="1"/>
  <c r="O787" i="12"/>
  <c r="O789" i="12"/>
  <c r="O791" i="12"/>
  <c r="O793" i="12"/>
  <c r="O795" i="12"/>
  <c r="O797" i="12"/>
  <c r="AB800" i="12"/>
  <c r="O800" i="12"/>
  <c r="X810" i="12"/>
  <c r="X891" i="12"/>
  <c r="W1168" i="12"/>
  <c r="AB1179" i="12"/>
  <c r="O802" i="12"/>
  <c r="O804" i="12"/>
  <c r="O806" i="12"/>
  <c r="O808" i="12"/>
  <c r="Q810" i="12"/>
  <c r="Y810" i="12"/>
  <c r="O811" i="12"/>
  <c r="O813" i="12"/>
  <c r="AC813" i="12" s="1"/>
  <c r="O815" i="12"/>
  <c r="AC815" i="12" s="1"/>
  <c r="O817" i="12"/>
  <c r="AC817" i="12" s="1"/>
  <c r="O819" i="12"/>
  <c r="AC819" i="12" s="1"/>
  <c r="O821" i="12"/>
  <c r="AC821" i="12" s="1"/>
  <c r="O823" i="12"/>
  <c r="AC823" i="12" s="1"/>
  <c r="O825" i="12"/>
  <c r="AC825" i="12" s="1"/>
  <c r="O827" i="12"/>
  <c r="AC827" i="12" s="1"/>
  <c r="O829" i="12"/>
  <c r="AC829" i="12" s="1"/>
  <c r="O831" i="12"/>
  <c r="AC831" i="12" s="1"/>
  <c r="O833" i="12"/>
  <c r="AC833" i="12" s="1"/>
  <c r="O835" i="12"/>
  <c r="AC835" i="12" s="1"/>
  <c r="O837" i="12"/>
  <c r="AC837" i="12" s="1"/>
  <c r="O839" i="12"/>
  <c r="AC839" i="12" s="1"/>
  <c r="O841" i="12"/>
  <c r="AC841" i="12" s="1"/>
  <c r="O843" i="12"/>
  <c r="AC843" i="12" s="1"/>
  <c r="O845" i="12"/>
  <c r="AC845" i="12" s="1"/>
  <c r="O847" i="12"/>
  <c r="AC847" i="12" s="1"/>
  <c r="O849" i="12"/>
  <c r="O851" i="12"/>
  <c r="AC851" i="12" s="1"/>
  <c r="O853" i="12"/>
  <c r="AC853" i="12" s="1"/>
  <c r="O855" i="12"/>
  <c r="AC855" i="12" s="1"/>
  <c r="O857" i="12"/>
  <c r="AC857" i="12" s="1"/>
  <c r="O859" i="12"/>
  <c r="O861" i="12"/>
  <c r="O863" i="12"/>
  <c r="O865" i="12"/>
  <c r="O867" i="12"/>
  <c r="O869" i="12"/>
  <c r="O871" i="12"/>
  <c r="O873" i="12"/>
  <c r="O875" i="12"/>
  <c r="O877" i="12"/>
  <c r="O879" i="12"/>
  <c r="O881" i="12"/>
  <c r="O883" i="12"/>
  <c r="O885" i="12"/>
  <c r="O887" i="12"/>
  <c r="O889" i="12"/>
  <c r="Q891" i="12"/>
  <c r="Y891" i="12"/>
  <c r="O892" i="12"/>
  <c r="O894" i="12"/>
  <c r="AC894" i="12" s="1"/>
  <c r="O896" i="12"/>
  <c r="O898" i="12"/>
  <c r="AC898" i="12" s="1"/>
  <c r="O900" i="12"/>
  <c r="AC900" i="12" s="1"/>
  <c r="O902" i="12"/>
  <c r="AC902" i="12" s="1"/>
  <c r="O904" i="12"/>
  <c r="AC904" i="12" s="1"/>
  <c r="O906" i="12"/>
  <c r="AC906" i="12" s="1"/>
  <c r="O908" i="12"/>
  <c r="AC908" i="12" s="1"/>
  <c r="O910" i="12"/>
  <c r="AC910" i="12" s="1"/>
  <c r="O912" i="12"/>
  <c r="AC912" i="12" s="1"/>
  <c r="O914" i="12"/>
  <c r="AC914" i="12" s="1"/>
  <c r="O916" i="12"/>
  <c r="AC916" i="12" s="1"/>
  <c r="O918" i="12"/>
  <c r="AC918" i="12" s="1"/>
  <c r="O920" i="12"/>
  <c r="AC920" i="12" s="1"/>
  <c r="O922" i="12"/>
  <c r="AC922" i="12" s="1"/>
  <c r="O924" i="12"/>
  <c r="O926" i="12"/>
  <c r="AC926" i="12" s="1"/>
  <c r="O928" i="12"/>
  <c r="AC928" i="12" s="1"/>
  <c r="O930" i="12"/>
  <c r="AC930" i="12" s="1"/>
  <c r="O932" i="12"/>
  <c r="AC932" i="12" s="1"/>
  <c r="O934" i="12"/>
  <c r="AC934" i="12" s="1"/>
  <c r="O936" i="12"/>
  <c r="AC936" i="12" s="1"/>
  <c r="O938" i="12"/>
  <c r="O940" i="12"/>
  <c r="AC940" i="12" s="1"/>
  <c r="O942" i="12"/>
  <c r="AC942" i="12" s="1"/>
  <c r="O944" i="12"/>
  <c r="AC944" i="12" s="1"/>
  <c r="O946" i="12"/>
  <c r="AC946" i="12" s="1"/>
  <c r="O948" i="12"/>
  <c r="O950" i="12"/>
  <c r="AC950" i="12" s="1"/>
  <c r="O952" i="12"/>
  <c r="O954" i="12"/>
  <c r="AC954" i="12" s="1"/>
  <c r="O956" i="12"/>
  <c r="AC956" i="12" s="1"/>
  <c r="O958" i="12"/>
  <c r="O960" i="12"/>
  <c r="AC960" i="12" s="1"/>
  <c r="O962" i="12"/>
  <c r="AC962" i="12" s="1"/>
  <c r="O964" i="12"/>
  <c r="AC964" i="12" s="1"/>
  <c r="O966" i="12"/>
  <c r="AC966" i="12" s="1"/>
  <c r="O968" i="12"/>
  <c r="AC968" i="12" s="1"/>
  <c r="O970" i="12"/>
  <c r="AC970" i="12" s="1"/>
  <c r="O972" i="12"/>
  <c r="AC972" i="12" s="1"/>
  <c r="O974" i="12"/>
  <c r="AC974" i="12" s="1"/>
  <c r="O976" i="12"/>
  <c r="AC976" i="12" s="1"/>
  <c r="O978" i="12"/>
  <c r="AC978" i="12" s="1"/>
  <c r="O980" i="12"/>
  <c r="AC980" i="12" s="1"/>
  <c r="O982" i="12"/>
  <c r="O984" i="12"/>
  <c r="AC984" i="12" s="1"/>
  <c r="O986" i="12"/>
  <c r="AC986" i="12" s="1"/>
  <c r="O988" i="12"/>
  <c r="AC988" i="12" s="1"/>
  <c r="O990" i="12"/>
  <c r="AC990" i="12" s="1"/>
  <c r="O992" i="12"/>
  <c r="O994" i="12"/>
  <c r="AC994" i="12" s="1"/>
  <c r="O996" i="12"/>
  <c r="AC996" i="12" s="1"/>
  <c r="O998" i="12"/>
  <c r="O1000" i="12"/>
  <c r="AC1000" i="12" s="1"/>
  <c r="O1002" i="12"/>
  <c r="AC1002" i="12" s="1"/>
  <c r="O1004" i="12"/>
  <c r="AC1004" i="12" s="1"/>
  <c r="O1006" i="12"/>
  <c r="AC1006" i="12" s="1"/>
  <c r="O1008" i="12"/>
  <c r="AC1008" i="12" s="1"/>
  <c r="O1010" i="12"/>
  <c r="AC1010" i="12" s="1"/>
  <c r="O1012" i="12"/>
  <c r="O1014" i="12"/>
  <c r="O1016" i="12"/>
  <c r="O1018" i="12"/>
  <c r="O1020" i="12"/>
  <c r="O1022" i="12"/>
  <c r="O1024" i="12"/>
  <c r="O1026" i="12"/>
  <c r="O1028" i="12"/>
  <c r="O1030" i="12"/>
  <c r="O1032" i="12"/>
  <c r="O1034" i="12"/>
  <c r="O1036" i="12"/>
  <c r="O1038" i="12"/>
  <c r="O1040" i="12"/>
  <c r="O1042" i="12"/>
  <c r="O1044" i="12"/>
  <c r="O1046" i="12"/>
  <c r="O1048" i="12"/>
  <c r="O1050" i="12"/>
  <c r="O1052" i="12"/>
  <c r="O1054" i="12"/>
  <c r="O1056" i="12"/>
  <c r="O1058" i="12"/>
  <c r="O1060" i="12"/>
  <c r="O1062" i="12"/>
  <c r="O1064" i="12"/>
  <c r="O1066" i="12"/>
  <c r="O1068" i="12"/>
  <c r="O1070" i="12"/>
  <c r="O1072" i="12"/>
  <c r="O1074" i="12"/>
  <c r="O1076" i="12"/>
  <c r="O1078" i="12"/>
  <c r="O1080" i="12"/>
  <c r="O1082" i="12"/>
  <c r="O1084" i="12"/>
  <c r="O1086" i="12"/>
  <c r="O1088" i="12"/>
  <c r="O1090" i="12"/>
  <c r="O1092" i="12"/>
  <c r="O1094" i="12"/>
  <c r="O1096" i="12"/>
  <c r="O1098" i="12"/>
  <c r="O1100" i="12"/>
  <c r="O1102" i="12"/>
  <c r="O1104" i="12"/>
  <c r="O1106" i="12"/>
  <c r="O1108" i="12"/>
  <c r="O1110" i="12"/>
  <c r="O1112" i="12"/>
  <c r="O1114" i="12"/>
  <c r="O1116" i="12"/>
  <c r="O1118" i="12"/>
  <c r="O1120" i="12"/>
  <c r="O1122" i="12"/>
  <c r="O1124" i="12"/>
  <c r="O1126" i="12"/>
  <c r="O1128" i="12"/>
  <c r="O1130" i="12"/>
  <c r="O1132" i="12"/>
  <c r="O1134" i="12"/>
  <c r="O1136" i="12"/>
  <c r="O1138" i="12"/>
  <c r="O1140" i="12"/>
  <c r="O1142" i="12"/>
  <c r="O1144" i="12"/>
  <c r="O1146" i="12"/>
  <c r="O1148" i="12"/>
  <c r="O1150" i="12"/>
  <c r="O1152" i="12"/>
  <c r="O1154" i="12"/>
  <c r="O1156" i="12"/>
  <c r="O1158" i="12"/>
  <c r="O1160" i="12"/>
  <c r="O1162" i="12"/>
  <c r="O1164" i="12"/>
  <c r="O1166" i="12"/>
  <c r="O1169" i="12"/>
  <c r="O1171" i="12"/>
  <c r="AC1171" i="12" s="1"/>
  <c r="O1173" i="12"/>
  <c r="AC1173" i="12" s="1"/>
  <c r="O1175" i="12"/>
  <c r="AC1175" i="12" s="1"/>
  <c r="O1177" i="12"/>
  <c r="AC1177" i="12" s="1"/>
  <c r="AC1179" i="12"/>
  <c r="P1261" i="12"/>
  <c r="W1261" i="12"/>
  <c r="X1408" i="12"/>
  <c r="O1181" i="12"/>
  <c r="AC1181" i="12" s="1"/>
  <c r="O1183" i="12"/>
  <c r="AC1183" i="12" s="1"/>
  <c r="O1185" i="12"/>
  <c r="AC1185" i="12" s="1"/>
  <c r="O1187" i="12"/>
  <c r="AC1187" i="12" s="1"/>
  <c r="O1189" i="12"/>
  <c r="O1191" i="12"/>
  <c r="AC1191" i="12" s="1"/>
  <c r="O1193" i="12"/>
  <c r="AC1193" i="12" s="1"/>
  <c r="O1195" i="12"/>
  <c r="AC1195" i="12" s="1"/>
  <c r="O1197" i="12"/>
  <c r="AC1197" i="12" s="1"/>
  <c r="O1199" i="12"/>
  <c r="AC1199" i="12" s="1"/>
  <c r="O1201" i="12"/>
  <c r="AC1201" i="12" s="1"/>
  <c r="O1203" i="12"/>
  <c r="AC1203" i="12" s="1"/>
  <c r="O1205" i="12"/>
  <c r="AC1205" i="12" s="1"/>
  <c r="O1207" i="12"/>
  <c r="O1209" i="12"/>
  <c r="O1211" i="12"/>
  <c r="O1213" i="12"/>
  <c r="O1215" i="12"/>
  <c r="O1217" i="12"/>
  <c r="O1219" i="12"/>
  <c r="O1221" i="12"/>
  <c r="O1223" i="12"/>
  <c r="O1233" i="12"/>
  <c r="O1241" i="12"/>
  <c r="O1243" i="12"/>
  <c r="O1245" i="12"/>
  <c r="O1251" i="12"/>
  <c r="O1253" i="12"/>
  <c r="O1358" i="12"/>
  <c r="O1360" i="12"/>
  <c r="O1362" i="12"/>
  <c r="O1364" i="12"/>
  <c r="O1366" i="12"/>
  <c r="O1368" i="12"/>
  <c r="O1370" i="12"/>
  <c r="O1372" i="12"/>
  <c r="O1374" i="12"/>
  <c r="O1376" i="12"/>
  <c r="O1378" i="12"/>
  <c r="O1380" i="12"/>
  <c r="O1382" i="12"/>
  <c r="O1384" i="12"/>
  <c r="O1386" i="12"/>
  <c r="O1388" i="12"/>
  <c r="O1390" i="12"/>
  <c r="O1392" i="12"/>
  <c r="O1394" i="12"/>
  <c r="O1396" i="12"/>
  <c r="O1398" i="12"/>
  <c r="O1400" i="12"/>
  <c r="O1402" i="12"/>
  <c r="O1404" i="12"/>
  <c r="O1406" i="12"/>
  <c r="O1409" i="12"/>
  <c r="O1411" i="12"/>
  <c r="AC1411" i="12" s="1"/>
  <c r="O1413" i="12"/>
  <c r="AC1413" i="12" s="1"/>
  <c r="AB1414" i="12"/>
  <c r="O1414" i="12"/>
  <c r="AC1414" i="12" s="1"/>
  <c r="O1180" i="12"/>
  <c r="AC1180" i="12" s="1"/>
  <c r="O1182" i="12"/>
  <c r="AC1182" i="12" s="1"/>
  <c r="O1208" i="12"/>
  <c r="O1218" i="12"/>
  <c r="O1220" i="12"/>
  <c r="O1222" i="12"/>
  <c r="O1224" i="12"/>
  <c r="O1226" i="12"/>
  <c r="O1228" i="12"/>
  <c r="O1230" i="12"/>
  <c r="O1232" i="12"/>
  <c r="O1234" i="12"/>
  <c r="O1236" i="12"/>
  <c r="O1238" i="12"/>
  <c r="O1240" i="12"/>
  <c r="O1242" i="12"/>
  <c r="O1244" i="12"/>
  <c r="O1246" i="12"/>
  <c r="O1248" i="12"/>
  <c r="O1250" i="12"/>
  <c r="O1252" i="12"/>
  <c r="O1254" i="12"/>
  <c r="O1256" i="12"/>
  <c r="O1258" i="12"/>
  <c r="O1260" i="12"/>
  <c r="O1263" i="12"/>
  <c r="O1265" i="12"/>
  <c r="AC1265" i="12" s="1"/>
  <c r="O1267" i="12"/>
  <c r="AC1267" i="12" s="1"/>
  <c r="O1269" i="12"/>
  <c r="AC1269" i="12" s="1"/>
  <c r="O1271" i="12"/>
  <c r="AC1271" i="12" s="1"/>
  <c r="O1273" i="12"/>
  <c r="AC1273" i="12" s="1"/>
  <c r="O1275" i="12"/>
  <c r="AC1275" i="12" s="1"/>
  <c r="O1277" i="12"/>
  <c r="AC1277" i="12" s="1"/>
  <c r="O1279" i="12"/>
  <c r="AC1279" i="12" s="1"/>
  <c r="O1281" i="12"/>
  <c r="AC1281" i="12" s="1"/>
  <c r="O1283" i="12"/>
  <c r="AC1283" i="12" s="1"/>
  <c r="O1285" i="12"/>
  <c r="AC1285" i="12" s="1"/>
  <c r="O1287" i="12"/>
  <c r="AC1287" i="12" s="1"/>
  <c r="O1289" i="12"/>
  <c r="AC1289" i="12" s="1"/>
  <c r="O1291" i="12"/>
  <c r="O1293" i="12"/>
  <c r="AC1293" i="12" s="1"/>
  <c r="O1295" i="12"/>
  <c r="O1297" i="12"/>
  <c r="O1299" i="12"/>
  <c r="O1301" i="12"/>
  <c r="O1303" i="12"/>
  <c r="O1305" i="12"/>
  <c r="O1307" i="12"/>
  <c r="O1309" i="12"/>
  <c r="O1311" i="12"/>
  <c r="O1313" i="12"/>
  <c r="O1315" i="12"/>
  <c r="O1317" i="12"/>
  <c r="O1319" i="12"/>
  <c r="O1321" i="12"/>
  <c r="O1323" i="12"/>
  <c r="O1325" i="12"/>
  <c r="O1327" i="12"/>
  <c r="O1329" i="12"/>
  <c r="O1331" i="12"/>
  <c r="O1333" i="12"/>
  <c r="O1335" i="12"/>
  <c r="O1337" i="12"/>
  <c r="O1339" i="12"/>
  <c r="O1341" i="12"/>
  <c r="O1343" i="12"/>
  <c r="O1345" i="12"/>
  <c r="O1347" i="12"/>
  <c r="O1349" i="12"/>
  <c r="O1351" i="12"/>
  <c r="O1353" i="12"/>
  <c r="O1355" i="12"/>
  <c r="O1357" i="12"/>
  <c r="O1359" i="12"/>
  <c r="O1387" i="12"/>
  <c r="O1389" i="12"/>
  <c r="O1397" i="12"/>
  <c r="O1403" i="12"/>
  <c r="O1407" i="12"/>
  <c r="O1412" i="12"/>
  <c r="AC1412" i="12" s="1"/>
  <c r="O1416" i="12"/>
  <c r="O1418" i="12"/>
  <c r="AC1418" i="12" s="1"/>
  <c r="O1420" i="12"/>
  <c r="AC1420" i="12" s="1"/>
  <c r="O1422" i="12"/>
  <c r="AC1422" i="12" s="1"/>
  <c r="O1424" i="12"/>
  <c r="AC1424" i="12" s="1"/>
  <c r="O1426" i="12"/>
  <c r="AC1426" i="12" s="1"/>
  <c r="O1428" i="12"/>
  <c r="AC1428" i="12" s="1"/>
  <c r="O1430" i="12"/>
  <c r="AC1430" i="12" s="1"/>
  <c r="O1432" i="12"/>
  <c r="AC1432" i="12" s="1"/>
  <c r="O1434" i="12"/>
  <c r="AC1434" i="12" s="1"/>
  <c r="O1436" i="12"/>
  <c r="AC1436" i="12" s="1"/>
  <c r="O1438" i="12"/>
  <c r="AC1438" i="12" s="1"/>
  <c r="O1440" i="12"/>
  <c r="O1442" i="12"/>
  <c r="AC1442" i="12" s="1"/>
  <c r="O1444" i="12"/>
  <c r="AC1444" i="12" s="1"/>
  <c r="O1446" i="12"/>
  <c r="AC1446" i="12" s="1"/>
  <c r="O1448" i="12"/>
  <c r="AC1448" i="12" s="1"/>
  <c r="O1450" i="12"/>
  <c r="AC1450" i="12" s="1"/>
  <c r="O1452" i="12"/>
  <c r="AC1452" i="12" s="1"/>
  <c r="O1454" i="12"/>
  <c r="AC1454" i="12" s="1"/>
  <c r="O1456" i="12"/>
  <c r="AC1456" i="12" s="1"/>
  <c r="O1458" i="12"/>
  <c r="AC1458" i="12" s="1"/>
  <c r="O1460" i="12"/>
  <c r="AC1460" i="12" s="1"/>
  <c r="O1462" i="12"/>
  <c r="AC1462" i="12" s="1"/>
  <c r="O1464" i="12"/>
  <c r="AC1464" i="12" s="1"/>
  <c r="O1466" i="12"/>
  <c r="AC1466" i="12" s="1"/>
  <c r="O1468" i="12"/>
  <c r="AC1468" i="12" s="1"/>
  <c r="O1470" i="12"/>
  <c r="AC1470" i="12" s="1"/>
  <c r="O1472" i="12"/>
  <c r="O1474" i="12"/>
  <c r="AC1474" i="12" s="1"/>
  <c r="O1476" i="12"/>
  <c r="AC1476" i="12" s="1"/>
  <c r="O1478" i="12"/>
  <c r="AC1478" i="12" s="1"/>
  <c r="O1480" i="12"/>
  <c r="AC1480" i="12" s="1"/>
  <c r="O1482" i="12"/>
  <c r="AC1482" i="12" s="1"/>
  <c r="O1484" i="12"/>
  <c r="AC1484" i="12" s="1"/>
  <c r="O1486" i="12"/>
  <c r="AC1486" i="12" s="1"/>
  <c r="O1488" i="12"/>
  <c r="AC1488" i="12" s="1"/>
  <c r="O1490" i="12"/>
  <c r="AC1490" i="12" s="1"/>
  <c r="O1492" i="12"/>
  <c r="AC1492" i="12" s="1"/>
  <c r="O1494" i="12"/>
  <c r="AC1494" i="12" s="1"/>
  <c r="O1496" i="12"/>
  <c r="AC1496" i="12" s="1"/>
  <c r="O1498" i="12"/>
  <c r="AC1498" i="12" s="1"/>
  <c r="O1500" i="12"/>
  <c r="AC1500" i="12" s="1"/>
  <c r="O1502" i="12"/>
  <c r="O1504" i="12"/>
  <c r="AC1504" i="12" s="1"/>
  <c r="O1506" i="12"/>
  <c r="AC1506" i="12" s="1"/>
  <c r="O1508" i="12"/>
  <c r="O1510" i="12"/>
  <c r="AC1510" i="12" s="1"/>
  <c r="O1512" i="12"/>
  <c r="AC1512" i="12" s="1"/>
  <c r="O1514" i="12"/>
  <c r="AC1514" i="12" s="1"/>
  <c r="O1419" i="12"/>
  <c r="AC1419" i="12" s="1"/>
  <c r="O1427" i="12"/>
  <c r="AC1427" i="12" s="1"/>
  <c r="O1439" i="12"/>
  <c r="AC1439" i="12" s="1"/>
  <c r="O1443" i="12"/>
  <c r="AC1443" i="12" s="1"/>
  <c r="O1445" i="12"/>
  <c r="AC1445" i="12" s="1"/>
  <c r="O1447" i="12"/>
  <c r="AC1447" i="12" s="1"/>
  <c r="O1449" i="12"/>
  <c r="AC1449" i="12" s="1"/>
  <c r="O1479" i="12"/>
  <c r="AC1479" i="12" s="1"/>
  <c r="O1493" i="12"/>
  <c r="AC1493" i="12" s="1"/>
  <c r="O1495" i="12"/>
  <c r="AC1495" i="12" s="1"/>
  <c r="O1497" i="12"/>
  <c r="AC1497" i="12" s="1"/>
  <c r="O1499" i="12"/>
  <c r="AC1499" i="12" s="1"/>
  <c r="O1501" i="12"/>
  <c r="AC1501" i="12" s="1"/>
  <c r="O1503" i="12"/>
  <c r="AC1503" i="12" s="1"/>
  <c r="O1505" i="12"/>
  <c r="AC1505" i="12" s="1"/>
  <c r="O1507" i="12"/>
  <c r="O1509" i="12"/>
  <c r="AC1509" i="12" s="1"/>
  <c r="O1511" i="12"/>
  <c r="AC1511" i="12" s="1"/>
  <c r="O1513" i="12"/>
  <c r="AC1513" i="12" s="1"/>
  <c r="O1516" i="12"/>
  <c r="O1518" i="12"/>
  <c r="O1520" i="12"/>
  <c r="O1522" i="12"/>
  <c r="O1524" i="12"/>
  <c r="O1526" i="12"/>
  <c r="O1530" i="12"/>
  <c r="O1532" i="12"/>
  <c r="O1534" i="12"/>
  <c r="O1536" i="12"/>
  <c r="O1538" i="12"/>
  <c r="O1540" i="12"/>
  <c r="O1542" i="12"/>
  <c r="O1544" i="12"/>
  <c r="O1546" i="12"/>
  <c r="O1576" i="12"/>
  <c r="O1578" i="12"/>
  <c r="O1584" i="12"/>
  <c r="O1586" i="12"/>
  <c r="O1588" i="12"/>
  <c r="O1590" i="12"/>
  <c r="O1592" i="12"/>
  <c r="O1594" i="12"/>
  <c r="O1596" i="12"/>
  <c r="O1598" i="12"/>
  <c r="O1600" i="12"/>
  <c r="O1602" i="12"/>
  <c r="O1604" i="12"/>
  <c r="O1606" i="12"/>
  <c r="O1608" i="12"/>
  <c r="O1610" i="12"/>
  <c r="O1612" i="12"/>
  <c r="O1614" i="12"/>
  <c r="O1616" i="12"/>
  <c r="O1618" i="12"/>
  <c r="O1620" i="12"/>
  <c r="O1622" i="12"/>
  <c r="O1624" i="12"/>
  <c r="O1626" i="12"/>
  <c r="O1515" i="12"/>
  <c r="AC1515" i="12" s="1"/>
  <c r="O1517" i="12"/>
  <c r="O1519" i="12"/>
  <c r="O1521" i="12"/>
  <c r="O1523" i="12"/>
  <c r="O1525" i="12"/>
  <c r="O1527" i="12"/>
  <c r="O1529" i="12"/>
  <c r="O1531" i="12"/>
  <c r="O1533" i="12"/>
  <c r="O1535" i="12"/>
  <c r="O1537" i="12"/>
  <c r="O1539" i="12"/>
  <c r="O1541" i="12"/>
  <c r="O1543" i="12"/>
  <c r="O1545" i="12"/>
  <c r="O1547" i="12"/>
  <c r="O1549" i="12"/>
  <c r="O1551" i="12"/>
  <c r="O1553" i="12"/>
  <c r="O1555" i="12"/>
  <c r="O1557" i="12"/>
  <c r="O1559" i="12"/>
  <c r="O1561" i="12"/>
  <c r="O1563" i="12"/>
  <c r="O1565" i="12"/>
  <c r="O1567" i="12"/>
  <c r="O1569" i="12"/>
  <c r="O1571" i="12"/>
  <c r="O1573" i="12"/>
  <c r="O1575" i="12"/>
  <c r="O1577" i="12"/>
  <c r="O1579" i="12"/>
  <c r="O1581" i="12"/>
  <c r="O1583" i="12"/>
  <c r="O1585" i="12"/>
  <c r="O1587" i="12"/>
  <c r="O1589" i="12"/>
  <c r="O1591" i="12"/>
  <c r="O1593" i="12"/>
  <c r="O1595" i="12"/>
  <c r="O1597" i="12"/>
  <c r="O1599" i="12"/>
  <c r="O1601" i="12"/>
  <c r="O1603" i="12"/>
  <c r="O1605" i="12"/>
  <c r="O1617" i="12"/>
  <c r="O1619" i="12"/>
  <c r="O1621" i="12"/>
  <c r="O1623" i="12"/>
  <c r="O1625" i="12"/>
  <c r="AB1627" i="12"/>
  <c r="O1627" i="12"/>
  <c r="AB1672" i="12"/>
  <c r="AB1673" i="12"/>
  <c r="O1673" i="12"/>
  <c r="AC1673" i="12" s="1"/>
  <c r="O1629" i="12"/>
  <c r="O1631" i="12"/>
  <c r="O1633" i="12"/>
  <c r="O1635" i="12"/>
  <c r="O1637" i="12"/>
  <c r="O1639" i="12"/>
  <c r="O1641" i="12"/>
  <c r="O1643" i="12"/>
  <c r="O1645" i="12"/>
  <c r="O1648" i="12"/>
  <c r="AC1648" i="12" s="1"/>
  <c r="O1650" i="12"/>
  <c r="AC1650" i="12" s="1"/>
  <c r="O1652" i="12"/>
  <c r="AC1652" i="12" s="1"/>
  <c r="O1654" i="12"/>
  <c r="AC1654" i="12" s="1"/>
  <c r="O1656" i="12"/>
  <c r="AC1656" i="12" s="1"/>
  <c r="O1658" i="12"/>
  <c r="AC1658" i="12" s="1"/>
  <c r="O1660" i="12"/>
  <c r="AC1660" i="12" s="1"/>
  <c r="O1662" i="12"/>
  <c r="AC1662" i="12" s="1"/>
  <c r="O1664" i="12"/>
  <c r="AC1664" i="12" s="1"/>
  <c r="O1666" i="12"/>
  <c r="AC1666" i="12" s="1"/>
  <c r="O1668" i="12"/>
  <c r="AC1668" i="12" s="1"/>
  <c r="O1670" i="12"/>
  <c r="AC1670" i="12" s="1"/>
  <c r="AC1672" i="12"/>
  <c r="O1675" i="12"/>
  <c r="AC1675" i="12" s="1"/>
  <c r="O1677" i="12"/>
  <c r="AC1677" i="12" s="1"/>
  <c r="O1679" i="12"/>
  <c r="AC1679" i="12" s="1"/>
  <c r="O1681" i="12"/>
  <c r="AC1681" i="12" s="1"/>
  <c r="O1683" i="12"/>
  <c r="AC1683" i="12" s="1"/>
  <c r="O1685" i="12"/>
  <c r="AC1685" i="12" s="1"/>
  <c r="O1687" i="12"/>
  <c r="AC1687" i="12" s="1"/>
  <c r="O1689" i="12"/>
  <c r="AC1689" i="12" s="1"/>
  <c r="O1691" i="12"/>
  <c r="AC1691" i="12" s="1"/>
  <c r="O1693" i="12"/>
  <c r="AC1693" i="12" s="1"/>
  <c r="O1695" i="12"/>
  <c r="AC1695" i="12" s="1"/>
  <c r="AC1696" i="12"/>
  <c r="O1697" i="12"/>
  <c r="AC1697" i="12" s="1"/>
  <c r="O1699" i="12"/>
  <c r="AC1699" i="12" s="1"/>
  <c r="O1701" i="12"/>
  <c r="AC1701" i="12" s="1"/>
  <c r="O1703" i="12"/>
  <c r="AC1703" i="12" s="1"/>
  <c r="O1705" i="12"/>
  <c r="AC1705" i="12" s="1"/>
  <c r="O1707" i="12"/>
  <c r="AC1707" i="12" s="1"/>
  <c r="O1709" i="12"/>
  <c r="O1711" i="12"/>
  <c r="O1713" i="12"/>
  <c r="O1715" i="12"/>
  <c r="O1717" i="12"/>
  <c r="O1719" i="12"/>
  <c r="O1721" i="12"/>
  <c r="O1723" i="12"/>
  <c r="O1725" i="12"/>
  <c r="O1727" i="12"/>
  <c r="O1729" i="12"/>
  <c r="O1731" i="12"/>
  <c r="O1733" i="12"/>
  <c r="O1735" i="12"/>
  <c r="O1737" i="12"/>
  <c r="O1739" i="12"/>
  <c r="O1741" i="12"/>
  <c r="O1743" i="12"/>
  <c r="AB1744" i="12"/>
  <c r="O1744" i="12"/>
  <c r="O1746" i="12"/>
  <c r="O1748" i="12"/>
  <c r="O1750" i="12"/>
  <c r="O1752" i="12"/>
  <c r="O1754" i="12"/>
  <c r="O1756" i="12"/>
  <c r="O1758" i="12"/>
  <c r="O1760" i="12"/>
  <c r="O1762" i="12"/>
  <c r="O1764" i="12"/>
  <c r="O1766" i="12"/>
  <c r="U7" i="12" l="1"/>
  <c r="Y7" i="12"/>
  <c r="W891" i="12"/>
  <c r="R7" i="12"/>
  <c r="Q7" i="12"/>
  <c r="P7" i="12"/>
  <c r="AB810" i="12"/>
  <c r="W611" i="12"/>
  <c r="W7" i="12" s="1"/>
  <c r="AB891" i="12"/>
  <c r="AB331" i="12"/>
  <c r="J7" i="12"/>
  <c r="AB1168" i="12"/>
  <c r="AB197" i="12"/>
  <c r="W452" i="12"/>
  <c r="S7" i="12"/>
  <c r="T7" i="12"/>
  <c r="L7" i="12"/>
  <c r="M7" i="12"/>
  <c r="K7" i="12"/>
  <c r="W723" i="12"/>
  <c r="W331" i="12"/>
  <c r="AB1647" i="12"/>
  <c r="AB1408" i="12"/>
  <c r="AC1491" i="12"/>
  <c r="AB135" i="12"/>
  <c r="N7" i="12"/>
  <c r="AB8" i="12"/>
  <c r="V7" i="12"/>
  <c r="AB723" i="12"/>
  <c r="AC726" i="12"/>
  <c r="AB611" i="12"/>
  <c r="AB452" i="12"/>
  <c r="AB7" i="12" s="1"/>
  <c r="AC810" i="12"/>
  <c r="AC611" i="12"/>
  <c r="AC8" i="12"/>
  <c r="AC723" i="12"/>
  <c r="AC197" i="12"/>
  <c r="AC1647" i="12"/>
  <c r="O1261" i="12"/>
  <c r="O1168" i="12"/>
  <c r="O891" i="12"/>
  <c r="O810" i="12"/>
  <c r="O452" i="12"/>
  <c r="O331" i="12"/>
  <c r="AC1169" i="12"/>
  <c r="AC1168" i="12" s="1"/>
  <c r="AC453" i="12"/>
  <c r="AC452" i="12" s="1"/>
  <c r="O8" i="12"/>
  <c r="X7" i="12"/>
  <c r="O1647" i="12"/>
  <c r="O1408" i="12"/>
  <c r="AC1409" i="12"/>
  <c r="AC1408" i="12" s="1"/>
  <c r="AC1263" i="12"/>
  <c r="AC1261" i="12" s="1"/>
  <c r="AC892" i="12"/>
  <c r="AC891" i="12" s="1"/>
  <c r="O723" i="12"/>
  <c r="O611" i="12"/>
  <c r="O197" i="12"/>
  <c r="O135" i="12"/>
  <c r="AC332" i="12"/>
  <c r="AC331" i="12" s="1"/>
  <c r="AC137" i="12"/>
  <c r="AC135" i="12" s="1"/>
  <c r="O7" i="12" l="1"/>
  <c r="AC7" i="12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J4" i="1" l="1"/>
  <c r="J1" i="1" s="1"/>
  <c r="L1" i="1" s="1"/>
  <c r="B4" i="6" l="1"/>
  <c r="A69" i="6"/>
  <c r="A41" i="6"/>
  <c r="A42" i="6" s="1"/>
  <c r="A43" i="6" s="1"/>
  <c r="A44" i="6" s="1"/>
  <c r="A45" i="6" s="1"/>
  <c r="A46" i="6" s="1"/>
  <c r="A47" i="6" s="1"/>
  <c r="A7" i="6"/>
  <c r="A8" i="6" s="1"/>
  <c r="A9" i="6" s="1"/>
  <c r="A10" i="6" s="1"/>
  <c r="A11" i="6" s="1"/>
  <c r="A12" i="6" s="1"/>
  <c r="A88" i="6"/>
  <c r="A89" i="6" s="1"/>
  <c r="A90" i="6" s="1"/>
  <c r="A91" i="6" s="1"/>
  <c r="A92" i="6" s="1"/>
  <c r="A93" i="6" s="1"/>
  <c r="A94" i="6" s="1"/>
  <c r="O86" i="6"/>
  <c r="N86" i="6"/>
  <c r="M86" i="6"/>
  <c r="L86" i="6"/>
  <c r="K86" i="6"/>
  <c r="J86" i="6"/>
  <c r="A81" i="6"/>
  <c r="A82" i="6" s="1"/>
  <c r="A83" i="6" s="1"/>
  <c r="A84" i="6" s="1"/>
  <c r="A85" i="6" s="1"/>
  <c r="O79" i="6"/>
  <c r="N79" i="6"/>
  <c r="M79" i="6"/>
  <c r="L79" i="6"/>
  <c r="K79" i="6"/>
  <c r="J79" i="6"/>
  <c r="A72" i="6"/>
  <c r="A73" i="6" s="1"/>
  <c r="A74" i="6" s="1"/>
  <c r="A75" i="6" s="1"/>
  <c r="A76" i="6" s="1"/>
  <c r="A77" i="6" s="1"/>
  <c r="A78" i="6" s="1"/>
  <c r="O70" i="6"/>
  <c r="N70" i="6"/>
  <c r="M70" i="6"/>
  <c r="L70" i="6"/>
  <c r="K70" i="6"/>
  <c r="J70" i="6"/>
  <c r="O67" i="6"/>
  <c r="N67" i="6"/>
  <c r="M67" i="6"/>
  <c r="L67" i="6"/>
  <c r="K67" i="6"/>
  <c r="J67" i="6"/>
  <c r="A60" i="6"/>
  <c r="A61" i="6" s="1"/>
  <c r="A62" i="6" s="1"/>
  <c r="A63" i="6" s="1"/>
  <c r="A64" i="6" s="1"/>
  <c r="A65" i="6" s="1"/>
  <c r="A66" i="6" s="1"/>
  <c r="O58" i="6"/>
  <c r="N58" i="6"/>
  <c r="M58" i="6"/>
  <c r="L58" i="6"/>
  <c r="K58" i="6"/>
  <c r="J58" i="6"/>
  <c r="A55" i="6"/>
  <c r="A56" i="6" s="1"/>
  <c r="A57" i="6" s="1"/>
  <c r="O53" i="6"/>
  <c r="N53" i="6"/>
  <c r="M53" i="6"/>
  <c r="L53" i="6"/>
  <c r="K53" i="6"/>
  <c r="J53" i="6"/>
  <c r="A50" i="6"/>
  <c r="A51" i="6" s="1"/>
  <c r="A52" i="6" s="1"/>
  <c r="O48" i="6"/>
  <c r="N48" i="6"/>
  <c r="M48" i="6"/>
  <c r="L48" i="6"/>
  <c r="K48" i="6"/>
  <c r="J48" i="6"/>
  <c r="O39" i="6"/>
  <c r="N39" i="6"/>
  <c r="M39" i="6"/>
  <c r="L39" i="6"/>
  <c r="K39" i="6"/>
  <c r="J39" i="6"/>
  <c r="A34" i="6"/>
  <c r="A35" i="6" s="1"/>
  <c r="A36" i="6" s="1"/>
  <c r="A37" i="6" s="1"/>
  <c r="A38" i="6" s="1"/>
  <c r="O32" i="6"/>
  <c r="N32" i="6"/>
  <c r="M32" i="6"/>
  <c r="L32" i="6"/>
  <c r="K32" i="6"/>
  <c r="J32" i="6"/>
  <c r="A31" i="6"/>
  <c r="O29" i="6"/>
  <c r="N29" i="6"/>
  <c r="M29" i="6"/>
  <c r="L29" i="6"/>
  <c r="K29" i="6"/>
  <c r="J29" i="6"/>
  <c r="O27" i="6"/>
  <c r="N27" i="6"/>
  <c r="M27" i="6"/>
  <c r="L27" i="6"/>
  <c r="K27" i="6"/>
  <c r="J2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O13" i="6"/>
  <c r="N13" i="6"/>
  <c r="M13" i="6"/>
  <c r="L13" i="6"/>
  <c r="K13" i="6"/>
  <c r="J13" i="6"/>
  <c r="O5" i="6"/>
  <c r="N5" i="6"/>
  <c r="M5" i="6"/>
  <c r="L5" i="6"/>
  <c r="K5" i="6"/>
  <c r="J5" i="6"/>
  <c r="L4" i="6" l="1"/>
  <c r="J4" i="6"/>
  <c r="N4" i="6"/>
  <c r="O4" i="6"/>
  <c r="AA1" i="12" s="1"/>
  <c r="K4" i="6"/>
  <c r="M4" i="6"/>
</calcChain>
</file>

<file path=xl/sharedStrings.xml><?xml version="1.0" encoding="utf-8"?>
<sst xmlns="http://schemas.openxmlformats.org/spreadsheetml/2006/main" count="12002" uniqueCount="5608">
  <si>
    <t>№</t>
  </si>
  <si>
    <t>Ф.И.Ш</t>
  </si>
  <si>
    <t>Паспорт серияси ва рақами</t>
  </si>
  <si>
    <t>Ариза рақами</t>
  </si>
  <si>
    <t>ЖШИР рақами</t>
  </si>
  <si>
    <t>Хабарнома берилган сана</t>
  </si>
  <si>
    <t>Бюджет тури</t>
  </si>
  <si>
    <t>Ажратилган субсидия</t>
  </si>
  <si>
    <t>Ажратилган кредит</t>
  </si>
  <si>
    <t>сони</t>
  </si>
  <si>
    <t>суммаси
млн.сўм</t>
  </si>
  <si>
    <t>Урганч шаҳар</t>
  </si>
  <si>
    <t>AB1774480</t>
  </si>
  <si>
    <t>AB7571877</t>
  </si>
  <si>
    <t>AB1498758</t>
  </si>
  <si>
    <t>FA3667924</t>
  </si>
  <si>
    <t>AB4398932</t>
  </si>
  <si>
    <t>AD2231391</t>
  </si>
  <si>
    <t>AD2395608</t>
  </si>
  <si>
    <t>AB7932772</t>
  </si>
  <si>
    <t>AA5543525</t>
  </si>
  <si>
    <t>AD2684314</t>
  </si>
  <si>
    <t>AB3959743</t>
  </si>
  <si>
    <t>AA6922562</t>
  </si>
  <si>
    <t>AB3838507</t>
  </si>
  <si>
    <t>AC0008044</t>
  </si>
  <si>
    <t>AA5654409</t>
  </si>
  <si>
    <t>AA8213951</t>
  </si>
  <si>
    <t>AB0155120</t>
  </si>
  <si>
    <t>AA4533346</t>
  </si>
  <si>
    <t>AB7681851</t>
  </si>
  <si>
    <t>AA5320438</t>
  </si>
  <si>
    <t>AB9206724</t>
  </si>
  <si>
    <t>AA4168564</t>
  </si>
  <si>
    <t>AB1294892</t>
  </si>
  <si>
    <t>AA5461829</t>
  </si>
  <si>
    <t>AA5875518</t>
  </si>
  <si>
    <t>AB0400446</t>
  </si>
  <si>
    <t>AA7343075</t>
  </si>
  <si>
    <t>AD2300259</t>
  </si>
  <si>
    <t>AB7423010</t>
  </si>
  <si>
    <t>AB1997640</t>
  </si>
  <si>
    <t>AC1056747</t>
  </si>
  <si>
    <t>AA4964554</t>
  </si>
  <si>
    <t>AA3496308</t>
  </si>
  <si>
    <t>AD2504001</t>
  </si>
  <si>
    <t>AA8423377</t>
  </si>
  <si>
    <t>AB5526529</t>
  </si>
  <si>
    <t>AD0825805</t>
  </si>
  <si>
    <t>AA1901387</t>
  </si>
  <si>
    <t>AB2878283</t>
  </si>
  <si>
    <t>AD2285214</t>
  </si>
  <si>
    <t>AB0784601</t>
  </si>
  <si>
    <t>AB3140052</t>
  </si>
  <si>
    <t>AD1048220</t>
  </si>
  <si>
    <t>AB4243775</t>
  </si>
  <si>
    <t>AB1212975</t>
  </si>
  <si>
    <t>AA6097908</t>
  </si>
  <si>
    <t>AA9965422</t>
  </si>
  <si>
    <t>AB2631122</t>
  </si>
  <si>
    <t>AD2049649</t>
  </si>
  <si>
    <t>AB7496557</t>
  </si>
  <si>
    <t>AA2549379</t>
  </si>
  <si>
    <t>AB8746728</t>
  </si>
  <si>
    <t>AB2878723</t>
  </si>
  <si>
    <t>AD1577256</t>
  </si>
  <si>
    <t>Хива шаҳар</t>
  </si>
  <si>
    <t>AB4831371</t>
  </si>
  <si>
    <t>AB1895709</t>
  </si>
  <si>
    <t>AA9090771</t>
  </si>
  <si>
    <t>AA1750341</t>
  </si>
  <si>
    <t>AB7133657</t>
  </si>
  <si>
    <t>AB7595687</t>
  </si>
  <si>
    <t>AB3832290</t>
  </si>
  <si>
    <t>AA1908924</t>
  </si>
  <si>
    <t>AB0359229</t>
  </si>
  <si>
    <t>AB0567223</t>
  </si>
  <si>
    <t>AA4146198</t>
  </si>
  <si>
    <t>AA9149973</t>
  </si>
  <si>
    <t>AB2101725</t>
  </si>
  <si>
    <t>AB6963120</t>
  </si>
  <si>
    <t>AA9195311</t>
  </si>
  <si>
    <t>AD3086656</t>
  </si>
  <si>
    <t>AA5674187</t>
  </si>
  <si>
    <t>AB3857453</t>
  </si>
  <si>
    <t>AA3435362</t>
  </si>
  <si>
    <t>AB4072193</t>
  </si>
  <si>
    <t>AB0344918</t>
  </si>
  <si>
    <t>AB6693984</t>
  </si>
  <si>
    <t>AA9836042</t>
  </si>
  <si>
    <t>AA6958023</t>
  </si>
  <si>
    <t>AB0911930</t>
  </si>
  <si>
    <t>AB8328613</t>
  </si>
  <si>
    <t>AA3903594</t>
  </si>
  <si>
    <t>AC0609588</t>
  </si>
  <si>
    <t>AA1894360</t>
  </si>
  <si>
    <t>AD1295519</t>
  </si>
  <si>
    <t>AB4644520</t>
  </si>
  <si>
    <t>Боғот тумани</t>
  </si>
  <si>
    <t>AC2074718</t>
  </si>
  <si>
    <t>AA2846569</t>
  </si>
  <si>
    <t>AB4931118</t>
  </si>
  <si>
    <t>AB1474385</t>
  </si>
  <si>
    <t>AB9817075</t>
  </si>
  <si>
    <t>AD1764213</t>
  </si>
  <si>
    <t>AA6833758</t>
  </si>
  <si>
    <t>AA9586502</t>
  </si>
  <si>
    <t>AA7599702</t>
  </si>
  <si>
    <t>AA1795979</t>
  </si>
  <si>
    <t>AD2256812</t>
  </si>
  <si>
    <t>AB0207249</t>
  </si>
  <si>
    <t>AB6913162</t>
  </si>
  <si>
    <t>AA5955248</t>
  </si>
  <si>
    <t>AB0358520</t>
  </si>
  <si>
    <t>AA6955712</t>
  </si>
  <si>
    <t>AA2147630</t>
  </si>
  <si>
    <t>AB6299494</t>
  </si>
  <si>
    <t>AA4010994</t>
  </si>
  <si>
    <t>AA2192326</t>
  </si>
  <si>
    <t>AB1310044</t>
  </si>
  <si>
    <t>AB4283142</t>
  </si>
  <si>
    <t>AC0176817</t>
  </si>
  <si>
    <t>AB4771246</t>
  </si>
  <si>
    <t>AC1505543</t>
  </si>
  <si>
    <t>AA5169463</t>
  </si>
  <si>
    <t>AD2368548</t>
  </si>
  <si>
    <t>AB6096569</t>
  </si>
  <si>
    <t>AD0592502</t>
  </si>
  <si>
    <t>AA8158059</t>
  </si>
  <si>
    <t>AA6955868</t>
  </si>
  <si>
    <t>AD2320188</t>
  </si>
  <si>
    <t>AB5996246</t>
  </si>
  <si>
    <t>AB4546868</t>
  </si>
  <si>
    <t>AB6338328</t>
  </si>
  <si>
    <t>AA9834570</t>
  </si>
  <si>
    <t>AA5433434</t>
  </si>
  <si>
    <t>AD2276723</t>
  </si>
  <si>
    <t>AC2708470</t>
  </si>
  <si>
    <t>AB0007658</t>
  </si>
  <si>
    <t>AB4287602</t>
  </si>
  <si>
    <t>AD1490742</t>
  </si>
  <si>
    <t>AB4674573</t>
  </si>
  <si>
    <t>AA2625493</t>
  </si>
  <si>
    <t>AB9734887</t>
  </si>
  <si>
    <t>AA1780243</t>
  </si>
  <si>
    <t>AA9714846</t>
  </si>
  <si>
    <t>AB3387900</t>
  </si>
  <si>
    <t>AA1905986</t>
  </si>
  <si>
    <t>AA5938181</t>
  </si>
  <si>
    <t>AA6841834</t>
  </si>
  <si>
    <t>AA5436825</t>
  </si>
  <si>
    <t>AB5111959</t>
  </si>
  <si>
    <t>AA2496587</t>
  </si>
  <si>
    <t>AA3999894</t>
  </si>
  <si>
    <t>AA6928577</t>
  </si>
  <si>
    <t>AB2121808</t>
  </si>
  <si>
    <t>AA4036594</t>
  </si>
  <si>
    <t>AB5989467</t>
  </si>
  <si>
    <t>AA7096864</t>
  </si>
  <si>
    <t>Гурлан тумани</t>
  </si>
  <si>
    <t>AA6253340</t>
  </si>
  <si>
    <t>AA8650749</t>
  </si>
  <si>
    <t>AB0267735</t>
  </si>
  <si>
    <t>AA1648088</t>
  </si>
  <si>
    <t>AA5489663</t>
  </si>
  <si>
    <t>AD1466951</t>
  </si>
  <si>
    <t>AA3410580</t>
  </si>
  <si>
    <t>AA4844150</t>
  </si>
  <si>
    <t>AD3251053</t>
  </si>
  <si>
    <t>AA4693763</t>
  </si>
  <si>
    <t>AA1648097</t>
  </si>
  <si>
    <t>AB5475725</t>
  </si>
  <si>
    <t>AA2875666</t>
  </si>
  <si>
    <t>AB3728896</t>
  </si>
  <si>
    <t>AA8781154</t>
  </si>
  <si>
    <t>AA7188145</t>
  </si>
  <si>
    <t>AA9889823</t>
  </si>
  <si>
    <t>AA5783235</t>
  </si>
  <si>
    <t>AA5491189</t>
  </si>
  <si>
    <t>AA9738290</t>
  </si>
  <si>
    <t>AA7241095</t>
  </si>
  <si>
    <t>AA2552005</t>
  </si>
  <si>
    <t>AA7480970</t>
  </si>
  <si>
    <t>AA3698717</t>
  </si>
  <si>
    <t>AA2142902</t>
  </si>
  <si>
    <t>AA9832753</t>
  </si>
  <si>
    <t>AB5369800</t>
  </si>
  <si>
    <t>AB2812637</t>
  </si>
  <si>
    <t>AA1907494</t>
  </si>
  <si>
    <t>AA7755032</t>
  </si>
  <si>
    <t>AA2954009</t>
  </si>
  <si>
    <t>AA7209293</t>
  </si>
  <si>
    <t>AB3368158</t>
  </si>
  <si>
    <t>AA8085754</t>
  </si>
  <si>
    <t>AC3214815</t>
  </si>
  <si>
    <t>AA8414116</t>
  </si>
  <si>
    <t>AD2728931</t>
  </si>
  <si>
    <t>AB2079755</t>
  </si>
  <si>
    <t>AD2958812</t>
  </si>
  <si>
    <t>AA2738897</t>
  </si>
  <si>
    <t>AB5907341</t>
  </si>
  <si>
    <t>AA7706791</t>
  </si>
  <si>
    <t>AA4712433</t>
  </si>
  <si>
    <t>AA8905922</t>
  </si>
  <si>
    <t>AB0752916</t>
  </si>
  <si>
    <t>AB3954955</t>
  </si>
  <si>
    <t>AA5043641</t>
  </si>
  <si>
    <t>AB7954138</t>
  </si>
  <si>
    <t>AB1747679</t>
  </si>
  <si>
    <t>AB4050678</t>
  </si>
  <si>
    <t>AA3004754</t>
  </si>
  <si>
    <t>AA7208177</t>
  </si>
  <si>
    <t>AA2552080</t>
  </si>
  <si>
    <t>AB0670005</t>
  </si>
  <si>
    <t>AB4750866</t>
  </si>
  <si>
    <t>AA9889828</t>
  </si>
  <si>
    <t>AB1383142</t>
  </si>
  <si>
    <t>AB0160995</t>
  </si>
  <si>
    <t>AA6939110</t>
  </si>
  <si>
    <t>AA5941977</t>
  </si>
  <si>
    <t>AB1477653</t>
  </si>
  <si>
    <t>AD1702443</t>
  </si>
  <si>
    <t>AB0102060</t>
  </si>
  <si>
    <t>Қўшкўпир тумани</t>
  </si>
  <si>
    <t>AB7817064</t>
  </si>
  <si>
    <t>AB6727684</t>
  </si>
  <si>
    <t>AA1633536</t>
  </si>
  <si>
    <t>AB0446683</t>
  </si>
  <si>
    <t>AB3920980</t>
  </si>
  <si>
    <t>AB6218294</t>
  </si>
  <si>
    <t>AA6550825</t>
  </si>
  <si>
    <t>AA5963687</t>
  </si>
  <si>
    <t>AA8163819</t>
  </si>
  <si>
    <t>AA8589535</t>
  </si>
  <si>
    <t>AA1951918</t>
  </si>
  <si>
    <t>AA2187969</t>
  </si>
  <si>
    <t>AA2480121</t>
  </si>
  <si>
    <t>AA2758607</t>
  </si>
  <si>
    <t>AB8787372</t>
  </si>
  <si>
    <t>AB6761273</t>
  </si>
  <si>
    <t>AA9315874</t>
  </si>
  <si>
    <t>AB9610310</t>
  </si>
  <si>
    <t>AD2823040</t>
  </si>
  <si>
    <t>AB4810527</t>
  </si>
  <si>
    <t>AA2548331</t>
  </si>
  <si>
    <t>AB1603396</t>
  </si>
  <si>
    <t>AA3457777</t>
  </si>
  <si>
    <t>AA9430324</t>
  </si>
  <si>
    <t>AB0935920</t>
  </si>
  <si>
    <t>AB5631134</t>
  </si>
  <si>
    <t>AB3422613</t>
  </si>
  <si>
    <t>AA3786153</t>
  </si>
  <si>
    <t>AB3345371</t>
  </si>
  <si>
    <t>AA8824386</t>
  </si>
  <si>
    <t>AC0541171</t>
  </si>
  <si>
    <t>AB4619771</t>
  </si>
  <si>
    <t>AD0043617</t>
  </si>
  <si>
    <t>AA8489617</t>
  </si>
  <si>
    <t>AB6217292</t>
  </si>
  <si>
    <t>AD1566185</t>
  </si>
  <si>
    <t>AA2547761</t>
  </si>
  <si>
    <t>AC0522249</t>
  </si>
  <si>
    <t>AB7282446</t>
  </si>
  <si>
    <t>AB7483425</t>
  </si>
  <si>
    <t>AB0274573</t>
  </si>
  <si>
    <t>AA2163734</t>
  </si>
  <si>
    <t>AA5512116</t>
  </si>
  <si>
    <t>AA9090969</t>
  </si>
  <si>
    <t>AA2577410</t>
  </si>
  <si>
    <t>AA2547917</t>
  </si>
  <si>
    <t>AB4411513</t>
  </si>
  <si>
    <t>AB7766368</t>
  </si>
  <si>
    <t>AA8647119</t>
  </si>
  <si>
    <t>AB8503963</t>
  </si>
  <si>
    <t>AC2237348</t>
  </si>
  <si>
    <t>AA2758619</t>
  </si>
  <si>
    <t>AA1872500</t>
  </si>
  <si>
    <t>AA3251575</t>
  </si>
  <si>
    <t>AA2210493</t>
  </si>
  <si>
    <t>AA7009229</t>
  </si>
  <si>
    <t>AA5320281</t>
  </si>
  <si>
    <t>AB4624510</t>
  </si>
  <si>
    <t>AB3771124</t>
  </si>
  <si>
    <t>AA2163794</t>
  </si>
  <si>
    <t>AA4619578</t>
  </si>
  <si>
    <t>AD1494901</t>
  </si>
  <si>
    <t>AA1793104</t>
  </si>
  <si>
    <t>AA5501386</t>
  </si>
  <si>
    <t>AA8094957</t>
  </si>
  <si>
    <t>AB7235655</t>
  </si>
  <si>
    <t>AA3217142</t>
  </si>
  <si>
    <t>AC1129579</t>
  </si>
  <si>
    <t>AA9985586</t>
  </si>
  <si>
    <t>AB7439122</t>
  </si>
  <si>
    <t>AB1313628</t>
  </si>
  <si>
    <t>AA2884170</t>
  </si>
  <si>
    <t>AA1900413</t>
  </si>
  <si>
    <t>AB5425917</t>
  </si>
  <si>
    <t>AC0596173</t>
  </si>
  <si>
    <t>AB0008329</t>
  </si>
  <si>
    <t>AB0062968</t>
  </si>
  <si>
    <t>AA5976386</t>
  </si>
  <si>
    <t>AA1903192</t>
  </si>
  <si>
    <t>AB0106611</t>
  </si>
  <si>
    <t>AA7075178</t>
  </si>
  <si>
    <t>AA8422785</t>
  </si>
  <si>
    <t>AA6097693</t>
  </si>
  <si>
    <t>AC1364908</t>
  </si>
  <si>
    <t>AA4310101</t>
  </si>
  <si>
    <t>AA3303850</t>
  </si>
  <si>
    <t>AB5470606</t>
  </si>
  <si>
    <t>AB3036163</t>
  </si>
  <si>
    <t>AB9840056</t>
  </si>
  <si>
    <t>AB0659146</t>
  </si>
  <si>
    <t>AA3932726</t>
  </si>
  <si>
    <t>AB9985819</t>
  </si>
  <si>
    <t>AB3905371</t>
  </si>
  <si>
    <t>Урганч тумани</t>
  </si>
  <si>
    <t xml:space="preserve"> SHARIPOV SANJAR BAXRAMBEK O‘G‘LI </t>
  </si>
  <si>
    <t>AD2039557</t>
  </si>
  <si>
    <t xml:space="preserve"> KUPALOV SARDORBEK OTAMAMAT O‘G‘LI </t>
  </si>
  <si>
    <t>AB4247156</t>
  </si>
  <si>
    <t xml:space="preserve"> TADJIYEVA DILFUZA YAKUBOVNA </t>
  </si>
  <si>
    <t>AA1709440</t>
  </si>
  <si>
    <t xml:space="preserve"> RAZZAKOV AKBAR YULDASHEVICH </t>
  </si>
  <si>
    <t>AA6876196</t>
  </si>
  <si>
    <t xml:space="preserve"> RUZMETOV SHOXRUX FARUX O‘G‘LI </t>
  </si>
  <si>
    <t>AB0302804</t>
  </si>
  <si>
    <t xml:space="preserve"> KILICHOVA SHOXIDA OLIMBAYEVNA </t>
  </si>
  <si>
    <t>AB4838214</t>
  </si>
  <si>
    <t xml:space="preserve"> MATCHANOVA FAZILAT EGAMBERGANOVNA </t>
  </si>
  <si>
    <t>AA2640104</t>
  </si>
  <si>
    <t xml:space="preserve"> YARMATOV ZAFARBEK SHAXNAZAROVICH </t>
  </si>
  <si>
    <t>AB0978362</t>
  </si>
  <si>
    <t xml:space="preserve"> PANAYEV UMRBEK ATANAZAROVICH </t>
  </si>
  <si>
    <t>AB6483081</t>
  </si>
  <si>
    <t xml:space="preserve"> OTAJONOV SIROJIDDIN ABDURASUL O‘G‘LI </t>
  </si>
  <si>
    <t>AD0410861</t>
  </si>
  <si>
    <t xml:space="preserve"> SAIDOV O‘TKIRBEK ERGASHOVICH </t>
  </si>
  <si>
    <t>AA8325298</t>
  </si>
  <si>
    <t xml:space="preserve"> KURBANOV MUXAMMADJON RASULBEKOVICH </t>
  </si>
  <si>
    <t>AA4966052</t>
  </si>
  <si>
    <t xml:space="preserve"> MATYUSUPOV DADAXON BAXODIROVICH </t>
  </si>
  <si>
    <t>AB7376380</t>
  </si>
  <si>
    <t xml:space="preserve"> NURJONOVA AZIZA QAHRAMONOVNA </t>
  </si>
  <si>
    <t>AB3859415</t>
  </si>
  <si>
    <t xml:space="preserve"> NURULLAYEVA MARHABO OMONBOYEVNA </t>
  </si>
  <si>
    <t>AD1864012</t>
  </si>
  <si>
    <t xml:space="preserve"> BABAJANOVA NODIRA YULDASHBAYEVNA </t>
  </si>
  <si>
    <t>AC1111941</t>
  </si>
  <si>
    <t xml:space="preserve"> ISMAILOV DASTONBEK ERNAZAR O‘G‘LI </t>
  </si>
  <si>
    <t>AA5996704</t>
  </si>
  <si>
    <t xml:space="preserve"> SOBIROV BEKZOD MATKARIMOVICH </t>
  </si>
  <si>
    <t>AA7890905</t>
  </si>
  <si>
    <t xml:space="preserve"> KURONBOYEV DAVRON POLVON O‘G‘LI </t>
  </si>
  <si>
    <t>AB9296004</t>
  </si>
  <si>
    <t xml:space="preserve"> JABBAROVA MASHXURA MARIMBOY - QIZI </t>
  </si>
  <si>
    <t>AA2635481</t>
  </si>
  <si>
    <t xml:space="preserve"> SAYTKULOVA INTIZOR BEKPULATOVNA </t>
  </si>
  <si>
    <t>AB3815694</t>
  </si>
  <si>
    <t xml:space="preserve"> KARIMOVA SHAXNOZA QADAMBOYEVNA </t>
  </si>
  <si>
    <t>AB6954348</t>
  </si>
  <si>
    <t xml:space="preserve"> RADJAPOVA MALIKA ALLABERGANOVNA </t>
  </si>
  <si>
    <t>AB2056595</t>
  </si>
  <si>
    <t xml:space="preserve"> MATNAZAROV MAHKAMBEK XUDAYSHUKUR O‘G‘LI </t>
  </si>
  <si>
    <t>AA5435507</t>
  </si>
  <si>
    <t xml:space="preserve"> YAKUBOVA NAZIRA MASHARIPOVNA </t>
  </si>
  <si>
    <t>AC0108332</t>
  </si>
  <si>
    <t xml:space="preserve"> RUZMETOV MURODBEK ABDUSHARIBOVICH </t>
  </si>
  <si>
    <t>AD2109339</t>
  </si>
  <si>
    <t xml:space="preserve"> KURANBAYEVA DILOBAR RUSTAM QIZI </t>
  </si>
  <si>
    <t>AB3284536</t>
  </si>
  <si>
    <t xml:space="preserve"> KARIMOV JAVLONBEK O‘KTAMBOYEVICH </t>
  </si>
  <si>
    <t>AA9217382</t>
  </si>
  <si>
    <t xml:space="preserve"> KURBONOV TEMUR BAXADIROVICH </t>
  </si>
  <si>
    <t>AA3313833</t>
  </si>
  <si>
    <t xml:space="preserve"> ZARIPOV DOSTON AZIMBOY O‘G‘LI </t>
  </si>
  <si>
    <t>AB1119966</t>
  </si>
  <si>
    <t xml:space="preserve"> XABIBOVA FAROG‘AT IBRAGIMOVNA </t>
  </si>
  <si>
    <t xml:space="preserve"> SHARIPOV ISLAMBEK MAXSADBAY O‘G‘LI </t>
  </si>
  <si>
    <t>AB6098154</t>
  </si>
  <si>
    <t>Хазорасп тумани</t>
  </si>
  <si>
    <t>AA5969272</t>
  </si>
  <si>
    <t>AB2708323</t>
  </si>
  <si>
    <t>AB0138462</t>
  </si>
  <si>
    <t>AB1607947</t>
  </si>
  <si>
    <t>AC1872321</t>
  </si>
  <si>
    <t>AB3885292</t>
  </si>
  <si>
    <t>AB7258285</t>
  </si>
  <si>
    <t>AA2540352</t>
  </si>
  <si>
    <t>AB0371750</t>
  </si>
  <si>
    <t>AA4354060</t>
  </si>
  <si>
    <t>AD2760418</t>
  </si>
  <si>
    <t>AB3192504</t>
  </si>
  <si>
    <t>AA9343685</t>
  </si>
  <si>
    <t>AA7075505</t>
  </si>
  <si>
    <t>AA7397651</t>
  </si>
  <si>
    <t>AA4003922</t>
  </si>
  <si>
    <t>AA2362133</t>
  </si>
  <si>
    <t>AA1690511</t>
  </si>
  <si>
    <t>AA7514691</t>
  </si>
  <si>
    <t>AA1647214</t>
  </si>
  <si>
    <t>AA9035728</t>
  </si>
  <si>
    <t>AA8543507</t>
  </si>
  <si>
    <t>AB5104640</t>
  </si>
  <si>
    <t>AA9251945</t>
  </si>
  <si>
    <t>AA4964717</t>
  </si>
  <si>
    <t>AA4198719</t>
  </si>
  <si>
    <t>AB6193711</t>
  </si>
  <si>
    <t>AA2912009</t>
  </si>
  <si>
    <t>AA2548062</t>
  </si>
  <si>
    <t>AA4367947</t>
  </si>
  <si>
    <t>AB7048877</t>
  </si>
  <si>
    <t>AA1777439</t>
  </si>
  <si>
    <t>AB0694227</t>
  </si>
  <si>
    <t>AA1689820</t>
  </si>
  <si>
    <t>FA5594854</t>
  </si>
  <si>
    <t>AB1294664</t>
  </si>
  <si>
    <t>AC3214077</t>
  </si>
  <si>
    <t>AA3892679</t>
  </si>
  <si>
    <t>AA4836742</t>
  </si>
  <si>
    <t>AB4625582</t>
  </si>
  <si>
    <t>AA8069053</t>
  </si>
  <si>
    <t>AA7567692</t>
  </si>
  <si>
    <t>AB0767338</t>
  </si>
  <si>
    <t>AA5579339</t>
  </si>
  <si>
    <t>AB2946038</t>
  </si>
  <si>
    <t>AD2369186</t>
  </si>
  <si>
    <t>AA2362161</t>
  </si>
  <si>
    <t>AD1302933</t>
  </si>
  <si>
    <t>AB3074339</t>
  </si>
  <si>
    <t>AA3185371</t>
  </si>
  <si>
    <t>AA4464005</t>
  </si>
  <si>
    <t>AB2834726</t>
  </si>
  <si>
    <t>AB0024988</t>
  </si>
  <si>
    <t>AA1955245</t>
  </si>
  <si>
    <t>AA8743533</t>
  </si>
  <si>
    <t>AA2165143</t>
  </si>
  <si>
    <t>AC1139239</t>
  </si>
  <si>
    <t>AA9240603</t>
  </si>
  <si>
    <t>AD2774337</t>
  </si>
  <si>
    <t>AA6211283</t>
  </si>
  <si>
    <t>AD1014999</t>
  </si>
  <si>
    <t>AB1899023</t>
  </si>
  <si>
    <t>AA6939945</t>
  </si>
  <si>
    <t>AC0866656</t>
  </si>
  <si>
    <t>AA2142757</t>
  </si>
  <si>
    <t>AB0567948</t>
  </si>
  <si>
    <t>AA2142795</t>
  </si>
  <si>
    <t>AB4974194</t>
  </si>
  <si>
    <t>AA2832447</t>
  </si>
  <si>
    <t>AA2589168</t>
  </si>
  <si>
    <t>AA2102041</t>
  </si>
  <si>
    <t>Тупроққалъа тумани</t>
  </si>
  <si>
    <t>AA9911695</t>
  </si>
  <si>
    <t>AA9010292</t>
  </si>
  <si>
    <t>AA3678864</t>
  </si>
  <si>
    <t>AB9022830</t>
  </si>
  <si>
    <t>AA1908794</t>
  </si>
  <si>
    <t>AA7885556</t>
  </si>
  <si>
    <t>AA3467833</t>
  </si>
  <si>
    <t>AA3356379</t>
  </si>
  <si>
    <t>AA4151465</t>
  </si>
  <si>
    <t>AB6635459</t>
  </si>
  <si>
    <t>AA3397739</t>
  </si>
  <si>
    <t>AB0243514</t>
  </si>
  <si>
    <t>AA3277526</t>
  </si>
  <si>
    <t>AA4585711</t>
  </si>
  <si>
    <t>AB0366992</t>
  </si>
  <si>
    <t>AB0595641</t>
  </si>
  <si>
    <t>AA7455239</t>
  </si>
  <si>
    <t>AA7075244</t>
  </si>
  <si>
    <t>AA2241999</t>
  </si>
  <si>
    <t>AB2146912</t>
  </si>
  <si>
    <t>AB0545576</t>
  </si>
  <si>
    <t>AA3896507</t>
  </si>
  <si>
    <t>AB0138176</t>
  </si>
  <si>
    <t>AA2601786</t>
  </si>
  <si>
    <t>AD0561536</t>
  </si>
  <si>
    <t>AB2649286</t>
  </si>
  <si>
    <t>AA2615587</t>
  </si>
  <si>
    <t>AA6959570</t>
  </si>
  <si>
    <t>AA6939115</t>
  </si>
  <si>
    <t>AB0661233</t>
  </si>
  <si>
    <t>AB0106292</t>
  </si>
  <si>
    <t>AA8287844</t>
  </si>
  <si>
    <t>AA4585864</t>
  </si>
  <si>
    <t>AA4995286</t>
  </si>
  <si>
    <t>AB0670256</t>
  </si>
  <si>
    <t>AD1741396</t>
  </si>
  <si>
    <t>AA5320911</t>
  </si>
  <si>
    <t>AB0905356</t>
  </si>
  <si>
    <t>AB6851975</t>
  </si>
  <si>
    <t>AB5819159</t>
  </si>
  <si>
    <t>AA1900877</t>
  </si>
  <si>
    <t>AA6097596</t>
  </si>
  <si>
    <t>AB0929373</t>
  </si>
  <si>
    <t>AA9846874</t>
  </si>
  <si>
    <t>AA6483176</t>
  </si>
  <si>
    <t>AB2738281</t>
  </si>
  <si>
    <t>AA4730238</t>
  </si>
  <si>
    <t>AA6475088</t>
  </si>
  <si>
    <t>Хонқа тумани</t>
  </si>
  <si>
    <t>AB0192325</t>
  </si>
  <si>
    <t>AB3345354</t>
  </si>
  <si>
    <t>AA5645591</t>
  </si>
  <si>
    <t>AA2989359</t>
  </si>
  <si>
    <t>AB4446961</t>
  </si>
  <si>
    <t>AB3058689</t>
  </si>
  <si>
    <t>AA2392574</t>
  </si>
  <si>
    <t>AB6341841</t>
  </si>
  <si>
    <t>AA8850382</t>
  </si>
  <si>
    <t>AB2653637</t>
  </si>
  <si>
    <t>AA2358707</t>
  </si>
  <si>
    <t>AC1373371</t>
  </si>
  <si>
    <t>AB2478008</t>
  </si>
  <si>
    <t>AC1320740</t>
  </si>
  <si>
    <t>AB5259494</t>
  </si>
  <si>
    <t>AC3112126</t>
  </si>
  <si>
    <t>AB6618968</t>
  </si>
  <si>
    <t>AB9710942</t>
  </si>
  <si>
    <t>AB3276575</t>
  </si>
  <si>
    <t>AA8817768</t>
  </si>
  <si>
    <t>AC2438800</t>
  </si>
  <si>
    <t>AB6461827</t>
  </si>
  <si>
    <t>AA2247518</t>
  </si>
  <si>
    <t>AA6740149</t>
  </si>
  <si>
    <t>AA2358488</t>
  </si>
  <si>
    <t>AB8923543</t>
  </si>
  <si>
    <t>AA2662795</t>
  </si>
  <si>
    <t>AA4304436</t>
  </si>
  <si>
    <t>AA8496484</t>
  </si>
  <si>
    <t>AB5008918</t>
  </si>
  <si>
    <t>AA9258615</t>
  </si>
  <si>
    <t>AB8983536</t>
  </si>
  <si>
    <t>AA5416257</t>
  </si>
  <si>
    <t>AA2364333</t>
  </si>
  <si>
    <t>AB6072798</t>
  </si>
  <si>
    <t>AA4201886</t>
  </si>
  <si>
    <t>AD0681408</t>
  </si>
  <si>
    <t>AA3953461</t>
  </si>
  <si>
    <t>AB8657034</t>
  </si>
  <si>
    <t>AC2244801</t>
  </si>
  <si>
    <t>AA4031008</t>
  </si>
  <si>
    <t>AB6307604</t>
  </si>
  <si>
    <t>AA1833285</t>
  </si>
  <si>
    <t>AD0041686</t>
  </si>
  <si>
    <t>AB3490810</t>
  </si>
  <si>
    <t>AA4696973</t>
  </si>
  <si>
    <t>AB7068740</t>
  </si>
  <si>
    <t>AA7895010</t>
  </si>
  <si>
    <t>AB1825714</t>
  </si>
  <si>
    <t>AC0486010</t>
  </si>
  <si>
    <t>AB5144522</t>
  </si>
  <si>
    <t>AB6851880</t>
  </si>
  <si>
    <t>AA8180041</t>
  </si>
  <si>
    <t>AA4039615</t>
  </si>
  <si>
    <t>AB4588458</t>
  </si>
  <si>
    <t>AB7929106</t>
  </si>
  <si>
    <t>AA2364350</t>
  </si>
  <si>
    <t>AA2676970</t>
  </si>
  <si>
    <t>AA3871975</t>
  </si>
  <si>
    <t>AB6152016</t>
  </si>
  <si>
    <t>AA1893937</t>
  </si>
  <si>
    <t>AB9480480</t>
  </si>
  <si>
    <t>AB8051996</t>
  </si>
  <si>
    <t>AB8724207</t>
  </si>
  <si>
    <t>AA7573116</t>
  </si>
  <si>
    <t>AB0317752</t>
  </si>
  <si>
    <t>AB6830529</t>
  </si>
  <si>
    <t>AA2260443</t>
  </si>
  <si>
    <t>AA3426803</t>
  </si>
  <si>
    <t>AB4571814</t>
  </si>
  <si>
    <t>AA1915825</t>
  </si>
  <si>
    <t>AA8100124</t>
  </si>
  <si>
    <t>AD3020948</t>
  </si>
  <si>
    <t>AB1607231</t>
  </si>
  <si>
    <t>AB5597656</t>
  </si>
  <si>
    <t>AA8817892</t>
  </si>
  <si>
    <t>AA7574311</t>
  </si>
  <si>
    <t>AA3027959</t>
  </si>
  <si>
    <t>AA2642414</t>
  </si>
  <si>
    <t>AA7113360</t>
  </si>
  <si>
    <t>AA9229701</t>
  </si>
  <si>
    <t>AA6220102</t>
  </si>
  <si>
    <t>AA5838369</t>
  </si>
  <si>
    <t>AA5838013</t>
  </si>
  <si>
    <t>AA7291517</t>
  </si>
  <si>
    <t>AB4698990</t>
  </si>
  <si>
    <t>AA4565388</t>
  </si>
  <si>
    <t>AA6220133</t>
  </si>
  <si>
    <t>AB0301846</t>
  </si>
  <si>
    <t>AA9710199</t>
  </si>
  <si>
    <t>AB0127813</t>
  </si>
  <si>
    <t>AA8152950</t>
  </si>
  <si>
    <t>AA9707231</t>
  </si>
  <si>
    <t>AB4297829</t>
  </si>
  <si>
    <t>AA4039725</t>
  </si>
  <si>
    <t>AC2514705</t>
  </si>
  <si>
    <t>AA9047387</t>
  </si>
  <si>
    <t>AA9672220</t>
  </si>
  <si>
    <t>AA5647806</t>
  </si>
  <si>
    <t>AD2443327</t>
  </si>
  <si>
    <t>AB5427774</t>
  </si>
  <si>
    <t>AB1825153</t>
  </si>
  <si>
    <t>AB3451307</t>
  </si>
  <si>
    <t>AC2320298</t>
  </si>
  <si>
    <t>AB4444370</t>
  </si>
  <si>
    <t>AB7432386</t>
  </si>
  <si>
    <t>AA2385655</t>
  </si>
  <si>
    <t>AC2019400</t>
  </si>
  <si>
    <t>AB6981746</t>
  </si>
  <si>
    <t>AB0248585</t>
  </si>
  <si>
    <t>AB8315811</t>
  </si>
  <si>
    <t>AB4223327</t>
  </si>
  <si>
    <t>AC0300553</t>
  </si>
  <si>
    <t>AA2252956</t>
  </si>
  <si>
    <t>AB5041504</t>
  </si>
  <si>
    <t>AB5597327</t>
  </si>
  <si>
    <t>AB6058883</t>
  </si>
  <si>
    <t>AA5933504</t>
  </si>
  <si>
    <t>AA5645324</t>
  </si>
  <si>
    <t>AA1831840</t>
  </si>
  <si>
    <t>AB4417792</t>
  </si>
  <si>
    <t>AB5887295</t>
  </si>
  <si>
    <t>AA9979423</t>
  </si>
  <si>
    <t>AA1908570</t>
  </si>
  <si>
    <t>AC2039361</t>
  </si>
  <si>
    <t>AB7085710</t>
  </si>
  <si>
    <t>AA7005412</t>
  </si>
  <si>
    <t>Хива тумани</t>
  </si>
  <si>
    <t>AA4429434</t>
  </si>
  <si>
    <t>AB4102827</t>
  </si>
  <si>
    <t>AB6403047</t>
  </si>
  <si>
    <t>AA3157772</t>
  </si>
  <si>
    <t>AD2371657</t>
  </si>
  <si>
    <t>AA1920707</t>
  </si>
  <si>
    <t>AB4985067</t>
  </si>
  <si>
    <t>AD1684560</t>
  </si>
  <si>
    <t>AB1444397</t>
  </si>
  <si>
    <t>AB6622487</t>
  </si>
  <si>
    <t>AA1901413</t>
  </si>
  <si>
    <t>AA6121576</t>
  </si>
  <si>
    <t>AB9742499</t>
  </si>
  <si>
    <t>AB0057529</t>
  </si>
  <si>
    <t>AA2002050</t>
  </si>
  <si>
    <t>AA7914230</t>
  </si>
  <si>
    <t>AB5026695</t>
  </si>
  <si>
    <t>AA3519559</t>
  </si>
  <si>
    <t>AA9396451</t>
  </si>
  <si>
    <t>AA9251914</t>
  </si>
  <si>
    <t>AB1892196</t>
  </si>
  <si>
    <t>AB3083337</t>
  </si>
  <si>
    <t>AB0474281</t>
  </si>
  <si>
    <t>AA9090640</t>
  </si>
  <si>
    <t>AA9724923</t>
  </si>
  <si>
    <t>AB5590133</t>
  </si>
  <si>
    <t>AB3912736</t>
  </si>
  <si>
    <t>AB4121731</t>
  </si>
  <si>
    <t>AB5028406</t>
  </si>
  <si>
    <t>AA3174214</t>
  </si>
  <si>
    <t>AA5937683</t>
  </si>
  <si>
    <t>AB8495662</t>
  </si>
  <si>
    <t>AB0008085</t>
  </si>
  <si>
    <t>AB4796354</t>
  </si>
  <si>
    <t>AB7196651</t>
  </si>
  <si>
    <t>AA9552013</t>
  </si>
  <si>
    <t>AB0212601</t>
  </si>
  <si>
    <t>AB3565614</t>
  </si>
  <si>
    <t>AA2144743</t>
  </si>
  <si>
    <t>AB9882796</t>
  </si>
  <si>
    <t>AC2593601</t>
  </si>
  <si>
    <t>AA7092219</t>
  </si>
  <si>
    <t>AB0846401</t>
  </si>
  <si>
    <t>AA4697977</t>
  </si>
  <si>
    <t>AA6097487</t>
  </si>
  <si>
    <t>AA3548475</t>
  </si>
  <si>
    <t>AA2137498</t>
  </si>
  <si>
    <t>AC2793455</t>
  </si>
  <si>
    <t>AC0864796</t>
  </si>
  <si>
    <t>AB3928485</t>
  </si>
  <si>
    <t>AB5043143</t>
  </si>
  <si>
    <t>Шовот тумани</t>
  </si>
  <si>
    <t>AA6551532</t>
  </si>
  <si>
    <t>AA7006539</t>
  </si>
  <si>
    <t>AB4517930</t>
  </si>
  <si>
    <t>AC0008251</t>
  </si>
  <si>
    <t>AA8826506</t>
  </si>
  <si>
    <t>AA5942534</t>
  </si>
  <si>
    <t>AB5483353</t>
  </si>
  <si>
    <t>AA5038401</t>
  </si>
  <si>
    <t>AC0134160</t>
  </si>
  <si>
    <t>AA7607167</t>
  </si>
  <si>
    <t>AA8422447</t>
  </si>
  <si>
    <t>AB6224989</t>
  </si>
  <si>
    <t>AB4652846</t>
  </si>
  <si>
    <t>AA4225146</t>
  </si>
  <si>
    <t>AB0672117</t>
  </si>
  <si>
    <t>AB3965365</t>
  </si>
  <si>
    <t>AB7352311</t>
  </si>
  <si>
    <t>AC1355332</t>
  </si>
  <si>
    <t>AB8064204</t>
  </si>
  <si>
    <t>AA2085612</t>
  </si>
  <si>
    <t>AB1496899</t>
  </si>
  <si>
    <t>AB4032921</t>
  </si>
  <si>
    <t>AA1585475</t>
  </si>
  <si>
    <t>AA5821345</t>
  </si>
  <si>
    <t>AA3008615</t>
  </si>
  <si>
    <t>AA4542122</t>
  </si>
  <si>
    <t>AB1651056</t>
  </si>
  <si>
    <t>AA5321724</t>
  </si>
  <si>
    <t>AA2546972</t>
  </si>
  <si>
    <t>AA3621459</t>
  </si>
  <si>
    <t>AA3196437</t>
  </si>
  <si>
    <t>AA3507073</t>
  </si>
  <si>
    <t>AA8427868</t>
  </si>
  <si>
    <t>AA1817263</t>
  </si>
  <si>
    <t>AA5418697</t>
  </si>
  <si>
    <t>AB6866063</t>
  </si>
  <si>
    <t>AA5656865</t>
  </si>
  <si>
    <t>AD2344951</t>
  </si>
  <si>
    <t>AA6526296</t>
  </si>
  <si>
    <t>AA5933596</t>
  </si>
  <si>
    <t>AB5685730</t>
  </si>
  <si>
    <t>AA2969452</t>
  </si>
  <si>
    <t>AA2081153</t>
  </si>
  <si>
    <t>AA7129287</t>
  </si>
  <si>
    <t>AA5782143</t>
  </si>
  <si>
    <t>AA5539499</t>
  </si>
  <si>
    <t>AA8463874</t>
  </si>
  <si>
    <t>AA3443698</t>
  </si>
  <si>
    <t>AA4358080</t>
  </si>
  <si>
    <t>AA4245702</t>
  </si>
  <si>
    <t>AA9966524</t>
  </si>
  <si>
    <t>AA8523846</t>
  </si>
  <si>
    <t>AB2355188</t>
  </si>
  <si>
    <t>AB1826223</t>
  </si>
  <si>
    <t>AA4006858</t>
  </si>
  <si>
    <t>AA7651756</t>
  </si>
  <si>
    <t>AD1979433</t>
  </si>
  <si>
    <t>AB3713792</t>
  </si>
  <si>
    <t>AB3305008</t>
  </si>
  <si>
    <t>AA8363507</t>
  </si>
  <si>
    <t>AA4303961</t>
  </si>
  <si>
    <t>Янгиариқ тумани</t>
  </si>
  <si>
    <t>AB8093232</t>
  </si>
  <si>
    <t>AA1904058</t>
  </si>
  <si>
    <t>AA2235379</t>
  </si>
  <si>
    <t>AA4226217</t>
  </si>
  <si>
    <t>AA9899921</t>
  </si>
  <si>
    <t>AA4679277</t>
  </si>
  <si>
    <t>AA7838461</t>
  </si>
  <si>
    <t>AB1295055</t>
  </si>
  <si>
    <t>AB8604157</t>
  </si>
  <si>
    <t>AB4048612</t>
  </si>
  <si>
    <t>AB4976749</t>
  </si>
  <si>
    <t>AB2559802</t>
  </si>
  <si>
    <t>AA2874504</t>
  </si>
  <si>
    <t>AB0373623</t>
  </si>
  <si>
    <t>AB4233061</t>
  </si>
  <si>
    <t>AB9559463</t>
  </si>
  <si>
    <t>AB7182363</t>
  </si>
  <si>
    <t>AB3857844</t>
  </si>
  <si>
    <t>AB1719366</t>
  </si>
  <si>
    <t>AA5503171</t>
  </si>
  <si>
    <t>AA2207601</t>
  </si>
  <si>
    <t>AA5482584</t>
  </si>
  <si>
    <t>AB9739712</t>
  </si>
  <si>
    <t>AB8258487</t>
  </si>
  <si>
    <t>AA5501458</t>
  </si>
  <si>
    <t>AB5326931</t>
  </si>
  <si>
    <t>AA4113403</t>
  </si>
  <si>
    <t>AA3313205</t>
  </si>
  <si>
    <t>AA6763013</t>
  </si>
  <si>
    <t>AB4582560</t>
  </si>
  <si>
    <t>AA6609232</t>
  </si>
  <si>
    <t>AB2812291</t>
  </si>
  <si>
    <t>AB0171227</t>
  </si>
  <si>
    <t>AB0820814</t>
  </si>
  <si>
    <t>AA1761933</t>
  </si>
  <si>
    <t>AC2858522</t>
  </si>
  <si>
    <t>AA9810666</t>
  </si>
  <si>
    <t>AB2878663</t>
  </si>
  <si>
    <t>AB4984915</t>
  </si>
  <si>
    <t>AB3230195</t>
  </si>
  <si>
    <t>AA6034176</t>
  </si>
  <si>
    <t>AA4009313</t>
  </si>
  <si>
    <t>AB5661089</t>
  </si>
  <si>
    <t>AC3095436</t>
  </si>
  <si>
    <t>AA4929005</t>
  </si>
  <si>
    <t>AA3877437</t>
  </si>
  <si>
    <t>AA6609336</t>
  </si>
  <si>
    <t>AA3403335</t>
  </si>
  <si>
    <t>AB8191435</t>
  </si>
  <si>
    <t>AA8502844</t>
  </si>
  <si>
    <t>AA1802198</t>
  </si>
  <si>
    <t>AA3228777</t>
  </si>
  <si>
    <t>AB4593960</t>
  </si>
  <si>
    <t>AA2763133</t>
  </si>
  <si>
    <t>AB3229341</t>
  </si>
  <si>
    <t>AA2111398</t>
  </si>
  <si>
    <t>AA6034379</t>
  </si>
  <si>
    <t>AA7389486</t>
  </si>
  <si>
    <t>AA1761922</t>
  </si>
  <si>
    <t>AA8595244</t>
  </si>
  <si>
    <t>AB7585833</t>
  </si>
  <si>
    <t>AB0658073</t>
  </si>
  <si>
    <t>AB1310274</t>
  </si>
  <si>
    <t>AA5171798</t>
  </si>
  <si>
    <t>AB3150500</t>
  </si>
  <si>
    <t>AB0788437</t>
  </si>
  <si>
    <t>AB7370316</t>
  </si>
  <si>
    <t>AA6205862</t>
  </si>
  <si>
    <t>AA8855884</t>
  </si>
  <si>
    <t>AA3434690</t>
  </si>
  <si>
    <t>AA4365394</t>
  </si>
  <si>
    <t>AA8720542</t>
  </si>
  <si>
    <t>AA4734406</t>
  </si>
  <si>
    <t>AB3956115</t>
  </si>
  <si>
    <t>AA5473552</t>
  </si>
  <si>
    <t>AA3306202</t>
  </si>
  <si>
    <t>AB4576404</t>
  </si>
  <si>
    <t>AD2382545</t>
  </si>
  <si>
    <t>AD2034413</t>
  </si>
  <si>
    <t>AB1653750</t>
  </si>
  <si>
    <t>AA7364856</t>
  </si>
  <si>
    <t>AA8332025</t>
  </si>
  <si>
    <t>AA6158849</t>
  </si>
  <si>
    <t>AC1321795</t>
  </si>
  <si>
    <t>AD0568493</t>
  </si>
  <si>
    <t>AB0045485</t>
  </si>
  <si>
    <t>AB1758664</t>
  </si>
  <si>
    <t>AA2762991</t>
  </si>
  <si>
    <t>AA3512765</t>
  </si>
  <si>
    <t>AB4251153</t>
  </si>
  <si>
    <t>AB1773241</t>
  </si>
  <si>
    <t>AA5512284</t>
  </si>
  <si>
    <t>AA8100096</t>
  </si>
  <si>
    <t>AB5552284</t>
  </si>
  <si>
    <t>AB3278482</t>
  </si>
  <si>
    <t>AD0026699</t>
  </si>
  <si>
    <t>AA4149233</t>
  </si>
  <si>
    <t>AC1561092</t>
  </si>
  <si>
    <t>AB4026055</t>
  </si>
  <si>
    <t>AA7114239</t>
  </si>
  <si>
    <t>AA7555554</t>
  </si>
  <si>
    <t>AB6343976</t>
  </si>
  <si>
    <t>AB7222738</t>
  </si>
  <si>
    <t>AB6061727</t>
  </si>
  <si>
    <t>AA8112254</t>
  </si>
  <si>
    <t>AD1721357</t>
  </si>
  <si>
    <t>AA7397710</t>
  </si>
  <si>
    <t>AA3741515</t>
  </si>
  <si>
    <t>AA4677619</t>
  </si>
  <si>
    <t>AB2759183</t>
  </si>
  <si>
    <t>AA5825701</t>
  </si>
  <si>
    <t>AD2274649</t>
  </si>
  <si>
    <t>AB3857833</t>
  </si>
  <si>
    <t>AA7837688</t>
  </si>
  <si>
    <t>AA5451065</t>
  </si>
  <si>
    <t>AB9584344</t>
  </si>
  <si>
    <t>AA4782000</t>
  </si>
  <si>
    <t>AA6034198</t>
  </si>
  <si>
    <t>AA9661320</t>
  </si>
  <si>
    <t>AA8205544</t>
  </si>
  <si>
    <t>AB4742416</t>
  </si>
  <si>
    <t>AB0905783</t>
  </si>
  <si>
    <t>AB5884687</t>
  </si>
  <si>
    <t>AA7837858</t>
  </si>
  <si>
    <t>AA3537461</t>
  </si>
  <si>
    <t>Янгибозор тумани</t>
  </si>
  <si>
    <t>AB7879574</t>
  </si>
  <si>
    <t>AA4492498</t>
  </si>
  <si>
    <t>AA6030175</t>
  </si>
  <si>
    <t>AA3756581</t>
  </si>
  <si>
    <t>AA5403274</t>
  </si>
  <si>
    <t>AB7079770</t>
  </si>
  <si>
    <t>AD2339607</t>
  </si>
  <si>
    <t>AA4102573</t>
  </si>
  <si>
    <t>AA7480209</t>
  </si>
  <si>
    <t>AA6785615</t>
  </si>
  <si>
    <t>AA9027269</t>
  </si>
  <si>
    <t>AB6653005</t>
  </si>
  <si>
    <t>AA3605295</t>
  </si>
  <si>
    <t>AB6069510</t>
  </si>
  <si>
    <t>AB4624527</t>
  </si>
  <si>
    <t>AA2668895</t>
  </si>
  <si>
    <t>AA1913747</t>
  </si>
  <si>
    <t>AA2235731</t>
  </si>
  <si>
    <t>AB2892672</t>
  </si>
  <si>
    <t>AB5885910</t>
  </si>
  <si>
    <t>AB1651325</t>
  </si>
  <si>
    <t>AC1548351</t>
  </si>
  <si>
    <t>AA4717758</t>
  </si>
  <si>
    <t>AC3106524</t>
  </si>
  <si>
    <t>AA5461579</t>
  </si>
  <si>
    <t>AB2074377</t>
  </si>
  <si>
    <t>AB1541290</t>
  </si>
  <si>
    <t>AB7932269</t>
  </si>
  <si>
    <t>AB4707537</t>
  </si>
  <si>
    <t>AB6952459</t>
  </si>
  <si>
    <t>AB1899480</t>
  </si>
  <si>
    <t>AB0953343</t>
  </si>
  <si>
    <t>AB8803867</t>
  </si>
  <si>
    <t>AA7075048</t>
  </si>
  <si>
    <t>AB7198259</t>
  </si>
  <si>
    <t>AB5150468</t>
  </si>
  <si>
    <t>AB6578695</t>
  </si>
  <si>
    <t>AA9088833</t>
  </si>
  <si>
    <t>AA2910791</t>
  </si>
  <si>
    <t>AB7071274</t>
  </si>
  <si>
    <t>AA5989607</t>
  </si>
  <si>
    <t>AA6764827</t>
  </si>
  <si>
    <t>AA5822359</t>
  </si>
  <si>
    <t>AA5108088</t>
  </si>
  <si>
    <t>AB5351549</t>
  </si>
  <si>
    <t>AB4627009</t>
  </si>
  <si>
    <t>AA5989613</t>
  </si>
  <si>
    <t>AA8533933</t>
  </si>
  <si>
    <t>AB1292426</t>
  </si>
  <si>
    <t>AB0694605</t>
  </si>
  <si>
    <t>AB6279899</t>
  </si>
  <si>
    <t>AA4095213</t>
  </si>
  <si>
    <t>AA6034204</t>
  </si>
  <si>
    <t>AB4233002</t>
  </si>
  <si>
    <t>AB7394818</t>
  </si>
  <si>
    <t>AA2237362</t>
  </si>
  <si>
    <t>AB6835844</t>
  </si>
  <si>
    <t>AA2425739</t>
  </si>
  <si>
    <t>AC2117670</t>
  </si>
  <si>
    <t>AB3229354</t>
  </si>
  <si>
    <t>AB5238824</t>
  </si>
  <si>
    <t>AA3718626</t>
  </si>
  <si>
    <t>AB2262565</t>
  </si>
  <si>
    <t>AA2551960</t>
  </si>
  <si>
    <t>AA8912709</t>
  </si>
  <si>
    <t>AB8139658</t>
  </si>
  <si>
    <t>AA3391449</t>
  </si>
  <si>
    <t>AA3334297</t>
  </si>
  <si>
    <t>AD1351590</t>
  </si>
  <si>
    <t>AA2674788</t>
  </si>
  <si>
    <t>AA7930984</t>
  </si>
  <si>
    <t>На информации оператор сгенерировал платежный документ</t>
  </si>
  <si>
    <t>Главный банк принял</t>
  </si>
  <si>
    <t>Директор отделения банка подтвердил</t>
  </si>
  <si>
    <t>Министерство финансов приняло</t>
  </si>
  <si>
    <t>Ҳудудий банк қабул қилди</t>
  </si>
  <si>
    <t>Бош банк қабул қилди</t>
  </si>
  <si>
    <t>Молия вазирлиги қабул қилди</t>
  </si>
  <si>
    <t>Тўлов ҳужжати яратилди</t>
  </si>
  <si>
    <t>Республика бюджети ҳисобидан</t>
  </si>
  <si>
    <t>Маҳаллий бюджет ҳисобидан</t>
  </si>
  <si>
    <t>Банкга хужжат топширган</t>
  </si>
  <si>
    <t>AA7546136</t>
  </si>
  <si>
    <t>AB9321894</t>
  </si>
  <si>
    <t>AA5838313</t>
  </si>
  <si>
    <t>AA6922727</t>
  </si>
  <si>
    <t>AB1023031</t>
  </si>
  <si>
    <t>AA5002256</t>
  </si>
  <si>
    <t>AA6768388</t>
  </si>
  <si>
    <t>AA1981763</t>
  </si>
  <si>
    <t>AB4656651</t>
  </si>
  <si>
    <t>AB3463208</t>
  </si>
  <si>
    <t>AC0596400</t>
  </si>
  <si>
    <t>AA8953487</t>
  </si>
  <si>
    <t>AB4929530</t>
  </si>
  <si>
    <t>AA2236422</t>
  </si>
  <si>
    <t>AB3564271</t>
  </si>
  <si>
    <t>AD3007961</t>
  </si>
  <si>
    <t>AC1866851</t>
  </si>
  <si>
    <t>AB4376131</t>
  </si>
  <si>
    <t>AD1320183</t>
  </si>
  <si>
    <t>AA1702834</t>
  </si>
  <si>
    <t>AB0329204</t>
  </si>
  <si>
    <t>AC0188068</t>
  </si>
  <si>
    <t>AA7291775</t>
  </si>
  <si>
    <t>AB5839427</t>
  </si>
  <si>
    <t>AB8639581</t>
  </si>
  <si>
    <t>AB2900516</t>
  </si>
  <si>
    <t>AB9961784</t>
  </si>
  <si>
    <t>AA6432531</t>
  </si>
  <si>
    <t>AD2682509</t>
  </si>
  <si>
    <t>AB7367899</t>
  </si>
  <si>
    <t>AA3274530</t>
  </si>
  <si>
    <t>AA6797207</t>
  </si>
  <si>
    <t>AB2411226</t>
  </si>
  <si>
    <t>AA9541503</t>
  </si>
  <si>
    <t>AA3370597</t>
  </si>
  <si>
    <t>AA8799935</t>
  </si>
  <si>
    <t>AB1898819</t>
  </si>
  <si>
    <t>AA3028902</t>
  </si>
  <si>
    <t>AB2262678</t>
  </si>
  <si>
    <t>AB3661720</t>
  </si>
  <si>
    <t>AA2669028</t>
  </si>
  <si>
    <t>Сотилган уй-жойлар</t>
  </si>
  <si>
    <t>Жами ажратилган кредит</t>
  </si>
  <si>
    <t>"Khorezm elite" MChJ</t>
  </si>
  <si>
    <t>"Шиддат монолит" ХК</t>
  </si>
  <si>
    <t>"Олмос Бунёд" МЧЖ</t>
  </si>
  <si>
    <t>"Шаҳзодбек Қурилиш" ХК</t>
  </si>
  <si>
    <t>"Хоразм махсус қурилиш сервис" ХК</t>
  </si>
  <si>
    <t>Уй-жой сотиб олинган ҳудуд</t>
  </si>
  <si>
    <t>Қурувчи ташкилот номи</t>
  </si>
  <si>
    <t>"Шох монтаж сервис" МЧЖ</t>
  </si>
  <si>
    <t>"Хива Юлдуз сервис" МЧЖ</t>
  </si>
  <si>
    <t>"Хива Анварбек транс сервис" МЧЖ</t>
  </si>
  <si>
    <t>"Шовот Махсус Азим Қурилиш сервис" МЧЖ</t>
  </si>
  <si>
    <t>"Шовот тараққиёт" МЧЖ</t>
  </si>
  <si>
    <t>"Grin House Khorezm" MChJ</t>
  </si>
  <si>
    <t>"Питнак эксклюзив" МЧЖ</t>
  </si>
  <si>
    <t>"Интер Кахрамон Ёрқиной" МЧЖ</t>
  </si>
  <si>
    <t>"Хива Кристал Люкс" МЧЖ</t>
  </si>
  <si>
    <t>"Оазис идеал капитал" МЧЖ</t>
  </si>
  <si>
    <t>"Замонавий мега строй" МЧЖ</t>
  </si>
  <si>
    <t>"ФМ Хаус Хива" МЧЖ</t>
  </si>
  <si>
    <t>"Ўзбекистон Савдо Маркази" ХК</t>
  </si>
  <si>
    <t>"Голд Икбол" МЧЖ</t>
  </si>
  <si>
    <t>"Саят қурилиш" МЧЖ</t>
  </si>
  <si>
    <t>Дўстлик МФЙ</t>
  </si>
  <si>
    <t>"Шовот темир бетон" ХК</t>
  </si>
  <si>
    <t>"Анвар Ёвбосар" ОК</t>
  </si>
  <si>
    <t>"Адамбой-Шукуржон" МЧЖ</t>
  </si>
  <si>
    <t>"Хамкор газ-нефт қурилиш" МЧЖ</t>
  </si>
  <si>
    <t>"Хонқа тараққиёт қурилиш" ХК</t>
  </si>
  <si>
    <t>"Techno House Centre" MChJ</t>
  </si>
  <si>
    <t>"Хоразм Гранит" ХК</t>
  </si>
  <si>
    <t>Молия бошқарма қабул қилди</t>
  </si>
  <si>
    <t>"Хамдамбек Экспресс Сервис" МЧЖ</t>
  </si>
  <si>
    <t>"Шовот Махсус Азим қурилиш Сервис" МЧЖ</t>
  </si>
  <si>
    <t>"Янгиёп Файз Инвест" МЧЖ</t>
  </si>
  <si>
    <t>"Bakhramov B Invest" MChJ</t>
  </si>
  <si>
    <t>"Коровул Қурилиш Монтаж" ХК</t>
  </si>
  <si>
    <t>"Express Golden House" OK</t>
  </si>
  <si>
    <t>"Кенжабек Диёрбек" ХК</t>
  </si>
  <si>
    <t>"Улуғбек Мирзо-Хива" МЧЖ</t>
  </si>
  <si>
    <t>Банк номи</t>
  </si>
  <si>
    <t xml:space="preserve"> SABIROVA MOMOJON BABANAZAROVNA </t>
  </si>
  <si>
    <t xml:space="preserve"> SALAYEV ASKARBEK ABDULLAYEVICH </t>
  </si>
  <si>
    <t xml:space="preserve"> SAMANDAROVA SURAYYO QALANDAROVNA </t>
  </si>
  <si>
    <t xml:space="preserve"> EGAMBERDIYEV KAMOLADDIN KARIMBERGANOVICH </t>
  </si>
  <si>
    <t xml:space="preserve"> SALAYEV XABIBULLA FAYZULLAYEVICH </t>
  </si>
  <si>
    <t xml:space="preserve"> MASHARIBOVA DILOROM ZARIBOVNA </t>
  </si>
  <si>
    <t xml:space="preserve"> XO‘JAYEV FARXOD ALLAZAROVICH </t>
  </si>
  <si>
    <t xml:space="preserve"> KAZAKOVA MUXAYYO RAXIMOVNA </t>
  </si>
  <si>
    <t xml:space="preserve"> PANAYEVA MAMAJAN ABDULLAYEVNA </t>
  </si>
  <si>
    <t xml:space="preserve"> NURULLAYEV SARVARBEK NURULLAYEVICH </t>
  </si>
  <si>
    <t xml:space="preserve"> TOG‘AYEV ALIJON MAMARAHIM O‘G‘LI </t>
  </si>
  <si>
    <t xml:space="preserve"> SADULLAYEVA SHAXNOZA BABADJANOVNA </t>
  </si>
  <si>
    <t xml:space="preserve"> MADAMINOV IZZATBEK XADJINAZAROVICH </t>
  </si>
  <si>
    <t xml:space="preserve"> SAYIDOVA SHAHODAT KAMILJONOVNA </t>
  </si>
  <si>
    <t xml:space="preserve"> ATANIYOZOVA GULNOZA ALLAYOROVNA </t>
  </si>
  <si>
    <t xml:space="preserve"> SADULLAYEV BAXODIR XUSEINOVICH </t>
  </si>
  <si>
    <t xml:space="preserve"> TURDIYEVA ZAMIRA OMONBAYOVNA </t>
  </si>
  <si>
    <t xml:space="preserve"> ATADJANOV BOBURBEK KAXRAMONOVICH </t>
  </si>
  <si>
    <t xml:space="preserve"> MATYAKUBOV ABDULLA MARIMBAYEVICH </t>
  </si>
  <si>
    <t xml:space="preserve"> ZIABAYEV AKBAR ADILBEKOVICH </t>
  </si>
  <si>
    <t xml:space="preserve"> IBRAGIMOVA NODIRA ILXOMOVNA </t>
  </si>
  <si>
    <t xml:space="preserve"> XUJAMOV DONIYOR JUMANAZAROVICH </t>
  </si>
  <si>
    <t xml:space="preserve"> UMAROVA SHOIRA SADULLAYEVNA </t>
  </si>
  <si>
    <t xml:space="preserve"> NURULLAYEV BEKZOD NURULLA O‘G‘LI </t>
  </si>
  <si>
    <t xml:space="preserve"> XODJAYEVA SHOIRA BEKBERGENOVNA </t>
  </si>
  <si>
    <t xml:space="preserve"> ABDRIMOV BUNYOD ISMOILOVICH </t>
  </si>
  <si>
    <t xml:space="preserve"> XADJIYEVA NODIRA RASULOVNA </t>
  </si>
  <si>
    <t xml:space="preserve"> SHAMURATOVA GULNOZA DJUMANIYAZOVNA </t>
  </si>
  <si>
    <t xml:space="preserve"> XAITBAYEV SARDORBEK ATANAZAROVICH </t>
  </si>
  <si>
    <t xml:space="preserve"> ABDULLAYEVA DILNOZA XUDAYNAZAROVNA </t>
  </si>
  <si>
    <t xml:space="preserve"> BAZAROVA GUZAL DJUMABAYEVNA </t>
  </si>
  <si>
    <t xml:space="preserve"> XUDAYBERGANOVA FERUZA SOPORBOYEVNA </t>
  </si>
  <si>
    <t xml:space="preserve"> BABADJANOV TEMUR BAXTIYAROVICH </t>
  </si>
  <si>
    <t xml:space="preserve"> DJUMANIYAZOVA NIGORAXON SHONAZAROVNA </t>
  </si>
  <si>
    <t xml:space="preserve"> OTANAZAROV G‘ULOMJON BAHROM O‘G‘LI </t>
  </si>
  <si>
    <t xml:space="preserve"> SAPAYEVA YULDUZXAN XASANOVNA </t>
  </si>
  <si>
    <t xml:space="preserve"> YO‘LDASHEV DAVRONBEK BEKTEMIROVICH </t>
  </si>
  <si>
    <t xml:space="preserve"> ATADJANOVA NARGIZA ATABAYEVNA </t>
  </si>
  <si>
    <t xml:space="preserve"> NURULLAYEVA ZUXRA BAXRAMOVNA </t>
  </si>
  <si>
    <t xml:space="preserve"> SULTANBAYEVA SABOXAT ULUG‘BEK QIZI </t>
  </si>
  <si>
    <t xml:space="preserve"> MATYAKUBOVA BARNO SHAKIROVNA </t>
  </si>
  <si>
    <t xml:space="preserve"> RAMANOV OTANAZAR ARSLANBEKOVICH </t>
  </si>
  <si>
    <t xml:space="preserve"> BEKCHANOVA DILAROM UMARJANOVNA </t>
  </si>
  <si>
    <t xml:space="preserve"> AZADOV SHOXZODBEK ALIJONOVICH </t>
  </si>
  <si>
    <t xml:space="preserve"> BABADJONOVA AZIZA FAYZULLAYEVNA </t>
  </si>
  <si>
    <t xml:space="preserve"> SABIROVA SHOXIDA SHAKIROVNA </t>
  </si>
  <si>
    <t xml:space="preserve"> ATAJANOVA YULDUZ ALISHEROVNA </t>
  </si>
  <si>
    <t xml:space="preserve"> PALVANOVA FARANGIZ JUMANAZAROVNA </t>
  </si>
  <si>
    <t xml:space="preserve"> KARIMOVA NILUFAR ULUG‘BEKOVNA </t>
  </si>
  <si>
    <t xml:space="preserve"> DJUMANAZAROV XASAN ALIJANOVICH </t>
  </si>
  <si>
    <t xml:space="preserve"> YUSUPOVA GULLOLA ISMAYILOVNA </t>
  </si>
  <si>
    <t xml:space="preserve"> SIZONENKO VLADIMIR ALEKSANDROVICH </t>
  </si>
  <si>
    <t xml:space="preserve"> RADJAPOV SHIXNAZAR OYBEK O‘G‘LI </t>
  </si>
  <si>
    <t xml:space="preserve"> GAYUBAYEV FARRUX BAXODIR O‘G‘LI </t>
  </si>
  <si>
    <t xml:space="preserve"> XUDAYBERGANOVA REYMAJON BAXTIYAROVNA </t>
  </si>
  <si>
    <t xml:space="preserve"> VAISOVA GULCHEXRA SAFAYEVNA </t>
  </si>
  <si>
    <t xml:space="preserve"> NIZAMOVA SHAXODAT SHAVKATOVNA </t>
  </si>
  <si>
    <t xml:space="preserve"> HASANOV BOBOXON ABDUSHARIBOVICH </t>
  </si>
  <si>
    <t xml:space="preserve"> YULDASHEV SARDOR RAVSHONBEKOVICH </t>
  </si>
  <si>
    <t>AA1995018</t>
  </si>
  <si>
    <t>AD2487088</t>
  </si>
  <si>
    <t>AB3821192</t>
  </si>
  <si>
    <t xml:space="preserve"> RAXIMBERGANOV MUXAMMAD DONIYOR O‘G‘LI </t>
  </si>
  <si>
    <t xml:space="preserve"> BALTAYEV RUSTAMBEK SHUXRAT O‘G‘LI </t>
  </si>
  <si>
    <t xml:space="preserve"> SADULLAYEVA GULNORA ZARIPBAYEVNA </t>
  </si>
  <si>
    <t xml:space="preserve"> ABDULLAYEVA SHOHIDA ADILBEKOVNA </t>
  </si>
  <si>
    <t xml:space="preserve"> AMINOV XURMATBEK BAXRAM O‘G‘LI </t>
  </si>
  <si>
    <t xml:space="preserve"> QADAMBAYEV BOBURJON ATANAZAR O‘G‘LI </t>
  </si>
  <si>
    <t xml:space="preserve"> RUZMETOV RUSLAN TAXIROVICH </t>
  </si>
  <si>
    <t xml:space="preserve"> KALANDAROVA DILNOZA RUSTAMBEKOVNA </t>
  </si>
  <si>
    <t xml:space="preserve"> RO‘ZMETOVA ZUMRAD SAPAYEVNA </t>
  </si>
  <si>
    <t xml:space="preserve"> ABDULLAYEV SARDORBEK OYBEK O‘G‘LI </t>
  </si>
  <si>
    <t xml:space="preserve"> RUZMETOVA IRODA KOMILOVNA </t>
  </si>
  <si>
    <t xml:space="preserve"> XURMATOV VALI XURMAT O‘G‘LI </t>
  </si>
  <si>
    <t xml:space="preserve"> NURLLAYEVA LALIJAN RO‘ZMETOVNA </t>
  </si>
  <si>
    <t xml:space="preserve"> JUMANIYAZOVA NILUFAR SHUXRATOVNA </t>
  </si>
  <si>
    <t xml:space="preserve"> ABDULLAYEVA MUHSINA BAHROMOVNA </t>
  </si>
  <si>
    <t xml:space="preserve"> MASHARIPOVA GO‘ZAL DJUMANAZAROVNA </t>
  </si>
  <si>
    <t xml:space="preserve"> ALLABERGANOV MURODJON ALISHER O‘G‘LI </t>
  </si>
  <si>
    <t xml:space="preserve"> ATOJONOVA SITORA MAMATNAZAR QIZI </t>
  </si>
  <si>
    <t xml:space="preserve"> ROJABOVA SHOHSANAM MATKARIMJON  QIZI </t>
  </si>
  <si>
    <t xml:space="preserve"> MATYOKUBOV SAN’AT MATYOQUBOVICH </t>
  </si>
  <si>
    <t xml:space="preserve"> RAXIMOV MADIYARBEK MAXSUDBEK O‘G‘LI </t>
  </si>
  <si>
    <t xml:space="preserve"> ERKINOV AZAMAT ISLAMBEK O‘G‘LI </t>
  </si>
  <si>
    <t xml:space="preserve"> KARIYEVA NARGIZA XUSINBAYEVNA </t>
  </si>
  <si>
    <t xml:space="preserve"> KADAMBAYEV BABURBEK ANVAR O‘G‘LI </t>
  </si>
  <si>
    <t xml:space="preserve"> MURATOVA ZULXUMOR XUDARGANOVNA </t>
  </si>
  <si>
    <t xml:space="preserve"> ABDUKADIROV MUHAMMADDADAMURAD BEKTEMUR O‘G‘LI </t>
  </si>
  <si>
    <t xml:space="preserve"> YAKUBOV MATYAKUB MAXSUDBEK O‘G‘LI </t>
  </si>
  <si>
    <t>Davlat byudeti</t>
  </si>
  <si>
    <t>Mahalliy byudeti</t>
  </si>
  <si>
    <t xml:space="preserve"> BEKTURDIYEV AKMAL PO‘LAT O‘G‘LI </t>
  </si>
  <si>
    <t xml:space="preserve"> SADULLAYEVA FERUZA IKROM QIZI </t>
  </si>
  <si>
    <t xml:space="preserve"> TOJIYEV DONIYORBEK DAVRONBEKOVICH </t>
  </si>
  <si>
    <t xml:space="preserve"> SABIROV BILOLIDDIN DAVRONBEKOVICH </t>
  </si>
  <si>
    <t xml:space="preserve"> JUMANIYOZOVA MUBORAK ISMOILOVNA </t>
  </si>
  <si>
    <t xml:space="preserve"> SAIDOV ASRORBEK BAXODIR O‘G‘LI </t>
  </si>
  <si>
    <t xml:space="preserve"> ABDULLAYEV KAMOLADDIN SHUHRAT O‘G‘LI </t>
  </si>
  <si>
    <t xml:space="preserve"> ABDULLAYEV ERKINBAY YARASH O‘G‘LI </t>
  </si>
  <si>
    <t xml:space="preserve"> MASHARIPOVA DILFUZA XAKIMBOYEVNA </t>
  </si>
  <si>
    <t xml:space="preserve"> BOBOJONOV XUSHNUDBEK SHUXRAT O‘G‘LI </t>
  </si>
  <si>
    <t xml:space="preserve"> QURAMBOYEV FARRUXBEK YO‘LDOSHBOY O‘G‘LI </t>
  </si>
  <si>
    <t xml:space="preserve"> ANNAQOVA NODIRA QO‘CHQOROVNA </t>
  </si>
  <si>
    <t xml:space="preserve"> RO‘ZIBOYEVA SOTIMPOSHSHA JUMABOYEVNA </t>
  </si>
  <si>
    <t xml:space="preserve"> XUDAYOROV NODIRBEK MADIYOR O‘G‘LI </t>
  </si>
  <si>
    <t xml:space="preserve"> NURMETOVA SEVARA OLIMOVNA </t>
  </si>
  <si>
    <t xml:space="preserve"> KOZOKOV MO‘MIN KURYAZ O‘G‘LI </t>
  </si>
  <si>
    <t xml:space="preserve"> OLLABERGANOVA SHODIYA AMINBAYEVNA </t>
  </si>
  <si>
    <t xml:space="preserve"> BUYOZOV DONIYORBEK BAXTIYOROVICH </t>
  </si>
  <si>
    <t xml:space="preserve"> MATIYAZOV DOSTONBEK NE’MAT O‘G‘LI </t>
  </si>
  <si>
    <t xml:space="preserve"> ADAMBOYEV BEHZOD SHUXRATOVICH </t>
  </si>
  <si>
    <t xml:space="preserve"> SADULLAYEV ASRORBEK MATNAZAR O‘G‘LI </t>
  </si>
  <si>
    <t xml:space="preserve"> OTAJONOVA KAROMAT SHONAZAROVNA </t>
  </si>
  <si>
    <t xml:space="preserve"> MATNAZAROVA MAVLUDA ULUG‘BEK QIZI </t>
  </si>
  <si>
    <t xml:space="preserve"> KENJAYEVA OZODA KOMILJON QIZI </t>
  </si>
  <si>
    <t xml:space="preserve"> USNATDINOV SHAMSHADDIN NIZAMATDINOVICH </t>
  </si>
  <si>
    <t xml:space="preserve"> BEKNIYAZOVA GULBAXOR BOBOXONOVNA </t>
  </si>
  <si>
    <t xml:space="preserve"> ATAMUROTOV DOSTONBEK RUSTAM O‘G‘LI </t>
  </si>
  <si>
    <t xml:space="preserve"> AVEZOVA GULZEBO XUDASHKUROVNA </t>
  </si>
  <si>
    <t xml:space="preserve"> SELXANOVA NODIRA AZADOVNA </t>
  </si>
  <si>
    <t xml:space="preserve"> TOJIBAYEV SAMANDAR RO‘ZIMBAYEVICH </t>
  </si>
  <si>
    <t xml:space="preserve"> BOBOJONOVA KUMUSHJON ALLABERGAN QIZI </t>
  </si>
  <si>
    <t xml:space="preserve"> ROMONOV ULUG‘BEK KARIMBOYEVICH </t>
  </si>
  <si>
    <t xml:space="preserve"> JUMANIYOZOV JAMSHIDBEK KAZBEKOVICH </t>
  </si>
  <si>
    <t xml:space="preserve"> AHMEDOVA ERKINOY DURDIBOY QIZI </t>
  </si>
  <si>
    <t xml:space="preserve"> RUZMETOV ALIJON YULDASHEVICH </t>
  </si>
  <si>
    <t xml:space="preserve"> ABDULLAYEV UMIDJON FARHOD O‘G‘LI </t>
  </si>
  <si>
    <t xml:space="preserve"> YUSUPOV SHAROF MAQSADOVICH </t>
  </si>
  <si>
    <t xml:space="preserve"> MATKARIMOV ZAFARBEK AXMED O‘G‘LI </t>
  </si>
  <si>
    <t xml:space="preserve"> ATANIYOZOV DOSTONBEK RO‘ZIBOY O‘G‘LI </t>
  </si>
  <si>
    <t xml:space="preserve"> SOBIROV JALOLIDDIN DOVRANBEKOVICH </t>
  </si>
  <si>
    <t xml:space="preserve"> KOMILOV NAZIMJON MAMATSOLOY O‘G‘LI </t>
  </si>
  <si>
    <t xml:space="preserve"> QURYOZOV BOBURJON SOBIROVICH </t>
  </si>
  <si>
    <t xml:space="preserve"> YUSUPOV DILSHODBEK DAVRONOVICH </t>
  </si>
  <si>
    <t xml:space="preserve"> SAITMURATOVA SHIRIN QURBANBAYEVNA </t>
  </si>
  <si>
    <t xml:space="preserve"> SADULLAYEVA FAZILAT RAVSHANOVNA </t>
  </si>
  <si>
    <t xml:space="preserve"> AXMEDOV BEKZOD SOBIROVICH </t>
  </si>
  <si>
    <t xml:space="preserve"> SEYTNIYAZOVA BAGDAGUL BERDIMURATOVNA </t>
  </si>
  <si>
    <t xml:space="preserve"> MAVLANOVA OYGUL IKROMOVNA </t>
  </si>
  <si>
    <t xml:space="preserve"> MATYAQUBOV MAXMUDJON TOXIR O‘G‘LI </t>
  </si>
  <si>
    <t xml:space="preserve"> QURBANOVA GULNOZA KOMILOVNA </t>
  </si>
  <si>
    <t xml:space="preserve"> BOBOJONOVA ZAYNAB BOTIRBAYEVNA </t>
  </si>
  <si>
    <t xml:space="preserve"> BOBOXONOV OG‘ABEK OYBEKOVICH </t>
  </si>
  <si>
    <t xml:space="preserve"> SABIROV DASTANBEK HAYDAROVICH </t>
  </si>
  <si>
    <t xml:space="preserve"> BOLTAYEVA DILNOZA SETMAMATOVNA </t>
  </si>
  <si>
    <t xml:space="preserve"> SAPARBOYEV O‘TKIRBEK RAVSHANBEKOVICH </t>
  </si>
  <si>
    <t xml:space="preserve"> ERNAZAROVA MADINA RAVSHANBEKOVNA </t>
  </si>
  <si>
    <t xml:space="preserve"> ATONIYAZOVA UMIDA BABANAZAROVNA </t>
  </si>
  <si>
    <t xml:space="preserve"> VAISOV AZIMBOY QURAMBAYEVICH </t>
  </si>
  <si>
    <t xml:space="preserve"> IBROHIMOV UMORBEK ULUG‘BEK O‘G‘LI </t>
  </si>
  <si>
    <t xml:space="preserve"> JUMANAZAROV KAMOLBEK SHAVQATOVICH </t>
  </si>
  <si>
    <t xml:space="preserve"> SADULLAYEVA MAMURA G‘OFUROVNA </t>
  </si>
  <si>
    <t xml:space="preserve"> YAQUBOV ANVAR ABDULLAYEVICH </t>
  </si>
  <si>
    <t xml:space="preserve"> SAPARBAYEVA LOBARXAN QAXRAMANOVNA </t>
  </si>
  <si>
    <t xml:space="preserve"> QURALOV DILSHOD ILHOM O‘G‘LI </t>
  </si>
  <si>
    <t xml:space="preserve"> MATYAKUBOVA SAYYORA NURULLAYEVNA </t>
  </si>
  <si>
    <t xml:space="preserve"> RADJAPOV JO‘RABEK FAYZULLA O‘G‘LI </t>
  </si>
  <si>
    <t xml:space="preserve"> ABDULLAYEVA MATLUBA ZARIPBAYEVNA </t>
  </si>
  <si>
    <t xml:space="preserve"> DO‘SIMMATOVA MAVLUDA HAMRO QIZI </t>
  </si>
  <si>
    <t xml:space="preserve"> DUSIMOVA SOPORGUL BOLTABAYEVNA </t>
  </si>
  <si>
    <t xml:space="preserve"> BAZARBOYEV OTABEK XUDYOR O‘G‘LI </t>
  </si>
  <si>
    <t xml:space="preserve"> URINBAYEVA SHOHIDA YANGIBAYEVNA </t>
  </si>
  <si>
    <t xml:space="preserve"> IBROHIMOV ILYOS RASHID O‘G‘LI </t>
  </si>
  <si>
    <t xml:space="preserve"> XALLIYEV DONIYOR ERKEBAYEVICH </t>
  </si>
  <si>
    <t xml:space="preserve"> KURBANIYAZOV MAKSUD MADAMINOVICH </t>
  </si>
  <si>
    <t xml:space="preserve"> XUDOYBERGANOV MANSURBEK TURABOY O‘G‘LI </t>
  </si>
  <si>
    <t xml:space="preserve"> FATXUTDINOVA NIGARA XAKIMJANOVNA </t>
  </si>
  <si>
    <t xml:space="preserve"> BEKATOV SHUKURLO TOLBAYEVICH </t>
  </si>
  <si>
    <t xml:space="preserve"> ATAXANOVA NODIRA SHUXRATOVNA </t>
  </si>
  <si>
    <t xml:space="preserve"> AMINOV SOHIBJON XAYTBAYEVICH </t>
  </si>
  <si>
    <t xml:space="preserve"> TILAVOVA GULMIRA NAZIRBOY QIZI </t>
  </si>
  <si>
    <t xml:space="preserve"> MATSAPAYEV ORIFJON SULTANBOY O‘G‘LI </t>
  </si>
  <si>
    <t xml:space="preserve"> INOYATOVA ZULXUMOR AMINBOYEVNA </t>
  </si>
  <si>
    <t xml:space="preserve"> SALAYEV JASURBEK SOBIROVICH </t>
  </si>
  <si>
    <t xml:space="preserve"> MATYUSUPOV INOMJON MAQSUDOVICH </t>
  </si>
  <si>
    <t xml:space="preserve"> YUSUPOVA NODIRA DAVRON QIZI </t>
  </si>
  <si>
    <t xml:space="preserve"> MATKARIMOVA SHAHNOZA SHUXRATOVNA </t>
  </si>
  <si>
    <t xml:space="preserve"> MADAMINOV TEMURMALIK JUMABOY O‘G‘LI </t>
  </si>
  <si>
    <t xml:space="preserve"> SABIROVA XASIYAT AZADOVNA </t>
  </si>
  <si>
    <t xml:space="preserve"> BABAJONOVA MUHABBAT ALLABERGANOVNA </t>
  </si>
  <si>
    <t xml:space="preserve"> PIRMANOVA INTIZOR SAPARBAYEVNA </t>
  </si>
  <si>
    <t xml:space="preserve"> MATYAKUBOV SANJAR SAMANDAROVICH </t>
  </si>
  <si>
    <t xml:space="preserve"> ALIMBAYEVA GULMIRA OTABEK QIZI </t>
  </si>
  <si>
    <t xml:space="preserve"> ALLAMOVA GULNOZA RAVSHANBEGOVNA </t>
  </si>
  <si>
    <t xml:space="preserve"> ATAJANOV SHERZOD FARXADOVICH </t>
  </si>
  <si>
    <t xml:space="preserve"> RAXIMBAYEVA HAMIDA SHAVKATOVNA </t>
  </si>
  <si>
    <t xml:space="preserve"> XUDAYBERGANOV TEMUR SHUXRAT O‘G‘LI </t>
  </si>
  <si>
    <t xml:space="preserve"> MATYAKUBOVA SURAYYO RAVSHANBEKOVNA </t>
  </si>
  <si>
    <t xml:space="preserve"> KARIMOV JAVOXIR NURIDDIN O‘G‘LI </t>
  </si>
  <si>
    <t xml:space="preserve"> FAYZULLAYEVA SALOMAT XABIBULLA QIZI </t>
  </si>
  <si>
    <t xml:space="preserve"> TILAVOVA GAVHAR FARHODOVNA </t>
  </si>
  <si>
    <t xml:space="preserve"> GULMANOVA SOHIBA KOMILJONOVNA </t>
  </si>
  <si>
    <t xml:space="preserve"> XUDAYBERGANOVA ZAMIRA AZOTBOYEVNA </t>
  </si>
  <si>
    <t xml:space="preserve"> XASANOV DONIYOR XOJIYEVICH </t>
  </si>
  <si>
    <t xml:space="preserve"> TO‘LIBOYEVA DILFUZA SABIROVNA </t>
  </si>
  <si>
    <t xml:space="preserve"> TILAVOV ZOKIRJON ZARIPBAYEVICH </t>
  </si>
  <si>
    <t xml:space="preserve"> SAPAYEVA ASAL RUSTAMBAYEVNA </t>
  </si>
  <si>
    <t xml:space="preserve"> NAMATOV EGAMBERGAN BEKCHANOVICH </t>
  </si>
  <si>
    <t xml:space="preserve"> XUDAYBERGANOV USMON MATKARIMOVICH </t>
  </si>
  <si>
    <t xml:space="preserve"> SHERMATOV YASHNAR AMINBAYEVICH </t>
  </si>
  <si>
    <t xml:space="preserve"> FARXADOVA DURDONA MUZAFFAR QIZI </t>
  </si>
  <si>
    <t xml:space="preserve"> XUDOYBERGANOVA MUXLISA MAQSUD QIZI </t>
  </si>
  <si>
    <t xml:space="preserve"> RIMBERGANOV AZAMAT AZADBOY O‘G‘LI </t>
  </si>
  <si>
    <t xml:space="preserve"> MUXIDDINOVA DINORA RAFAILOVNA </t>
  </si>
  <si>
    <t xml:space="preserve"> QALANDAROV XURSHID RUZIMBAYEVICH </t>
  </si>
  <si>
    <t xml:space="preserve"> URAZBAYEV BEHZOD ATABAYEVICH </t>
  </si>
  <si>
    <t xml:space="preserve"> XASANOV JASURBEK OTABEK O‘G‘LI </t>
  </si>
  <si>
    <t xml:space="preserve"> BAZARBAYEV O‘TKIRBEK ILXAMBAYEVICH </t>
  </si>
  <si>
    <t xml:space="preserve"> O‘RAZALIYEV YASHNARBEK SHUXRAT O‘G‘LI </t>
  </si>
  <si>
    <t xml:space="preserve"> YUSUPOV SARDOR FAYZULLA O‘G‘LI </t>
  </si>
  <si>
    <t xml:space="preserve"> NARIMMATOV OG‘ABEK ILXAM O‘G‘LI </t>
  </si>
  <si>
    <t xml:space="preserve"> RAXIMBAYEV XOLMIRZA XAMRO O‘G‘LI </t>
  </si>
  <si>
    <t xml:space="preserve"> O‘RAZOV XASAN YUSUPBOY O‘G‘LI </t>
  </si>
  <si>
    <t xml:space="preserve"> GULIMOV A’ZAMJON MAQSUD O‘G‘LI </t>
  </si>
  <si>
    <t xml:space="preserve"> SULTANOVA SHAHLO BAXTIYOR QIZI </t>
  </si>
  <si>
    <t xml:space="preserve"> KAMALOV ULUG‘BEK TULIBAYEVICH </t>
  </si>
  <si>
    <t xml:space="preserve"> DJUMABAYEV AZIZBEK ERGASH O‘G‘LI </t>
  </si>
  <si>
    <t xml:space="preserve"> RAJABOV UMRBEK BAHODIR O‘G‘LI </t>
  </si>
  <si>
    <t xml:space="preserve"> JUMANOVA RO‘ZAGUL JABBAROVNA </t>
  </si>
  <si>
    <t xml:space="preserve"> YUSUPOV TEMURBEK RAVSHAN O‘G‘LI </t>
  </si>
  <si>
    <t xml:space="preserve"> DAVLETOVA GULNOZ ILDUSOVNA </t>
  </si>
  <si>
    <t xml:space="preserve"> POLYOZOV JALOL G‘AYRATOVICH </t>
  </si>
  <si>
    <t xml:space="preserve"> OZODOV JAHONGIR BEKPO‘LOTOVICH </t>
  </si>
  <si>
    <t xml:space="preserve"> JUMANIYOZOVA MALIKA NAZARBAYEVNA </t>
  </si>
  <si>
    <t xml:space="preserve"> YUSUBOV DASTONBEK REJOBBOY O‘G‘LI </t>
  </si>
  <si>
    <t xml:space="preserve"> AMINOV MADIYOR AMIN O‘G‘LI </t>
  </si>
  <si>
    <t xml:space="preserve"> SULTONOV MO‘MINJON MAQSUD O‘G‘LI </t>
  </si>
  <si>
    <t xml:space="preserve"> OTANAZAROV SARVARBEK ULUG‘BEK O‘G‘LI </t>
  </si>
  <si>
    <t xml:space="preserve"> ERNAZAROV FARRUX BEKNAZAR O‘G‘LI </t>
  </si>
  <si>
    <t xml:space="preserve"> ESHCHANOV MAQSADBEK EGAMBERGANOVICH </t>
  </si>
  <si>
    <t xml:space="preserve"> MATQURBANOVA BARNO KAMILOVNA </t>
  </si>
  <si>
    <t xml:space="preserve"> OLLABERGANOV RUSTAMBOY SHONAZAROVICH </t>
  </si>
  <si>
    <t xml:space="preserve"> RAMATOVA INTIZAR OTABOYEVNA </t>
  </si>
  <si>
    <t xml:space="preserve"> QABULOVA NILUFAR PIRJONOVNA </t>
  </si>
  <si>
    <t xml:space="preserve"> XASANOVA ADOLAT ATANAZAROVNA </t>
  </si>
  <si>
    <t xml:space="preserve"> KAMILOV XUDOYSHUKUR SULTANBEK O‘G‘LI </t>
  </si>
  <si>
    <t xml:space="preserve"> XUDOYOROVA SHOIRA RAJABBOYEVNA </t>
  </si>
  <si>
    <t xml:space="preserve"> BEKTURDIYEV ABROR OXMEDOVICH </t>
  </si>
  <si>
    <t xml:space="preserve"> QADAMBAYEVA MUNIRAXON ILXOMBEK QIZI </t>
  </si>
  <si>
    <t xml:space="preserve"> MATYOQUBOV IXTIYOR QUVONDIQ O‘G‘LI </t>
  </si>
  <si>
    <t xml:space="preserve"> SULTANOVA NABIRA KUTLIMURATOVNA </t>
  </si>
  <si>
    <t xml:space="preserve"> KENJAYEV G‘AYRAT SHUXRATOVICH </t>
  </si>
  <si>
    <t xml:space="preserve"> QUTLIMURADOVA INTIZOR KARIMOVNA </t>
  </si>
  <si>
    <t xml:space="preserve"> QADAMBAYEV AKBAR G‘ANISHEROVICH </t>
  </si>
  <si>
    <t xml:space="preserve"> DJABBOROVA XOSIYAT DAVRONBEKOVNA </t>
  </si>
  <si>
    <t xml:space="preserve"> BOBOJONOV NODIRBEK OMONBAYEVICH </t>
  </si>
  <si>
    <t xml:space="preserve"> BOLTAYEVA MAFTUNA DAVRONBEK QIZI </t>
  </si>
  <si>
    <t xml:space="preserve"> SATTAROV NODIRBEK SOBIRJON O‘G‘LI </t>
  </si>
  <si>
    <t xml:space="preserve"> SATTAROV SARVARBEK KARIMBOY O‘G‘LI </t>
  </si>
  <si>
    <t xml:space="preserve"> QURBONBOYEV IZZATBEK MAQSUD O‘G‘LI </t>
  </si>
  <si>
    <t xml:space="preserve"> SOBUROV SHERZOD BEKBOY O‘G‘LI </t>
  </si>
  <si>
    <t xml:space="preserve"> MATYOQUBOV MARDONBEK QO‘ZIBOY O‘G‘LI </t>
  </si>
  <si>
    <t xml:space="preserve"> NURMETOVA GULNOZA KARIMBAYEVNA </t>
  </si>
  <si>
    <t xml:space="preserve"> SHERMATOVA ZOHIDA AZADOVNA </t>
  </si>
  <si>
    <t xml:space="preserve"> ATANAZAROV SHOMUROT RUSTAMBEKOVICH </t>
  </si>
  <si>
    <t xml:space="preserve"> SAPAYEVA LENINZA XASANBAYEVNA </t>
  </si>
  <si>
    <t xml:space="preserve"> RAXMANOV DILSHOD BOTIROVICH </t>
  </si>
  <si>
    <t xml:space="preserve"> ESHYOZOVA SAXIBA OZADBOYEVNA </t>
  </si>
  <si>
    <t xml:space="preserve"> MATYOQUBOV SIROJ QUVONDIQ O‘G‘LI </t>
  </si>
  <si>
    <t xml:space="preserve"> QO‘SHNAZAROVA SOFIYA ILXOMBEK QIZI </t>
  </si>
  <si>
    <t xml:space="preserve"> BAJIYEVA IQBOL OTOBAYEVNA </t>
  </si>
  <si>
    <t xml:space="preserve"> RO‘ZIMETOVA LAYLO HAMZAYEVNA </t>
  </si>
  <si>
    <t xml:space="preserve"> OTAJONOV ERALI XO‘SINOVICH </t>
  </si>
  <si>
    <t xml:space="preserve"> RUSTAMOV SARVARBEK RUSLAN O‘G‘LI </t>
  </si>
  <si>
    <t xml:space="preserve"> SHARIFOVA NAFOSAT G‘AYRAT QIZI </t>
  </si>
  <si>
    <t xml:space="preserve"> ISMOILOVA UMIDA SHAVKATOVNA </t>
  </si>
  <si>
    <t xml:space="preserve"> OLLOQULIYEV NAZARBEK G‘AYRAT O‘G‘LI </t>
  </si>
  <si>
    <t xml:space="preserve"> OZODOV TO‘RABOY SHAVKAT O‘G‘LI </t>
  </si>
  <si>
    <t xml:space="preserve"> YUSUPOVA FAZILAT ABDISHARIBOVNA </t>
  </si>
  <si>
    <t xml:space="preserve"> KARIMOV SARVARBEK OTABAYEVICH </t>
  </si>
  <si>
    <t xml:space="preserve"> ALLAYAROV ANVARBEK ISMAILOVICH </t>
  </si>
  <si>
    <t xml:space="preserve"> OLLABERGANOV JAVLONBEK QOSIMBOY O‘G‘LI </t>
  </si>
  <si>
    <t xml:space="preserve"> BOBOJONOVA GULCHEHRA DAVRONBEKOVNA </t>
  </si>
  <si>
    <t xml:space="preserve"> SULTANOVA NAZIRA XUSINOVNA </t>
  </si>
  <si>
    <t xml:space="preserve"> OTAJONOV SHODLIK DAVLATOVICH </t>
  </si>
  <si>
    <t xml:space="preserve"> G‘AFUROV G‘AYIBNAZAR PO‘LATOVICH </t>
  </si>
  <si>
    <t xml:space="preserve"> AZIMJONOVA HUSNIYA SHONAZAR QIZI </t>
  </si>
  <si>
    <t xml:space="preserve"> RAXIMOVA DILSHODA KOMIL QIZI </t>
  </si>
  <si>
    <t xml:space="preserve"> SAIDOV OLIMBAY OMANBAYEVICH </t>
  </si>
  <si>
    <t xml:space="preserve"> EGAMOV AZAMAT KARIMBOY O‘G‘LI </t>
  </si>
  <si>
    <t xml:space="preserve"> OLLABERGANOVA GULSHAYDO QADAMOVNA </t>
  </si>
  <si>
    <t xml:space="preserve"> YUSUFOV SARDORBEK AZIMBOY O‘G‘LI </t>
  </si>
  <si>
    <t xml:space="preserve"> OLLABERGANOVA LAYLO SHOMURATOVNA </t>
  </si>
  <si>
    <t xml:space="preserve"> MATJONOVA BIKAJON SOBIRJON QIZI </t>
  </si>
  <si>
    <t xml:space="preserve"> DURDIYEV UTKIRBEK ABDUSHERIPOVICH </t>
  </si>
  <si>
    <t xml:space="preserve"> OTAYEV BEKZOD IKRAMOVICH </t>
  </si>
  <si>
    <t xml:space="preserve"> PANAYEV QUVONDIQ NAZIROVICH </t>
  </si>
  <si>
    <t xml:space="preserve"> ARSLANOVA JUMAGUL XUDAYOROVNA </t>
  </si>
  <si>
    <t xml:space="preserve"> YUNUSOVA IQBOL JUMANAZAROVNA </t>
  </si>
  <si>
    <t xml:space="preserve"> MATYAQUBOVA NAFOSAT ULUG‘BEKOVNA </t>
  </si>
  <si>
    <t xml:space="preserve"> SUPIYEV SHERZODBEK QURBONBOYEVICH </t>
  </si>
  <si>
    <t xml:space="preserve"> MASHARIPOVA GULNOZA MASHARIPOVNA </t>
  </si>
  <si>
    <t xml:space="preserve"> OLLABERGANOVA FIRUZA RAXIMOVNA </t>
  </si>
  <si>
    <t xml:space="preserve"> ZARIPOV NURIDDIN ERGASH O‘G‘LI </t>
  </si>
  <si>
    <t xml:space="preserve"> SHAMURATOV SIROJBEK ERKABOYEVICH </t>
  </si>
  <si>
    <t xml:space="preserve"> ABDUSHARIPOV IXTIYOR BAHTIYOR O‘G‘LI </t>
  </si>
  <si>
    <t xml:space="preserve"> AHMEDOV ILHOMBEK IBROGIM O‘G‘LI </t>
  </si>
  <si>
    <t xml:space="preserve"> QUTLIMURATOVA MARHABO OZODBOY QIZI </t>
  </si>
  <si>
    <t xml:space="preserve"> AHMEDOV JAHONGIR RAHIMBERGAN O‘G‘LI </t>
  </si>
  <si>
    <t xml:space="preserve"> RUSTAMBEKOV MARDONBEK JAVLONBEK O‘G‘LI </t>
  </si>
  <si>
    <t xml:space="preserve"> BABAJANOVA NAFOSAT OLIMBAYEVNA </t>
  </si>
  <si>
    <t xml:space="preserve"> YO‘LDOSHEVA QUVANCH BAHODIROVNA </t>
  </si>
  <si>
    <t xml:space="preserve"> XUDAYBERGANOV JAMOLBEK DURDIYEVICH </t>
  </si>
  <si>
    <t xml:space="preserve"> OLIMOVA NASIBA KAMULOVNA </t>
  </si>
  <si>
    <t xml:space="preserve"> QALANDAROV OTANIYOZ FAYZULLAYEVICH </t>
  </si>
  <si>
    <t xml:space="preserve"> QUTLIMUROTOVA DILDORA AMINBOYEVNA </t>
  </si>
  <si>
    <t xml:space="preserve"> OTAYEVA DILNOZA ZARIPOVNA </t>
  </si>
  <si>
    <t xml:space="preserve"> RADJABOVA GUZAL AMATDJANOVNA </t>
  </si>
  <si>
    <t xml:space="preserve"> TOJIBOYEVA MO‘’TABAR ULUG‘BEK QIZI </t>
  </si>
  <si>
    <t xml:space="preserve"> QABULOVA DILDORA SAPARBAYEVNA </t>
  </si>
  <si>
    <t xml:space="preserve"> JANIBEKOV OG‘ABEK DAVRONBEKOVICH </t>
  </si>
  <si>
    <t xml:space="preserve"> RUZMETOV SHOXRUZBEK BAXODIROVICH </t>
  </si>
  <si>
    <t xml:space="preserve"> SAMANDAROV FARRUX DAVRONBEK O‘G‘LI </t>
  </si>
  <si>
    <t xml:space="preserve"> YUSUPOV G‘IYOSJON IKROMBOYEVICH </t>
  </si>
  <si>
    <t xml:space="preserve"> ABDULLAYEV JALOLBEK QODIR O‘G‘LI </t>
  </si>
  <si>
    <t xml:space="preserve"> IBODULLAYEV SARDORBEK KENJAYEVICH </t>
  </si>
  <si>
    <t xml:space="preserve"> KURBONOVA ANAPASHSHA BAXODIR QIZI </t>
  </si>
  <si>
    <t xml:space="preserve"> XAMRAYEV AZIZBEK FAXRIDDIN O‘G‘LI </t>
  </si>
  <si>
    <t xml:space="preserve"> YAKUBOVA XOLISXON KUVONDIKOVNA </t>
  </si>
  <si>
    <t xml:space="preserve"> SOLIYEV SHOHRUZ ZOKIR O‘G‘LI </t>
  </si>
  <si>
    <t xml:space="preserve"> JUMANIYAZOV XAZRAT RAXMONOVICH </t>
  </si>
  <si>
    <t xml:space="preserve"> ABULOVA AYSHA RAXMONBERGANOVNA </t>
  </si>
  <si>
    <t xml:space="preserve"> SOBIROVA SURAYYO XAYDAROVNA </t>
  </si>
  <si>
    <t xml:space="preserve"> ADAMBOYEVA ROXILA KUVANDIKOVNA </t>
  </si>
  <si>
    <t xml:space="preserve"> XUDAYBERGANOVA NARGIZA SHAKIROVNA </t>
  </si>
  <si>
    <t xml:space="preserve"> KUTLIMUROTOVA SEVARA XABIBULLA QIZI </t>
  </si>
  <si>
    <t xml:space="preserve"> XUDAYBERGANOV RASHIDBEK RUSTAMBAYEVICH </t>
  </si>
  <si>
    <t xml:space="preserve"> OLIMBOYEV AZIZBEK XUDOSHUKUR O‘G‘LI </t>
  </si>
  <si>
    <t xml:space="preserve"> JUMANIYAZOV RAXIMBERDI KARIMBERDI O‘G‘LI </t>
  </si>
  <si>
    <t xml:space="preserve"> RAXIMOV JALOLADDIN IKRAMOVICH </t>
  </si>
  <si>
    <t xml:space="preserve"> EGAMBERDIYEV XURSHIDBEK RO‘ZIMBOY O‘G‘LI </t>
  </si>
  <si>
    <t xml:space="preserve"> IBRAGIMOVA DILFUZA AYBEKOVNA </t>
  </si>
  <si>
    <t xml:space="preserve"> JUMANIYAZOVA GULNORA KURBONBAYEVNA </t>
  </si>
  <si>
    <t xml:space="preserve"> SOBIROV FURKAT SHEXNAZAROVICH </t>
  </si>
  <si>
    <t xml:space="preserve"> MAVLONOVA MAFTUNA MAXMUD QIZI </t>
  </si>
  <si>
    <t xml:space="preserve"> BATIROVA NODIRA MATKARIMOVNA </t>
  </si>
  <si>
    <t xml:space="preserve"> MAVLONOV OMONBOY BAXTIYOROVICH </t>
  </si>
  <si>
    <t xml:space="preserve"> BABAYEV BAXODIR ZARIFOVICH </t>
  </si>
  <si>
    <t xml:space="preserve"> RO‘ZMETOVA MANZURA KUVANDIQOVNA </t>
  </si>
  <si>
    <t xml:space="preserve"> ABDULLAYEVA MATLUBA YARASHOVNA </t>
  </si>
  <si>
    <t xml:space="preserve"> DO‘SCHANOV OYBEK MAQSUDBEKOVICH </t>
  </si>
  <si>
    <t xml:space="preserve"> BABAJANOVA INTIZOR KADIRBERGANOVNA </t>
  </si>
  <si>
    <t xml:space="preserve"> RAXMONOVA BARNO ZARIPBOYEVNA </t>
  </si>
  <si>
    <t xml:space="preserve"> SAPAYEVA SEVARA XABIBULLAYEVNA </t>
  </si>
  <si>
    <t xml:space="preserve"> SHARIPOVA SUMBULA SHARIPOVNA </t>
  </si>
  <si>
    <t xml:space="preserve"> MASHARIPOV OXUNJON AXMEDJON O‘G‘LI </t>
  </si>
  <si>
    <t xml:space="preserve"> BOG‘BEKOV BAXODIR ALLABERGANOVICH </t>
  </si>
  <si>
    <t xml:space="preserve"> JABBAROV SARDORBEK SAPARBAYEVICH </t>
  </si>
  <si>
    <t xml:space="preserve"> QALANDAROV AZIMBOY MADIYOR O‘G‘LI </t>
  </si>
  <si>
    <t xml:space="preserve"> RO‘ZIMOV UMIDBEK ULUG‘BEKOVICH </t>
  </si>
  <si>
    <t xml:space="preserve"> SOBIROV XUDOSHUKUR KOSIMBOYEVICH </t>
  </si>
  <si>
    <t xml:space="preserve"> ISKANDAROV ABBOSBEK ULUG‘BEK O‘G‘LI </t>
  </si>
  <si>
    <t xml:space="preserve"> XUDOYBERGANOV MURODBEK G‘AYRATOVICH </t>
  </si>
  <si>
    <t xml:space="preserve"> DAVLETOV MANSURJON KARIMBOYEVICH </t>
  </si>
  <si>
    <t xml:space="preserve"> QOBULOVA DILNOZA BOBOXONOVNA </t>
  </si>
  <si>
    <t xml:space="preserve"> MATCHANOV OMONBOY XABIBULLAYEVICH </t>
  </si>
  <si>
    <t xml:space="preserve"> RO‘ZIMOVA SHAXODAT MANSURBEK QIZI </t>
  </si>
  <si>
    <t xml:space="preserve"> BATIROVA MUHAYYO G‘AYRAT QIZI </t>
  </si>
  <si>
    <t xml:space="preserve"> RUSTAMOV MUZAFFAR ATABEK O‘G‘LI </t>
  </si>
  <si>
    <t xml:space="preserve"> SOLIYEVA SHARQIYA ZOKIR QIZI </t>
  </si>
  <si>
    <t xml:space="preserve"> XUDASHUKUROV FARRUXBEK SHONAZAR O‘G‘LI </t>
  </si>
  <si>
    <t xml:space="preserve"> BEGIYEV DOSTONBEK RUSTAM O‘G‘LI </t>
  </si>
  <si>
    <t xml:space="preserve"> SHENIYAZOV XURMATBEK TAIR O‘G‘LI </t>
  </si>
  <si>
    <t xml:space="preserve"> RAXIMOVA RA’NO RAVSHANOVNA </t>
  </si>
  <si>
    <t xml:space="preserve"> MASHARIPOV FURQATBEK BAXODIR O‘G‘LI </t>
  </si>
  <si>
    <t xml:space="preserve"> MATYAKUBOV ZAFARBEK TURSINBOYEVICH </t>
  </si>
  <si>
    <t xml:space="preserve"> BOZOROV SARVARBEK BAXTIYOROVICH </t>
  </si>
  <si>
    <t xml:space="preserve"> MATYOKUBOV JAMSHID KURBANBAYEVICH </t>
  </si>
  <si>
    <t xml:space="preserve"> YULDASHOV JALOLIDDIN SHAROFIDDIN O‘G‘LI </t>
  </si>
  <si>
    <t xml:space="preserve"> ILXOMBOYEV BOBOJON MUZAFFAR O‘G‘LI </t>
  </si>
  <si>
    <t xml:space="preserve"> KUCHKOROV XOLMUROD YO‘LDASHOVICH </t>
  </si>
  <si>
    <t xml:space="preserve"> OZODOV JAMSHIDBEK FIRNAZAR O‘G‘LI </t>
  </si>
  <si>
    <t xml:space="preserve"> RAXMATULLAYEVA GULIDA ERKIN QIZI </t>
  </si>
  <si>
    <t xml:space="preserve"> AVEZMETOV NODIRBEK SHEXNAZAROVICH </t>
  </si>
  <si>
    <t xml:space="preserve"> QURAMBAYEV XUSNIDDIN MARKS O‘G‘LI </t>
  </si>
  <si>
    <t xml:space="preserve"> SOBIROVA SUNBULA ALIYEVNA </t>
  </si>
  <si>
    <t xml:space="preserve"> SAIDOV RUSTAM OTAJANOVICH </t>
  </si>
  <si>
    <t xml:space="preserve"> RUZIMOVA SHOHISTA SHUXRAT QIZI </t>
  </si>
  <si>
    <t xml:space="preserve"> AXMEDOVA GULI ISLOM QIZI </t>
  </si>
  <si>
    <t xml:space="preserve"> ABDUKARIMOV MUROD BAXRAMOVICH </t>
  </si>
  <si>
    <t xml:space="preserve"> MATYAKUBOVA MAKSUDA MATYAKUBOVNA </t>
  </si>
  <si>
    <t xml:space="preserve"> ABDULLAYEV SANJARBEK ISAKOVICH </t>
  </si>
  <si>
    <t xml:space="preserve"> SARIYEV XUDASHKUR KARIM O‘G‘LI </t>
  </si>
  <si>
    <t xml:space="preserve"> MADRAXIMOV ERKABOY QUDRAT O‘G‘LI </t>
  </si>
  <si>
    <t xml:space="preserve"> SABURJANOV MUSLIMBEK AZAMAT O‘G‘LI </t>
  </si>
  <si>
    <t xml:space="preserve"> ABDUSHARIPOV SARVARBEK OMONBOYEVICH </t>
  </si>
  <si>
    <t xml:space="preserve"> YULDASHOV MIRJALOL BAGANDIKOVICH </t>
  </si>
  <si>
    <t xml:space="preserve"> ALLABERGANOVA NAFOSAT GANJAYEVNA </t>
  </si>
  <si>
    <t xml:space="preserve"> MASHARIPOV JAMSHIDBEK ZAFARBEK O‘G‘LI </t>
  </si>
  <si>
    <t xml:space="preserve"> ALLAYOROV UMIDJON O‘KTAM O‘G‘LI </t>
  </si>
  <si>
    <t xml:space="preserve"> MATKARIMOV SODIQJON SOTIBOLDI O‘G‘LI </t>
  </si>
  <si>
    <t xml:space="preserve"> KURBONBOYEVA ZILOLA BAXROM QIZI </t>
  </si>
  <si>
    <t xml:space="preserve"> MASHARIPOV IZZATBEK BAXTIYOR O‘G‘LI </t>
  </si>
  <si>
    <t xml:space="preserve"> EGAMBERDIYEV IBRAT RUSLAN O‘G‘LI </t>
  </si>
  <si>
    <t xml:space="preserve"> KOSIMOV ELYOR SOBIROVICH </t>
  </si>
  <si>
    <t xml:space="preserve"> SULTANOVA KAMOLA RAVSHANBEKOVNA </t>
  </si>
  <si>
    <t xml:space="preserve"> KURBONBOYEV RO‘ZIMAT TOXIR O‘G‘LI </t>
  </si>
  <si>
    <t xml:space="preserve"> AVEZOVA GULI SULTONBOY QIZI </t>
  </si>
  <si>
    <t xml:space="preserve"> MATKARIMOV BUNYODBEK DAVRONBEK O‘G‘LI </t>
  </si>
  <si>
    <t xml:space="preserve"> KURBANOV AZAMAT IBRAGIMOVICH </t>
  </si>
  <si>
    <t xml:space="preserve"> G‘APUROV SANJARBEK SHUXRAT O‘G‘LI </t>
  </si>
  <si>
    <t xml:space="preserve"> ALLABERGANOV DAVLATYOR BAXTIYOR O‘G‘LI </t>
  </si>
  <si>
    <t xml:space="preserve"> TO‘XTABOYEV SHOXRUZBEK IKROM O‘G‘LI </t>
  </si>
  <si>
    <t xml:space="preserve"> QADAMOVA SHOHISTA YUSUP QIZI </t>
  </si>
  <si>
    <t xml:space="preserve"> RAXIMOV RASUL BAXTIYAR O‘G‘LI </t>
  </si>
  <si>
    <t xml:space="preserve"> ISKANDAROV ALISHER ERKIN O‘G‘LI </t>
  </si>
  <si>
    <t xml:space="preserve"> YULDASHEV XURMATBEK JANGIROVICH </t>
  </si>
  <si>
    <t xml:space="preserve"> BOBOJONOVA AVAZJON DAVRON QIZI </t>
  </si>
  <si>
    <t xml:space="preserve"> YULDASHEV ZAFARBEK ANVAR O‘G‘LI </t>
  </si>
  <si>
    <t xml:space="preserve"> SULTANOVA MUHAYYO MARDON QIZI </t>
  </si>
  <si>
    <t xml:space="preserve"> GADAMOV AZIZ ARAZDURDI O‘G‘LI </t>
  </si>
  <si>
    <t xml:space="preserve"> RUZMETOVA DILNOZA SABIROVNA </t>
  </si>
  <si>
    <t xml:space="preserve"> NURULLAYEVA SHAXNOZA ATAMURAT QIZI </t>
  </si>
  <si>
    <t xml:space="preserve"> YULDASHOVA GULNOZA BAGANDIKOVNA </t>
  </si>
  <si>
    <t xml:space="preserve"> IBRAGIMOVA RAYXAN NEMATOVNA </t>
  </si>
  <si>
    <t xml:space="preserve"> MATYAQUBOV ATABEK BAXROMOVICH </t>
  </si>
  <si>
    <t xml:space="preserve"> JUMABAYEVA GULXAYO UMIDJON QIZI </t>
  </si>
  <si>
    <t xml:space="preserve"> IBRAGIMOVA MADINA ILXAM QIZI </t>
  </si>
  <si>
    <t xml:space="preserve"> RAXIMOVA UMIDA TOIR QIZI </t>
  </si>
  <si>
    <t xml:space="preserve"> RUSTAMOV ALISHER ALLABERGAN O‘G‘LI </t>
  </si>
  <si>
    <t xml:space="preserve"> BAXRAMOV IZZAT BAXROM O‘G‘LI </t>
  </si>
  <si>
    <t xml:space="preserve"> BAHROMOV IBROHIMJON BAHROM O‘G‘LI </t>
  </si>
  <si>
    <t xml:space="preserve"> AMINOVA FARIDA MATCHANOVNA </t>
  </si>
  <si>
    <t xml:space="preserve"> XAMUTOVA SALIYAJAN BATIROVNA </t>
  </si>
  <si>
    <t xml:space="preserve"> YAKUBOVA SOXIBA MASHARIPOVNA </t>
  </si>
  <si>
    <t xml:space="preserve"> KUTLIMURATOV DILYORBEK SHARIF O‘G‘LI </t>
  </si>
  <si>
    <t xml:space="preserve"> ABDULLAYEV AKMAL DAVLATOVICH </t>
  </si>
  <si>
    <t xml:space="preserve"> AMINOV AKMAL IKROMOVICH </t>
  </si>
  <si>
    <t xml:space="preserve"> MATKARIMOV SABURBAY XAKIMBAYEVICH </t>
  </si>
  <si>
    <t xml:space="preserve"> SAMANDAROV YODGORBEK YULDOSH O‘G‘LI </t>
  </si>
  <si>
    <t xml:space="preserve"> YUSUPOV ALPOMISH FURKAT O‘G‘LI </t>
  </si>
  <si>
    <t xml:space="preserve"> YO‘LDASHEV SARVARBEK QUVONDIQ O‘G‘LI </t>
  </si>
  <si>
    <t xml:space="preserve"> OTABAYEV OG‘ABEK ZOKIRBOY O‘G‘LI </t>
  </si>
  <si>
    <t xml:space="preserve"> SAIDNAZAROV DOSTON RUSTAM O‘G‘LI </t>
  </si>
  <si>
    <t xml:space="preserve"> DUSCHONOVA OLTIN MADIRIMOVNA </t>
  </si>
  <si>
    <t xml:space="preserve"> ISKANDAROVA SHOHIDA QUVONDIQ QIZI </t>
  </si>
  <si>
    <t xml:space="preserve"> XASANOV TEMURBEK MAQSUDOVICH </t>
  </si>
  <si>
    <t xml:space="preserve"> SAIDOVA MANZURA BAXTIYOR QIZI </t>
  </si>
  <si>
    <t xml:space="preserve"> MUROTOV QUVONDIQ QURONBOY O‘G‘LI </t>
  </si>
  <si>
    <t xml:space="preserve"> BEKCHANOV OG‘ABEK OYBEK O‘G‘LI </t>
  </si>
  <si>
    <t xml:space="preserve"> QO‘CHQAROV SAN’ATBEK ASKAROVICH </t>
  </si>
  <si>
    <t xml:space="preserve"> ERIMOV MUZAFFAR MAXAMMATJON O‘G‘LI </t>
  </si>
  <si>
    <t xml:space="preserve"> MATYOQUBOVA SANOBAR BEKPO‘LATOVNA </t>
  </si>
  <si>
    <t xml:space="preserve"> JOBBOROVA DILNOZA O‘KTAMBOY QIZI </t>
  </si>
  <si>
    <t xml:space="preserve"> RO‘ZMETOVA MOHIGUL ADILBEK QIZI </t>
  </si>
  <si>
    <t xml:space="preserve"> URUNOVA YULDUZ REYIMBERDIYEVNA </t>
  </si>
  <si>
    <t xml:space="preserve"> SUVANOVA ZAMIRA IKROMOVNA </t>
  </si>
  <si>
    <t xml:space="preserve"> SAMANDAROV ELBEK O‘RINBOY O‘G‘LI </t>
  </si>
  <si>
    <t xml:space="preserve"> ISKANDAROVA ZAYNAB RADJABBOYEVNA </t>
  </si>
  <si>
    <t xml:space="preserve"> O‘RAZMETOV MUHAMMAD ABDULLAYEVICH </t>
  </si>
  <si>
    <t xml:space="preserve"> RO‘ZMETOV JAMSHID OTAJON O‘G‘LI </t>
  </si>
  <si>
    <t xml:space="preserve"> ABDOLOVA NARGIZA SAPAYEVNA </t>
  </si>
  <si>
    <t xml:space="preserve"> BEKCHANOVA SABOHAT OMON QIZI </t>
  </si>
  <si>
    <t xml:space="preserve"> SOTIMOV AZIZBEK SHUXRAT O‘G‘LI </t>
  </si>
  <si>
    <t xml:space="preserve"> BOHADIROV SHOHRUH FAXRIDDIN O‘G‘LI </t>
  </si>
  <si>
    <t xml:space="preserve"> ATAXANOV UMIDBEK AZIMBOY O‘G‘LI </t>
  </si>
  <si>
    <t xml:space="preserve"> ALLABERGANOV SIROJIDDIN O‘KTAM O‘G‘LI </t>
  </si>
  <si>
    <t xml:space="preserve"> RO‘ZIMOV AZAMAT AMANBAY O‘G‘LI </t>
  </si>
  <si>
    <t xml:space="preserve"> BEKCHANOVA GULNOZA UKTAMBAYEVNA </t>
  </si>
  <si>
    <t xml:space="preserve"> NURULLAYEV DONIYOR BAHODIR O‘G‘LI </t>
  </si>
  <si>
    <t xml:space="preserve"> SAPAYEV USMONBEK ODILBEK O‘G‘LI </t>
  </si>
  <si>
    <t xml:space="preserve"> JOBBOROV DIYORBEK SULTON O‘G‘LI </t>
  </si>
  <si>
    <t xml:space="preserve"> XAYRULLAYEV VOXID AZAMAT O‘G‘LI </t>
  </si>
  <si>
    <t xml:space="preserve"> YO‘LDASHOV NURBEK QURAMBOY O‘G‘LI </t>
  </si>
  <si>
    <t xml:space="preserve"> MAMMETOV SANJARBEK JAMOLADDIN O‘G‘LI </t>
  </si>
  <si>
    <t xml:space="preserve"> XAJIYEV SHERZOD ZAIR O‘G‘LI </t>
  </si>
  <si>
    <t xml:space="preserve"> TANGRIBERDIYEV SANJARBEK TAVAKKAL O‘G‘LI </t>
  </si>
  <si>
    <t xml:space="preserve"> KURBONOVA KUNDUZ JUMANIYOZOVNA </t>
  </si>
  <si>
    <t xml:space="preserve"> PO‘LATOV ODILBEK QAHRAMON O‘G‘LI </t>
  </si>
  <si>
    <t xml:space="preserve"> URINOVA NARGIZA ZAKIR QIZI </t>
  </si>
  <si>
    <t xml:space="preserve"> ATAJANOVA RAYHON ATABAY QIZI </t>
  </si>
  <si>
    <t xml:space="preserve"> KARIMBAYEV TEMURBEK UMIDBEK O‘G‘LI </t>
  </si>
  <si>
    <t xml:space="preserve"> MATCHONOVA NASIBA DURUMOVNA </t>
  </si>
  <si>
    <t xml:space="preserve"> SAPAROV ELMUROD FARHADOVICH </t>
  </si>
  <si>
    <t xml:space="preserve"> BEYMATOV FAZLIDDIN ZARIPBOY O‘G‘LI </t>
  </si>
  <si>
    <t xml:space="preserve"> RAJABOVA BARNO RUSTAMBOYEVNA </t>
  </si>
  <si>
    <t xml:space="preserve"> SABIROV ZOYIRJON BAHODIR O‘G‘LI </t>
  </si>
  <si>
    <t xml:space="preserve"> BEKMATOV DILSHOD SHUHRATOVICH </t>
  </si>
  <si>
    <t xml:space="preserve"> YULDASHEV TO‘LQIN RO‘ZMAMATOVICH </t>
  </si>
  <si>
    <t xml:space="preserve"> ABDIROMONOV SAN’ATBEK XAJIBAY O‘G‘LI </t>
  </si>
  <si>
    <t xml:space="preserve"> JUMAYAZOV QOSIMBEK ZIYNAT O‘G‘LI </t>
  </si>
  <si>
    <t xml:space="preserve"> NURULLAYEVA MASTURA XASANBOYEVNA </t>
  </si>
  <si>
    <t xml:space="preserve"> ISMOILOVA SHAHRIBONU BAXTIYOROVNA </t>
  </si>
  <si>
    <t xml:space="preserve"> AMINOVA GULSARA MAQSUDBOYEVNA </t>
  </si>
  <si>
    <t xml:space="preserve"> QUTLIYEV SARVARBEK PO‘LATOVICH </t>
  </si>
  <si>
    <t xml:space="preserve"> ABDULLAYEV ARSLONBEK DAVLATOVICH </t>
  </si>
  <si>
    <t xml:space="preserve"> KOMILOV NAVRO‘ZBEK XOLMUROD O‘G‘LI </t>
  </si>
  <si>
    <t xml:space="preserve"> RO‘ZMATOVA SUMBULA EGAMBERDI QIZI </t>
  </si>
  <si>
    <t xml:space="preserve"> EGAMOVA GULYOR FARHOD QIZI </t>
  </si>
  <si>
    <t xml:space="preserve"> OLIMOVA DILNOZA RASUL QIZI </t>
  </si>
  <si>
    <t xml:space="preserve"> SULTONOVA ASALXON RAXIMBOY QIZI </t>
  </si>
  <si>
    <t xml:space="preserve"> BOLTAYEV QAMARADDIN ISLOM O‘G‘LI </t>
  </si>
  <si>
    <t xml:space="preserve"> ATABOYEVA SHAXNOZA MUXAMMADJON QIZI </t>
  </si>
  <si>
    <t xml:space="preserve"> TOJIYEVA MEHRINISO RUSLAN QIZI </t>
  </si>
  <si>
    <t xml:space="preserve"> QURBONOVA INOBAT YUSUPBOY QIZI </t>
  </si>
  <si>
    <t xml:space="preserve"> ESHCHANOV MATNAZAR SHARIPOVICH </t>
  </si>
  <si>
    <t xml:space="preserve"> SATIMOVA IZZATXON IBRAGIM QIZI </t>
  </si>
  <si>
    <t xml:space="preserve"> NAZAROVA OYXONIM ISLOMBOY QIZI </t>
  </si>
  <si>
    <t xml:space="preserve"> TO‘RAYEVA GULFIRAT BEKTURDI QIZI </t>
  </si>
  <si>
    <t xml:space="preserve"> ABDULLAYEV MUNISBEK UMIRBEK O‘G‘LI </t>
  </si>
  <si>
    <t xml:space="preserve"> RAJAPOVA XOSIYAT NURMAMATOVNA </t>
  </si>
  <si>
    <t xml:space="preserve"> SULTANOVA SHIRIN SAPAROVNA </t>
  </si>
  <si>
    <t xml:space="preserve"> OTABOYEVA DURDONA AHMADJON QIZI </t>
  </si>
  <si>
    <t xml:space="preserve"> OLLAYOROVA BARNO MANSUR QIZI </t>
  </si>
  <si>
    <t xml:space="preserve"> SULTANOV SA’DULLA GULOM O‘G‘LI </t>
  </si>
  <si>
    <t xml:space="preserve"> KARIMOV DONIYOR XADJIBAYEVICH </t>
  </si>
  <si>
    <t xml:space="preserve"> USMONOV SANJARBEK QAHRAMON O‘G‘LI </t>
  </si>
  <si>
    <t xml:space="preserve"> JOBBOROVA MUQADDAS SULTONOVNA </t>
  </si>
  <si>
    <t xml:space="preserve"> AXMEDOV NODIRBEK SHUHRAT O‘G‘LI </t>
  </si>
  <si>
    <t xml:space="preserve"> SHONAZAROV ORTIQBEK QAHRAMON O‘G‘LI </t>
  </si>
  <si>
    <t xml:space="preserve"> MADRIMOV UMARBEK NURADDINOVICH </t>
  </si>
  <si>
    <t xml:space="preserve"> SOBIROVA SHODMONOY AKBAR QIZI </t>
  </si>
  <si>
    <t xml:space="preserve"> SADULLAYEVA GULRUH RAVSHANBEK QIZI </t>
  </si>
  <si>
    <t xml:space="preserve"> ARTIKOV G‘AYRAT BEKCHAN O‘G‘LI </t>
  </si>
  <si>
    <t xml:space="preserve"> RAXIMOV QAMARADDIN BAHROM O‘G‘LI </t>
  </si>
  <si>
    <t xml:space="preserve"> ISKANDAROVA ZUMRADJON NIZAMADDIN QIZI </t>
  </si>
  <si>
    <t xml:space="preserve"> BOLTAYEVA BARNOXON BOTIR QIZI </t>
  </si>
  <si>
    <t xml:space="preserve"> KARIMOVA ZUMRAD XUDOYBERGAN QIZI </t>
  </si>
  <si>
    <t xml:space="preserve"> MUROTOV O‘TKIR SULTONBOY O‘G‘LI </t>
  </si>
  <si>
    <t xml:space="preserve"> AXMEDOVA RA’NOJON ZAKIRJON QIZI </t>
  </si>
  <si>
    <t xml:space="preserve"> AHMEDJONOVA FARIDA AMONBOY QIZI </t>
  </si>
  <si>
    <t xml:space="preserve"> YULDASHEVA OSUDA ZIYNAT QIZI </t>
  </si>
  <si>
    <t xml:space="preserve"> RAXMANOVA DILFUZA UMIRBEKOVNA </t>
  </si>
  <si>
    <t xml:space="preserve"> KENJAYEV DILSHOD QUDRAT O‘G‘LI </t>
  </si>
  <si>
    <t xml:space="preserve"> PALVANOVA DILNOZA HUSIN QIZI </t>
  </si>
  <si>
    <t xml:space="preserve"> ISAKOV MAXSUDBEK RAXIMBERDIYEVICH </t>
  </si>
  <si>
    <t xml:space="preserve"> XAITOVA ONAGUL HAMID QIZI </t>
  </si>
  <si>
    <t xml:space="preserve"> OLLAYAROV OLLAYOR JAVLONBEK O‘G‘LI </t>
  </si>
  <si>
    <t xml:space="preserve"> JUMANIYOZOVA MANZURA BAXTIYOR QIZI </t>
  </si>
  <si>
    <t xml:space="preserve"> QO‘ZIYEV RASHIDBEK RAVSHANBEK O‘G‘LI </t>
  </si>
  <si>
    <t xml:space="preserve"> YUSUPOVA SHAHNOZA RAVSHANBEK QIZI </t>
  </si>
  <si>
    <t xml:space="preserve"> YUSUPOVA DURDIGUL RAVSHANBEK QIZI </t>
  </si>
  <si>
    <t xml:space="preserve"> AXMEDOV DIYORBEK QUDRAT O‘G‘LI </t>
  </si>
  <si>
    <t xml:space="preserve"> ISMOILOV DOSTONBEK RUSTAM O‘G‘LI </t>
  </si>
  <si>
    <t xml:space="preserve"> YUSUPOV MUNISBEK FARHOD O‘G‘LI </t>
  </si>
  <si>
    <t xml:space="preserve"> XUDAYBERGANOVA DARMON RUZMATOVNA </t>
  </si>
  <si>
    <t xml:space="preserve"> ESHMETOV AZIZBEK ISLOMBEK O‘G‘LI </t>
  </si>
  <si>
    <t xml:space="preserve"> O‘RINBAYEV ATOULLA O‘TAR O‘G‘LI </t>
  </si>
  <si>
    <t xml:space="preserve"> DAVLETOVA ZUMRAD ALIMBAYEVNA </t>
  </si>
  <si>
    <t xml:space="preserve"> ABDULLAYEVA BARNO BAXRAMBAYEVNA </t>
  </si>
  <si>
    <t xml:space="preserve"> QURONBAYEV XAYITBOY ATAJAN O‘G‘LI </t>
  </si>
  <si>
    <t xml:space="preserve"> JUMANIYAZOV BUNYOD JUMANAZAR O‘G‘LI </t>
  </si>
  <si>
    <t xml:space="preserve"> SADULLAYEVA MEXRIBON YAQUBBOY QIZI </t>
  </si>
  <si>
    <t xml:space="preserve"> SHANAZAROV SHAXZODBEK MANSUR O‘G‘LI </t>
  </si>
  <si>
    <t xml:space="preserve"> RO‘ZMAMATOV XAMIDBEK FARHOD O‘G‘LI </t>
  </si>
  <si>
    <t xml:space="preserve"> XODJAYEV SAN’AT DAVLAT O‘G‘LI </t>
  </si>
  <si>
    <t xml:space="preserve"> RADJAPOV JAMOLADDIN SHARIPBOY O‘G‘LI </t>
  </si>
  <si>
    <t xml:space="preserve"> TILLAYEVA SHOXISTA DAVRON QIZI </t>
  </si>
  <si>
    <t xml:space="preserve"> XUSAINOVA RAISA ORTIQOVNA </t>
  </si>
  <si>
    <t xml:space="preserve"> KUCHKAROVA INOBAT ULUG‘BEKOVNA </t>
  </si>
  <si>
    <t xml:space="preserve"> RO‘ZMETOVA MATLUBA KADAMBAYEVNA </t>
  </si>
  <si>
    <t xml:space="preserve"> KURAYAZOV XOLYORBEK SA’DULLAYEVICH </t>
  </si>
  <si>
    <t xml:space="preserve"> QOBULOVA GULHAYO MANSUR QIZI </t>
  </si>
  <si>
    <t xml:space="preserve"> SABIROVA HURRIYAT RO‘ZMAMAT QIZI </t>
  </si>
  <si>
    <t xml:space="preserve"> BALTAYEV ANVAR JUMAYOZ O‘G‘LI </t>
  </si>
  <si>
    <t xml:space="preserve"> KAMOLADDINOV JALOLADDIN JAMOLADDIN O‘G‘LI </t>
  </si>
  <si>
    <t xml:space="preserve"> JUMANIYAZOVA GULNORA QURVANDURDIYEVNA </t>
  </si>
  <si>
    <t xml:space="preserve"> ODAMBOYEV AKRAMBOY OMONBOY O‘G‘LI </t>
  </si>
  <si>
    <t xml:space="preserve"> JUMANAZAROVA INTIZOR KUDRAT QIZI </t>
  </si>
  <si>
    <t xml:space="preserve"> XUDAYBERGONOVA DILNOZA BAXODIROVNA </t>
  </si>
  <si>
    <t xml:space="preserve"> SAPAYEV BOBUR MURADBEKOVICH </t>
  </si>
  <si>
    <t xml:space="preserve"> PANAYEV HAMIDBEK AMINBAYEVICH </t>
  </si>
  <si>
    <t xml:space="preserve"> BEKCHONOV FAZLIDDIN AZIM O‘G‘LI </t>
  </si>
  <si>
    <t xml:space="preserve"> MATCHONOVA NILUFAR QODAMOVNA </t>
  </si>
  <si>
    <t xml:space="preserve"> JUMANIYAZOV MO‘MINBOY AXMED O‘G‘LI </t>
  </si>
  <si>
    <t xml:space="preserve"> QURBONOV BOBIRBEK FARXODOVICH </t>
  </si>
  <si>
    <t xml:space="preserve"> YAQUBOV YUNUSJON NUSRATULLOX O‘G‘LI </t>
  </si>
  <si>
    <t xml:space="preserve"> QURBANOV AZAMAT ILHOMBEKOVICH </t>
  </si>
  <si>
    <t xml:space="preserve"> RO‘ZMETOV SANJARBEK BAXRAM O‘G‘LI </t>
  </si>
  <si>
    <t xml:space="preserve"> REJABOV ISLOMBEK BERDIYEVICH </t>
  </si>
  <si>
    <t xml:space="preserve"> QURYAZOV DONIYOR RAJABOVICH </t>
  </si>
  <si>
    <t xml:space="preserve"> REJABOVA NILUFAR MASHARIPOVNA </t>
  </si>
  <si>
    <t xml:space="preserve"> AVEZOVA NIGORA PALVANNAZAROVNA </t>
  </si>
  <si>
    <t xml:space="preserve"> XODJAYEV SHIXNAZAR MUHAMADSALAYEVICH </t>
  </si>
  <si>
    <t xml:space="preserve"> DURDIYEVA ROZA MATNAZAROVNA </t>
  </si>
  <si>
    <t xml:space="preserve"> MASHARIPOV SHAHZOD RUZMATOVICH </t>
  </si>
  <si>
    <t xml:space="preserve"> KARIMOV ISLAMBEK JUMANAZAROVICH </t>
  </si>
  <si>
    <t xml:space="preserve"> ATANIYAZOV TEMURBEK SANJARBEKOVICH </t>
  </si>
  <si>
    <t xml:space="preserve"> XUDAYBERGANOV MUZAFFAR KAMULJONOVICH </t>
  </si>
  <si>
    <t xml:space="preserve"> MAYLIYEV ILHOMBEK SULTANNAZAROVICH </t>
  </si>
  <si>
    <t xml:space="preserve"> IBRAGIMOV DOSTONBEK QADIRBERGAN O‘G‘LI </t>
  </si>
  <si>
    <t xml:space="preserve"> YULDASHEV JUMANAZAR MURODJONOVICH </t>
  </si>
  <si>
    <t xml:space="preserve"> XUDAYBERGANOVA LATOFAT DAVRONBEKOVNA </t>
  </si>
  <si>
    <t xml:space="preserve"> ABDULLAYEVA DILNOZA UKTAMOVNA </t>
  </si>
  <si>
    <t xml:space="preserve"> QURYAZOV MADIYOR DAVLATYOROVICH </t>
  </si>
  <si>
    <t xml:space="preserve"> QALANDAROVA SHOHNOZA AZADOVNA </t>
  </si>
  <si>
    <t xml:space="preserve"> SALAYEVA SABOHAT BEKCHANOVNA </t>
  </si>
  <si>
    <t xml:space="preserve"> XUDAYBERGANOV BEKTOSH RUSTAMBAYEVICH </t>
  </si>
  <si>
    <t xml:space="preserve"> DUSCHANOV MIRZABEK EGAMBERGANOVICH </t>
  </si>
  <si>
    <t xml:space="preserve"> MATYAKUBOV DILMUROD KARIMBERGANOVICH </t>
  </si>
  <si>
    <t xml:space="preserve"> YO‘LDASHOVA MUNIRA OYBEK  QIZI </t>
  </si>
  <si>
    <t xml:space="preserve"> NORIMOV SHODIYOR RAVSHANBEKOVICH </t>
  </si>
  <si>
    <t xml:space="preserve"> TAIROVA QUNDUZ AYBEKOVNA </t>
  </si>
  <si>
    <t xml:space="preserve"> RAJABOVA QUNDUZ BERDIBAYEVNA </t>
  </si>
  <si>
    <t xml:space="preserve"> AXMEDOV ABROR RAXMATJONOVICH </t>
  </si>
  <si>
    <t xml:space="preserve"> JUMANIYOZOVA MAQSUDA JUMAMUROTOVNA </t>
  </si>
  <si>
    <t xml:space="preserve"> MATKARIMOVA MATLUBA TAXIROVNA </t>
  </si>
  <si>
    <t xml:space="preserve"> NARIMANOVA GULHAYO KO‘ZIBAYEVNA </t>
  </si>
  <si>
    <t xml:space="preserve"> SHIXNAZAROV JUR’ATBEK YANGABAYEVICH </t>
  </si>
  <si>
    <t xml:space="preserve"> JUMANIYAZOV SHUXRATBEK RO‘ZMATOVICH </t>
  </si>
  <si>
    <t xml:space="preserve"> XAYITMETOV BEKZOD AXMEDOVICH </t>
  </si>
  <si>
    <t xml:space="preserve"> XUDAYBERGANOV FARRUX ANIYOZOVICH </t>
  </si>
  <si>
    <t xml:space="preserve"> MATKARIMOV MUXTOR YUSUPBAYEVICH </t>
  </si>
  <si>
    <t xml:space="preserve"> JUMANIYAZOV HAMDAM MAHSUDOVICH </t>
  </si>
  <si>
    <t xml:space="preserve"> SOBIROVA NASIBA BAXTIYOROVNA </t>
  </si>
  <si>
    <t xml:space="preserve"> BARDIYEV REJABBOY SARDOR O‘G‘LI </t>
  </si>
  <si>
    <t xml:space="preserve"> MATNIYAZOV MUXAMMADJAN RAVSHANOVICH </t>
  </si>
  <si>
    <t xml:space="preserve"> AXMEDOV FAXRIDDIN HAMIDOVICH </t>
  </si>
  <si>
    <t xml:space="preserve"> QURYAZOV OXUNJON TILLABAYEVICH </t>
  </si>
  <si>
    <t xml:space="preserve"> ISMAILOVA DILAFRUZ ISMAILOVNA </t>
  </si>
  <si>
    <t xml:space="preserve"> AXMEDOV VALI NURADDINOVICH </t>
  </si>
  <si>
    <t xml:space="preserve"> QURBANOV OTABEK AHMEDOVICH </t>
  </si>
  <si>
    <t xml:space="preserve"> MASHARIPOVA BIKAJAN BOTIR QIZI </t>
  </si>
  <si>
    <t xml:space="preserve"> ATANIYAZOVA DILFUZA RAJABBAYEVNA </t>
  </si>
  <si>
    <t xml:space="preserve"> RAJABBAYEV AKMAL ZOKIR O‘G‘LI </t>
  </si>
  <si>
    <t xml:space="preserve"> MATNAZAROVA ZILOLA BATIROVNA </t>
  </si>
  <si>
    <t xml:space="preserve"> BEKCHANOVA DILFUZA OZODOVNA </t>
  </si>
  <si>
    <t xml:space="preserve"> XUJANIYAZOV SAMANDAR KUZIBOYEVICH </t>
  </si>
  <si>
    <t xml:space="preserve"> SHERMETOV DONIYOR KARIMBERGANOVICH </t>
  </si>
  <si>
    <t xml:space="preserve"> GULMATOV MAQSAD ALISHEROVICH </t>
  </si>
  <si>
    <t xml:space="preserve"> BOBOJONOVA GULMIRA MAMATSAPOYEVNA </t>
  </si>
  <si>
    <t xml:space="preserve"> SOBIROVA FOZILA BAXODIROVNA </t>
  </si>
  <si>
    <t xml:space="preserve"> BOBOJONOVA GULISTON ABDULLAYEVNA </t>
  </si>
  <si>
    <t xml:space="preserve"> BAXRAMOV BOTIRBEK ANVARBEK O‘G‘LI </t>
  </si>
  <si>
    <t xml:space="preserve"> MATYUSUBOV SIROJIDDIN RUSTAMBOY O‘G‘LI </t>
  </si>
  <si>
    <t xml:space="preserve"> SAPARBOYEV JALOLIDDIN NURADDIN O‘G‘LI </t>
  </si>
  <si>
    <t xml:space="preserve"> EGAMBERGANOVA FERUZAXON KUDRAT QIZI </t>
  </si>
  <si>
    <t xml:space="preserve"> VAISOV DILSHOD IBODULLAYEVICH </t>
  </si>
  <si>
    <t xml:space="preserve"> YULDASHEV JONIBEK XASANOVICH </t>
  </si>
  <si>
    <t xml:space="preserve"> OLLABERGANOV SHERZOD XO‘SINBOY O‘G‘LI </t>
  </si>
  <si>
    <t xml:space="preserve"> ATANIYOZOV RAVSHON YUSUBAYEVICH </t>
  </si>
  <si>
    <t xml:space="preserve"> MASHARIPOV FIRUZBEK TOZABOY O‘G‘LI </t>
  </si>
  <si>
    <t xml:space="preserve"> SAVUTOV JAMOLBEK AZIMBOYEVICH </t>
  </si>
  <si>
    <t xml:space="preserve"> RO‘ZMETOV ASAD SHARAFIDDIN O‘G‘LI </t>
  </si>
  <si>
    <t xml:space="preserve"> YAQUBOV MIRJALOL G‘AYRAT O‘G‘LI </t>
  </si>
  <si>
    <t xml:space="preserve"> ERKABOYEV NODIRBEK KAXRAMON O‘G‘LI </t>
  </si>
  <si>
    <t xml:space="preserve"> QURBONOVA SADOQAT JUMABOYEVNA </t>
  </si>
  <si>
    <t xml:space="preserve"> ABDUXALIMOVA MAFTUNA FAXRIDDINOVNA </t>
  </si>
  <si>
    <t xml:space="preserve"> XAITBOYEV DILSHOD SOTIMBOY O‘G‘LI </t>
  </si>
  <si>
    <t xml:space="preserve"> YUSUPOVA SEVARA BAXTIYAROVNA </t>
  </si>
  <si>
    <t xml:space="preserve"> OTAXONOV OLLOBERGAN SHUHRATOVICH </t>
  </si>
  <si>
    <t xml:space="preserve"> SOBIROV XUDAYBERGAN KOMILOVICH </t>
  </si>
  <si>
    <t xml:space="preserve"> OTAJONOVA MARTABA TO‘LKINOVNA </t>
  </si>
  <si>
    <t xml:space="preserve"> XOLIMOV SHERZOD ILXOMBOYEVICH </t>
  </si>
  <si>
    <t xml:space="preserve"> RAJABOV ANVAR NARIMONOVICH </t>
  </si>
  <si>
    <t xml:space="preserve"> TANGIRBERDIYEV SHODLIK QUROMBAYEVICH </t>
  </si>
  <si>
    <t xml:space="preserve"> QO‘CHQAROVA IRODA RO‘ZIMOVNA </t>
  </si>
  <si>
    <t xml:space="preserve"> XALILOVA FOTIMA XALILLAYEVNA </t>
  </si>
  <si>
    <t xml:space="preserve"> YAXSHIBOYEVA XILOLA RAJABBOYEVNA </t>
  </si>
  <si>
    <t xml:space="preserve"> SOBIROV ALIBEK G‘AYIBNAZAROVICH </t>
  </si>
  <si>
    <t xml:space="preserve"> TAJIYEV IBRAT SHONAZAROVICH </t>
  </si>
  <si>
    <t xml:space="preserve"> OTOXONOV MUXTOR SHAVKATOVICH </t>
  </si>
  <si>
    <t xml:space="preserve"> QURANBAYEV BEKDURDI BEKPO‘LAT O‘G‘LI </t>
  </si>
  <si>
    <t xml:space="preserve"> MATCHANOV ULUG‘BEK ARABOVICH </t>
  </si>
  <si>
    <t xml:space="preserve"> SHUXRATOV ZAFARBEK KAMOLADDIN O‘G‘LI </t>
  </si>
  <si>
    <t xml:space="preserve"> PO‘LATOVA HAYOTXON RASHIDOVNA </t>
  </si>
  <si>
    <t xml:space="preserve"> RUZMETOVA ROXAT XUDAYBERGANOVNA </t>
  </si>
  <si>
    <t xml:space="preserve"> DUSHAMOVA KOMILA AMINBOY QIZI </t>
  </si>
  <si>
    <t xml:space="preserve"> SHUHRATOV UMARBEK KAMOLADDIN O‘G‘LI </t>
  </si>
  <si>
    <t xml:space="preserve"> DOSOVA TO‘XTAJON MATSAPAYEVNA </t>
  </si>
  <si>
    <t xml:space="preserve"> SAIDOVA RAYXON DURDIBOYEVNA </t>
  </si>
  <si>
    <t xml:space="preserve"> YULDOSHEVA GULMIRA DUSHAM QIZI </t>
  </si>
  <si>
    <t xml:space="preserve"> OTAJANOV EGAMBERGAN RAYIMBERGANOVICH </t>
  </si>
  <si>
    <t xml:space="preserve"> PIROVA NODIRA BAXRAMOVNA </t>
  </si>
  <si>
    <t xml:space="preserve"> ESHCHANOV RUZIMBOY SHOMURODOVICH </t>
  </si>
  <si>
    <t xml:space="preserve"> JUMANIYOZOV OTABEK IBADULLAYEVICH </t>
  </si>
  <si>
    <t xml:space="preserve"> SHARIPOVA DILBAR AXMEDOVNA </t>
  </si>
  <si>
    <t xml:space="preserve"> RAIMOV MANSUR FAXRITDIN O‘G‘LI </t>
  </si>
  <si>
    <t xml:space="preserve"> MATYAKUBOV MAQSUD ATANAZAROVICH </t>
  </si>
  <si>
    <t xml:space="preserve"> ESHCHANOVA GULNOZA BABAXANOVNA </t>
  </si>
  <si>
    <t xml:space="preserve"> YAQUBOV FARRUX YUSUPOVICH </t>
  </si>
  <si>
    <t xml:space="preserve"> RO‘ZMETOVA XONZODA ALISHER QIZI </t>
  </si>
  <si>
    <t xml:space="preserve"> MASHARIBOV ANVARBEK RASHIDOVICH </t>
  </si>
  <si>
    <t xml:space="preserve"> QADIROV ISLOM RAYIMBERGAN O‘G‘LI </t>
  </si>
  <si>
    <t xml:space="preserve"> ISKANDAROV JAMOLBEK RUZIMOVICH </t>
  </si>
  <si>
    <t xml:space="preserve"> MISKINOVA YULDUZXON ZARIPBOYEVNA </t>
  </si>
  <si>
    <t xml:space="preserve"> AVEZMATOV IXTIYOR DAVLATYOROVICH </t>
  </si>
  <si>
    <t xml:space="preserve"> MATQURBONOVA SHAHLO BAXROM KIZI </t>
  </si>
  <si>
    <t xml:space="preserve"> YULDASHEVA AYXONIM FARXADOVNA </t>
  </si>
  <si>
    <t xml:space="preserve"> YUSUPOV OG‘ABEK TOIR O‘G‘LI </t>
  </si>
  <si>
    <t xml:space="preserve"> UKTAMOV JALOLADDIN UMIDBEK O‘G‘LI </t>
  </si>
  <si>
    <t xml:space="preserve"> BAXTIYOROVA DILNURA BAHROM QIZI </t>
  </si>
  <si>
    <t xml:space="preserve"> RAJABBAYEVA MADINA KENJA QIZI </t>
  </si>
  <si>
    <t xml:space="preserve"> MURODOVA GULASAL JUMANAZAR QIZI </t>
  </si>
  <si>
    <t xml:space="preserve"> ABDULLAYEV AZAMAT ORTIQOVICH </t>
  </si>
  <si>
    <t xml:space="preserve"> HASANOVA GULIRA’NO KAMOLJON QIZI </t>
  </si>
  <si>
    <t xml:space="preserve"> QUTLIMURATOV AZAMAT QUVONDIQ O‘G‘LI </t>
  </si>
  <si>
    <t xml:space="preserve"> MASHARIPOV MAXMUDJON MAXSUDBEK O‘G‘LI </t>
  </si>
  <si>
    <t xml:space="preserve"> MATKARIMOV ALISHER ERKINBOYEVICH </t>
  </si>
  <si>
    <t xml:space="preserve"> XO‘JANAPASOVA GULMIRA JUMABOYEVNA </t>
  </si>
  <si>
    <t xml:space="preserve"> OTABOYEV SARVAR BEKCHAN O‘G‘LI </t>
  </si>
  <si>
    <t xml:space="preserve"> AMINBOYEV SHAXZOD KAMOLATDINOVICH </t>
  </si>
  <si>
    <t xml:space="preserve"> OTANAZAROV DASTONBEK RUSTAMBEK O‘G‘LI </t>
  </si>
  <si>
    <t xml:space="preserve"> YAXSHIMURADOV BAHODIR QO‘ZIBOY O‘G‘LI </t>
  </si>
  <si>
    <t xml:space="preserve"> JUMANIYOZOVA SHAHNOZA RAJABBOY QIZI </t>
  </si>
  <si>
    <t xml:space="preserve"> ESHCHANOVA UMIDA KO‘PALOVNA </t>
  </si>
  <si>
    <t xml:space="preserve"> ABDISHARIPOV SARDOR SULTONBOY O‘G‘LI </t>
  </si>
  <si>
    <t xml:space="preserve"> RAXIMBOYEV UMAR XAMID O‘G‘LI </t>
  </si>
  <si>
    <t xml:space="preserve"> SAPAYEV ALISHER ODILBEKOVICH </t>
  </si>
  <si>
    <t xml:space="preserve"> NASIROV DONIYOR NASRIDDINOVICH </t>
  </si>
  <si>
    <t xml:space="preserve"> MADIRIMOVA BARNO KOMILJONOVNA </t>
  </si>
  <si>
    <t xml:space="preserve"> KURYAZOVA SHAHNOZA SHAVKATOVNA </t>
  </si>
  <si>
    <t xml:space="preserve"> NAZAROV ASADBEK SAN’AT O‘G‘LI </t>
  </si>
  <si>
    <t xml:space="preserve"> O‘RUNOV O‘RINBOY ODAMBOY O‘G‘LI </t>
  </si>
  <si>
    <t xml:space="preserve"> ALLABERGANOV ZOXIDJON UMARJON O‘G‘LI </t>
  </si>
  <si>
    <t xml:space="preserve"> SOTIMBOYEV SARDORBEK NORBEK O‘G‘LI </t>
  </si>
  <si>
    <t xml:space="preserve"> AZIMOV SHOXRUX ALISHER O‘G‘LI </t>
  </si>
  <si>
    <t xml:space="preserve"> MURADOVA DINORA XUDOYNAZAR QIZI </t>
  </si>
  <si>
    <t xml:space="preserve"> SADULLAYEVA DILDORA KENJABOY QIZI </t>
  </si>
  <si>
    <t xml:space="preserve"> RO‘ZMETOV BOBUR ISLOMBOY O‘G‘LI </t>
  </si>
  <si>
    <t xml:space="preserve"> SAIDNAZAROVA GULZODA KOMILJON QIZI </t>
  </si>
  <si>
    <t xml:space="preserve"> ATABAYEV DASTON SULTANNAZAR O‘G‘LI </t>
  </si>
  <si>
    <t xml:space="preserve"> JABBAROVA BAXTIGUL SHERALIYEVNA </t>
  </si>
  <si>
    <t xml:space="preserve"> XAQNAZAROV XURSANDBEK QURANBAYEVICH </t>
  </si>
  <si>
    <t xml:space="preserve"> NIYAZMETOV ANVAR SABIROVICH </t>
  </si>
  <si>
    <t xml:space="preserve"> QADAMBOYEV SUXROBBEK IQROMJON O‘G‘LI </t>
  </si>
  <si>
    <t xml:space="preserve"> RAHIMBOYEV KAMRONBEK HURMAT O‘G‘LI </t>
  </si>
  <si>
    <t xml:space="preserve"> SABIROVA SADOQAT SHAVKAT QIZI </t>
  </si>
  <si>
    <t xml:space="preserve"> MADAMINOVA YULDUZ IKRAM QIZI </t>
  </si>
  <si>
    <t xml:space="preserve"> JUMANIYOZOV MANSUR OTAXONOVICH </t>
  </si>
  <si>
    <t xml:space="preserve"> MASHARIPOVA IKBOL ATANAZAROVNA </t>
  </si>
  <si>
    <t xml:space="preserve"> SHOMURATOV DILMUROD RO‘ZIBAYEVICH </t>
  </si>
  <si>
    <t xml:space="preserve"> QALANDAROV HAYDAR RAVSHANBEKOVICH </t>
  </si>
  <si>
    <t xml:space="preserve"> YUSUPOVA OYGUL G‘AFURJON QIZI </t>
  </si>
  <si>
    <t xml:space="preserve"> RAXMONOVA GULZIRA MASHARIPOVNA </t>
  </si>
  <si>
    <t xml:space="preserve"> O‘RUNOV SHUXRAT ODAMBOY O‘G‘LI </t>
  </si>
  <si>
    <t xml:space="preserve"> BOLTAYEV TEMURBEK BAXODIROVICH </t>
  </si>
  <si>
    <t xml:space="preserve"> SAPAYEVA ADOLAT SOLAYEVNA </t>
  </si>
  <si>
    <t xml:space="preserve"> RAJABOV DAVLAT AMIN O‘G‘LI </t>
  </si>
  <si>
    <t xml:space="preserve"> MASHARIPOV MIRZO BEKDURDIYEVICH </t>
  </si>
  <si>
    <t xml:space="preserve"> OZODOV XURSAND IKROM O‘G‘LI </t>
  </si>
  <si>
    <t xml:space="preserve"> BOBOJONOVA UMIDA HAITBAYEVNA </t>
  </si>
  <si>
    <t xml:space="preserve"> AVEZMURATOVA SHUKURJON UMARBEKOVNA </t>
  </si>
  <si>
    <t xml:space="preserve"> OTAJONOVA ADOLAT OTAJONOVNA </t>
  </si>
  <si>
    <t xml:space="preserve"> MATMURODOV OYBEK OTAMURODOVICH </t>
  </si>
  <si>
    <t xml:space="preserve"> XAITOV XUDASHUKIR ISKANDAROVICH </t>
  </si>
  <si>
    <t xml:space="preserve"> KARIMOVA GULNOZA SAPARBAY QIZI </t>
  </si>
  <si>
    <t xml:space="preserve"> SAPAYEVA ZEBO SHONAZAROVNA </t>
  </si>
  <si>
    <t xml:space="preserve"> DAVLETOVA NODIRA NURADDINOVNA </t>
  </si>
  <si>
    <t xml:space="preserve"> PIRNAZAROV ELYOR AMINBAYEVICH </t>
  </si>
  <si>
    <t xml:space="preserve"> YUSUPOVA CHAROSXON RAJABBAYEVNA </t>
  </si>
  <si>
    <t xml:space="preserve"> XAMIDOV BOBURJON XAMID O‘G‘LI </t>
  </si>
  <si>
    <t xml:space="preserve"> ABDURAXIMOV ALIMARDON ASROR O‘G‘LI </t>
  </si>
  <si>
    <t xml:space="preserve"> JUMANIYOZOVA GULI OMANOVNA </t>
  </si>
  <si>
    <t xml:space="preserve"> RAXIMOV SIROJBEK QAXRAMONOVICH </t>
  </si>
  <si>
    <t xml:space="preserve"> XASANOV JO‘SHQINBEK JAXONGIR O‘G‘LI </t>
  </si>
  <si>
    <t xml:space="preserve"> ODILBEKOVA SADOQAT ODILBEKOVNA </t>
  </si>
  <si>
    <t xml:space="preserve"> OLIMOVA QUVONCH ODILBEKOVNA </t>
  </si>
  <si>
    <t xml:space="preserve"> JUMANAZAROV DONIYOR OTANAZAR O‘G‘LI </t>
  </si>
  <si>
    <t xml:space="preserve"> MATNIYOZOVA MALIKA QURBANBAYEVNA </t>
  </si>
  <si>
    <t xml:space="preserve"> OTAJONOVA XURSHIDA ISKANDAR QIZI </t>
  </si>
  <si>
    <t xml:space="preserve"> SAMANDAROV SHOHRUX BAXRAM O‘G‘LI </t>
  </si>
  <si>
    <t xml:space="preserve"> OTABOYEV HURMAT OG‘ABOY O‘G‘LI </t>
  </si>
  <si>
    <t xml:space="preserve"> YULDASHOVA MATLUBA ALLANAZAROVNA </t>
  </si>
  <si>
    <t xml:space="preserve"> BALTAYEVA MADINA FARXOD QIZI </t>
  </si>
  <si>
    <t xml:space="preserve"> EGAMOVA GULOY EGAMBERGANOVNA </t>
  </si>
  <si>
    <t xml:space="preserve"> G‘APPAROV SHUXRAT DAVRONBEK O‘G‘LI </t>
  </si>
  <si>
    <t xml:space="preserve"> RAJABOV SHERZOD RUSTAMBOY O‘G‘LI </t>
  </si>
  <si>
    <t xml:space="preserve"> DAVLETOV BEKZOD RAJABBAYEVICH </t>
  </si>
  <si>
    <t xml:space="preserve"> SAPAYEV SHOHRUH MADRIMOVICH </t>
  </si>
  <si>
    <t xml:space="preserve"> SHARIPOV MURODBEK USMANOVICH </t>
  </si>
  <si>
    <t xml:space="preserve"> OTAJANOV MUZAFFAR BEKTURDIYEVICH </t>
  </si>
  <si>
    <t xml:space="preserve"> PIRNAZAROV BOBUR BAXTIYAROVICH </t>
  </si>
  <si>
    <t xml:space="preserve"> BOTIROVA SOHIBA DAVRONBEK QIZI </t>
  </si>
  <si>
    <t xml:space="preserve"> ESHCHANOV SHODLIK RAJABBOYEVICH </t>
  </si>
  <si>
    <t xml:space="preserve"> ALIMOV MIRZOBEK SHIXNAZAR O‘G‘LI </t>
  </si>
  <si>
    <t xml:space="preserve"> SADULLAYEV MUNISBEK ODAMBOY O‘G‘LI </t>
  </si>
  <si>
    <t xml:space="preserve"> YUSUPOV BOBUR ALIMOVICH </t>
  </si>
  <si>
    <t xml:space="preserve"> ESHNIYOZOV ASQAR IBADULLAYEVICH </t>
  </si>
  <si>
    <t xml:space="preserve"> RAJABOVA MAXFUZA ULUG‘BEK QIZI </t>
  </si>
  <si>
    <t xml:space="preserve"> QALANDAROVA SHOIRA QUVONDIQOVNA </t>
  </si>
  <si>
    <t xml:space="preserve"> JUMANAZAROVA INOBAT OTANAZAROVNA </t>
  </si>
  <si>
    <t xml:space="preserve"> SALAYEVA MEHRSHOD MASHARIPOVNA </t>
  </si>
  <si>
    <t xml:space="preserve"> KALANDAROV INOMJON OTABEKOVICH </t>
  </si>
  <si>
    <t xml:space="preserve"> OZATOVA BARCHINOY RO‘ZIBAY QIZI </t>
  </si>
  <si>
    <t xml:space="preserve"> MASHARIPOV UMRBEK SHAVKATOVICH </t>
  </si>
  <si>
    <t xml:space="preserve"> NAZAROV KAMOLADDIN RAXIMBERGANOVICH </t>
  </si>
  <si>
    <t xml:space="preserve"> NAZAROV RAVSHANBEK BOTIRBAYEVICH </t>
  </si>
  <si>
    <t xml:space="preserve"> QALANDAROVA GO‘ZAL OYBEK QIZI </t>
  </si>
  <si>
    <t xml:space="preserve"> RO‘ZMETOV MAXSUDBEK RAXIMOVICH </t>
  </si>
  <si>
    <t xml:space="preserve"> SABIROV FARRUH MAQSUDBEK O‘G‘LI </t>
  </si>
  <si>
    <t xml:space="preserve"> BEKMETOV SHOXRUX NURMATOVICH </t>
  </si>
  <si>
    <t xml:space="preserve"> YUNUSOV HOLMUROD QUVONDIQOVICH </t>
  </si>
  <si>
    <t xml:space="preserve"> RAJAPOV ANVAR OLLABERGANOVICH </t>
  </si>
  <si>
    <t xml:space="preserve"> G‘AYIBOV JOBBARGAN TAXIR O‘G‘LI </t>
  </si>
  <si>
    <t xml:space="preserve"> NIYAZMURATOV FARXOD JUMAMURATOVICH </t>
  </si>
  <si>
    <t xml:space="preserve"> XODJAYEVA INDIRA FAYZULLAYEVNA </t>
  </si>
  <si>
    <t xml:space="preserve"> BOLTAYEV FARRUX OZODOVICH </t>
  </si>
  <si>
    <t xml:space="preserve"> ABDULLAYEVA O‘G‘ILJON QURONBOY QIZI </t>
  </si>
  <si>
    <t xml:space="preserve"> YUSUPOVA SURAYYO SHAVKAT QIZI </t>
  </si>
  <si>
    <t xml:space="preserve"> BEYNAZAROVA TABASSUM SAPARBOY QIZI </t>
  </si>
  <si>
    <t xml:space="preserve"> SAPAYEVA XURSHIDA SHONAZAROVNA </t>
  </si>
  <si>
    <t xml:space="preserve"> SA’DULLAYEV ASADBEK PO‘LATBEK O‘G‘LI </t>
  </si>
  <si>
    <t xml:space="preserve"> ATAJANOVA NAVBAHOR RO‘ZIBOYEVNA </t>
  </si>
  <si>
    <t xml:space="preserve"> YOQUBOVA ZAMIRA XUDOYBERGANOVNA </t>
  </si>
  <si>
    <t xml:space="preserve"> MASHARIPOVA SOLIYAJON ZARIPOVNA </t>
  </si>
  <si>
    <t xml:space="preserve"> RO‘ZMETOVA SHAKARJON MIRZAYEVNA </t>
  </si>
  <si>
    <t xml:space="preserve"> KARIMOVA ADOLAT AZAMATOVNA </t>
  </si>
  <si>
    <t xml:space="preserve"> OLIMBOYEVA NAFOSAT BOBOXON QIZI </t>
  </si>
  <si>
    <t xml:space="preserve"> RAXIMOV SHERXON TO‘RABOY O‘G‘LI </t>
  </si>
  <si>
    <t xml:space="preserve"> BOBAJANOVA SOXIBA SAPARMATOVNA </t>
  </si>
  <si>
    <t xml:space="preserve"> MATYOQUBOV ZARIF PO‘LATOVICH </t>
  </si>
  <si>
    <t xml:space="preserve"> SARIYEVA DILAFRO‘Z DADANAZAR QIZI </t>
  </si>
  <si>
    <t xml:space="preserve"> BOLTAYEVA SHOHISTA SULTONBOY QIZI </t>
  </si>
  <si>
    <t xml:space="preserve"> OMANGALDIYEVA GULRUX XUDAYBERGAN QIZI </t>
  </si>
  <si>
    <t xml:space="preserve"> SODIQOVA MANZURA SHUXRATOVNA </t>
  </si>
  <si>
    <t xml:space="preserve"> OTABOYEVA RAXIMA MAQSUD QIZI </t>
  </si>
  <si>
    <t xml:space="preserve"> ODOMBAYEVA RISOLAT SHAVKATBAYEVNA </t>
  </si>
  <si>
    <t xml:space="preserve"> YO‘LDOSHEV RASULBEK GULIMBAYEVICH </t>
  </si>
  <si>
    <t xml:space="preserve"> TO‘LIBOYEV DILSHODBEK QUVONDIQ O‘G‘LI </t>
  </si>
  <si>
    <t xml:space="preserve"> DAVLATOV BUNYODBEK A’ZIMBAYEVICH </t>
  </si>
  <si>
    <t xml:space="preserve"> RAHIMOV DIYORBEK KAMILOVICH </t>
  </si>
  <si>
    <t xml:space="preserve"> O‘RAZBAYEVA NAFOSAT SHANAZAROVNA </t>
  </si>
  <si>
    <t xml:space="preserve"> XOJIBOYEVA MAVLUDA NIZOMATDINOVNA </t>
  </si>
  <si>
    <t xml:space="preserve"> JUMABAYEV SANJARBEK MAXSUDOVICH </t>
  </si>
  <si>
    <t xml:space="preserve"> TAJIYOZOVA MAHFUZA SHAVKATOVNA </t>
  </si>
  <si>
    <t xml:space="preserve"> BOQIYEV AKMAL AMINBOYEVICH </t>
  </si>
  <si>
    <t xml:space="preserve"> RUSTAMOVA SARVINOZ SARDAROVNA </t>
  </si>
  <si>
    <t xml:space="preserve"> JUMABAYEVA ELVIRA RAMAN QIZI </t>
  </si>
  <si>
    <t xml:space="preserve"> GANIYEVA TAZAGUL XASANOVNA </t>
  </si>
  <si>
    <t xml:space="preserve"> AVEZOVA ZEBO TO‘RAYEVNA </t>
  </si>
  <si>
    <t xml:space="preserve"> XUDAYBERGANOV RUSLAN QUVONDIK O‘G‘LI </t>
  </si>
  <si>
    <t xml:space="preserve"> ABDULLAYEV ZAMON ULUG‘BEKOVICH </t>
  </si>
  <si>
    <t xml:space="preserve"> SADADDINOV SHARAFADDIN XAYTBAY O‘G‘LI </t>
  </si>
  <si>
    <t xml:space="preserve"> EGAMBERGANOV NAZARBEK ODIL O‘G‘LI </t>
  </si>
  <si>
    <t xml:space="preserve"> ABDULLAYEVA MAQSUDAXON BAXRAMOVNA </t>
  </si>
  <si>
    <t xml:space="preserve"> ESHAMETOV SHERZOD RIMBERGANOVICH </t>
  </si>
  <si>
    <t xml:space="preserve"> TURAYEVA SADOQAT ALIMBAYEVNA </t>
  </si>
  <si>
    <t xml:space="preserve"> YULDOSHEVA GULDIYOR MAXSUD QIZI </t>
  </si>
  <si>
    <t xml:space="preserve"> ERKAYEV SHERZOD ILXOMBEKOVICH </t>
  </si>
  <si>
    <t xml:space="preserve"> ARTIKOV SANJARBEK ILHOMBOYEVICH </t>
  </si>
  <si>
    <t xml:space="preserve"> AMINOV MAXMUD SHUXRAT O‘G‘LI </t>
  </si>
  <si>
    <t xml:space="preserve"> RAJABBAYEV JAHONGIR IKRAMOVICH </t>
  </si>
  <si>
    <t xml:space="preserve"> OLIMOV SARDOR OLIMBOY O‘G‘LI </t>
  </si>
  <si>
    <t xml:space="preserve"> ALLABERGANOVA SAYOHAT JUMANAZAROVNA </t>
  </si>
  <si>
    <t xml:space="preserve"> JUMABOYEVA XOLIDA BAHROM QIZI </t>
  </si>
  <si>
    <t xml:space="preserve"> ERKAYEV BEHZOD SHAKIRBEKOVICH </t>
  </si>
  <si>
    <t xml:space="preserve"> XUDAYNAZAROV HAMDAM RAXIMBERGANOVICH </t>
  </si>
  <si>
    <t xml:space="preserve"> TILAVMURATOV TEMURBEK MAXKAMBAY O‘G‘LI </t>
  </si>
  <si>
    <t xml:space="preserve"> XUDAYBERGANOV SHUXRAT KAMILJANOVICH </t>
  </si>
  <si>
    <t xml:space="preserve"> ARTIKOVA MAVLUDA IBADULLAYEVNA </t>
  </si>
  <si>
    <t xml:space="preserve"> RAXIMOVA YODGORA RUSTAM QIZI </t>
  </si>
  <si>
    <t xml:space="preserve"> ABDIRIMOVA DILAFRUZ JUMANAZAROVNA </t>
  </si>
  <si>
    <t xml:space="preserve"> YUSUPOVA ADOLAT SULTANOVNA </t>
  </si>
  <si>
    <t xml:space="preserve"> KUSHCHANOVA SHAXNAZA BAXADIROVNA </t>
  </si>
  <si>
    <t xml:space="preserve"> SHOMURATOV OTOJON XAMIDOVICH </t>
  </si>
  <si>
    <t xml:space="preserve"> RUSTAMOVA OYGUL ARTIQBAYEVNA </t>
  </si>
  <si>
    <t xml:space="preserve"> XAJIYEV NAZIRBEK MUROTOVICH </t>
  </si>
  <si>
    <t xml:space="preserve"> XALMURATOVA BARNO ATAXANOVNA </t>
  </si>
  <si>
    <t xml:space="preserve"> ABDULLAYEV RUSLAN ILXOMBEKOVICH </t>
  </si>
  <si>
    <t xml:space="preserve"> QODIROVA RO‘ZA ZARIPBAYEVNA </t>
  </si>
  <si>
    <t xml:space="preserve"> AMATOV DIYORBEK SHONAZAR O‘G‘LI </t>
  </si>
  <si>
    <t xml:space="preserve"> EGAMBERGANOV BEKZOD ODIL O‘G‘LI </t>
  </si>
  <si>
    <t xml:space="preserve"> O‘TAMUROTOVA CHAROSXON QADAMBOYEVNA </t>
  </si>
  <si>
    <t xml:space="preserve"> RAMATOV JUR’AT ZARIFBOYEVICH </t>
  </si>
  <si>
    <t xml:space="preserve"> MASHARIBOVA GULBADAN DAVLATBOY QIZI </t>
  </si>
  <si>
    <t xml:space="preserve"> RO‘ZIMOV NODIR UMID O‘G‘LI </t>
  </si>
  <si>
    <t xml:space="preserve"> RUZIMOV JAXONGIR SOPARVAYEVICH </t>
  </si>
  <si>
    <t xml:space="preserve"> QURBANIYAZOV SHERIPBOY BAZARBAYEVICH </t>
  </si>
  <si>
    <t xml:space="preserve"> IBRAGIMOV SARDORBEK ERKAYEVICH </t>
  </si>
  <si>
    <t xml:space="preserve"> KARIMOV ODILBEK BAHODIROVICH </t>
  </si>
  <si>
    <t xml:space="preserve"> SHERIPOV TEMURBEK FAXRIDDIN O‘G‘LI </t>
  </si>
  <si>
    <t xml:space="preserve"> EGAMBERGANOV FERUZ SHAVKAT O‘G‘LI </t>
  </si>
  <si>
    <t xml:space="preserve"> UTAMURATOV SARDORBEK FARXODOVICH </t>
  </si>
  <si>
    <t xml:space="preserve"> RAHIMOVA RISOLAT KADAMBAYEVNA </t>
  </si>
  <si>
    <t xml:space="preserve"> AZIMBAYEV ASADBEK RASUL O‘G‘LI </t>
  </si>
  <si>
    <t xml:space="preserve"> YAKUBOV TEMUR KUDRATOVICH </t>
  </si>
  <si>
    <t xml:space="preserve"> EGAMBERGANOV NURALI ODILOVICH </t>
  </si>
  <si>
    <t xml:space="preserve"> DAVLETOV ELDOR SHERIPOVICH </t>
  </si>
  <si>
    <t xml:space="preserve"> DAVLATBOYEV MUZAFFAR RUSTAMOVICH </t>
  </si>
  <si>
    <t xml:space="preserve"> TO‘LIBAYEV DOSTON MUROD O‘G‘LI </t>
  </si>
  <si>
    <t xml:space="preserve"> XAYTIMMETOV AZAMAT TILLAYEVICH </t>
  </si>
  <si>
    <t xml:space="preserve"> BEKBERGANOV ALISHER XIKMATULLAYEVICH </t>
  </si>
  <si>
    <t xml:space="preserve"> URAZMETOVA SHAHNOZA ZARIPOVNA </t>
  </si>
  <si>
    <t xml:space="preserve"> SHARIFOV MURODBEK ODILBEK O‘G‘LI </t>
  </si>
  <si>
    <t xml:space="preserve"> SHERIBOV SULAYMON TO‘LQINOVICH </t>
  </si>
  <si>
    <t xml:space="preserve"> ISKANDAROVA MALOXAT SAPABAYEVNA </t>
  </si>
  <si>
    <t xml:space="preserve"> SHAMURATOVA GAVXAR UROZMATOVNA </t>
  </si>
  <si>
    <t xml:space="preserve"> MATYUSUPOVA SEVARA RO‘ZMATOVNA </t>
  </si>
  <si>
    <t xml:space="preserve"> ABDULLAYEV SUXROBBEK RASHID O‘G‘LI </t>
  </si>
  <si>
    <t xml:space="preserve"> RAXMATULLAYEV RAXMATULLA TEMUR O‘G‘LI </t>
  </si>
  <si>
    <t xml:space="preserve"> YUNUSOV MAKSUDBEK XASANOVICH </t>
  </si>
  <si>
    <t xml:space="preserve"> ISAKOVA XURSHIDABONU ALISHEROVNA </t>
  </si>
  <si>
    <t xml:space="preserve"> ATAJANOV SHODLIK YULDASHEVICH </t>
  </si>
  <si>
    <t xml:space="preserve"> RO‘ZMETOV JASURBEK ABDUSHARIPOVICH </t>
  </si>
  <si>
    <t xml:space="preserve"> BEKCHANOV UMARBEK AZADOVICH </t>
  </si>
  <si>
    <t xml:space="preserve"> ERKINOVA MAFTUNA SARDARBEK QIZI </t>
  </si>
  <si>
    <t xml:space="preserve"> ABDUKARIMOVA SHAXLO BOXODIROVNA </t>
  </si>
  <si>
    <t xml:space="preserve"> ROZZOKOV SHOHRUX JUMANAZAR O‘G‘LI </t>
  </si>
  <si>
    <t xml:space="preserve"> RAXIMOVA ANORJON KARIMOVNA </t>
  </si>
  <si>
    <t xml:space="preserve"> MATNIYAZOV XAMIDBEK PIRNAZAROVICH </t>
  </si>
  <si>
    <t xml:space="preserve"> SADULLAYEVA SAIDA NARIMANOVNA </t>
  </si>
  <si>
    <t xml:space="preserve"> BOLTAYEV AZIZBEK SHOKIR O‘G‘LI </t>
  </si>
  <si>
    <t xml:space="preserve"> QADAMBOYEV BUNYODBEK XO‘JANIYOZ O‘G‘LI </t>
  </si>
  <si>
    <t xml:space="preserve"> RO‘ZMETOVA MARHABO SAPAYAZOVNA </t>
  </si>
  <si>
    <t xml:space="preserve"> XUSINOV ARTUR RAIMOVICH </t>
  </si>
  <si>
    <t xml:space="preserve"> MATRIZAYEV XUSHNUD XASANOVICH </t>
  </si>
  <si>
    <t>AA1800442</t>
  </si>
  <si>
    <t xml:space="preserve"> MADIRAXIMOV IZZATBEK QAXRAMON O‘G‘LI </t>
  </si>
  <si>
    <t xml:space="preserve"> YAKUBOV JAVLONBEK ROMANOVICH </t>
  </si>
  <si>
    <t xml:space="preserve"> YULDASHEVA SAYYORA YOKUBOVNA </t>
  </si>
  <si>
    <t xml:space="preserve"> OLTIBAYEVA SHAXNOZA ZARIPBAYEVNA </t>
  </si>
  <si>
    <t xml:space="preserve"> VAISOV RASULBEK SAPARBAYEVICH </t>
  </si>
  <si>
    <t xml:space="preserve"> KENJAYEV MANSURBEK SAPAYEVICH </t>
  </si>
  <si>
    <t xml:space="preserve"> RO‘ZMETOV RAVSHANBEK MADRIMOVICH </t>
  </si>
  <si>
    <t xml:space="preserve"> DAVLETOV ELYOR QADAMBOY O‘G‘LI </t>
  </si>
  <si>
    <t xml:space="preserve"> JUMANIYOZOV FOZIL SATIMOVICH </t>
  </si>
  <si>
    <t xml:space="preserve"> SHERIPOV DAVLATBAY AZODOVICH </t>
  </si>
  <si>
    <t xml:space="preserve"> ABDUROXMONOV JUMANYOZ ARTIQBAYEVICH </t>
  </si>
  <si>
    <t xml:space="preserve"> BOLTAYEV JAXONGIR SHAVKATOVICH </t>
  </si>
  <si>
    <t xml:space="preserve"> KURBANOV RAVSHON JUMABAYEVICH </t>
  </si>
  <si>
    <t xml:space="preserve"> JUMANIYAZOV SARDOR JOBBORBERGANOVICH </t>
  </si>
  <si>
    <t xml:space="preserve"> SOIDOVA MUHAYYO YANGIBOYEVNA </t>
  </si>
  <si>
    <t xml:space="preserve"> JUMABOYEV ISLOM OMANGALDI O‘G‘LI </t>
  </si>
  <si>
    <t xml:space="preserve"> BATIROV MAXKAM KO‘PALBAYEVICH </t>
  </si>
  <si>
    <t xml:space="preserve"> SAYDAMATOV BAXADIR SHAMURATOVICH </t>
  </si>
  <si>
    <t xml:space="preserve"> ATAMURATOV TAVAKKAL RO‘ZIMOVICH </t>
  </si>
  <si>
    <t xml:space="preserve"> ADAMBAYEV BEKPO‘LAT JABBIYEVICH </t>
  </si>
  <si>
    <t xml:space="preserve"> MADRAHIMOVA MANZURA BAHODIROVNA </t>
  </si>
  <si>
    <t xml:space="preserve"> SHERIPOV MUZAFFAR SHONAZAROVICH </t>
  </si>
  <si>
    <t xml:space="preserve"> ANVAROV SARVAR ANVAROVICH </t>
  </si>
  <si>
    <t xml:space="preserve"> KUKLANOV OG‘ABEK ISLOMBEK O‘G‘LI </t>
  </si>
  <si>
    <t>"Ботир Техник" МЧЖ</t>
  </si>
  <si>
    <t>"Янги аср орзуси" МЧЖ</t>
  </si>
  <si>
    <t>"Шовот Темир Бетон" ХК</t>
  </si>
  <si>
    <t>"Хоразм Универсал Сервис" МЧЖ</t>
  </si>
  <si>
    <t>"Хива Янги Давр-Строй" МЧЖ</t>
  </si>
  <si>
    <t>"Гурлан Савдо" УК</t>
  </si>
  <si>
    <t>"Хива-Пирнохос Қурилиш" ХК</t>
  </si>
  <si>
    <t>"Хива Йўлдош Техник" МЧЖ</t>
  </si>
  <si>
    <t>"Private Diagnostics" MChJ</t>
  </si>
  <si>
    <t>"Гурлан Парвоз Қурилиш" МЧЖ</t>
  </si>
  <si>
    <t>"Ready Homes" MChJ</t>
  </si>
  <si>
    <t>"Кафолат Билдинг" МЧЖ</t>
  </si>
  <si>
    <t>"Хоразм Иншоат МБО" МЧЖ</t>
  </si>
  <si>
    <t>Бюджет государства</t>
  </si>
  <si>
    <t>Местный бюджет</t>
  </si>
  <si>
    <t>"Techno house Centre" MChJ</t>
  </si>
  <si>
    <t>998977926096</t>
  </si>
  <si>
    <t>998937421992</t>
  </si>
  <si>
    <t>998975175955</t>
  </si>
  <si>
    <t>998975179294</t>
  </si>
  <si>
    <t>998976405577</t>
  </si>
  <si>
    <t>998907370614</t>
  </si>
  <si>
    <t>998993486264</t>
  </si>
  <si>
    <t>998972210900</t>
  </si>
  <si>
    <t>998999603934</t>
  </si>
  <si>
    <t>998999677571</t>
  </si>
  <si>
    <t>998904314474</t>
  </si>
  <si>
    <t>998915701001</t>
  </si>
  <si>
    <t>998934650407</t>
  </si>
  <si>
    <t>998914318995</t>
  </si>
  <si>
    <t>998992513050</t>
  </si>
  <si>
    <t>998992217050</t>
  </si>
  <si>
    <t>998990167787</t>
  </si>
  <si>
    <t>998939220995</t>
  </si>
  <si>
    <t>998338819995</t>
  </si>
  <si>
    <t>998999497570</t>
  </si>
  <si>
    <t>998995071393</t>
  </si>
  <si>
    <t>998914294565</t>
  </si>
  <si>
    <t>998919967838</t>
  </si>
  <si>
    <t>998885145256</t>
  </si>
  <si>
    <t>998975186621</t>
  </si>
  <si>
    <t>998937576787</t>
  </si>
  <si>
    <t>998947335525</t>
  </si>
  <si>
    <t>998900771207</t>
  </si>
  <si>
    <t>998919132312</t>
  </si>
  <si>
    <t>998905589919</t>
  </si>
  <si>
    <t>998914374317</t>
  </si>
  <si>
    <t>998941161888</t>
  </si>
  <si>
    <t>998930908070</t>
  </si>
  <si>
    <t>998997174875</t>
  </si>
  <si>
    <t>998975131976</t>
  </si>
  <si>
    <t>998937533003</t>
  </si>
  <si>
    <t>998937549889</t>
  </si>
  <si>
    <t>998938654114</t>
  </si>
  <si>
    <t>998995088588</t>
  </si>
  <si>
    <t>998937501580</t>
  </si>
  <si>
    <t>998884560101</t>
  </si>
  <si>
    <t>998932820783</t>
  </si>
  <si>
    <t>998995018885</t>
  </si>
  <si>
    <t>998975114459</t>
  </si>
  <si>
    <t>998337441909</t>
  </si>
  <si>
    <t>998907386616</t>
  </si>
  <si>
    <t>998882018088</t>
  </si>
  <si>
    <t>998932874044</t>
  </si>
  <si>
    <t>998937413797</t>
  </si>
  <si>
    <t>998991890012</t>
  </si>
  <si>
    <t>998904337706</t>
  </si>
  <si>
    <t>998914275995</t>
  </si>
  <si>
    <t>998975170094</t>
  </si>
  <si>
    <t>998914202004</t>
  </si>
  <si>
    <t>998999651075</t>
  </si>
  <si>
    <t>998904313141</t>
  </si>
  <si>
    <t>998887047646</t>
  </si>
  <si>
    <t>998912779997</t>
  </si>
  <si>
    <t>998997571442</t>
  </si>
  <si>
    <t>998905792159</t>
  </si>
  <si>
    <t>998975179317</t>
  </si>
  <si>
    <t>998999687122</t>
  </si>
  <si>
    <t>998919189899</t>
  </si>
  <si>
    <t>998919179344</t>
  </si>
  <si>
    <t>998999500132</t>
  </si>
  <si>
    <t>998978560067</t>
  </si>
  <si>
    <t>998919872484</t>
  </si>
  <si>
    <t>998914210505</t>
  </si>
  <si>
    <t>998914357847</t>
  </si>
  <si>
    <t>998919185494</t>
  </si>
  <si>
    <t>998900527375</t>
  </si>
  <si>
    <t>998914327773</t>
  </si>
  <si>
    <t>998905591616</t>
  </si>
  <si>
    <t>998974573735</t>
  </si>
  <si>
    <t>998995424542</t>
  </si>
  <si>
    <t>998912775727</t>
  </si>
  <si>
    <t>998914232367</t>
  </si>
  <si>
    <t>998919173545</t>
  </si>
  <si>
    <t>998993528001</t>
  </si>
  <si>
    <t>998332260001</t>
  </si>
  <si>
    <t>998957102711</t>
  </si>
  <si>
    <t>998914320102</t>
  </si>
  <si>
    <t>998912081776</t>
  </si>
  <si>
    <t>998990962313</t>
  </si>
  <si>
    <t>998935610997</t>
  </si>
  <si>
    <t>998975104790</t>
  </si>
  <si>
    <t>998942356300</t>
  </si>
  <si>
    <t>998991228507</t>
  </si>
  <si>
    <t>998999676820</t>
  </si>
  <si>
    <t>998901890013</t>
  </si>
  <si>
    <t>998977385357</t>
  </si>
  <si>
    <t>998997020307</t>
  </si>
  <si>
    <t>998996836969</t>
  </si>
  <si>
    <t>998975630196</t>
  </si>
  <si>
    <t>998999609181</t>
  </si>
  <si>
    <t>998992971777</t>
  </si>
  <si>
    <t>998904331036</t>
  </si>
  <si>
    <t>998995051020</t>
  </si>
  <si>
    <t>998939215626</t>
  </si>
  <si>
    <t>998943158088</t>
  </si>
  <si>
    <t>998976089597</t>
  </si>
  <si>
    <t>998935096213</t>
  </si>
  <si>
    <t>998999566911</t>
  </si>
  <si>
    <t>998911639992</t>
  </si>
  <si>
    <t>998919970378</t>
  </si>
  <si>
    <t>998995631813</t>
  </si>
  <si>
    <t>998992115510</t>
  </si>
  <si>
    <t>998974300038</t>
  </si>
  <si>
    <t>998995059407</t>
  </si>
  <si>
    <t>998970917989</t>
  </si>
  <si>
    <t>998994135252</t>
  </si>
  <si>
    <t>998937536733</t>
  </si>
  <si>
    <t>998972210192</t>
  </si>
  <si>
    <t>998995771360</t>
  </si>
  <si>
    <t>998932852597</t>
  </si>
  <si>
    <t>998930030225</t>
  </si>
  <si>
    <t>998995022009</t>
  </si>
  <si>
    <t>998941160607</t>
  </si>
  <si>
    <t>998995602710</t>
  </si>
  <si>
    <t>998900998899</t>
  </si>
  <si>
    <t>998941184407</t>
  </si>
  <si>
    <t>998942356620</t>
  </si>
  <si>
    <t>998997708248</t>
  </si>
  <si>
    <t>998943109141</t>
  </si>
  <si>
    <t>998997489626</t>
  </si>
  <si>
    <t>998976000377</t>
  </si>
  <si>
    <t>998974569521</t>
  </si>
  <si>
    <t>998942840003</t>
  </si>
  <si>
    <t>998937510283</t>
  </si>
  <si>
    <t>998996140435</t>
  </si>
  <si>
    <t>998883257535</t>
  </si>
  <si>
    <t>998991290088</t>
  </si>
  <si>
    <t>998997521044</t>
  </si>
  <si>
    <t>998936467405</t>
  </si>
  <si>
    <t>998885147744</t>
  </si>
  <si>
    <t>998884560722</t>
  </si>
  <si>
    <t>998999619755</t>
  </si>
  <si>
    <t>998941191218</t>
  </si>
  <si>
    <t>998997530886</t>
  </si>
  <si>
    <t>998900902292</t>
  </si>
  <si>
    <t>998883628288</t>
  </si>
  <si>
    <t>998990180903</t>
  </si>
  <si>
    <t>998943190211</t>
  </si>
  <si>
    <t>998999667959</t>
  </si>
  <si>
    <t>998977172262</t>
  </si>
  <si>
    <t>998935131226</t>
  </si>
  <si>
    <t>998932844182</t>
  </si>
  <si>
    <t>998999697870</t>
  </si>
  <si>
    <t>998977200086</t>
  </si>
  <si>
    <t>998975152494</t>
  </si>
  <si>
    <t>998996832126</t>
  </si>
  <si>
    <t>998973339828</t>
  </si>
  <si>
    <t>998886070830</t>
  </si>
  <si>
    <t>998977452008</t>
  </si>
  <si>
    <t>998999664041</t>
  </si>
  <si>
    <t>998943168730</t>
  </si>
  <si>
    <t>998935778881</t>
  </si>
  <si>
    <t>998972028996</t>
  </si>
  <si>
    <t>998941111186</t>
  </si>
  <si>
    <t>998931015517</t>
  </si>
  <si>
    <t>998932013138</t>
  </si>
  <si>
    <t>998993189357</t>
  </si>
  <si>
    <t>998942371868</t>
  </si>
  <si>
    <t>998997309323</t>
  </si>
  <si>
    <t>998999255633</t>
  </si>
  <si>
    <t>998992181527</t>
  </si>
  <si>
    <t>998993474454</t>
  </si>
  <si>
    <t>998997183789</t>
  </si>
  <si>
    <t>998996861544</t>
  </si>
  <si>
    <t>998972218210</t>
  </si>
  <si>
    <t>998978569777</t>
  </si>
  <si>
    <t>998900177460</t>
  </si>
  <si>
    <t>998995014774</t>
  </si>
  <si>
    <t>998992760006</t>
  </si>
  <si>
    <t>998938750590</t>
  </si>
  <si>
    <t>998976067572</t>
  </si>
  <si>
    <t>998997067740</t>
  </si>
  <si>
    <t>998996675751</t>
  </si>
  <si>
    <t>998932846451</t>
  </si>
  <si>
    <t>998995642524</t>
  </si>
  <si>
    <t>998992408701</t>
  </si>
  <si>
    <t>998944509409</t>
  </si>
  <si>
    <t>998993479290</t>
  </si>
  <si>
    <t>998974538844</t>
  </si>
  <si>
    <t>998993387965</t>
  </si>
  <si>
    <t>998943117618</t>
  </si>
  <si>
    <t>998975286333</t>
  </si>
  <si>
    <t>998973634390</t>
  </si>
  <si>
    <t>998331857686</t>
  </si>
  <si>
    <t>998937440025</t>
  </si>
  <si>
    <t>998941183030</t>
  </si>
  <si>
    <t>998939291280</t>
  </si>
  <si>
    <t>998941197393</t>
  </si>
  <si>
    <t>998942326641</t>
  </si>
  <si>
    <t>998995498518</t>
  </si>
  <si>
    <t>998941133355</t>
  </si>
  <si>
    <t>998942345885</t>
  </si>
  <si>
    <t>998995403775</t>
  </si>
  <si>
    <t>998997764848</t>
  </si>
  <si>
    <t>998943380338</t>
  </si>
  <si>
    <t>998937414002</t>
  </si>
  <si>
    <t>998995707111</t>
  </si>
  <si>
    <t>998942360461</t>
  </si>
  <si>
    <t>998999615788</t>
  </si>
  <si>
    <t>998946088507</t>
  </si>
  <si>
    <t>998942318535</t>
  </si>
  <si>
    <t>998331822480</t>
  </si>
  <si>
    <t>998943136757</t>
  </si>
  <si>
    <t>998936119208</t>
  </si>
  <si>
    <t>998953550294</t>
  </si>
  <si>
    <t>998994565655</t>
  </si>
  <si>
    <t>998994569305</t>
  </si>
  <si>
    <t>998999449040</t>
  </si>
  <si>
    <t>998975299414</t>
  </si>
  <si>
    <t>998976031110</t>
  </si>
  <si>
    <t>998991034555</t>
  </si>
  <si>
    <t>998995601614</t>
  </si>
  <si>
    <t>998990833636</t>
  </si>
  <si>
    <t>998905795337</t>
  </si>
  <si>
    <t>998999689786</t>
  </si>
  <si>
    <t>998994569097</t>
  </si>
  <si>
    <t>998997507463</t>
  </si>
  <si>
    <t>998972990636</t>
  </si>
  <si>
    <t>998991650638</t>
  </si>
  <si>
    <t>998972210476</t>
  </si>
  <si>
    <t>998973631030</t>
  </si>
  <si>
    <t>998977910305</t>
  </si>
  <si>
    <t>998915460947</t>
  </si>
  <si>
    <t>998975151082</t>
  </si>
  <si>
    <t>998994539250</t>
  </si>
  <si>
    <t>998973614422</t>
  </si>
  <si>
    <t>998933559960</t>
  </si>
  <si>
    <t>998975174433</t>
  </si>
  <si>
    <t>998992068405</t>
  </si>
  <si>
    <t>998886079696</t>
  </si>
  <si>
    <t>998938045717</t>
  </si>
  <si>
    <t>998995290999</t>
  </si>
  <si>
    <t>998950802111</t>
  </si>
  <si>
    <t>998884522423</t>
  </si>
  <si>
    <t>998999691032</t>
  </si>
  <si>
    <t>998970929955</t>
  </si>
  <si>
    <t>998975261133</t>
  </si>
  <si>
    <t>998977578565</t>
  </si>
  <si>
    <t>998995401581</t>
  </si>
  <si>
    <t>998936113630</t>
  </si>
  <si>
    <t>998972119929</t>
  </si>
  <si>
    <t>998337942424</t>
  </si>
  <si>
    <t>998995713885</t>
  </si>
  <si>
    <t>998975184422</t>
  </si>
  <si>
    <t>998937563994</t>
  </si>
  <si>
    <t>998993485078</t>
  </si>
  <si>
    <t>998938669092</t>
  </si>
  <si>
    <t>998883644181</t>
  </si>
  <si>
    <t>998999423094</t>
  </si>
  <si>
    <t>998919929105</t>
  </si>
  <si>
    <t>998884530899</t>
  </si>
  <si>
    <t>998900140994</t>
  </si>
  <si>
    <t>998943177587</t>
  </si>
  <si>
    <t>998937459129</t>
  </si>
  <si>
    <t>998975288582</t>
  </si>
  <si>
    <t>998995655832</t>
  </si>
  <si>
    <t>998914203948</t>
  </si>
  <si>
    <t>998912799393</t>
  </si>
  <si>
    <t>998990242045</t>
  </si>
  <si>
    <t>998996735246</t>
  </si>
  <si>
    <t>998900797747</t>
  </si>
  <si>
    <t>998997008992</t>
  </si>
  <si>
    <t>998882999792</t>
  </si>
  <si>
    <t>998977922244</t>
  </si>
  <si>
    <t>998972212356</t>
  </si>
  <si>
    <t>998995600383</t>
  </si>
  <si>
    <t>998942867066</t>
  </si>
  <si>
    <t>998932832622</t>
  </si>
  <si>
    <t>998943191214</t>
  </si>
  <si>
    <t>998939224042</t>
  </si>
  <si>
    <t>998990293993</t>
  </si>
  <si>
    <t>998950047902</t>
  </si>
  <si>
    <t>998937522373</t>
  </si>
  <si>
    <t>998974561489</t>
  </si>
  <si>
    <t>998937557198</t>
  </si>
  <si>
    <t>998993107485</t>
  </si>
  <si>
    <t>998937548830</t>
  </si>
  <si>
    <t>998907267244</t>
  </si>
  <si>
    <t>998974540594</t>
  </si>
  <si>
    <t>998990547922</t>
  </si>
  <si>
    <t>998995031222</t>
  </si>
  <si>
    <t>998993436662</t>
  </si>
  <si>
    <t>998990098818</t>
  </si>
  <si>
    <t>998995608610</t>
  </si>
  <si>
    <t>998990989699</t>
  </si>
  <si>
    <t>998973629109</t>
  </si>
  <si>
    <t>998990737595</t>
  </si>
  <si>
    <t>998974531703</t>
  </si>
  <si>
    <t>998919942122</t>
  </si>
  <si>
    <t>998991321488</t>
  </si>
  <si>
    <t>998954408448</t>
  </si>
  <si>
    <t>998992535633</t>
  </si>
  <si>
    <t>998882998202</t>
  </si>
  <si>
    <t>998938169609</t>
  </si>
  <si>
    <t>998974248055</t>
  </si>
  <si>
    <t>998997590609</t>
  </si>
  <si>
    <t>998975298128</t>
  </si>
  <si>
    <t>998995609909</t>
  </si>
  <si>
    <t>998990960107</t>
  </si>
  <si>
    <t>998999674749</t>
  </si>
  <si>
    <t>998333725454</t>
  </si>
  <si>
    <t>998990463057</t>
  </si>
  <si>
    <t>998999644884</t>
  </si>
  <si>
    <t>998336060012</t>
  </si>
  <si>
    <t>998943170228</t>
  </si>
  <si>
    <t>998997356096</t>
  </si>
  <si>
    <t>998975718008</t>
  </si>
  <si>
    <t>998974526263</t>
  </si>
  <si>
    <t>998939295323</t>
  </si>
  <si>
    <t>998995017737</t>
  </si>
  <si>
    <t>998975106262</t>
  </si>
  <si>
    <t>998937542446</t>
  </si>
  <si>
    <t>998919924101</t>
  </si>
  <si>
    <t>998974599599</t>
  </si>
  <si>
    <t>998975168839</t>
  </si>
  <si>
    <t>998975114938</t>
  </si>
  <si>
    <t>998975188912</t>
  </si>
  <si>
    <t>998937536100</t>
  </si>
  <si>
    <t>998938669898</t>
  </si>
  <si>
    <t>998999687214</t>
  </si>
  <si>
    <t>998937421991</t>
  </si>
  <si>
    <t>998886895959</t>
  </si>
  <si>
    <t>998999605090</t>
  </si>
  <si>
    <t>998991218389</t>
  </si>
  <si>
    <t>998974514718</t>
  </si>
  <si>
    <t>998900900195</t>
  </si>
  <si>
    <t>998943155915</t>
  </si>
  <si>
    <t>998972115235</t>
  </si>
  <si>
    <t>998883622232</t>
  </si>
  <si>
    <t>998991839333</t>
  </si>
  <si>
    <t>998991130434</t>
  </si>
  <si>
    <t>998904333497</t>
  </si>
  <si>
    <t>998975189300</t>
  </si>
  <si>
    <t>998977146472</t>
  </si>
  <si>
    <t>998999634771</t>
  </si>
  <si>
    <t>998975296559</t>
  </si>
  <si>
    <t>998941119885</t>
  </si>
  <si>
    <t>998957679677</t>
  </si>
  <si>
    <t>998997154309</t>
  </si>
  <si>
    <t>998885101888</t>
  </si>
  <si>
    <t>998990428182</t>
  </si>
  <si>
    <t>998880919081</t>
  </si>
  <si>
    <t>998975159693</t>
  </si>
  <si>
    <t>998936117733</t>
  </si>
  <si>
    <t>998333033460</t>
  </si>
  <si>
    <t>998886669695</t>
  </si>
  <si>
    <t>998975130318</t>
  </si>
  <si>
    <t>998990689270</t>
  </si>
  <si>
    <t>998971309444</t>
  </si>
  <si>
    <t>998976033533</t>
  </si>
  <si>
    <t>998951909160</t>
  </si>
  <si>
    <t>998994090596</t>
  </si>
  <si>
    <t>998938618136</t>
  </si>
  <si>
    <t>998993846723</t>
  </si>
  <si>
    <t>998943101211</t>
  </si>
  <si>
    <t>998939229492</t>
  </si>
  <si>
    <t>998972212027</t>
  </si>
  <si>
    <t>998970925057</t>
  </si>
  <si>
    <t>998977491131</t>
  </si>
  <si>
    <t>998932822437</t>
  </si>
  <si>
    <t>998995030203</t>
  </si>
  <si>
    <t>998883620003</t>
  </si>
  <si>
    <t>998906523414</t>
  </si>
  <si>
    <t>998999672060</t>
  </si>
  <si>
    <t>998975126442</t>
  </si>
  <si>
    <t>998993861252</t>
  </si>
  <si>
    <t>998932850755</t>
  </si>
  <si>
    <t>998995725999</t>
  </si>
  <si>
    <t>998999587141</t>
  </si>
  <si>
    <t>998999670121</t>
  </si>
  <si>
    <t>998997790792</t>
  </si>
  <si>
    <t>998884510186</t>
  </si>
  <si>
    <t>998977907470</t>
  </si>
  <si>
    <t>998932889466</t>
  </si>
  <si>
    <t>998885130094</t>
  </si>
  <si>
    <t>998942353736</t>
  </si>
  <si>
    <t>998937512492</t>
  </si>
  <si>
    <t>998999669909</t>
  </si>
  <si>
    <t>998990943596</t>
  </si>
  <si>
    <t>998976057715</t>
  </si>
  <si>
    <t>998884989490</t>
  </si>
  <si>
    <t>998999671042</t>
  </si>
  <si>
    <t>998972036880</t>
  </si>
  <si>
    <t>998999697889</t>
  </si>
  <si>
    <t>998995607989</t>
  </si>
  <si>
    <t>998973633103</t>
  </si>
  <si>
    <t>998932003040</t>
  </si>
  <si>
    <t>998997182118</t>
  </si>
  <si>
    <t>998932807210</t>
  </si>
  <si>
    <t>998999672422</t>
  </si>
  <si>
    <t>998991860911</t>
  </si>
  <si>
    <t>998937580595</t>
  </si>
  <si>
    <t>998973620904</t>
  </si>
  <si>
    <t>998937580704</t>
  </si>
  <si>
    <t>998997535031</t>
  </si>
  <si>
    <t>998885170404</t>
  </si>
  <si>
    <t>998938694644</t>
  </si>
  <si>
    <t>998977921149</t>
  </si>
  <si>
    <t>998915700083</t>
  </si>
  <si>
    <t>998975106445</t>
  </si>
  <si>
    <t>998995008870</t>
  </si>
  <si>
    <t>998931722522</t>
  </si>
  <si>
    <t>998941130833</t>
  </si>
  <si>
    <t>998970900919</t>
  </si>
  <si>
    <t>998999609291</t>
  </si>
  <si>
    <t>998882032706</t>
  </si>
  <si>
    <t>998990793193</t>
  </si>
  <si>
    <t>998918585816</t>
  </si>
  <si>
    <t>998888582018</t>
  </si>
  <si>
    <t>998972218858</t>
  </si>
  <si>
    <t>998952101220</t>
  </si>
  <si>
    <t>998999663686</t>
  </si>
  <si>
    <t>998882030509</t>
  </si>
  <si>
    <t>998950309696</t>
  </si>
  <si>
    <t>998996610686</t>
  </si>
  <si>
    <t>998990936000</t>
  </si>
  <si>
    <t>998977072661</t>
  </si>
  <si>
    <t>998995631414</t>
  </si>
  <si>
    <t>998946275556</t>
  </si>
  <si>
    <t>998978560997</t>
  </si>
  <si>
    <t>998932639822</t>
  </si>
  <si>
    <t>998999674868</t>
  </si>
  <si>
    <t>998941111262</t>
  </si>
  <si>
    <t>998999689402</t>
  </si>
  <si>
    <t>998973629493</t>
  </si>
  <si>
    <t>998975280095</t>
  </si>
  <si>
    <t>998888569619</t>
  </si>
  <si>
    <t>998975150694</t>
  </si>
  <si>
    <t>998937457690</t>
  </si>
  <si>
    <t>998974562497</t>
  </si>
  <si>
    <t>998975141520</t>
  </si>
  <si>
    <t>998943144904</t>
  </si>
  <si>
    <t>998999645363</t>
  </si>
  <si>
    <t>998999689958</t>
  </si>
  <si>
    <t>998973611192</t>
  </si>
  <si>
    <t>998999615221</t>
  </si>
  <si>
    <t>998977632324</t>
  </si>
  <si>
    <t>998943165838</t>
  </si>
  <si>
    <t>998995429676</t>
  </si>
  <si>
    <t>998937572929</t>
  </si>
  <si>
    <t>998995785868</t>
  </si>
  <si>
    <t>998999689333</t>
  </si>
  <si>
    <t>998977903828</t>
  </si>
  <si>
    <t>998939285656</t>
  </si>
  <si>
    <t>998934644195</t>
  </si>
  <si>
    <t>998882019392</t>
  </si>
  <si>
    <t>998942308787</t>
  </si>
  <si>
    <t>998909460203</t>
  </si>
  <si>
    <t>998975160086</t>
  </si>
  <si>
    <t>998977927711</t>
  </si>
  <si>
    <t>998914248544</t>
  </si>
  <si>
    <t>998331999919</t>
  </si>
  <si>
    <t>998974552979</t>
  </si>
  <si>
    <t>998975277257</t>
  </si>
  <si>
    <t>998941130003</t>
  </si>
  <si>
    <t>998942350803</t>
  </si>
  <si>
    <t>998975127780</t>
  </si>
  <si>
    <t>998977461124</t>
  </si>
  <si>
    <t>998930925003</t>
  </si>
  <si>
    <t>998990410141</t>
  </si>
  <si>
    <t>998940260028</t>
  </si>
  <si>
    <t>998883642781</t>
  </si>
  <si>
    <t>998941103733</t>
  </si>
  <si>
    <t>998973646569</t>
  </si>
  <si>
    <t>998947508885</t>
  </si>
  <si>
    <t>998904313130</t>
  </si>
  <si>
    <t>998930912292</t>
  </si>
  <si>
    <t>998992960179</t>
  </si>
  <si>
    <t>998919149440</t>
  </si>
  <si>
    <t>998939227758</t>
  </si>
  <si>
    <t>998931642363</t>
  </si>
  <si>
    <t>998976027121</t>
  </si>
  <si>
    <t>998975170090</t>
  </si>
  <si>
    <t>998900785072</t>
  </si>
  <si>
    <t>998947268144</t>
  </si>
  <si>
    <t>998975108010</t>
  </si>
  <si>
    <t>998972032225</t>
  </si>
  <si>
    <t>998888577773</t>
  </si>
  <si>
    <t>998977919208</t>
  </si>
  <si>
    <t>998995603436</t>
  </si>
  <si>
    <t>998975143555</t>
  </si>
  <si>
    <t>998975171556</t>
  </si>
  <si>
    <t>998942392272</t>
  </si>
  <si>
    <t>998975177157</t>
  </si>
  <si>
    <t>998975151402</t>
  </si>
  <si>
    <t>998883640690</t>
  </si>
  <si>
    <t>998974453937</t>
  </si>
  <si>
    <t>998935713258</t>
  </si>
  <si>
    <t>998992988414</t>
  </si>
  <si>
    <t>998973611939</t>
  </si>
  <si>
    <t>998977928488</t>
  </si>
  <si>
    <t>998972216264</t>
  </si>
  <si>
    <t>998885264626</t>
  </si>
  <si>
    <t>998882036252</t>
  </si>
  <si>
    <t>998996660603</t>
  </si>
  <si>
    <t>998975259896</t>
  </si>
  <si>
    <t>998975252372</t>
  </si>
  <si>
    <t>998974492449</t>
  </si>
  <si>
    <t>998976058801</t>
  </si>
  <si>
    <t>998976081878</t>
  </si>
  <si>
    <t>998885268992</t>
  </si>
  <si>
    <t>998937584403</t>
  </si>
  <si>
    <t>998996610946</t>
  </si>
  <si>
    <t>998930946660</t>
  </si>
  <si>
    <t>998977927190</t>
  </si>
  <si>
    <t>998945572221</t>
  </si>
  <si>
    <t>998970901992</t>
  </si>
  <si>
    <t>998991129299</t>
  </si>
  <si>
    <t>998930911596</t>
  </si>
  <si>
    <t>998995480692</t>
  </si>
  <si>
    <t>998885287000</t>
  </si>
  <si>
    <t>998972142929</t>
  </si>
  <si>
    <t>998991899292</t>
  </si>
  <si>
    <t>998942339306</t>
  </si>
  <si>
    <t>998885262323</t>
  </si>
  <si>
    <t>998930637929</t>
  </si>
  <si>
    <t>998930967326</t>
  </si>
  <si>
    <t>998972217276</t>
  </si>
  <si>
    <t>998975267555</t>
  </si>
  <si>
    <t>998995603171</t>
  </si>
  <si>
    <t>998999645657</t>
  </si>
  <si>
    <t>998945932022</t>
  </si>
  <si>
    <t>998943107378</t>
  </si>
  <si>
    <t>998943876026</t>
  </si>
  <si>
    <t>998941166701</t>
  </si>
  <si>
    <t>998886000825</t>
  </si>
  <si>
    <t>998885261282</t>
  </si>
  <si>
    <t>998975142868</t>
  </si>
  <si>
    <t>998995471495</t>
  </si>
  <si>
    <t>998976010614</t>
  </si>
  <si>
    <t>998992081811</t>
  </si>
  <si>
    <t>998975166659</t>
  </si>
  <si>
    <t>998943161166</t>
  </si>
  <si>
    <t>998975285826</t>
  </si>
  <si>
    <t>998975259285</t>
  </si>
  <si>
    <t>998973639022</t>
  </si>
  <si>
    <t>998941109426</t>
  </si>
  <si>
    <t>998946560555</t>
  </si>
  <si>
    <t>998976076770</t>
  </si>
  <si>
    <t>998978580025</t>
  </si>
  <si>
    <t>998943532294</t>
  </si>
  <si>
    <t>998975284433</t>
  </si>
  <si>
    <t>998330479505</t>
  </si>
  <si>
    <t>998973600393</t>
  </si>
  <si>
    <t>998942376767</t>
  </si>
  <si>
    <t>998995422030</t>
  </si>
  <si>
    <t>998919121397</t>
  </si>
  <si>
    <t>998973621402</t>
  </si>
  <si>
    <t>998943111206</t>
  </si>
  <si>
    <t>998974515872</t>
  </si>
  <si>
    <t>998888579404</t>
  </si>
  <si>
    <t>998930040096</t>
  </si>
  <si>
    <t>998938650081</t>
  </si>
  <si>
    <t>998977900450</t>
  </si>
  <si>
    <t>998974522656</t>
  </si>
  <si>
    <t>998935941171</t>
  </si>
  <si>
    <t>998935036733</t>
  </si>
  <si>
    <t>998990925580</t>
  </si>
  <si>
    <t>998937469494</t>
  </si>
  <si>
    <t>998995001214</t>
  </si>
  <si>
    <t>998942342636</t>
  </si>
  <si>
    <t>998885280476</t>
  </si>
  <si>
    <t>998886060204</t>
  </si>
  <si>
    <t>998999672433</t>
  </si>
  <si>
    <t>998334692324</t>
  </si>
  <si>
    <t>998937515757</t>
  </si>
  <si>
    <t>998974530028</t>
  </si>
  <si>
    <t>998937424020</t>
  </si>
  <si>
    <t>998977906351</t>
  </si>
  <si>
    <t>998937438300</t>
  </si>
  <si>
    <t>998995084606</t>
  </si>
  <si>
    <t>998972991161</t>
  </si>
  <si>
    <t>998974299229</t>
  </si>
  <si>
    <t>998910901103</t>
  </si>
  <si>
    <t>998919956999</t>
  </si>
  <si>
    <t>998941128858</t>
  </si>
  <si>
    <t>998999615151</t>
  </si>
  <si>
    <t>998930917747</t>
  </si>
  <si>
    <t>998942338988</t>
  </si>
  <si>
    <t>998976016668</t>
  </si>
  <si>
    <t>998990309040</t>
  </si>
  <si>
    <t>998886005110</t>
  </si>
  <si>
    <t>998997136616</t>
  </si>
  <si>
    <t>998999420696</t>
  </si>
  <si>
    <t>998939223495</t>
  </si>
  <si>
    <t>998910908687</t>
  </si>
  <si>
    <t>998990457658</t>
  </si>
  <si>
    <t>998973611980</t>
  </si>
  <si>
    <t>998997547999</t>
  </si>
  <si>
    <t>998975260877</t>
  </si>
  <si>
    <t>998999672850</t>
  </si>
  <si>
    <t>998919179290</t>
  </si>
  <si>
    <t>998905790499</t>
  </si>
  <si>
    <t>998906494338</t>
  </si>
  <si>
    <t>998995071663</t>
  </si>
  <si>
    <t>998990834873</t>
  </si>
  <si>
    <t>998914208310</t>
  </si>
  <si>
    <t>998991343135</t>
  </si>
  <si>
    <t>998995702919</t>
  </si>
  <si>
    <t>998995779995</t>
  </si>
  <si>
    <t>998932834888</t>
  </si>
  <si>
    <t>998996242526</t>
  </si>
  <si>
    <t>998907262221</t>
  </si>
  <si>
    <t>998905781238</t>
  </si>
  <si>
    <t>998995076818</t>
  </si>
  <si>
    <t>998918697979</t>
  </si>
  <si>
    <t>998943102321</t>
  </si>
  <si>
    <t>998997132343</t>
  </si>
  <si>
    <t>998770369525</t>
  </si>
  <si>
    <t>998972212919</t>
  </si>
  <si>
    <t>998978588331</t>
  </si>
  <si>
    <t>998976035901</t>
  </si>
  <si>
    <t>998919141312</t>
  </si>
  <si>
    <t>998919898000</t>
  </si>
  <si>
    <t>998930935404</t>
  </si>
  <si>
    <t>998996793220</t>
  </si>
  <si>
    <t>998997553311</t>
  </si>
  <si>
    <t>998994211770</t>
  </si>
  <si>
    <t>998907261171</t>
  </si>
  <si>
    <t>998914330987</t>
  </si>
  <si>
    <t>998994277227</t>
  </si>
  <si>
    <t>998888581000</t>
  </si>
  <si>
    <t>998889094010</t>
  </si>
  <si>
    <t>998995711868</t>
  </si>
  <si>
    <t>998943166008</t>
  </si>
  <si>
    <t>998919134393</t>
  </si>
  <si>
    <t>998919998393</t>
  </si>
  <si>
    <t>998919960529</t>
  </si>
  <si>
    <t>998900785110</t>
  </si>
  <si>
    <t>998907250161</t>
  </si>
  <si>
    <t>998915707422</t>
  </si>
  <si>
    <t>998912757085</t>
  </si>
  <si>
    <t>998946562700</t>
  </si>
  <si>
    <t>998907372003</t>
  </si>
  <si>
    <t>998975181409</t>
  </si>
  <si>
    <t>998914364737</t>
  </si>
  <si>
    <t>998918683031</t>
  </si>
  <si>
    <t>998332139393</t>
  </si>
  <si>
    <t>998975177712</t>
  </si>
  <si>
    <t>998995760929</t>
  </si>
  <si>
    <t>998919950029</t>
  </si>
  <si>
    <t>998994587948</t>
  </si>
  <si>
    <t>998995029595</t>
  </si>
  <si>
    <t>998991358782</t>
  </si>
  <si>
    <t>998907191551</t>
  </si>
  <si>
    <t>998999579492</t>
  </si>
  <si>
    <t>998905575776</t>
  </si>
  <si>
    <t>998910940954</t>
  </si>
  <si>
    <t>998919193929</t>
  </si>
  <si>
    <t>998999683836</t>
  </si>
  <si>
    <t>998995018512</t>
  </si>
  <si>
    <t>998914375847</t>
  </si>
  <si>
    <t>998999670316</t>
  </si>
  <si>
    <t>998975178689</t>
  </si>
  <si>
    <t>998995056424</t>
  </si>
  <si>
    <t>998994500705</t>
  </si>
  <si>
    <t>998995054849</t>
  </si>
  <si>
    <t>998952101805</t>
  </si>
  <si>
    <t>998907196567</t>
  </si>
  <si>
    <t>998996270693</t>
  </si>
  <si>
    <t>998938076070</t>
  </si>
  <si>
    <t>998947302208</t>
  </si>
  <si>
    <t>998912773898</t>
  </si>
  <si>
    <t>998972110992</t>
  </si>
  <si>
    <t>998919144194</t>
  </si>
  <si>
    <t>998997005745</t>
  </si>
  <si>
    <t>998995031395</t>
  </si>
  <si>
    <t>998991662767</t>
  </si>
  <si>
    <t>998995422464</t>
  </si>
  <si>
    <t>998919982729</t>
  </si>
  <si>
    <t>998885177126</t>
  </si>
  <si>
    <t>998914319972</t>
  </si>
  <si>
    <t>998995053274</t>
  </si>
  <si>
    <t>998991442402</t>
  </si>
  <si>
    <t>998997375066</t>
  </si>
  <si>
    <t>998995608705</t>
  </si>
  <si>
    <t>998971340890</t>
  </si>
  <si>
    <t>998973629208</t>
  </si>
  <si>
    <t>998972995647</t>
  </si>
  <si>
    <t>998995080433</t>
  </si>
  <si>
    <t>998906482266</t>
  </si>
  <si>
    <t>998919935158</t>
  </si>
  <si>
    <t>998905791011</t>
  </si>
  <si>
    <t>998990429695</t>
  </si>
  <si>
    <t>998904383811</t>
  </si>
  <si>
    <t>998919991415</t>
  </si>
  <si>
    <t>998900787272</t>
  </si>
  <si>
    <t>998919151010</t>
  </si>
  <si>
    <t>998999665924</t>
  </si>
  <si>
    <t>998904382693</t>
  </si>
  <si>
    <t>998975604848</t>
  </si>
  <si>
    <t>998973589597</t>
  </si>
  <si>
    <t>998338737272</t>
  </si>
  <si>
    <t>998977929226</t>
  </si>
  <si>
    <t>998885109929</t>
  </si>
  <si>
    <t>998995524825</t>
  </si>
  <si>
    <t>998885140017</t>
  </si>
  <si>
    <t>998999631189</t>
  </si>
  <si>
    <t>998937579030</t>
  </si>
  <si>
    <t>998999521474</t>
  </si>
  <si>
    <t>998976082200</t>
  </si>
  <si>
    <t>998975183530</t>
  </si>
  <si>
    <t>998884538383</t>
  </si>
  <si>
    <t>998971653537</t>
  </si>
  <si>
    <t>998997189898</t>
  </si>
  <si>
    <t>998973607338</t>
  </si>
  <si>
    <t>998993480443</t>
  </si>
  <si>
    <t>998994200450</t>
  </si>
  <si>
    <t>998973645959</t>
  </si>
  <si>
    <t>998975158245</t>
  </si>
  <si>
    <t>998975123311</t>
  </si>
  <si>
    <t>998973642832</t>
  </si>
  <si>
    <t>998972210126</t>
  </si>
  <si>
    <t>998995066968</t>
  </si>
  <si>
    <t>998977911997</t>
  </si>
  <si>
    <t>998990625372</t>
  </si>
  <si>
    <t>998991601397</t>
  </si>
  <si>
    <t>998993111251</t>
  </si>
  <si>
    <t>998941149282</t>
  </si>
  <si>
    <t>998976088515</t>
  </si>
  <si>
    <t>998994475383</t>
  </si>
  <si>
    <t>998932859455</t>
  </si>
  <si>
    <t>998995903274</t>
  </si>
  <si>
    <t>998995875048</t>
  </si>
  <si>
    <t>998990355777</t>
  </si>
  <si>
    <t>998932803787</t>
  </si>
  <si>
    <t>998990811020</t>
  </si>
  <si>
    <t>998997583030</t>
  </si>
  <si>
    <t>998954440848</t>
  </si>
  <si>
    <t>998993478427</t>
  </si>
  <si>
    <t>998975148214</t>
  </si>
  <si>
    <t>998881408703</t>
  </si>
  <si>
    <t>998932845454</t>
  </si>
  <si>
    <t>998937543933</t>
  </si>
  <si>
    <t>998993307464</t>
  </si>
  <si>
    <t>998975116772</t>
  </si>
  <si>
    <t>998941143004</t>
  </si>
  <si>
    <t>998932811620</t>
  </si>
  <si>
    <t>998974584814</t>
  </si>
  <si>
    <t>998972111774</t>
  </si>
  <si>
    <t>998888571277</t>
  </si>
  <si>
    <t>998888572226</t>
  </si>
  <si>
    <t>998974532494</t>
  </si>
  <si>
    <t>998770332184</t>
  </si>
  <si>
    <t>998883623334</t>
  </si>
  <si>
    <t>998975141050</t>
  </si>
  <si>
    <t>998937096600</t>
  </si>
  <si>
    <t>998937528300</t>
  </si>
  <si>
    <t>998978760009</t>
  </si>
  <si>
    <t>998932891986</t>
  </si>
  <si>
    <t>998994473548</t>
  </si>
  <si>
    <t>998977828195</t>
  </si>
  <si>
    <t>998974533800</t>
  </si>
  <si>
    <t>998975162541</t>
  </si>
  <si>
    <t>998334302020</t>
  </si>
  <si>
    <t>998977909801</t>
  </si>
  <si>
    <t>998944468985</t>
  </si>
  <si>
    <t>998997479132</t>
  </si>
  <si>
    <t>998973630074</t>
  </si>
  <si>
    <t>998909942339</t>
  </si>
  <si>
    <t>998975156664</t>
  </si>
  <si>
    <t>998973509003</t>
  </si>
  <si>
    <t>998999672669</t>
  </si>
  <si>
    <t>998940018343</t>
  </si>
  <si>
    <t>998992021337</t>
  </si>
  <si>
    <t>998999614579</t>
  </si>
  <si>
    <t>998935781213</t>
  </si>
  <si>
    <t>998930944909</t>
  </si>
  <si>
    <t>998972213848</t>
  </si>
  <si>
    <t>998995445053</t>
  </si>
  <si>
    <t>998996259909</t>
  </si>
  <si>
    <t>998974579900</t>
  </si>
  <si>
    <t>998975110835</t>
  </si>
  <si>
    <t>998997378825</t>
  </si>
  <si>
    <t>998972115666</t>
  </si>
  <si>
    <t>998977890823</t>
  </si>
  <si>
    <t>998942389598</t>
  </si>
  <si>
    <t>998972010195</t>
  </si>
  <si>
    <t>998990167676</t>
  </si>
  <si>
    <t>998936259599</t>
  </si>
  <si>
    <t>998930918389</t>
  </si>
  <si>
    <t>998990629575</t>
  </si>
  <si>
    <t>998999695857</t>
  </si>
  <si>
    <t>998941199790</t>
  </si>
  <si>
    <t>998971961661</t>
  </si>
  <si>
    <t>998937454933</t>
  </si>
  <si>
    <t>998976055100</t>
  </si>
  <si>
    <t>998938658844</t>
  </si>
  <si>
    <t>998995600141</t>
  </si>
  <si>
    <t>998993472297</t>
  </si>
  <si>
    <t>998937434216</t>
  </si>
  <si>
    <t>998996764600</t>
  </si>
  <si>
    <t>998995604505</t>
  </si>
  <si>
    <t>998943337338</t>
  </si>
  <si>
    <t>998974531126</t>
  </si>
  <si>
    <t>998999686838</t>
  </si>
  <si>
    <t>998993377686</t>
  </si>
  <si>
    <t>998975117088</t>
  </si>
  <si>
    <t>998937599795</t>
  </si>
  <si>
    <t>998997065863</t>
  </si>
  <si>
    <t>998936119247</t>
  </si>
  <si>
    <t>998937476900</t>
  </si>
  <si>
    <t>998942330706</t>
  </si>
  <si>
    <t>998997419236</t>
  </si>
  <si>
    <t>998973633964</t>
  </si>
  <si>
    <t>998941146479</t>
  </si>
  <si>
    <t>998332330166</t>
  </si>
  <si>
    <t>998888576967</t>
  </si>
  <si>
    <t>998932015171</t>
  </si>
  <si>
    <t>998976055256</t>
  </si>
  <si>
    <t>998946428684</t>
  </si>
  <si>
    <t>998990219370</t>
  </si>
  <si>
    <t>998991060103</t>
  </si>
  <si>
    <t>998943163263</t>
  </si>
  <si>
    <t>998996790636</t>
  </si>
  <si>
    <t>998975136613</t>
  </si>
  <si>
    <t>998995709026</t>
  </si>
  <si>
    <t>998881426575</t>
  </si>
  <si>
    <t>998914213001</t>
  </si>
  <si>
    <t>998997759954</t>
  </si>
  <si>
    <t>998936190665</t>
  </si>
  <si>
    <t>998884527464</t>
  </si>
  <si>
    <t>998939226404</t>
  </si>
  <si>
    <t>998992472190</t>
  </si>
  <si>
    <t>998972116116</t>
  </si>
  <si>
    <t>998907389578</t>
  </si>
  <si>
    <t>998934663089</t>
  </si>
  <si>
    <t>998957052010</t>
  </si>
  <si>
    <t>998974811011</t>
  </si>
  <si>
    <t>998976020434</t>
  </si>
  <si>
    <t>998972112825</t>
  </si>
  <si>
    <t>998997437755</t>
  </si>
  <si>
    <t>998907262821</t>
  </si>
  <si>
    <t>998975109190</t>
  </si>
  <si>
    <t>998997375799</t>
  </si>
  <si>
    <t>998995089179</t>
  </si>
  <si>
    <t>998992428629</t>
  </si>
  <si>
    <t>998900909353</t>
  </si>
  <si>
    <t>998975299300</t>
  </si>
  <si>
    <t>998974032528</t>
  </si>
  <si>
    <t>998976036300</t>
  </si>
  <si>
    <t>998977270510</t>
  </si>
  <si>
    <t>998973649633</t>
  </si>
  <si>
    <t>998932820084</t>
  </si>
  <si>
    <t>998996289563</t>
  </si>
  <si>
    <t>998937488787</t>
  </si>
  <si>
    <t>998990845486</t>
  </si>
  <si>
    <t>998992680011</t>
  </si>
  <si>
    <t>998991878858</t>
  </si>
  <si>
    <t>998888588701</t>
  </si>
  <si>
    <t>998977928195</t>
  </si>
  <si>
    <t>998933943035</t>
  </si>
  <si>
    <t>998990748815</t>
  </si>
  <si>
    <t>998972011213</t>
  </si>
  <si>
    <t>998973617394</t>
  </si>
  <si>
    <t>998978598575</t>
  </si>
  <si>
    <t>998995961607</t>
  </si>
  <si>
    <t>998975125686</t>
  </si>
  <si>
    <t>998975282992</t>
  </si>
  <si>
    <t>998991609569</t>
  </si>
  <si>
    <t>998952101673</t>
  </si>
  <si>
    <t>998930926363</t>
  </si>
  <si>
    <t>998885179901</t>
  </si>
  <si>
    <t>998900771004</t>
  </si>
  <si>
    <t>998886017848</t>
  </si>
  <si>
    <t>998914207932</t>
  </si>
  <si>
    <t>998974524011</t>
  </si>
  <si>
    <t>998937550515</t>
  </si>
  <si>
    <t>998993484043</t>
  </si>
  <si>
    <t>998997386997</t>
  </si>
  <si>
    <t>998999686568</t>
  </si>
  <si>
    <t>998975251487</t>
  </si>
  <si>
    <t>998900792329</t>
  </si>
  <si>
    <t>998994870793</t>
  </si>
  <si>
    <t>998977900595</t>
  </si>
  <si>
    <t>998990483835</t>
  </si>
  <si>
    <t>998973600800</t>
  </si>
  <si>
    <t>998970908110</t>
  </si>
  <si>
    <t>998937434443</t>
  </si>
  <si>
    <t>998995098704</t>
  </si>
  <si>
    <t>998974560077</t>
  </si>
  <si>
    <t>998974595997</t>
  </si>
  <si>
    <t>998977918261</t>
  </si>
  <si>
    <t>998919939637</t>
  </si>
  <si>
    <t>998999639516</t>
  </si>
  <si>
    <t>х</t>
  </si>
  <si>
    <t>Тел рақами</t>
  </si>
  <si>
    <t>998999621515</t>
  </si>
  <si>
    <t>998934672996</t>
  </si>
  <si>
    <t>998985774445</t>
  </si>
  <si>
    <t>998977910006</t>
  </si>
  <si>
    <t>998993827555</t>
  </si>
  <si>
    <t>998914314774</t>
  </si>
  <si>
    <t>998977212744</t>
  </si>
  <si>
    <t>998978560019</t>
  </si>
  <si>
    <t>998900787003</t>
  </si>
  <si>
    <t>998882996993</t>
  </si>
  <si>
    <t>998919960010</t>
  </si>
  <si>
    <t>998974587575</t>
  </si>
  <si>
    <t>998995291000</t>
  </si>
  <si>
    <t>998999463359</t>
  </si>
  <si>
    <t>998995089485</t>
  </si>
  <si>
    <t>998937720090</t>
  </si>
  <si>
    <t>998977906960</t>
  </si>
  <si>
    <t>998997044499</t>
  </si>
  <si>
    <t>998942371635</t>
  </si>
  <si>
    <t>998993526757</t>
  </si>
  <si>
    <t>998995570141</t>
  </si>
  <si>
    <t>998995094248</t>
  </si>
  <si>
    <t>998976054989</t>
  </si>
  <si>
    <t>998975290787</t>
  </si>
  <si>
    <t>998939218959</t>
  </si>
  <si>
    <t>998937466226</t>
  </si>
  <si>
    <t>998975184747</t>
  </si>
  <si>
    <t>998975299090</t>
  </si>
  <si>
    <t>998977915670</t>
  </si>
  <si>
    <t>998995028779</t>
  </si>
  <si>
    <t>998912732970</t>
  </si>
  <si>
    <t>998919951559</t>
  </si>
  <si>
    <t>998907199929</t>
  </si>
  <si>
    <t>998907264227</t>
  </si>
  <si>
    <t>998996665710</t>
  </si>
  <si>
    <t>998975102325</t>
  </si>
  <si>
    <t>998974597478</t>
  </si>
  <si>
    <t>998977916560</t>
  </si>
  <si>
    <t>998974520968</t>
  </si>
  <si>
    <t>998977901509</t>
  </si>
  <si>
    <t>998995059306</t>
  </si>
  <si>
    <t>998975115952</t>
  </si>
  <si>
    <t>998886079697</t>
  </si>
  <si>
    <t>"Hamkor construction SZJ" MChJ</t>
  </si>
  <si>
    <t>"Marimboy evro qurilish" MChJ</t>
  </si>
  <si>
    <t>"House Construct" MChJ</t>
  </si>
  <si>
    <t>"Эллегант Эффект Строй" МЧЖ</t>
  </si>
  <si>
    <t>"Aziya Busines Haus" MChJ</t>
  </si>
  <si>
    <t>Уй-жойларни қуриш ва реконструкция қилиш учун субсидия ажратилиши бўйича МАЪЛУМОТ</t>
  </si>
  <si>
    <t>"Жахонгир Назар Струик Сервис" МЧЖ</t>
  </si>
  <si>
    <t>"Jamshidbek Jasmina House"MChJ</t>
  </si>
  <si>
    <t>"Хоразм Диёр Қурувчи" МЧЖ</t>
  </si>
  <si>
    <t>"Ҳазорасп Универсал Мега Строй" МЧЖ</t>
  </si>
  <si>
    <t>"Ислом Темур Бобур" МЧЖ</t>
  </si>
  <si>
    <t>"Янгиариқ Қурилиш Таъмирлаш" МЧЖ</t>
  </si>
  <si>
    <t>"Уйғур Тараққиёт Қурилиш" МЧЖ</t>
  </si>
  <si>
    <t>"Grips Mega House" MChJ</t>
  </si>
  <si>
    <t>"Иноят Шох Люкс" МЧЖ</t>
  </si>
  <si>
    <t>"Азим Азиз Авто Техника" МЧЖ</t>
  </si>
  <si>
    <t>"Khonka Ascend" MChJ</t>
  </si>
  <si>
    <t>"Asia Grand Tehnology Servis" MChJ</t>
  </si>
  <si>
    <t>"Аз-Замаҳшарий Текстил" МЧЖ</t>
  </si>
  <si>
    <t>"Султанназир" МЧЖ</t>
  </si>
  <si>
    <t>"Элит кредит" ХК</t>
  </si>
  <si>
    <t>"Ҳазорасп строй сервис" МЧЖ</t>
  </si>
  <si>
    <t>"Гранд торг караван" МЧЖ</t>
  </si>
  <si>
    <t>"Good Rival" XK</t>
  </si>
  <si>
    <t>"Story Lux Home" MChJ</t>
  </si>
  <si>
    <t>"Жаҳон Қилич" МЧЖ</t>
  </si>
  <si>
    <t>"Бунёдкор" МЧЖ</t>
  </si>
  <si>
    <t>"Одамбой Хавожон Қурилиш" МЧЖ</t>
  </si>
  <si>
    <t>"Xorazm Medical Service" OK</t>
  </si>
  <si>
    <t>"Жайҳун Луқмон Мемор" МЧЖ</t>
  </si>
  <si>
    <t>"Сухроб Дизайн Қурувчи" МЧЖ</t>
  </si>
  <si>
    <t>"Хива Гефест" ХК</t>
  </si>
  <si>
    <t>"Хоразм агротех" МЧЖ</t>
  </si>
  <si>
    <t>"Imron Golden Team" MChJ</t>
  </si>
  <si>
    <t>"Sulton Sulaymon Stroy House" MChJ</t>
  </si>
  <si>
    <t>"Хорезм идеал" МЧЖ</t>
  </si>
  <si>
    <t>"Хоразм профил пласт сервис" МЧЖ</t>
  </si>
  <si>
    <t>"Ниёзмат Завгар" МЧЖ</t>
  </si>
  <si>
    <t>"Codiriyconstruction" MChJ</t>
  </si>
  <si>
    <t>"Irdimzon city" MChJ</t>
  </si>
  <si>
    <t>"Хива буюк қурилиш инвест" МЧЖ</t>
  </si>
  <si>
    <t>Уй-жой сотиб олиш учун субсидия ажратилиши бўйича МАЪЛУМОТ</t>
  </si>
  <si>
    <t>Оплачен</t>
  </si>
  <si>
    <t>Urganch tumani</t>
  </si>
  <si>
    <t>Qo'shko'pir tumani</t>
  </si>
  <si>
    <t>Urganch</t>
  </si>
  <si>
    <t>Xiva</t>
  </si>
  <si>
    <t>Bog'ot tumani</t>
  </si>
  <si>
    <t>Gurlan tumani</t>
  </si>
  <si>
    <t>Xazorasp tumani</t>
  </si>
  <si>
    <t>Tuproqqal'a tumani</t>
  </si>
  <si>
    <t>Xonqa tumani</t>
  </si>
  <si>
    <t>Xiva tumani</t>
  </si>
  <si>
    <t>Shovot tumani</t>
  </si>
  <si>
    <t>Yangiariq tumani</t>
  </si>
  <si>
    <t>Yangibozor tumani</t>
  </si>
  <si>
    <t xml:space="preserve"> ATAKULOV BEKZOD OLIMBOYEVICH </t>
  </si>
  <si>
    <t>AD1800327</t>
  </si>
  <si>
    <t xml:space="preserve"> MAYLIYEVA DILAFRUZ ZOXIROVNA </t>
  </si>
  <si>
    <t>AA7944621</t>
  </si>
  <si>
    <t xml:space="preserve"> JUMABOYEV DILSHOD MAXMUD O‘G‘LI </t>
  </si>
  <si>
    <t>AA4840960</t>
  </si>
  <si>
    <t xml:space="preserve"> KOMILOVA SURAYYOXON KOMILOVNA </t>
  </si>
  <si>
    <t>AA9936566</t>
  </si>
  <si>
    <t xml:space="preserve"> RUSTAMOV AZAMAT ALISHEROVICH </t>
  </si>
  <si>
    <t>AD4003976</t>
  </si>
  <si>
    <t xml:space="preserve"> AVEZOV DONIYOR SHONAZAR O‘G‘LI </t>
  </si>
  <si>
    <t>AA6752951</t>
  </si>
  <si>
    <t xml:space="preserve"> MASHARIPOVA SHAXLO MO‘MINJONOVNA </t>
  </si>
  <si>
    <t>AB8185913</t>
  </si>
  <si>
    <t xml:space="preserve"> ALLABERGENOV DILSHOD RUSTAMOVICH </t>
  </si>
  <si>
    <t>AA3776039</t>
  </si>
  <si>
    <t xml:space="preserve"> KADIROV ALBERT OLEGOVICH </t>
  </si>
  <si>
    <t>AA5390820</t>
  </si>
  <si>
    <t xml:space="preserve"> RO‘ZIBAYEV KAMOLIDDIN O‘KTAMBOY O‘G‘LI </t>
  </si>
  <si>
    <t>AB0198113</t>
  </si>
  <si>
    <t xml:space="preserve"> SULTANOVA SEVARA YULDOSHBOYEVNA </t>
  </si>
  <si>
    <t>AB7086147</t>
  </si>
  <si>
    <t xml:space="preserve"> MADAMINOVA SHAXNOZA MAKSUDOVNA </t>
  </si>
  <si>
    <t>AB2002618</t>
  </si>
  <si>
    <t>AD4508431</t>
  </si>
  <si>
    <t xml:space="preserve"> PALVONOVA SEVARA BAXROMOVNA </t>
  </si>
  <si>
    <t>AD0217029</t>
  </si>
  <si>
    <t xml:space="preserve"> BOBOJONOV UMRBEK BAXTIYOROVICH </t>
  </si>
  <si>
    <t>AB5664265</t>
  </si>
  <si>
    <t xml:space="preserve"> RAJAPOV MUROD ISMAILOVICH </t>
  </si>
  <si>
    <t>AB1093646</t>
  </si>
  <si>
    <t xml:space="preserve"> MASHARIPOV MUSOBEK MARIMBAYEVICH </t>
  </si>
  <si>
    <t>AB1005074</t>
  </si>
  <si>
    <t xml:space="preserve"> RASULOV RUSTAM BAXTIYAR O‘G‘LI </t>
  </si>
  <si>
    <t>AA3408411</t>
  </si>
  <si>
    <t xml:space="preserve"> QURAMBAYEVA RUHSORA ILXOMBAYEVNA </t>
  </si>
  <si>
    <t>AD3553939</t>
  </si>
  <si>
    <t xml:space="preserve"> ABDULLAYEV ABDULLA XAJIYEVICH </t>
  </si>
  <si>
    <t>AB0160590</t>
  </si>
  <si>
    <t xml:space="preserve"> EGAMOV RASULBEK IKRAMOVICH </t>
  </si>
  <si>
    <t>AA5557143</t>
  </si>
  <si>
    <t xml:space="preserve"> SADULLAYEV SADULLA ILXAMBEKOVICH </t>
  </si>
  <si>
    <t>AA8078356</t>
  </si>
  <si>
    <t xml:space="preserve"> RUZMETOV BOBURBEK BAXRAMOVICH </t>
  </si>
  <si>
    <t>AB6806524</t>
  </si>
  <si>
    <t xml:space="preserve"> ABDALNIYAZOV FAXRIDDIN GULOMJONOVICH </t>
  </si>
  <si>
    <t>AA3204320</t>
  </si>
  <si>
    <t xml:space="preserve"> MATKARIMOVA DILOROM ABDIKARIMOVNA </t>
  </si>
  <si>
    <t>AB1256380</t>
  </si>
  <si>
    <t xml:space="preserve"> AXMEDOV MAXMUD RAVSHONBEKOVICH </t>
  </si>
  <si>
    <t>AB4427821</t>
  </si>
  <si>
    <t xml:space="preserve"> AVEZOV UMRBEK ALLAYAROVICH </t>
  </si>
  <si>
    <t>AB0400503</t>
  </si>
  <si>
    <t xml:space="preserve"> OTAJANOV MAVLONBEK OTABEKOVICH </t>
  </si>
  <si>
    <t>AA8959998</t>
  </si>
  <si>
    <t xml:space="preserve"> EGAMBERGANOV EGAMBERGAN ALISHEROVICH </t>
  </si>
  <si>
    <t>AD3815528</t>
  </si>
  <si>
    <t xml:space="preserve"> BOBOJONOVA SHOIRA ERKINOVNA </t>
  </si>
  <si>
    <t>AA2790927</t>
  </si>
  <si>
    <t xml:space="preserve"> RUZMETOV ZAFAR BAXODIROVICH </t>
  </si>
  <si>
    <t>AB6293021</t>
  </si>
  <si>
    <t xml:space="preserve"> RUZMETOV ARTUR ANDREYEVICH </t>
  </si>
  <si>
    <t>AA2910077</t>
  </si>
  <si>
    <t xml:space="preserve"> RAXIMOVA NAMUNA ANVAROVNA </t>
  </si>
  <si>
    <t>AA7067508</t>
  </si>
  <si>
    <t xml:space="preserve"> SALAYEVA MUNIRA ODILBEK QIZI </t>
  </si>
  <si>
    <t>AC2991527</t>
  </si>
  <si>
    <t xml:space="preserve"> BUROVINA NATALYA VALEREVNA </t>
  </si>
  <si>
    <t>AA7092033</t>
  </si>
  <si>
    <t xml:space="preserve"> SAPAYEV SANJARBEK KENJABAYEVICH </t>
  </si>
  <si>
    <t>AA7067394</t>
  </si>
  <si>
    <t xml:space="preserve"> AXMEDOV JAXONGIR ISLOM O‘G‘LI </t>
  </si>
  <si>
    <t>AA6577834</t>
  </si>
  <si>
    <t xml:space="preserve"> BALTAYEVA NAZOKAT URINBAYEVNA </t>
  </si>
  <si>
    <t>AB6280964</t>
  </si>
  <si>
    <t xml:space="preserve"> NAVRUZOV SHERZOD ULUG‘BEK O‘G‘LI </t>
  </si>
  <si>
    <t>AA7912536</t>
  </si>
  <si>
    <t>AD4591153</t>
  </si>
  <si>
    <t xml:space="preserve"> KAMILOVA MEXRINOZ BAXTIYOR QIZI </t>
  </si>
  <si>
    <t>AB5078140</t>
  </si>
  <si>
    <t xml:space="preserve"> XAMRAYEVA DILFUZA NEYMATOVNA </t>
  </si>
  <si>
    <t>AD0525316</t>
  </si>
  <si>
    <t xml:space="preserve"> KURBANOVA XOLIDA XAMDAMOVNA </t>
  </si>
  <si>
    <t>AD4330544</t>
  </si>
  <si>
    <t xml:space="preserve"> JUMANAZAROV XAYRULLO AZIZBEKOVICH </t>
  </si>
  <si>
    <t>AA9889861</t>
  </si>
  <si>
    <t xml:space="preserve"> TAJIBAYEV SARVARBEK KO‘ZIYEVICH </t>
  </si>
  <si>
    <t>AA4586244</t>
  </si>
  <si>
    <t xml:space="preserve"> MASHARIPOV BOBURBEK RUSLANOVICH </t>
  </si>
  <si>
    <t>AB3140173</t>
  </si>
  <si>
    <t xml:space="preserve"> YUSUPOVA GULYOR DAVRONBEKOVNA </t>
  </si>
  <si>
    <t>AA4839299</t>
  </si>
  <si>
    <t xml:space="preserve"> JIYENBAYEV NAZARBEK ISLAMOVICH </t>
  </si>
  <si>
    <t>AA3986301</t>
  </si>
  <si>
    <t xml:space="preserve"> MATYAKUBOV UMIDBEK RUSTAMBAYEVICH </t>
  </si>
  <si>
    <t>AB5887949</t>
  </si>
  <si>
    <t xml:space="preserve"> MASHARIPOV TEMUR DAVLETBEKOVICH </t>
  </si>
  <si>
    <t>AA9477202</t>
  </si>
  <si>
    <t xml:space="preserve"> SABIROVA SHAXNOZA MANSUROVNA </t>
  </si>
  <si>
    <t>AA5647071</t>
  </si>
  <si>
    <t xml:space="preserve"> SAFARBOYEVA ORZU KAMOLADDIN QIZI </t>
  </si>
  <si>
    <t>AB5251011</t>
  </si>
  <si>
    <t xml:space="preserve"> YAKUBOV MUMIN ADILBEKOVICH </t>
  </si>
  <si>
    <t>AD3518764</t>
  </si>
  <si>
    <t xml:space="preserve"> BEKCHANOVA MUHAYYO XUDAYBERGAN QIZI </t>
  </si>
  <si>
    <t>AA2230502</t>
  </si>
  <si>
    <t xml:space="preserve"> BOLTAYEVA NARGIZA KADAMBAYEVNA </t>
  </si>
  <si>
    <t>AB2837799</t>
  </si>
  <si>
    <t xml:space="preserve"> XUDAYBERGENOVA FERUZA XUDARGANOVNA </t>
  </si>
  <si>
    <t>AB5887770</t>
  </si>
  <si>
    <t xml:space="preserve"> SHAKIROVA DINARA EGAMBERGANOVNA </t>
  </si>
  <si>
    <t>AA3548442</t>
  </si>
  <si>
    <t xml:space="preserve"> ROZMETOVA DILFUZA SHONAZAROVNA </t>
  </si>
  <si>
    <t>AB4653457</t>
  </si>
  <si>
    <t xml:space="preserve"> KOMILOVA SHODIYONA KOMILOVNA </t>
  </si>
  <si>
    <t>AB4417279</t>
  </si>
  <si>
    <t xml:space="preserve"> OTAJANOV OYBEK OTAMURADOVICH </t>
  </si>
  <si>
    <t>AB9551852</t>
  </si>
  <si>
    <t xml:space="preserve"> KLICHEV MUNISBEK ATABEKOVICH </t>
  </si>
  <si>
    <t>AD1643322</t>
  </si>
  <si>
    <t xml:space="preserve"> KUTUMOV OTOXON RASULOVICH </t>
  </si>
  <si>
    <t>AA3878205</t>
  </si>
  <si>
    <t xml:space="preserve"> MAKSUDBAYEV IZZATBEK BOTIROVICH </t>
  </si>
  <si>
    <t>AA3108184</t>
  </si>
  <si>
    <t xml:space="preserve"> ATABAYEVA PASHSHAJON SHAKIROVNA </t>
  </si>
  <si>
    <t>AA4367818</t>
  </si>
  <si>
    <t xml:space="preserve"> DJUMANIYAZOVA YULDUZ MAKSUDOVNA </t>
  </si>
  <si>
    <t>AC2920264</t>
  </si>
  <si>
    <t xml:space="preserve"> SOBIROV JASURBEK BAXROM O‘G‘LI </t>
  </si>
  <si>
    <t>AB8626748</t>
  </si>
  <si>
    <t>AD3746211</t>
  </si>
  <si>
    <t xml:space="preserve"> XASANOVA FAZILAT MUXAMMATOVNA </t>
  </si>
  <si>
    <t>AD1726543</t>
  </si>
  <si>
    <t xml:space="preserve"> OTAJANOV MAXMUD OTAJONOVICH </t>
  </si>
  <si>
    <t>AD1492523</t>
  </si>
  <si>
    <t xml:space="preserve"> KARIMOVA UMIDA ILXOMBEKOVNA </t>
  </si>
  <si>
    <t>AA5836979</t>
  </si>
  <si>
    <t xml:space="preserve"> ABDULLAYEV MAHMUD RAVSHANOVICH </t>
  </si>
  <si>
    <t>AD3700088</t>
  </si>
  <si>
    <t xml:space="preserve"> SHOMURATOVA GULNOZA XUDOYOROVNA </t>
  </si>
  <si>
    <t>AA6992691</t>
  </si>
  <si>
    <t>998995649140</t>
  </si>
  <si>
    <t>996290088___</t>
  </si>
  <si>
    <t>998999642303</t>
  </si>
  <si>
    <t>998910919105</t>
  </si>
  <si>
    <t>998930932030</t>
  </si>
  <si>
    <t>998994107767</t>
  </si>
  <si>
    <t>998919171787</t>
  </si>
  <si>
    <t>998937480551</t>
  </si>
  <si>
    <t>998919182692</t>
  </si>
  <si>
    <t>998975184545</t>
  </si>
  <si>
    <t>998937585380</t>
  </si>
  <si>
    <t>998975169615</t>
  </si>
  <si>
    <t>998974587455</t>
  </si>
  <si>
    <t>998770360177</t>
  </si>
  <si>
    <t>998976065050</t>
  </si>
  <si>
    <t>998996763373</t>
  </si>
  <si>
    <t>998934680203</t>
  </si>
  <si>
    <t>998940662606</t>
  </si>
  <si>
    <t>998919190195</t>
  </si>
  <si>
    <t>998992199045</t>
  </si>
  <si>
    <t>998990437559</t>
  </si>
  <si>
    <t>998999625154</t>
  </si>
  <si>
    <t>998904311101</t>
  </si>
  <si>
    <t>998975150888</t>
  </si>
  <si>
    <t>998977065518</t>
  </si>
  <si>
    <t>998937460606</t>
  </si>
  <si>
    <t>998937555665</t>
  </si>
  <si>
    <t>998907374155</t>
  </si>
  <si>
    <t>998943176468</t>
  </si>
  <si>
    <t>998914322837</t>
  </si>
  <si>
    <t>998914222267</t>
  </si>
  <si>
    <t>998952102070</t>
  </si>
  <si>
    <t>998914292959</t>
  </si>
  <si>
    <t>998992029096</t>
  </si>
  <si>
    <t>998904309818</t>
  </si>
  <si>
    <t>998973625541</t>
  </si>
  <si>
    <t>998996697451</t>
  </si>
  <si>
    <t>998914081373</t>
  </si>
  <si>
    <t>998999686265</t>
  </si>
  <si>
    <t>998978565025</t>
  </si>
  <si>
    <t>998905583646</t>
  </si>
  <si>
    <t>998995861500</t>
  </si>
  <si>
    <t>998915719343</t>
  </si>
  <si>
    <t>998991590201</t>
  </si>
  <si>
    <t>998959870909</t>
  </si>
  <si>
    <t>998999671002</t>
  </si>
  <si>
    <t>998907199842</t>
  </si>
  <si>
    <t>998900774423</t>
  </si>
  <si>
    <t>998914284288</t>
  </si>
  <si>
    <t>998993474336</t>
  </si>
  <si>
    <t>998882025085</t>
  </si>
  <si>
    <t>998972035010</t>
  </si>
  <si>
    <t>998931852122</t>
  </si>
  <si>
    <t>998998209249</t>
  </si>
  <si>
    <t>998975180059</t>
  </si>
  <si>
    <t>998991320070</t>
  </si>
  <si>
    <t>998933034275</t>
  </si>
  <si>
    <t>998886688386</t>
  </si>
  <si>
    <t>998978561233</t>
  </si>
  <si>
    <t>998937493436</t>
  </si>
  <si>
    <t>998994460701</t>
  </si>
  <si>
    <t>998914224774</t>
  </si>
  <si>
    <t>998884968797</t>
  </si>
  <si>
    <t>998900779949</t>
  </si>
  <si>
    <t>998330676710</t>
  </si>
  <si>
    <t>998907134565</t>
  </si>
  <si>
    <t>998999420667</t>
  </si>
  <si>
    <t>998937535050</t>
  </si>
  <si>
    <t>998995000534</t>
  </si>
  <si>
    <t>998937468587</t>
  </si>
  <si>
    <t>998976832111</t>
  </si>
  <si>
    <t xml:space="preserve"> EGAMBERGANOV SOBIRJON ZAFAR O‘G‘LI </t>
  </si>
  <si>
    <t>AB8928645</t>
  </si>
  <si>
    <t xml:space="preserve"> ESHIMOVA MATLUBA ABDULLABOY QIZI </t>
  </si>
  <si>
    <t>AD3030934</t>
  </si>
  <si>
    <t xml:space="preserve"> ISMAILOV ULUG‘BEK O‘KTAMBOY O‘G‘LI </t>
  </si>
  <si>
    <t>AB4552976</t>
  </si>
  <si>
    <t xml:space="preserve"> GAIBNAZAROV KAMRONBEK MANSURBEK O‘G‘LI </t>
  </si>
  <si>
    <t>AD4737928</t>
  </si>
  <si>
    <t xml:space="preserve"> XUDAYBERGANOV KADAM TAGANDURDIYEVICH </t>
  </si>
  <si>
    <t>AD1179005</t>
  </si>
  <si>
    <t xml:space="preserve"> O‘KTAMOVA ZILOLA USMANBEK QIZI </t>
  </si>
  <si>
    <t>AB1380278</t>
  </si>
  <si>
    <t xml:space="preserve"> ATOBOYEV OTABEK TOXIROVICH </t>
  </si>
  <si>
    <t>AA9135237</t>
  </si>
  <si>
    <t xml:space="preserve"> ESHCHANOV IXTIYOR XXX </t>
  </si>
  <si>
    <t>AB8625458</t>
  </si>
  <si>
    <t xml:space="preserve"> NIYOZMETOV IKROMBEK SHONAZAROVICH </t>
  </si>
  <si>
    <t>AA6957695</t>
  </si>
  <si>
    <t xml:space="preserve"> MATNIYAZOVA RAHILA ADILBEKOVNA </t>
  </si>
  <si>
    <t>AB9414347</t>
  </si>
  <si>
    <t xml:space="preserve"> HAKIMOVA GO‘ZALXON RASHIDOVNA </t>
  </si>
  <si>
    <t>AB1873783</t>
  </si>
  <si>
    <t xml:space="preserve"> XAKIMOV ANVARBEK SHAVKATOVICH </t>
  </si>
  <si>
    <t>AA3272080</t>
  </si>
  <si>
    <t xml:space="preserve"> TAJIYEV DONYORBEK ALLAYAR O‘G‘LI </t>
  </si>
  <si>
    <t>AB0794283</t>
  </si>
  <si>
    <t xml:space="preserve"> BARDIYEV SOBIRJON KO‘ZIBOY O‘G‘LI </t>
  </si>
  <si>
    <t>AB8172770</t>
  </si>
  <si>
    <t xml:space="preserve"> ATANAZAROV AKBARBEK QAXRAMON O‘G‘LI </t>
  </si>
  <si>
    <t>AB4606240</t>
  </si>
  <si>
    <t xml:space="preserve"> OTAJONOV OTAXON RUSLONBEK O‘G‘LI </t>
  </si>
  <si>
    <t>AC0898784</t>
  </si>
  <si>
    <t xml:space="preserve"> ABDULLAYEV AZAMAT ARTIQBAY O‘G‘LI </t>
  </si>
  <si>
    <t>AD2178495</t>
  </si>
  <si>
    <t xml:space="preserve"> BEKCHANOVA FERUZA PARXADOVNA </t>
  </si>
  <si>
    <t>AA3266132</t>
  </si>
  <si>
    <t xml:space="preserve"> JUMAYAZOVA DILOBAR KAMOLBEK QIZI </t>
  </si>
  <si>
    <t>AB6807552</t>
  </si>
  <si>
    <t>AD3720505</t>
  </si>
  <si>
    <t xml:space="preserve"> MATCHANOV FARHOD SHONAZAROVICH </t>
  </si>
  <si>
    <t>AA2648815</t>
  </si>
  <si>
    <t xml:space="preserve"> SAIDOV JALOLIDDIN SAPOBAY O‘G‘LI </t>
  </si>
  <si>
    <t>AD1964667</t>
  </si>
  <si>
    <t xml:space="preserve"> RO‘ZMETOV SHODLIK RAJABBOYEVICH </t>
  </si>
  <si>
    <t>AD3940687</t>
  </si>
  <si>
    <t xml:space="preserve"> DAVLETOVA RAXIMA FARXADOVNA </t>
  </si>
  <si>
    <t>AA1903935</t>
  </si>
  <si>
    <t xml:space="preserve"> NASIROVA ZILOLA SULTANBAYEVNA </t>
  </si>
  <si>
    <t>AA5937739</t>
  </si>
  <si>
    <t xml:space="preserve"> SALAYEVA GULRUX BAXRAMOVNA </t>
  </si>
  <si>
    <t>AA9755302</t>
  </si>
  <si>
    <t xml:space="preserve"> SADULLAYEVA YULDUZ KADAMBOYEVNA </t>
  </si>
  <si>
    <t>AC0945274</t>
  </si>
  <si>
    <t xml:space="preserve"> ABDULLAYEVA SHAXLO SHAVKATOVNA </t>
  </si>
  <si>
    <t>AB9544559</t>
  </si>
  <si>
    <t xml:space="preserve"> MATRASULOVA NIGORA IBRAGIMOVNA </t>
  </si>
  <si>
    <t>AB2101961</t>
  </si>
  <si>
    <t xml:space="preserve"> BABAJANOVA BARNO BAXTIYAROVNA </t>
  </si>
  <si>
    <t>AA7605305</t>
  </si>
  <si>
    <t xml:space="preserve"> XODJAYEV TIMUR TAXIROVICH </t>
  </si>
  <si>
    <t>AD3809793</t>
  </si>
  <si>
    <t xml:space="preserve"> ATANAZAROVA UMIDA XURMAT QIZI </t>
  </si>
  <si>
    <t>AB3610425</t>
  </si>
  <si>
    <t>998919188182</t>
  </si>
  <si>
    <t>998993387788</t>
  </si>
  <si>
    <t>998919871778</t>
  </si>
  <si>
    <t>998917900640</t>
  </si>
  <si>
    <t>998914307107</t>
  </si>
  <si>
    <t>998911362620</t>
  </si>
  <si>
    <t>998884588965</t>
  </si>
  <si>
    <t>998914344499</t>
  </si>
  <si>
    <t>998942301516</t>
  </si>
  <si>
    <t>998905590329</t>
  </si>
  <si>
    <t>998995087278</t>
  </si>
  <si>
    <t>998997338778</t>
  </si>
  <si>
    <t>998906487776</t>
  </si>
  <si>
    <t>998991587811</t>
  </si>
  <si>
    <t>998914379838</t>
  </si>
  <si>
    <t>998994565757</t>
  </si>
  <si>
    <t>998970905808</t>
  </si>
  <si>
    <t>998919891715</t>
  </si>
  <si>
    <t>998995090966</t>
  </si>
  <si>
    <t>998975150510</t>
  </si>
  <si>
    <t>998909769691</t>
  </si>
  <si>
    <t>998937402073</t>
  </si>
  <si>
    <t>998993378329</t>
  </si>
  <si>
    <t>998919177474</t>
  </si>
  <si>
    <t>998904309966</t>
  </si>
  <si>
    <t>998919930200</t>
  </si>
  <si>
    <t>998888587361</t>
  </si>
  <si>
    <t>998977900422</t>
  </si>
  <si>
    <t>998919976161</t>
  </si>
  <si>
    <t>998902851516</t>
  </si>
  <si>
    <t xml:space="preserve"> GAPUROV MUHAMMADKARIM ABDULLAYEVICH </t>
  </si>
  <si>
    <t>AA7597529</t>
  </si>
  <si>
    <t xml:space="preserve"> BABAJONOVA NASIBA RAMATOVNA </t>
  </si>
  <si>
    <t>AB1789677</t>
  </si>
  <si>
    <t xml:space="preserve"> RO‘ZMETOV BEKZOD SARDOR O‘G‘LI </t>
  </si>
  <si>
    <t>AB8857620</t>
  </si>
  <si>
    <t xml:space="preserve"> KURBANDURDIYEVA SADAKAT BEKTURDIYEVNA </t>
  </si>
  <si>
    <t>AB5836703</t>
  </si>
  <si>
    <t xml:space="preserve"> SHAVKATOVA SARVINOZ UMIDJON QIZI </t>
  </si>
  <si>
    <t>AB7187276</t>
  </si>
  <si>
    <t xml:space="preserve"> SHONAZAROVA ZUMRAD ERGASH QIZI </t>
  </si>
  <si>
    <t>AB0207233</t>
  </si>
  <si>
    <t xml:space="preserve"> OZATOV JALILBEK UMAROVICH </t>
  </si>
  <si>
    <t>AD1456509</t>
  </si>
  <si>
    <t xml:space="preserve"> OTABOYEV SUXROBBEK YAQUBBOY O‘G‘LI </t>
  </si>
  <si>
    <t>AB4628179</t>
  </si>
  <si>
    <t xml:space="preserve"> BOBAJANOV XUMOYUN MURODBEK O‘G‘LI </t>
  </si>
  <si>
    <t>AB7959195</t>
  </si>
  <si>
    <t xml:space="preserve"> QURANBAYEV DILMUROD TIRKECHOVICH </t>
  </si>
  <si>
    <t>AA6296077</t>
  </si>
  <si>
    <t xml:space="preserve"> JUMABAYEVA SOXIBA MAQSUDOVNA </t>
  </si>
  <si>
    <t>AA5938232</t>
  </si>
  <si>
    <t xml:space="preserve"> JUMANIYAZOVA OYGUL QO‘ZIBAYEVNA </t>
  </si>
  <si>
    <t>AB5469630</t>
  </si>
  <si>
    <t xml:space="preserve"> ALLABERGANOV SAN’AT PO‘LATBOYEVICH </t>
  </si>
  <si>
    <t>AB1473810</t>
  </si>
  <si>
    <t xml:space="preserve"> QODIROVA NAZIRA BOTIROVNA </t>
  </si>
  <si>
    <t>AD4438637</t>
  </si>
  <si>
    <t xml:space="preserve"> JAFAROV SANJARBEK BAXTIYOR O‘G‘LI </t>
  </si>
  <si>
    <t>AA4964582</t>
  </si>
  <si>
    <t xml:space="preserve"> PINYAZOV ISLOMJON XAKIMBOY O‘G‘LI </t>
  </si>
  <si>
    <t>AA9355389</t>
  </si>
  <si>
    <t xml:space="preserve"> YUSUPOV VOHIDJON OTABEK O‘G‘LI </t>
  </si>
  <si>
    <t>AB5946726</t>
  </si>
  <si>
    <t xml:space="preserve"> SAMANDAROV SHODLIK ERKINBOY O‘G‘LI </t>
  </si>
  <si>
    <t>AB0953977</t>
  </si>
  <si>
    <t xml:space="preserve"> BABAXANOV JAVLONBEK ATABEK O‘G‘LI </t>
  </si>
  <si>
    <t>AD2475691</t>
  </si>
  <si>
    <t xml:space="preserve"> GULMETOVA MARYAMJON SHUXRATOVNA </t>
  </si>
  <si>
    <t>AA6256273</t>
  </si>
  <si>
    <t xml:space="preserve"> QOZOQOV MIRZABEK ERGASHBOY O‘G‘LI </t>
  </si>
  <si>
    <t>AA1904600</t>
  </si>
  <si>
    <t xml:space="preserve"> SOBIROV MATKARIM OTOJON O‘G‘LI </t>
  </si>
  <si>
    <t>AA3203763</t>
  </si>
  <si>
    <t xml:space="preserve"> TAJIYEVA KUMUSHOY MURATBEK QIZI </t>
  </si>
  <si>
    <t>AA8326875</t>
  </si>
  <si>
    <t xml:space="preserve"> LATIPOV MADAMINJON FOZILJON O‘G‘LI </t>
  </si>
  <si>
    <t>AD2333251</t>
  </si>
  <si>
    <t xml:space="preserve"> OTAJANOV TEMUR OZOD O‘G‘LI </t>
  </si>
  <si>
    <t>AB2121624</t>
  </si>
  <si>
    <t xml:space="preserve"> XUDAYBERGANOV BOBUR QUDRATOVICH </t>
  </si>
  <si>
    <t>AA2236212</t>
  </si>
  <si>
    <t xml:space="preserve"> SARDOROVA MASHXURAXON MAXSUDBEKOVNA </t>
  </si>
  <si>
    <t>AA2236344</t>
  </si>
  <si>
    <t xml:space="preserve"> RAXMATILLAYEV DANIYORBEK KOMILJON O‘G‘LI </t>
  </si>
  <si>
    <t>AD2193282</t>
  </si>
  <si>
    <t xml:space="preserve"> RO‘ZIBOYEV AKMAL KURYOZOVICH </t>
  </si>
  <si>
    <t>AD1013751</t>
  </si>
  <si>
    <t xml:space="preserve"> BOBOJONOVA NURXON MUXTOR QIZI </t>
  </si>
  <si>
    <t>AB0820955</t>
  </si>
  <si>
    <t xml:space="preserve"> QO‘SHAYEV INOMJON FAYZULLA O‘G‘LI </t>
  </si>
  <si>
    <t>AB4279226</t>
  </si>
  <si>
    <t xml:space="preserve"> SOBIROV QUVONDIQ SULTONBOYEVICH </t>
  </si>
  <si>
    <t>AA8741407</t>
  </si>
  <si>
    <t xml:space="preserve"> ABDULLAYEV MUHIDDIN QALANDAR O‘G‘LI </t>
  </si>
  <si>
    <t>AB8030302</t>
  </si>
  <si>
    <t xml:space="preserve"> QURBONOVA HALIMAJON UKTAMOVNA </t>
  </si>
  <si>
    <t>AA7807346</t>
  </si>
  <si>
    <t xml:space="preserve"> OLLOYOROV MUXIDDIN ULUG‘BEK O‘G‘LI </t>
  </si>
  <si>
    <t>AB4442145</t>
  </si>
  <si>
    <t xml:space="preserve"> KLICHOV FARRUX MAXMUDOVICH </t>
  </si>
  <si>
    <t>AD1857993</t>
  </si>
  <si>
    <t xml:space="preserve"> IBRAXIMOVA ZULAYXO RAXIMBAYEVNA </t>
  </si>
  <si>
    <t>AD3772788</t>
  </si>
  <si>
    <t xml:space="preserve"> ISKANDAROVA OYDIN ISMAILOVNA </t>
  </si>
  <si>
    <t>AC1023780</t>
  </si>
  <si>
    <t xml:space="preserve"> ATAMURODOVA IRODA NURADDIN QIZI </t>
  </si>
  <si>
    <t>AB7356225</t>
  </si>
  <si>
    <t xml:space="preserve"> ALIMOV QAZAQBOY YUSUPBOYEVICH </t>
  </si>
  <si>
    <t>AA6296088</t>
  </si>
  <si>
    <t xml:space="preserve"> ALLABERGANOVA OLMAXON EGAMBERDIYEVNA </t>
  </si>
  <si>
    <t>AB2393361</t>
  </si>
  <si>
    <t xml:space="preserve"> NURULLAYEV ORIFJON TOXIROVICH </t>
  </si>
  <si>
    <t>AB3255424</t>
  </si>
  <si>
    <t xml:space="preserve"> JABBAROV ODILBEK QUDRAT O‘G‘LI </t>
  </si>
  <si>
    <t>AD1728856</t>
  </si>
  <si>
    <t xml:space="preserve"> RAXIMOVA AZIZA QUROMBOY QIZI </t>
  </si>
  <si>
    <t>AA2230535</t>
  </si>
  <si>
    <t xml:space="preserve"> ATAJANOV MUXAMMADJON MURODBEK O‘G‘LI </t>
  </si>
  <si>
    <t>AB3190296</t>
  </si>
  <si>
    <t xml:space="preserve"> MATNIYAZOVA RAXAT AXMEDOVNA </t>
  </si>
  <si>
    <t>AB9815245</t>
  </si>
  <si>
    <t xml:space="preserve"> OTAJONOVA ZAMIRA BEKCHANOVNA </t>
  </si>
  <si>
    <t>AA9671919</t>
  </si>
  <si>
    <t xml:space="preserve"> MIRZAYEVA ZULAYHO MATRASULOVNA </t>
  </si>
  <si>
    <t>AB4984659</t>
  </si>
  <si>
    <t xml:space="preserve"> BOBOYEVA DINORA KARIMBAYEVNA </t>
  </si>
  <si>
    <t>AB2122932</t>
  </si>
  <si>
    <t xml:space="preserve"> JUMABAYEVA DURDONA MIRZABOY QIZI </t>
  </si>
  <si>
    <t>AA5877641</t>
  </si>
  <si>
    <t xml:space="preserve"> RAXIMOV SIROJBEK XO‘SIN O‘G‘LI </t>
  </si>
  <si>
    <t>AB0907033</t>
  </si>
  <si>
    <t xml:space="preserve"> TADJIYEVA SHAHLO ATABAY QIZI </t>
  </si>
  <si>
    <t>AB1473805</t>
  </si>
  <si>
    <t xml:space="preserve"> OLIMBAYEV TO‘LQIN G‘AYRAT O‘G‘LI </t>
  </si>
  <si>
    <t>AB3050132</t>
  </si>
  <si>
    <t xml:space="preserve"> MATMURODOV MARDONBEK RAVSHONBEK O‘G‘LI </t>
  </si>
  <si>
    <t>AB7122395</t>
  </si>
  <si>
    <t xml:space="preserve"> RAXIMOVA LAYLO RAXIMBERDI QIZI </t>
  </si>
  <si>
    <t>AA7096880</t>
  </si>
  <si>
    <t xml:space="preserve"> ODILOV JAVOXIR RAVSHANOVICH </t>
  </si>
  <si>
    <t>AB5060289</t>
  </si>
  <si>
    <t xml:space="preserve"> ISKANDAROVA NILUFAR BAXTIYOROVNA </t>
  </si>
  <si>
    <t>AA7096875</t>
  </si>
  <si>
    <t>AD4149495</t>
  </si>
  <si>
    <t xml:space="preserve"> ATABOYEV YUNUSJON YAQUBBOYEVICH </t>
  </si>
  <si>
    <t>AD1367319</t>
  </si>
  <si>
    <t xml:space="preserve"> XUDAYBERGANOVA KAMOLA TADJIBAYEVNA </t>
  </si>
  <si>
    <t>AD1608257</t>
  </si>
  <si>
    <t xml:space="preserve"> XO‘JAMOVA AZIZA YULDASHEVNA </t>
  </si>
  <si>
    <t>AA6313971</t>
  </si>
  <si>
    <t xml:space="preserve"> RO‘ZMETOVA BARNOXON QODIR QIZI </t>
  </si>
  <si>
    <t>AC0306919</t>
  </si>
  <si>
    <t xml:space="preserve"> MATQURBONOV ASROR BOTIROVICH </t>
  </si>
  <si>
    <t>AB1495279</t>
  </si>
  <si>
    <t xml:space="preserve"> ABDULLAYEVA SABOXAT QO‘CHQORBOYEVNA </t>
  </si>
  <si>
    <t>AA3187589</t>
  </si>
  <si>
    <t xml:space="preserve"> RO‘ZMETOV SIROJIDDIN IKROMOVICH </t>
  </si>
  <si>
    <t>AA6296099</t>
  </si>
  <si>
    <t xml:space="preserve"> ATAJONOVA GULMIRA IKROMBOYEVNA </t>
  </si>
  <si>
    <t>AA7480688</t>
  </si>
  <si>
    <t xml:space="preserve"> GULMETOVA GULYOR SHUXRATOVNA </t>
  </si>
  <si>
    <t>AA8234154</t>
  </si>
  <si>
    <t xml:space="preserve"> VAISOVA HULKAR RUSTAMOVNA </t>
  </si>
  <si>
    <t>AC1303337</t>
  </si>
  <si>
    <t xml:space="preserve"> JABBOROV SAFARBOY OTAJONOVICH </t>
  </si>
  <si>
    <t>AC1306739</t>
  </si>
  <si>
    <t xml:space="preserve"> XUDAYBERGANOV O‘KTAM FARXADOVICH </t>
  </si>
  <si>
    <t>AA6673811</t>
  </si>
  <si>
    <t xml:space="preserve"> SATTAROV BUNYOD HAMID O‘G‘LI </t>
  </si>
  <si>
    <t>AD1702448</t>
  </si>
  <si>
    <t xml:space="preserve"> ATAJANOV JASURBEK QAHRAMON O‘G‘LI </t>
  </si>
  <si>
    <t>AA3609207</t>
  </si>
  <si>
    <t>AD4531030</t>
  </si>
  <si>
    <t>998999677881</t>
  </si>
  <si>
    <t>998974586858</t>
  </si>
  <si>
    <t>998995449292</t>
  </si>
  <si>
    <t>998937476072</t>
  </si>
  <si>
    <t>998900902085</t>
  </si>
  <si>
    <t>998919189464</t>
  </si>
  <si>
    <t>998936097087</t>
  </si>
  <si>
    <t>998886076699</t>
  </si>
  <si>
    <t>998909017698</t>
  </si>
  <si>
    <t>998882037877</t>
  </si>
  <si>
    <t>998914318119</t>
  </si>
  <si>
    <t>998994169007</t>
  </si>
  <si>
    <t>998946868777</t>
  </si>
  <si>
    <t>998975121209</t>
  </si>
  <si>
    <t>998905782997</t>
  </si>
  <si>
    <t>998919129151</t>
  </si>
  <si>
    <t>998907251561</t>
  </si>
  <si>
    <t>998972116292</t>
  </si>
  <si>
    <t>998904290918</t>
  </si>
  <si>
    <t>998999473313</t>
  </si>
  <si>
    <t>998990939697</t>
  </si>
  <si>
    <t>998937795252</t>
  </si>
  <si>
    <t>998975266898</t>
  </si>
  <si>
    <t>998990130300</t>
  </si>
  <si>
    <t>998999609020</t>
  </si>
  <si>
    <t>998951509494</t>
  </si>
  <si>
    <t>998975188515</t>
  </si>
  <si>
    <t>998999649698</t>
  </si>
  <si>
    <t>998952101408</t>
  </si>
  <si>
    <t>998995761212</t>
  </si>
  <si>
    <t>998976004875</t>
  </si>
  <si>
    <t>998995578439</t>
  </si>
  <si>
    <t>998881081006</t>
  </si>
  <si>
    <t>998994563264</t>
  </si>
  <si>
    <t>998970076655</t>
  </si>
  <si>
    <t>998971098080</t>
  </si>
  <si>
    <t>998975269660</t>
  </si>
  <si>
    <t>998938130803</t>
  </si>
  <si>
    <t>998991294494</t>
  </si>
  <si>
    <t>998995626973</t>
  </si>
  <si>
    <t>998972110477</t>
  </si>
  <si>
    <t>998888599397</t>
  </si>
  <si>
    <t>998995002700</t>
  </si>
  <si>
    <t>998914355590</t>
  </si>
  <si>
    <t>998973630009</t>
  </si>
  <si>
    <t>998938651275</t>
  </si>
  <si>
    <t>998932870672</t>
  </si>
  <si>
    <t>998999684581</t>
  </si>
  <si>
    <t>998970928545</t>
  </si>
  <si>
    <t>998994131007</t>
  </si>
  <si>
    <t>998975118777</t>
  </si>
  <si>
    <t>998975105926</t>
  </si>
  <si>
    <t>998919994199</t>
  </si>
  <si>
    <t>998990699610</t>
  </si>
  <si>
    <t>998937245551</t>
  </si>
  <si>
    <t>998886072555</t>
  </si>
  <si>
    <t>998919841801</t>
  </si>
  <si>
    <t>998975263644</t>
  </si>
  <si>
    <t>998937400182</t>
  </si>
  <si>
    <t>998947858103</t>
  </si>
  <si>
    <t>998914248299</t>
  </si>
  <si>
    <t>998973646060</t>
  </si>
  <si>
    <t>998932564862</t>
  </si>
  <si>
    <t>998997020028</t>
  </si>
  <si>
    <t>998885107200</t>
  </si>
  <si>
    <t>998904361988</t>
  </si>
  <si>
    <t>998975174407</t>
  </si>
  <si>
    <t>998977902230</t>
  </si>
  <si>
    <t>998994225522</t>
  </si>
  <si>
    <t>998955593000</t>
  </si>
  <si>
    <t>998330330093</t>
  </si>
  <si>
    <t>998919948727</t>
  </si>
  <si>
    <t xml:space="preserve"> XOJANOV SHOXRUX OYBEK O‘G‘LI </t>
  </si>
  <si>
    <t>AD3471672</t>
  </si>
  <si>
    <t xml:space="preserve"> BALTAYEV ZEVADDIN SADULLAYEVICH </t>
  </si>
  <si>
    <t>AA8237973</t>
  </si>
  <si>
    <t xml:space="preserve"> XUDOYBERGANOV HAMDAM BAZARBAYEVICH </t>
  </si>
  <si>
    <t>AB0911541</t>
  </si>
  <si>
    <t xml:space="preserve"> SULTANOVA RAYXAN KURALBAYEVNA </t>
  </si>
  <si>
    <t>AD3520364</t>
  </si>
  <si>
    <t xml:space="preserve"> BEKMETOV MUZAFFAR DJUMANAZAROVICH </t>
  </si>
  <si>
    <t>AA5514757</t>
  </si>
  <si>
    <t xml:space="preserve"> NURILLAYEVA IRODA BAHODIROVNA </t>
  </si>
  <si>
    <t>AB5949635</t>
  </si>
  <si>
    <t xml:space="preserve"> ABDULLAYEVA NILUFAR URINBAYEVNA </t>
  </si>
  <si>
    <t>AB2644582</t>
  </si>
  <si>
    <t xml:space="preserve"> TURSUNBAYEV SANJARBEK QUVONDIQ O‘G‘LI </t>
  </si>
  <si>
    <t>AB2497946</t>
  </si>
  <si>
    <t xml:space="preserve"> SHEROVA DILDARA YANGIBAY QIZI </t>
  </si>
  <si>
    <t>AB4930815</t>
  </si>
  <si>
    <t xml:space="preserve"> XOJAMURATOVA MOHIRA KARIMBAYEVNA </t>
  </si>
  <si>
    <t>AA5250270</t>
  </si>
  <si>
    <t xml:space="preserve"> SAIDOVA MUKARRAM TAXIROVNA </t>
  </si>
  <si>
    <t>AA3372224</t>
  </si>
  <si>
    <t xml:space="preserve"> KURBANNAFASOVA GULBAXOR BAXODIR QIZI </t>
  </si>
  <si>
    <t>AB3904320</t>
  </si>
  <si>
    <t xml:space="preserve"> KUTLIMURATOV G‘AYRAT XALIMATOVICH </t>
  </si>
  <si>
    <t>AA5043421</t>
  </si>
  <si>
    <t xml:space="preserve"> ALLABERGANOV JASURBEK MUROTBOYEVICH </t>
  </si>
  <si>
    <t>AB3522385</t>
  </si>
  <si>
    <t xml:space="preserve"> BEKIMMETOV MURODJON XAMRO O‘G‘LI </t>
  </si>
  <si>
    <t>AA5250014</t>
  </si>
  <si>
    <t xml:space="preserve"> UROZBAYEV MAHKAMBEK MAXSUDOVICH </t>
  </si>
  <si>
    <t>AD4135299</t>
  </si>
  <si>
    <t xml:space="preserve"> SHERMETOVA MAVLUDA XXX </t>
  </si>
  <si>
    <t>AB7539314</t>
  </si>
  <si>
    <t xml:space="preserve"> QURBANBAYEV NODIRBEK DAVRONBEK O‘G‘LI </t>
  </si>
  <si>
    <t>AB5503002</t>
  </si>
  <si>
    <t xml:space="preserve"> ABDIRIMOV BEHZOD FARXODOVICH </t>
  </si>
  <si>
    <t>AA9574870</t>
  </si>
  <si>
    <t xml:space="preserve"> NUVIRLAYEVA YULDUZ DAVRONBEK QIZI </t>
  </si>
  <si>
    <t>AA5490951</t>
  </si>
  <si>
    <t xml:space="preserve"> SOBIROV XAMIDJON OLIMJONOVICH </t>
  </si>
  <si>
    <t>AB0037290</t>
  </si>
  <si>
    <t xml:space="preserve"> YUSUPOV IZZAT GULIMMATOVICH </t>
  </si>
  <si>
    <t>AA9364953</t>
  </si>
  <si>
    <t xml:space="preserve"> QALANDAROV FURQAT GULIMMAT O‘G‘LI </t>
  </si>
  <si>
    <t>AA6957748</t>
  </si>
  <si>
    <t xml:space="preserve"> SHAMURATOV ELYOR ALIMBOYEVICH </t>
  </si>
  <si>
    <t>AA1823716</t>
  </si>
  <si>
    <t xml:space="preserve"> MADIYOROV ABBOS IKROMBOY O‘G‘LI </t>
  </si>
  <si>
    <t>AA4222889</t>
  </si>
  <si>
    <t xml:space="preserve"> TILAVOVA SADOQAT JUMABAYEVNA </t>
  </si>
  <si>
    <t>AB2670325</t>
  </si>
  <si>
    <t xml:space="preserve"> QO‘CHQAROV AKBAR MARAT O‘G‘LI </t>
  </si>
  <si>
    <t>AA8741385</t>
  </si>
  <si>
    <t xml:space="preserve"> URAZMETOVA CHINORA MAXMUDJANOVNA </t>
  </si>
  <si>
    <t>AD4178356</t>
  </si>
  <si>
    <t>AD3445485</t>
  </si>
  <si>
    <t xml:space="preserve"> OTABOYEVA OYSARA TURABEK QIZI </t>
  </si>
  <si>
    <t>AB9144793</t>
  </si>
  <si>
    <t xml:space="preserve"> SHERIMMATOV DILSHOD MAXMUDOVICH </t>
  </si>
  <si>
    <t>AA3901305</t>
  </si>
  <si>
    <t xml:space="preserve"> SADULLAYEVA DINORAXON AZADOVNA </t>
  </si>
  <si>
    <t>AB6274588</t>
  </si>
  <si>
    <t xml:space="preserve"> MAMATSALAYEVA GUZAL BAXODIROVNA </t>
  </si>
  <si>
    <t>AB4651571</t>
  </si>
  <si>
    <t xml:space="preserve"> KUTLIMURATOVA MUXAYYO GULIMMATOVNA </t>
  </si>
  <si>
    <t>AA2422174</t>
  </si>
  <si>
    <t xml:space="preserve"> YUSUPOV ELDARBEK ILXAMOVICH </t>
  </si>
  <si>
    <t>AA6255377</t>
  </si>
  <si>
    <t xml:space="preserve"> JUMATOV MUZAFFAR MAXMUDOVICH </t>
  </si>
  <si>
    <t>AC0967049</t>
  </si>
  <si>
    <t xml:space="preserve"> YO‘LDOSHEVA LAYLO ZAKIR QIZI </t>
  </si>
  <si>
    <t>AB8625052</t>
  </si>
  <si>
    <t xml:space="preserve"> NAJIMADDINOV UMIDJON MAXMUDJONOVICH </t>
  </si>
  <si>
    <t>AA9063216</t>
  </si>
  <si>
    <t xml:space="preserve"> SHUKURLAYEVA NASIBA SHUKURLAYEVNA </t>
  </si>
  <si>
    <t>AD3558188</t>
  </si>
  <si>
    <t xml:space="preserve"> UTAMURATOVA SHOHIDA G‘AYRATOVNA </t>
  </si>
  <si>
    <t>AA6940329</t>
  </si>
  <si>
    <t xml:space="preserve"> AMINBAYEV JAMSHID XAMIDJON O‘G‘LI </t>
  </si>
  <si>
    <t>AB1891163</t>
  </si>
  <si>
    <t xml:space="preserve"> SALIYEVA MUHAYYO MAQSUDOVNA </t>
  </si>
  <si>
    <t>AA1964107</t>
  </si>
  <si>
    <t xml:space="preserve"> MADRAXIMOV ZOHIDJON XOJIBOYEVICH </t>
  </si>
  <si>
    <t>AA2396056</t>
  </si>
  <si>
    <t xml:space="preserve"> ARTIQOVA NODIRA HAMRAYEVNA </t>
  </si>
  <si>
    <t>AC3214149</t>
  </si>
  <si>
    <t xml:space="preserve"> DAVLETOV ISLOMJON BAHROM O‘G‘LI </t>
  </si>
  <si>
    <t>AB0930706</t>
  </si>
  <si>
    <t xml:space="preserve"> XUDOYBERGANOV AZAMAT IKRAMOVICH </t>
  </si>
  <si>
    <t>AA8070239</t>
  </si>
  <si>
    <t xml:space="preserve"> JUMABOYEVA SHAHNOZA BOTIR QIZI </t>
  </si>
  <si>
    <t>AD2015894</t>
  </si>
  <si>
    <t xml:space="preserve"> SAPARBAYEVA ZUMRAD RAXIMBAYEVNA </t>
  </si>
  <si>
    <t>KA0523552</t>
  </si>
  <si>
    <t xml:space="preserve"> MATCHANOVA MUSHARRAF RAVSHANBEK QIZI </t>
  </si>
  <si>
    <t>AB7826339</t>
  </si>
  <si>
    <t xml:space="preserve"> SAATBAYEV ORIFJON DAVRON O‘G‘LI </t>
  </si>
  <si>
    <t>AB4440758</t>
  </si>
  <si>
    <t xml:space="preserve"> YADGOROVA GULASAL BAHROMBOYEVNA </t>
  </si>
  <si>
    <t>AB9441564</t>
  </si>
  <si>
    <t xml:space="preserve"> KADIROVA SHAHNOZA TO‘RABOYEVNA </t>
  </si>
  <si>
    <t>AA7211103</t>
  </si>
  <si>
    <t xml:space="preserve"> MATYAKUBOV MAQSAD MURATOVICH </t>
  </si>
  <si>
    <t>AA5932839</t>
  </si>
  <si>
    <t xml:space="preserve"> O‘RAZMETOV JALOLIDDIN SHARAFATDINOVICH </t>
  </si>
  <si>
    <t>AB7072028</t>
  </si>
  <si>
    <t xml:space="preserve"> BAZARBOYEV SHOHZOD SHAVKAT O‘G‘LI </t>
  </si>
  <si>
    <t>AA5578458</t>
  </si>
  <si>
    <t xml:space="preserve"> AVAZOV SAN’AT RAJABBAYEVICH </t>
  </si>
  <si>
    <t>AA7243274</t>
  </si>
  <si>
    <t xml:space="preserve"> XUSAINOVA MOHINUR HAMZA QIZI </t>
  </si>
  <si>
    <t>AA7684351</t>
  </si>
  <si>
    <t xml:space="preserve"> TO‘RAYEV SHERALI SHUHRAT O‘G‘LI </t>
  </si>
  <si>
    <t>AB7670313</t>
  </si>
  <si>
    <t>998977905696</t>
  </si>
  <si>
    <t>998339498921</t>
  </si>
  <si>
    <t>998939286968</t>
  </si>
  <si>
    <t>998942380135</t>
  </si>
  <si>
    <t>998990214345</t>
  </si>
  <si>
    <t>998941114992</t>
  </si>
  <si>
    <t>998993430079</t>
  </si>
  <si>
    <t>998999666536</t>
  </si>
  <si>
    <t>998937539100</t>
  </si>
  <si>
    <t>998932878584</t>
  </si>
  <si>
    <t>998943198566</t>
  </si>
  <si>
    <t>998957781226</t>
  </si>
  <si>
    <t>998976081201</t>
  </si>
  <si>
    <t>998943144027</t>
  </si>
  <si>
    <t>998888582100</t>
  </si>
  <si>
    <t>998995640386</t>
  </si>
  <si>
    <t>998972115751</t>
  </si>
  <si>
    <t>998997541152</t>
  </si>
  <si>
    <t>998938656866</t>
  </si>
  <si>
    <t>998975050917</t>
  </si>
  <si>
    <t>998886334434</t>
  </si>
  <si>
    <t>998995755608</t>
  </si>
  <si>
    <t>998942363938</t>
  </si>
  <si>
    <t>998942326708</t>
  </si>
  <si>
    <t>998973614774</t>
  </si>
  <si>
    <t>998997435291</t>
  </si>
  <si>
    <t>998997454333</t>
  </si>
  <si>
    <t>998937560065</t>
  </si>
  <si>
    <t>998996867625</t>
  </si>
  <si>
    <t>998973626613</t>
  </si>
  <si>
    <t>998994569585</t>
  </si>
  <si>
    <t>998943196801</t>
  </si>
  <si>
    <t>998997757579</t>
  </si>
  <si>
    <t>998999641282</t>
  </si>
  <si>
    <t>998999664847</t>
  </si>
  <si>
    <t>998990751035</t>
  </si>
  <si>
    <t>998975178664</t>
  </si>
  <si>
    <t>998943117716</t>
  </si>
  <si>
    <t>998993474847</t>
  </si>
  <si>
    <t>998974521492</t>
  </si>
  <si>
    <t>998990934727</t>
  </si>
  <si>
    <t>998994520110</t>
  </si>
  <si>
    <t>998941125500</t>
  </si>
  <si>
    <t>998991936262</t>
  </si>
  <si>
    <t>998993040979</t>
  </si>
  <si>
    <t>998975160672</t>
  </si>
  <si>
    <t>998976015357</t>
  </si>
  <si>
    <t>998976025357</t>
  </si>
  <si>
    <t>998995700395</t>
  </si>
  <si>
    <t>998957721913</t>
  </si>
  <si>
    <t>998999679598</t>
  </si>
  <si>
    <t>998975112333</t>
  </si>
  <si>
    <t>998975250598</t>
  </si>
  <si>
    <t>998941153959</t>
  </si>
  <si>
    <t>998941130338</t>
  </si>
  <si>
    <t>998997184748</t>
  </si>
  <si>
    <t xml:space="preserve"> ABDULLAYEV ELYORBEK ODILBEK O‘G‘LI </t>
  </si>
  <si>
    <t>AA9979129</t>
  </si>
  <si>
    <t xml:space="preserve"> SHAMURATOV JUR’ATBEK XAMROBEK O‘G‘LI </t>
  </si>
  <si>
    <t>AA9234532</t>
  </si>
  <si>
    <t xml:space="preserve"> MASHARIPOV XUSANBOY SHONAZAR O‘G‘LI </t>
  </si>
  <si>
    <t>AA9148895</t>
  </si>
  <si>
    <t xml:space="preserve"> ERJONOVA MAVLUDA ILXOMBEKOVNA </t>
  </si>
  <si>
    <t>AB9129340</t>
  </si>
  <si>
    <t xml:space="preserve"> VAPAYEV BUNYOD EGAMBERGAN O‘G‘LI </t>
  </si>
  <si>
    <t>AA4556812</t>
  </si>
  <si>
    <t xml:space="preserve"> SAIDMAXMUDOV RINAT RAVSHANBEKOVICH </t>
  </si>
  <si>
    <t>AD0405242</t>
  </si>
  <si>
    <t xml:space="preserve"> TOHIROVA DILOROM OTAJANOVNA </t>
  </si>
  <si>
    <t>AD2434217</t>
  </si>
  <si>
    <t xml:space="preserve"> YUSUPOV HUSNIDDIN ULUG‘BEK O‘G‘LI </t>
  </si>
  <si>
    <t>AB3976513</t>
  </si>
  <si>
    <t xml:space="preserve"> MATCHONOVA SHAXNOZA ABDULLAYEVNA </t>
  </si>
  <si>
    <t>AA6703659</t>
  </si>
  <si>
    <t xml:space="preserve"> SABIROV MANSURBEK KURBONBOYEVICH </t>
  </si>
  <si>
    <t>AA8094119</t>
  </si>
  <si>
    <t xml:space="preserve"> XUDARGANOV RASULBEK SHIXNAZAR O‘G‘LI </t>
  </si>
  <si>
    <t>AB0342614</t>
  </si>
  <si>
    <t xml:space="preserve"> SODIQOV HAMDAM ISMAILOVICH </t>
  </si>
  <si>
    <t>AB2497510</t>
  </si>
  <si>
    <t xml:space="preserve"> ERGASHEVA NILUFAR UCHQUNOVNA </t>
  </si>
  <si>
    <t>AD1023810</t>
  </si>
  <si>
    <t xml:space="preserve"> AVEZOV UMIDBEK AVAZBAYEVICH </t>
  </si>
  <si>
    <t>AB0724493</t>
  </si>
  <si>
    <t xml:space="preserve"> BALTAYEV UMRBEK XABIBULLAYEVICH </t>
  </si>
  <si>
    <t>AB1867570</t>
  </si>
  <si>
    <t xml:space="preserve"> MATYOQUBOVA MAVLUDA MATYOQUBOVNA </t>
  </si>
  <si>
    <t>AD3950345</t>
  </si>
  <si>
    <t xml:space="preserve"> KAMILOV XUDAYSHUKUR RAVSHANBEK O‘G‘LI </t>
  </si>
  <si>
    <t>AA3123952</t>
  </si>
  <si>
    <t xml:space="preserve"> RO‘ZMETOV RO‘ZIMBOY SADULLAYEVICH </t>
  </si>
  <si>
    <t>AA7882409</t>
  </si>
  <si>
    <t xml:space="preserve"> ZARIPOVA SADOQAT NASIMOVNA </t>
  </si>
  <si>
    <t>AB1169559</t>
  </si>
  <si>
    <t xml:space="preserve"> DAVLETOVA NODIRA EGAMBERGAN QIZI </t>
  </si>
  <si>
    <t>AB1668766</t>
  </si>
  <si>
    <t xml:space="preserve"> RAXIMOV XAMDAMBEK BOTIROVICH </t>
  </si>
  <si>
    <t>AB0406990</t>
  </si>
  <si>
    <t xml:space="preserve"> XASANOVA GAVHAR XXX </t>
  </si>
  <si>
    <t>AA5473280</t>
  </si>
  <si>
    <t xml:space="preserve"> EGAMBERGANOV IKROM AZAMAT O‘G‘LI </t>
  </si>
  <si>
    <t>AA2164528</t>
  </si>
  <si>
    <t xml:space="preserve"> NORMATOV RASULBEK DILSHOD O‘G‘LI </t>
  </si>
  <si>
    <t>AA7929747</t>
  </si>
  <si>
    <t xml:space="preserve"> RUSTAMOV ORIFJON UMID O‘G‘LI </t>
  </si>
  <si>
    <t>AD1903615</t>
  </si>
  <si>
    <t xml:space="preserve"> QADAMBOYEVA DILOROM QAHRAMON QIZI </t>
  </si>
  <si>
    <t>AB1740267</t>
  </si>
  <si>
    <t xml:space="preserve"> SOBIROV ABBOS ILHOMBEK O‘G‘LI </t>
  </si>
  <si>
    <t>AB3337078</t>
  </si>
  <si>
    <t xml:space="preserve"> MATNAZAROV SULTONBOY JUMABAYEVICH </t>
  </si>
  <si>
    <t>AD3012492</t>
  </si>
  <si>
    <t xml:space="preserve"> SAPARBOYEV JALOLIDDIN BAHODIR O‘G‘LI </t>
  </si>
  <si>
    <t>AA9449908</t>
  </si>
  <si>
    <t xml:space="preserve"> YUSUPOVA DILNOZA ZARIBOVNA </t>
  </si>
  <si>
    <t>AA8827886</t>
  </si>
  <si>
    <t xml:space="preserve"> POLVANOV DILSHODBEK POLVANNAZIR O‘G‘LI </t>
  </si>
  <si>
    <t>AD4094960</t>
  </si>
  <si>
    <t xml:space="preserve"> RAJABOV SA’DULLA NIZOMATOVICH </t>
  </si>
  <si>
    <t>AA7515742</t>
  </si>
  <si>
    <t xml:space="preserve"> KOMILOV SHAHRIYOR MATYOQUB O‘G‘LI </t>
  </si>
  <si>
    <t>AA7306457</t>
  </si>
  <si>
    <t xml:space="preserve"> RAZZOQOVA GULOY ODILBEK QIZI </t>
  </si>
  <si>
    <t>AA9315666</t>
  </si>
  <si>
    <t xml:space="preserve"> SATIPOVA GULNOZA BOTIROVNA </t>
  </si>
  <si>
    <t>AB3976521</t>
  </si>
  <si>
    <t xml:space="preserve"> JOBBAROVA NAZOKAT OTAXONOVNA </t>
  </si>
  <si>
    <t>AA8741077</t>
  </si>
  <si>
    <t xml:space="preserve"> RAJABBOYEVA MAFTUNA XUDOYNAZAR QIZI </t>
  </si>
  <si>
    <t>AC2570746</t>
  </si>
  <si>
    <t xml:space="preserve"> RO‘ZMETOVA IQBOL SADULLAYEVNA </t>
  </si>
  <si>
    <t>AD4000217</t>
  </si>
  <si>
    <t xml:space="preserve"> SHERMETOVA ADOLAT JUMABAY QIZI </t>
  </si>
  <si>
    <t>AA9314803</t>
  </si>
  <si>
    <t xml:space="preserve"> BEKTURDIYEV JUR’ATBEK KAMOLBEK O‘G‘LI </t>
  </si>
  <si>
    <t>AA3552438</t>
  </si>
  <si>
    <t xml:space="preserve"> SHARIBOV IMOMJON IKROM O‘G‘LI </t>
  </si>
  <si>
    <t>AA5933756</t>
  </si>
  <si>
    <t xml:space="preserve"> G‘AYIBNAZAROV SHUHRATBEK ULMAS O‘G‘LI </t>
  </si>
  <si>
    <t>AA1713950</t>
  </si>
  <si>
    <t xml:space="preserve"> RAZZAQOVA MAYSARA KENJAYEVNA </t>
  </si>
  <si>
    <t>AB7702284</t>
  </si>
  <si>
    <t xml:space="preserve"> KADIROVA SHAXLO AMINBAYEVNA </t>
  </si>
  <si>
    <t>AB9894021</t>
  </si>
  <si>
    <t xml:space="preserve"> YUSUPOV JALOLADDIN JAMOLADDIN O‘G‘LI </t>
  </si>
  <si>
    <t>AA4079498</t>
  </si>
  <si>
    <t xml:space="preserve"> XASANOVA MOMOJON RAJABOVNA </t>
  </si>
  <si>
    <t>AB9861955</t>
  </si>
  <si>
    <t xml:space="preserve"> MADRAXIMOVA GULASAL QO‘ZIBOY QIZI </t>
  </si>
  <si>
    <t>AB7645349</t>
  </si>
  <si>
    <t xml:space="preserve"> RUSTAMBEKOVA DILNAVOZ JAVLONBEK QIZI </t>
  </si>
  <si>
    <t>AD4471372</t>
  </si>
  <si>
    <t xml:space="preserve"> XAKIMOVA GULNORA ABDUSHARIBOVNA </t>
  </si>
  <si>
    <t>AA3023495</t>
  </si>
  <si>
    <t xml:space="preserve"> RO‘ZMETOV XURMAT NARIMBOY O‘G‘LI </t>
  </si>
  <si>
    <t>AD0489629</t>
  </si>
  <si>
    <t xml:space="preserve"> OTABOYEV IXTIYOR BAXTIYOR O‘G‘LI </t>
  </si>
  <si>
    <t>AB1000786</t>
  </si>
  <si>
    <t xml:space="preserve"> KARIMOVA SAYYARA IBADULLAYEVNA </t>
  </si>
  <si>
    <t>AA5051299</t>
  </si>
  <si>
    <t xml:space="preserve"> ABDULLAYEV MUHAMMADJON OYBEK O‘G‘LI </t>
  </si>
  <si>
    <t>AB9273539</t>
  </si>
  <si>
    <t xml:space="preserve"> ALLABERGANOV RAVSHONBEK DAVLATOVICH </t>
  </si>
  <si>
    <t>AB9238413</t>
  </si>
  <si>
    <t xml:space="preserve"> SAIDOVA MUNISA RO‘ZMAT QIZI </t>
  </si>
  <si>
    <t>AB4655118</t>
  </si>
  <si>
    <t xml:space="preserve"> OTABAYEV OTAMURAT RAMATOVICH </t>
  </si>
  <si>
    <t>AA9676540</t>
  </si>
  <si>
    <t xml:space="preserve"> QURBONBAYEV ANVAR ORTIQBOY O‘G‘LI </t>
  </si>
  <si>
    <t>AA2663449</t>
  </si>
  <si>
    <t xml:space="preserve"> ABDUSHARIFOV BUNYODBEK IQROM O‘G‘LI </t>
  </si>
  <si>
    <t>AB3895770</t>
  </si>
  <si>
    <t xml:space="preserve"> SHONAZAROV SHUHRATBEK SODIQBEK O‘G‘LI </t>
  </si>
  <si>
    <t>AA5973305</t>
  </si>
  <si>
    <t xml:space="preserve"> SABIROVA MALIKA NURADDINOVNA </t>
  </si>
  <si>
    <t>AA9552319</t>
  </si>
  <si>
    <t xml:space="preserve"> XASANOVA SHODIYANA POLVONBAYEVNA </t>
  </si>
  <si>
    <t>AB3193605</t>
  </si>
  <si>
    <t xml:space="preserve"> RAJABOV BEHRUZ NIZOMATOVICH </t>
  </si>
  <si>
    <t>AB1492468</t>
  </si>
  <si>
    <t xml:space="preserve"> YUSUPOV ISLOMBEK AZIMBOY O‘G‘LI </t>
  </si>
  <si>
    <t>AB0471475</t>
  </si>
  <si>
    <t xml:space="preserve"> SORIYEV HIMOYAT MATCHANBOYEVICH </t>
  </si>
  <si>
    <t>AC0524707</t>
  </si>
  <si>
    <t xml:space="preserve"> MARKSOV SAN’ATBEK RUSTAMOVICH </t>
  </si>
  <si>
    <t>AA2187972</t>
  </si>
  <si>
    <t>998907379906</t>
  </si>
  <si>
    <t>998973640889</t>
  </si>
  <si>
    <t>998932887868</t>
  </si>
  <si>
    <t>998979028808</t>
  </si>
  <si>
    <t>998999614061</t>
  </si>
  <si>
    <t>998937706600</t>
  </si>
  <si>
    <t>998937423304</t>
  </si>
  <si>
    <t>998937456946</t>
  </si>
  <si>
    <t>998992539086</t>
  </si>
  <si>
    <t>998941197574</t>
  </si>
  <si>
    <t>998901206677</t>
  </si>
  <si>
    <t>998975127534</t>
  </si>
  <si>
    <t>998932866765</t>
  </si>
  <si>
    <t>998974530509</t>
  </si>
  <si>
    <t>998905599474</t>
  </si>
  <si>
    <t>998953369686</t>
  </si>
  <si>
    <t>998975150860</t>
  </si>
  <si>
    <t>998905787023</t>
  </si>
  <si>
    <t>998974590822</t>
  </si>
  <si>
    <t>998973631192</t>
  </si>
  <si>
    <t>998932804029</t>
  </si>
  <si>
    <t>998904303930</t>
  </si>
  <si>
    <t>998974571153</t>
  </si>
  <si>
    <t>998907191696</t>
  </si>
  <si>
    <t>998952101242</t>
  </si>
  <si>
    <t>998885133311</t>
  </si>
  <si>
    <t>998973609306</t>
  </si>
  <si>
    <t>998937481893</t>
  </si>
  <si>
    <t>998976869999</t>
  </si>
  <si>
    <t>998940045001</t>
  </si>
  <si>
    <t>998904373262</t>
  </si>
  <si>
    <t>998992664919</t>
  </si>
  <si>
    <t>998949095252</t>
  </si>
  <si>
    <t>998959179993</t>
  </si>
  <si>
    <t>998933650995</t>
  </si>
  <si>
    <t>998955400816</t>
  </si>
  <si>
    <t>998991315090</t>
  </si>
  <si>
    <t>998885171512</t>
  </si>
  <si>
    <t>998937554493</t>
  </si>
  <si>
    <t>998931987565</t>
  </si>
  <si>
    <t>998882995555</t>
  </si>
  <si>
    <t>998937411722</t>
  </si>
  <si>
    <t>998990589667</t>
  </si>
  <si>
    <t>998991599794</t>
  </si>
  <si>
    <t>998907195002</t>
  </si>
  <si>
    <t>998990219897</t>
  </si>
  <si>
    <t>998934675407</t>
  </si>
  <si>
    <t>998999655228</t>
  </si>
  <si>
    <t>998931352497</t>
  </si>
  <si>
    <t>998939951335</t>
  </si>
  <si>
    <t>998907258341</t>
  </si>
  <si>
    <t>998995659369</t>
  </si>
  <si>
    <t>998991849757</t>
  </si>
  <si>
    <t>998932856717</t>
  </si>
  <si>
    <t>998973629800</t>
  </si>
  <si>
    <t>998915713282</t>
  </si>
  <si>
    <t>998973424551</t>
  </si>
  <si>
    <t>998972212398</t>
  </si>
  <si>
    <t>998919925464</t>
  </si>
  <si>
    <t>998937580011</t>
  </si>
  <si>
    <t>998991153482</t>
  </si>
  <si>
    <t>998974268040</t>
  </si>
  <si>
    <t>998905593009</t>
  </si>
  <si>
    <t>998932866771</t>
  </si>
  <si>
    <t>998913133344</t>
  </si>
  <si>
    <t>998939288506</t>
  </si>
  <si>
    <t>998995000706</t>
  </si>
  <si>
    <t xml:space="preserve"> QALANDAROVA SHAHNOZA ISKANDAROVNA </t>
  </si>
  <si>
    <t>AC0124695</t>
  </si>
  <si>
    <t>998975168485</t>
  </si>
  <si>
    <t xml:space="preserve"> SAPARBAYEVA SURAYYO JUMYAZOVNA </t>
  </si>
  <si>
    <t>AB2569352</t>
  </si>
  <si>
    <t>998932873876</t>
  </si>
  <si>
    <t xml:space="preserve"> KURANBAYEV MAQSUD G‘AYRAT O‘G‘LI </t>
  </si>
  <si>
    <t>AA2338089</t>
  </si>
  <si>
    <t>998997121122</t>
  </si>
  <si>
    <t xml:space="preserve"> DJABBAROV MO‘MINJON ATAXANOVICH </t>
  </si>
  <si>
    <t>AB2498924</t>
  </si>
  <si>
    <t>998941156500</t>
  </si>
  <si>
    <t xml:space="preserve"> KURBANOVA CHAMANGUL ATAXANOVNA </t>
  </si>
  <si>
    <t>AB4409421</t>
  </si>
  <si>
    <t>998975258121</t>
  </si>
  <si>
    <t xml:space="preserve"> SAIDOV RAXMATJON GULOM O‘G‘LI </t>
  </si>
  <si>
    <t>AB4198387</t>
  </si>
  <si>
    <t>998947152107</t>
  </si>
  <si>
    <t xml:space="preserve"> BALTAYEVA SANOBAR KUVANDIKOVNA </t>
  </si>
  <si>
    <t>AA9272840</t>
  </si>
  <si>
    <t>998941155015</t>
  </si>
  <si>
    <t xml:space="preserve"> OLLOMOVA GULI XUSINBAYEVNA </t>
  </si>
  <si>
    <t>AB3962892</t>
  </si>
  <si>
    <t>998907388848</t>
  </si>
  <si>
    <t xml:space="preserve"> ABDULLAYEVA SEVINCH RUSTAMOVNA </t>
  </si>
  <si>
    <t>AD3181944</t>
  </si>
  <si>
    <t>998942348888</t>
  </si>
  <si>
    <t xml:space="preserve"> RAXIMOV MUXIDDIN RASHID O‘G‘LI </t>
  </si>
  <si>
    <t>AB5426950</t>
  </si>
  <si>
    <t>998970901513</t>
  </si>
  <si>
    <t xml:space="preserve"> YANGIBAYEV JAVLONBEK SULAYMANOVICH </t>
  </si>
  <si>
    <t>AA1901147</t>
  </si>
  <si>
    <t>998990200829</t>
  </si>
  <si>
    <t xml:space="preserve"> ABDUSHARIPOV BEKZOD SADIQJANOVICH </t>
  </si>
  <si>
    <t>AB3936616</t>
  </si>
  <si>
    <t>998974569792</t>
  </si>
  <si>
    <t xml:space="preserve"> SALAYEV HUSANBOY BAXROM O‘G‘LI </t>
  </si>
  <si>
    <t>AD3956448</t>
  </si>
  <si>
    <t>998885125090</t>
  </si>
  <si>
    <t xml:space="preserve"> DAVLATOV MUXIDDIN SHAVKATOVICH </t>
  </si>
  <si>
    <t>AA3786566</t>
  </si>
  <si>
    <t>998995470705</t>
  </si>
  <si>
    <t xml:space="preserve"> TAGANOV XAYRULLO DAVRONBEK O‘G‘LI </t>
  </si>
  <si>
    <t>AA5877631</t>
  </si>
  <si>
    <t>998994253355</t>
  </si>
  <si>
    <t xml:space="preserve"> ATAXANOV JAHONGIR OLLABERGAN O‘G‘LI </t>
  </si>
  <si>
    <t>AB8173080</t>
  </si>
  <si>
    <t>998937414145</t>
  </si>
  <si>
    <t xml:space="preserve"> KOMILOVA SADOQAT OTOXON QIZI </t>
  </si>
  <si>
    <t>AB9989436</t>
  </si>
  <si>
    <t>998975116222</t>
  </si>
  <si>
    <t xml:space="preserve"> SAPAYEV ALISHER MASAYITOVICH </t>
  </si>
  <si>
    <t>AD2515024</t>
  </si>
  <si>
    <t>998942301771</t>
  </si>
  <si>
    <t xml:space="preserve"> G‘AFFAROV JOBBORXON QO‘SHNAZAR O‘G‘LI </t>
  </si>
  <si>
    <t>AA9826396</t>
  </si>
  <si>
    <t>998975177703</t>
  </si>
  <si>
    <t xml:space="preserve"> O‘RAZMATOVA GULBAXOR URINOVNA </t>
  </si>
  <si>
    <t>AB0851925</t>
  </si>
  <si>
    <t>998994513090</t>
  </si>
  <si>
    <t xml:space="preserve"> ABDIRIMOV OG‘ABEK XUSHNUDBEK O‘G‘LI </t>
  </si>
  <si>
    <t>AA9149665</t>
  </si>
  <si>
    <t>998941140440</t>
  </si>
  <si>
    <t xml:space="preserve"> MATRIZAYEV SULTONBEK MURODOVICH </t>
  </si>
  <si>
    <t>AB8626551</t>
  </si>
  <si>
    <t>998974595500</t>
  </si>
  <si>
    <t xml:space="preserve"> ALLANAZAROVA DILDORA FAYZULLAYEVNA </t>
  </si>
  <si>
    <t>AD1854381</t>
  </si>
  <si>
    <t>998996861811</t>
  </si>
  <si>
    <t xml:space="preserve"> ERJONOV ZOIRJON YOQUBBOY O‘G‘LI </t>
  </si>
  <si>
    <t>AB3420303</t>
  </si>
  <si>
    <t>998937414029</t>
  </si>
  <si>
    <t xml:space="preserve"> KARIMOV RAVSHONBEK AZIM O‘G‘LI </t>
  </si>
  <si>
    <t>AA5041945</t>
  </si>
  <si>
    <t>998991691014</t>
  </si>
  <si>
    <t>AD3793943</t>
  </si>
  <si>
    <t xml:space="preserve"> BALTAKAZAKOV SARVARBEK KO‘PAL O‘G‘LI </t>
  </si>
  <si>
    <t>AB6106839</t>
  </si>
  <si>
    <t>998975131177</t>
  </si>
  <si>
    <t xml:space="preserve"> XAITBAYEV ISKANDAR OTABEKOVICH </t>
  </si>
  <si>
    <t>AB3059268</t>
  </si>
  <si>
    <t>998937530009</t>
  </si>
  <si>
    <t xml:space="preserve"> ALLANAZAROVA SHAXNAZA RADJABBAYEVNA </t>
  </si>
  <si>
    <t>AA4731980</t>
  </si>
  <si>
    <t>998932877968</t>
  </si>
  <si>
    <t xml:space="preserve"> RO‘ZMATOV YO‘LDOSH ERGASH O‘G‘LI </t>
  </si>
  <si>
    <t>AA9551067</t>
  </si>
  <si>
    <t>998943170742</t>
  </si>
  <si>
    <t xml:space="preserve"> XAITOV DILSHOD RASHID O‘G‘LI </t>
  </si>
  <si>
    <t>AD4070312</t>
  </si>
  <si>
    <t>998997569714</t>
  </si>
  <si>
    <t xml:space="preserve"> MATKARIMOV JASURBEK JAMOLADDIN O‘G‘LI </t>
  </si>
  <si>
    <t>AB3463873</t>
  </si>
  <si>
    <t>998975142828</t>
  </si>
  <si>
    <t xml:space="preserve"> AMATOV SARDOR ABDULLAYEVICH </t>
  </si>
  <si>
    <t>AB5632014</t>
  </si>
  <si>
    <t>998975101910</t>
  </si>
  <si>
    <t xml:space="preserve"> BAXTIYOROV ILYOSBEK BAXTIYOR O‘G‘LI </t>
  </si>
  <si>
    <t>AB0003754</t>
  </si>
  <si>
    <t>998945545588</t>
  </si>
  <si>
    <t xml:space="preserve"> TANGRIBERGENOV SARDOR ILXAMOVICH </t>
  </si>
  <si>
    <t>AA5041989</t>
  </si>
  <si>
    <t>998975107677</t>
  </si>
  <si>
    <t xml:space="preserve"> YAVBOSAROV NODIRBEK SHOKIR O‘G‘LI </t>
  </si>
  <si>
    <t>AC3036347</t>
  </si>
  <si>
    <t>998937550096</t>
  </si>
  <si>
    <t xml:space="preserve"> YAQUBOV SARVARBEK JUMANIYAZOVICH </t>
  </si>
  <si>
    <t>AA5041936</t>
  </si>
  <si>
    <t>998997425153</t>
  </si>
  <si>
    <t xml:space="preserve"> DUSCHANOV JASURBEK XAITBOYEVICH </t>
  </si>
  <si>
    <t>AD2340272</t>
  </si>
  <si>
    <t>998943118844</t>
  </si>
  <si>
    <t xml:space="preserve"> G‘AFFAROV DADAXON QO‘SHNAZAR O‘G‘LI </t>
  </si>
  <si>
    <t>AA5462107</t>
  </si>
  <si>
    <t>998974564324</t>
  </si>
  <si>
    <t xml:space="preserve"> ZARIPOVA DINORA IBRAGIMOVNA </t>
  </si>
  <si>
    <t>AA9049847</t>
  </si>
  <si>
    <t>998999664324</t>
  </si>
  <si>
    <t xml:space="preserve"> JUMANIYAZOV JAVLONBEK BOZORBOYEVICH </t>
  </si>
  <si>
    <t>AB5861944</t>
  </si>
  <si>
    <t>998999694667</t>
  </si>
  <si>
    <t xml:space="preserve"> YUSUPOVA MUXAYYO IBRAGIMOVNA </t>
  </si>
  <si>
    <t>AD1731954</t>
  </si>
  <si>
    <t>998914281187</t>
  </si>
  <si>
    <t xml:space="preserve"> DO‘LIYEV SARVAR MATRASUL O‘G‘LI </t>
  </si>
  <si>
    <t>AA9791464</t>
  </si>
  <si>
    <t>998975160130</t>
  </si>
  <si>
    <t xml:space="preserve"> SHARIPOV DILMUROD ILXAMBOY O‘G‘LI </t>
  </si>
  <si>
    <t>AD4504248</t>
  </si>
  <si>
    <t>998919994985</t>
  </si>
  <si>
    <t xml:space="preserve"> JUMANIYOZOV DILSHOD XAJIBOY O‘G‘LI </t>
  </si>
  <si>
    <t>AB4569822</t>
  </si>
  <si>
    <t>998937596860</t>
  </si>
  <si>
    <t xml:space="preserve"> ATABAYEV BOBURBEK OYBEK O‘G‘LI </t>
  </si>
  <si>
    <t>AA2274034</t>
  </si>
  <si>
    <t>998993488011</t>
  </si>
  <si>
    <t xml:space="preserve"> RAJABOVA MEXRIBON TO‘RABOY QIZI </t>
  </si>
  <si>
    <t>AA9206982</t>
  </si>
  <si>
    <t>998974571294</t>
  </si>
  <si>
    <t xml:space="preserve"> ISKANDAROVA SEVARA MAXSUDBOYEVNA </t>
  </si>
  <si>
    <t>AA9255066</t>
  </si>
  <si>
    <t>998975258001</t>
  </si>
  <si>
    <t xml:space="preserve"> XAJIYEV MUZROBSHOH BAXTIYOR O‘G‘LI </t>
  </si>
  <si>
    <t>AA9870523</t>
  </si>
  <si>
    <t>998937464727</t>
  </si>
  <si>
    <t xml:space="preserve"> OLLABERGANOV XAMIDBEK SHAMSIDDIN O‘G‘LI </t>
  </si>
  <si>
    <t>AB3491633</t>
  </si>
  <si>
    <t>998939225357</t>
  </si>
  <si>
    <t xml:space="preserve"> SAPAYEV RUSLANBEK RAXIMBERGANOVICH </t>
  </si>
  <si>
    <t>AB5922326</t>
  </si>
  <si>
    <t>998932887775</t>
  </si>
  <si>
    <t xml:space="preserve"> SAVURBAYEV JAXONGIR KAXRAMON O‘G‘LI </t>
  </si>
  <si>
    <t>AA6004428</t>
  </si>
  <si>
    <t>998938670073</t>
  </si>
  <si>
    <t xml:space="preserve"> DO‘SCHANOVA FIRUZA MARIMOVNA </t>
  </si>
  <si>
    <t>AB1498848</t>
  </si>
  <si>
    <t>998939221700</t>
  </si>
  <si>
    <t xml:space="preserve"> RAXMATILLAYEV RAVSHANBEK OTANAZAR O‘G‘LI </t>
  </si>
  <si>
    <t>AB0784242</t>
  </si>
  <si>
    <t>998937579191</t>
  </si>
  <si>
    <t xml:space="preserve"> OLLABERGANOVA ROXATJON SHAMSIDDIN QIZI </t>
  </si>
  <si>
    <t>AB8805091</t>
  </si>
  <si>
    <t>998975287004</t>
  </si>
  <si>
    <t xml:space="preserve"> RAXIMOVA SADOKAT XAITBAYEVNA </t>
  </si>
  <si>
    <t>AD4149575</t>
  </si>
  <si>
    <t>998937668805</t>
  </si>
  <si>
    <t xml:space="preserve"> JABBAROVA GULSHOD QADAMBAYEVNA </t>
  </si>
  <si>
    <t>AA3250250</t>
  </si>
  <si>
    <t>998999656620</t>
  </si>
  <si>
    <t xml:space="preserve"> OTABOYEVA FAZILAT HAMDAM QIZI </t>
  </si>
  <si>
    <t>AD3773127</t>
  </si>
  <si>
    <t>998918688831</t>
  </si>
  <si>
    <t xml:space="preserve"> MATYAQUBOV MATYAQUB OYBEKOVICH </t>
  </si>
  <si>
    <t>AB6096659</t>
  </si>
  <si>
    <t>998935161599</t>
  </si>
  <si>
    <t xml:space="preserve"> JUMANIYAZOV BOBUR YANGIBAYEVICH </t>
  </si>
  <si>
    <t>AB5048768</t>
  </si>
  <si>
    <t>998995077797</t>
  </si>
  <si>
    <t xml:space="preserve"> ABDUSHARIPOVA NILUFAR BOHRAMOVNA </t>
  </si>
  <si>
    <t>AA3711006</t>
  </si>
  <si>
    <t>998978561713</t>
  </si>
  <si>
    <t xml:space="preserve"> KADIROV TOHIRJON RADJABBOY O‘G‘LI </t>
  </si>
  <si>
    <t>AB9321971</t>
  </si>
  <si>
    <t>998992370008</t>
  </si>
  <si>
    <t xml:space="preserve"> AMINBAYEV JAXONGIR ARSLANBEKOVICH </t>
  </si>
  <si>
    <t>AA3472073</t>
  </si>
  <si>
    <t>998949094544</t>
  </si>
  <si>
    <t>998995082794</t>
  </si>
  <si>
    <t xml:space="preserve"> RADJAPOV MUROD BAXODIROVICH </t>
  </si>
  <si>
    <t>AD4125726</t>
  </si>
  <si>
    <t>998972999988</t>
  </si>
  <si>
    <t xml:space="preserve"> RO‘ZIMOV G‘ULOMJON G‘ANIY O‘G‘LI </t>
  </si>
  <si>
    <t>AC1625208</t>
  </si>
  <si>
    <t>998881889966</t>
  </si>
  <si>
    <t xml:space="preserve"> RAXMANOV NURULLA SHUXRATOVICH </t>
  </si>
  <si>
    <t>AA7755944</t>
  </si>
  <si>
    <t>998912779100</t>
  </si>
  <si>
    <t xml:space="preserve"> MAVLONOV ELYOR RUSTAM O‘G‘LI </t>
  </si>
  <si>
    <t>AA7514243</t>
  </si>
  <si>
    <t>998993372246</t>
  </si>
  <si>
    <t xml:space="preserve"> RAXMANOVA YULDUZXON BAXODIROVNA </t>
  </si>
  <si>
    <t>AB9663176</t>
  </si>
  <si>
    <t>998972111981</t>
  </si>
  <si>
    <t xml:space="preserve"> YAXSHIMURADOV ASADBEK AZAMAT O‘G‘LI </t>
  </si>
  <si>
    <t>AC1608023</t>
  </si>
  <si>
    <t>998919181201</t>
  </si>
  <si>
    <t xml:space="preserve"> MADAMINOV XURSANDBEK SHUXRAT O‘G‘LI </t>
  </si>
  <si>
    <t>AA2419685</t>
  </si>
  <si>
    <t>998907255830</t>
  </si>
  <si>
    <t xml:space="preserve"> ALLAYAROV SAIDJON SHAVKATOVICH </t>
  </si>
  <si>
    <t>AD1719512</t>
  </si>
  <si>
    <t>998904339900</t>
  </si>
  <si>
    <t xml:space="preserve"> QUROMBAYEV DADAXON JO‘RABEK O‘G‘LI </t>
  </si>
  <si>
    <t>AB3610160</t>
  </si>
  <si>
    <t>998995710150</t>
  </si>
  <si>
    <t xml:space="preserve"> XAITBAYEV OG‘ABEK BALTABOY O‘G‘LI </t>
  </si>
  <si>
    <t>AB5048761</t>
  </si>
  <si>
    <t>998914370226</t>
  </si>
  <si>
    <t xml:space="preserve"> BABAJANOVA SHARIFA ODAMBAYEVNA </t>
  </si>
  <si>
    <t>AA6603071</t>
  </si>
  <si>
    <t>998975270687</t>
  </si>
  <si>
    <t xml:space="preserve"> ALLAMOVA SHAXLO TO‘RABOYEVNA </t>
  </si>
  <si>
    <t>AB3955316</t>
  </si>
  <si>
    <t>998918688811</t>
  </si>
  <si>
    <t xml:space="preserve"> RAXMATULLAYEV FARRUXBEK ULUG‘BEK O‘G‘LI </t>
  </si>
  <si>
    <t>AB0903119</t>
  </si>
  <si>
    <t>998884580010</t>
  </si>
  <si>
    <t xml:space="preserve"> RAXIMOV G‘OFURBEK G‘AYRAT O‘G‘LI </t>
  </si>
  <si>
    <t>AA8959286</t>
  </si>
  <si>
    <t>998993736737</t>
  </si>
  <si>
    <t xml:space="preserve"> SAPAYEVA INDIRA KADAMBAYEVNA </t>
  </si>
  <si>
    <t>AA8549965</t>
  </si>
  <si>
    <t>998975563311</t>
  </si>
  <si>
    <t xml:space="preserve"> XO‘JAYEVA SANAMJON QODIRBERGAN QIZI </t>
  </si>
  <si>
    <t>AC2310034</t>
  </si>
  <si>
    <t>998770573202</t>
  </si>
  <si>
    <t xml:space="preserve"> XASANOV UMIRBEK UMID O‘G‘LI </t>
  </si>
  <si>
    <t>AD3753581</t>
  </si>
  <si>
    <t>998888599500</t>
  </si>
  <si>
    <t xml:space="preserve"> OTAJANOV OMONBOY AMINOVICH </t>
  </si>
  <si>
    <t>AD3478980</t>
  </si>
  <si>
    <t>998990486414</t>
  </si>
  <si>
    <t xml:space="preserve"> ALLAYOROV VALIJON ULUG‘BEKOVICH </t>
  </si>
  <si>
    <t>AC1710719</t>
  </si>
  <si>
    <t>998972215556</t>
  </si>
  <si>
    <t xml:space="preserve"> SAPAYEVA DILOROM MADYOROVNA </t>
  </si>
  <si>
    <t>AD3525152</t>
  </si>
  <si>
    <t>998941171215</t>
  </si>
  <si>
    <t xml:space="preserve"> KURBANOVA ROXATOY SAMANDAROVNA </t>
  </si>
  <si>
    <t>AD4648934</t>
  </si>
  <si>
    <t>998998981747</t>
  </si>
  <si>
    <t xml:space="preserve"> AXMEDOV QALANDAR HAMIDBEK O‘G‘LI </t>
  </si>
  <si>
    <t>AB8604186</t>
  </si>
  <si>
    <t>998337450412</t>
  </si>
  <si>
    <t xml:space="preserve"> SAMANDAROV SHUXRAT KAMOLADDIN O‘G‘LI </t>
  </si>
  <si>
    <t>AA6003961</t>
  </si>
  <si>
    <t>998974938883</t>
  </si>
  <si>
    <t xml:space="preserve"> RAXMANOV UMAR ABDULLAYEVICH </t>
  </si>
  <si>
    <t>AA1689848</t>
  </si>
  <si>
    <t>998999644090</t>
  </si>
  <si>
    <t xml:space="preserve"> KUZIYEV SARDORBEK XUSHNUD O‘G‘LI </t>
  </si>
  <si>
    <t>AB6553558</t>
  </si>
  <si>
    <t>998991358348</t>
  </si>
  <si>
    <t xml:space="preserve"> ABDULLAYEVA SHOXISTA ERKINOVNA </t>
  </si>
  <si>
    <t>AD3650303</t>
  </si>
  <si>
    <t>998938757080</t>
  </si>
  <si>
    <t xml:space="preserve"> SAPAYEV MADYOR KUTLIMURATOVICH </t>
  </si>
  <si>
    <t>AA6442207</t>
  </si>
  <si>
    <t>998977066993</t>
  </si>
  <si>
    <t xml:space="preserve"> KAZAKOV UMIDBEK SHAVKATOVICH </t>
  </si>
  <si>
    <t>AA9475899</t>
  </si>
  <si>
    <t>998973602019</t>
  </si>
  <si>
    <t xml:space="preserve"> BERDIYEV SIROJIDDIN XAKIMBOY O‘G‘LI </t>
  </si>
  <si>
    <t>AA1920785</t>
  </si>
  <si>
    <t>998999682422</t>
  </si>
  <si>
    <t xml:space="preserve"> OZODZODA TEMUR ARISLON O‘G‘LI </t>
  </si>
  <si>
    <t>AA9116806</t>
  </si>
  <si>
    <t>998990411181</t>
  </si>
  <si>
    <t xml:space="preserve"> ATANIYAZOV KUDRAT G‘AYRAT O‘G‘LI </t>
  </si>
  <si>
    <t>AA9833690</t>
  </si>
  <si>
    <t>998977902813</t>
  </si>
  <si>
    <t xml:space="preserve"> OTAJONOV IKRAMJON RUSTAMOVICH </t>
  </si>
  <si>
    <t>AB2003257</t>
  </si>
  <si>
    <t>998999624924</t>
  </si>
  <si>
    <t xml:space="preserve"> YARASHOVA SHAHLO RUSTAM QIZI </t>
  </si>
  <si>
    <t>AA9078597</t>
  </si>
  <si>
    <t>998887925373</t>
  </si>
  <si>
    <t xml:space="preserve"> BABAJANOVA NARGIZA SHAVKATOVNA </t>
  </si>
  <si>
    <t>AA1712160</t>
  </si>
  <si>
    <t>998995085203</t>
  </si>
  <si>
    <t xml:space="preserve"> RO‘ZIBOYEV SANJARBEK G‘ULAMJON O‘G‘LI </t>
  </si>
  <si>
    <t>AB9741780</t>
  </si>
  <si>
    <t>998937557448</t>
  </si>
  <si>
    <t xml:space="preserve"> XO‘JAYEVA IRODA RO‘ZIMOVNA </t>
  </si>
  <si>
    <t>AB2658874</t>
  </si>
  <si>
    <t>998952101211</t>
  </si>
  <si>
    <t xml:space="preserve"> YULDASHEV AKBAR ANVAR O‘G‘LI </t>
  </si>
  <si>
    <t>AA8287840</t>
  </si>
  <si>
    <t>998974571096</t>
  </si>
  <si>
    <t xml:space="preserve"> ABDIRIMOV SUXROBJON ATABEK O‘G‘LI </t>
  </si>
  <si>
    <t>AA6609590</t>
  </si>
  <si>
    <t>998943170048</t>
  </si>
  <si>
    <t xml:space="preserve"> NURBERDIYEV MADAT SABURBOY O‘G‘LI </t>
  </si>
  <si>
    <t>AA5320233</t>
  </si>
  <si>
    <t>998993343233</t>
  </si>
  <si>
    <t xml:space="preserve"> MADIRIMOV MIRJALOL MAQSUD O‘G‘LI </t>
  </si>
  <si>
    <t>AA3869168</t>
  </si>
  <si>
    <t>998997466177</t>
  </si>
  <si>
    <t xml:space="preserve"> SEIDOVA XONIMJON SATIMOVNA </t>
  </si>
  <si>
    <t>AB5488240</t>
  </si>
  <si>
    <t>998932926365</t>
  </si>
  <si>
    <t xml:space="preserve"> SABIRBAYEV HAMRO DILSHOD O‘G‘LI </t>
  </si>
  <si>
    <t>AB9959452</t>
  </si>
  <si>
    <t>998888582302</t>
  </si>
  <si>
    <t xml:space="preserve"> MADIRIMOV YO‘LDOSHBOY NORBOY O‘G‘LI </t>
  </si>
  <si>
    <t>AA8357117</t>
  </si>
  <si>
    <t>998999614797</t>
  </si>
  <si>
    <t xml:space="preserve"> SAMANDAROVA ZAYNURA SHUXRAT QIZI </t>
  </si>
  <si>
    <t>AB3783692</t>
  </si>
  <si>
    <t>998970901597</t>
  </si>
  <si>
    <t xml:space="preserve"> RO‘ZIBOYEVA OSIYO DONIYOR QIZI </t>
  </si>
  <si>
    <t>AB4810521</t>
  </si>
  <si>
    <t>998993109798</t>
  </si>
  <si>
    <t xml:space="preserve"> DAVLATOVA SAIDA BAXODIR QIZI </t>
  </si>
  <si>
    <t>AD2323162</t>
  </si>
  <si>
    <t>998976074427</t>
  </si>
  <si>
    <t xml:space="preserve"> RAXMONKULIYEVA GULZIRA ATAXONOVNA </t>
  </si>
  <si>
    <t>AB9959455</t>
  </si>
  <si>
    <t>998974580587</t>
  </si>
  <si>
    <t xml:space="preserve"> KURBANOV MEDET BAZARBAYEVICH </t>
  </si>
  <si>
    <t>AB8920462</t>
  </si>
  <si>
    <t>998936192695</t>
  </si>
  <si>
    <t xml:space="preserve"> YULDASHEV DILMUROD ARAZMUXAMMAD O‘G‘LI </t>
  </si>
  <si>
    <t>AA8237167</t>
  </si>
  <si>
    <t>998933613440</t>
  </si>
  <si>
    <t xml:space="preserve"> ABDULLAYEV NODIRBEK ERGASHEVICH </t>
  </si>
  <si>
    <t>AB1607912</t>
  </si>
  <si>
    <t>998995006460</t>
  </si>
  <si>
    <t xml:space="preserve"> RAJABOV BEKZOD YUSUF O‘G‘LI </t>
  </si>
  <si>
    <t>AA9398545</t>
  </si>
  <si>
    <t>998993552729</t>
  </si>
  <si>
    <t xml:space="preserve"> DOSUMOV OYBEK MAMUT O‘G‘LI </t>
  </si>
  <si>
    <t>AA2591797</t>
  </si>
  <si>
    <t>998972039328</t>
  </si>
  <si>
    <t xml:space="preserve"> HAYITBOYEV BEKZOD TURG‘UNBOY O‘G‘LI </t>
  </si>
  <si>
    <t>AB5488625</t>
  </si>
  <si>
    <t>998974620320</t>
  </si>
  <si>
    <t xml:space="preserve"> ORTIQOV ANVAR HAJIXON O‘G‘LI </t>
  </si>
  <si>
    <t>AC2530034</t>
  </si>
  <si>
    <t>998997392723</t>
  </si>
  <si>
    <t xml:space="preserve"> ISKANDAROVA GULISTON ERKINOVNA </t>
  </si>
  <si>
    <t>AA7602610</t>
  </si>
  <si>
    <t>998995089027</t>
  </si>
  <si>
    <t xml:space="preserve"> SOTIBOLDIYEV ALISHER OTABEK O‘G‘LI </t>
  </si>
  <si>
    <t>AB0906408</t>
  </si>
  <si>
    <t>998939173525</t>
  </si>
  <si>
    <t xml:space="preserve"> XAYTBAYEV IZZATBEK ABDUMANNAP O‘G‘LI </t>
  </si>
  <si>
    <t>AD0402310</t>
  </si>
  <si>
    <t>998770278080</t>
  </si>
  <si>
    <t xml:space="preserve"> BEKTURDIYEV JASURBEK MADIRIMOVICH </t>
  </si>
  <si>
    <t>AD3789775</t>
  </si>
  <si>
    <t>998999669435</t>
  </si>
  <si>
    <t xml:space="preserve"> RAXMONOV SHAHZOD HAMDAM O‘G‘LI </t>
  </si>
  <si>
    <t>AB6266339</t>
  </si>
  <si>
    <t>998994297166</t>
  </si>
  <si>
    <t xml:space="preserve"> QILICHOV HIKMATJON OTAJON O‘G‘LI </t>
  </si>
  <si>
    <t>AB6607804</t>
  </si>
  <si>
    <t>998942341120</t>
  </si>
  <si>
    <t xml:space="preserve"> SHERNIYAZOVA MALOXAT SABURJONOVNA </t>
  </si>
  <si>
    <t>AA4012040</t>
  </si>
  <si>
    <t>998992013445</t>
  </si>
  <si>
    <t xml:space="preserve"> MEYLIYEVA SURAYYO SHONAZAROVNA </t>
  </si>
  <si>
    <t>AB5119162</t>
  </si>
  <si>
    <t>998974510162</t>
  </si>
  <si>
    <t xml:space="preserve"> BOBOJONOV OTABEK XAKIMBOY O‘G‘LI </t>
  </si>
  <si>
    <t>AB8595780</t>
  </si>
  <si>
    <t>998937475765</t>
  </si>
  <si>
    <t xml:space="preserve"> SAIDOV OYBEK XUSINBOYEVICH </t>
  </si>
  <si>
    <t>AB4560839</t>
  </si>
  <si>
    <t>998974539909</t>
  </si>
  <si>
    <t xml:space="preserve"> TAJIYEVA DILAFRUZ SATIBALDIYEVNA </t>
  </si>
  <si>
    <t>AD3838033</t>
  </si>
  <si>
    <t>998977585412</t>
  </si>
  <si>
    <t xml:space="preserve"> YUSUPOV JAMSHID MASHARIPOVICH </t>
  </si>
  <si>
    <t>AA5434189</t>
  </si>
  <si>
    <t>998997377676</t>
  </si>
  <si>
    <t xml:space="preserve"> BOYJANOV NODIRBEK ILXOMOVICH </t>
  </si>
  <si>
    <t>AA9209310</t>
  </si>
  <si>
    <t>998932897971</t>
  </si>
  <si>
    <t xml:space="preserve"> SULTONOV MURODBEK ULUG‘BEK O‘G‘LI </t>
  </si>
  <si>
    <t>AB4622368</t>
  </si>
  <si>
    <t>998975255100</t>
  </si>
  <si>
    <t xml:space="preserve"> ISKANDAROVA OQCHA MARDONBEK QIZI </t>
  </si>
  <si>
    <t>AB4624134</t>
  </si>
  <si>
    <t>998932889993</t>
  </si>
  <si>
    <t xml:space="preserve"> XUDAYBERGANOV IXTIYOR KODAMBOYEVICH </t>
  </si>
  <si>
    <t>AD0816593</t>
  </si>
  <si>
    <t>998985773222</t>
  </si>
  <si>
    <t xml:space="preserve"> RAXIMOVA MOXIRA RO‘ZIBAYEVNA </t>
  </si>
  <si>
    <t>AB1607328</t>
  </si>
  <si>
    <t>998997584602</t>
  </si>
  <si>
    <t xml:space="preserve"> NASRULLAYEVA KAROMAT RUSTAMOVNA </t>
  </si>
  <si>
    <t>AB9959416</t>
  </si>
  <si>
    <t>998882030037</t>
  </si>
  <si>
    <t xml:space="preserve"> XUDAYAROV NURIDDIN O‘KTAMBOYEVICH </t>
  </si>
  <si>
    <t>AB3311495</t>
  </si>
  <si>
    <t>998937524712</t>
  </si>
  <si>
    <t xml:space="preserve"> EGAMBERDIYEVA FARIDA ATABAYEVNA </t>
  </si>
  <si>
    <t>AC0287952</t>
  </si>
  <si>
    <t>998882997506</t>
  </si>
  <si>
    <t xml:space="preserve"> BOBOJONOV MUHAMMAD JUMAYOZ O‘G‘LI </t>
  </si>
  <si>
    <t>AB4565731</t>
  </si>
  <si>
    <t xml:space="preserve"> KARIMOVA NILUFAR BAHROMOVNA </t>
  </si>
  <si>
    <t>AA9909379</t>
  </si>
  <si>
    <t>998992100091</t>
  </si>
  <si>
    <t xml:space="preserve"> JABBAROVA DINORA SHAVKAT QIZI </t>
  </si>
  <si>
    <t>AB8710121</t>
  </si>
  <si>
    <t>998975111095</t>
  </si>
  <si>
    <t xml:space="preserve"> SOBIROV ZAFARBEK QAHRAMON O‘G‘LI </t>
  </si>
  <si>
    <t>AD3602699</t>
  </si>
  <si>
    <t>998937546064</t>
  </si>
  <si>
    <t xml:space="preserve"> EGAMBERDIYEV ASADBEK TOXIR O‘G‘LI </t>
  </si>
  <si>
    <t>AB6189323</t>
  </si>
  <si>
    <t>998886014646</t>
  </si>
  <si>
    <t xml:space="preserve"> KARIMOV DONIYOR O‘KTAMOVICH </t>
  </si>
  <si>
    <t>AA7000261</t>
  </si>
  <si>
    <t>998942394910</t>
  </si>
  <si>
    <t xml:space="preserve"> RO‘ZIYEVA FOTIMA RAHMATJON QIZI </t>
  </si>
  <si>
    <t>AB3838053</t>
  </si>
  <si>
    <t>998333450131</t>
  </si>
  <si>
    <t xml:space="preserve"> NURULLAYEV TO‘LQIN SHONAZAR O‘G‘LI </t>
  </si>
  <si>
    <t>AD1739819</t>
  </si>
  <si>
    <t>998932834322</t>
  </si>
  <si>
    <t xml:space="preserve"> BOLTAYEVA GULNORA QADAMBOY QIZI </t>
  </si>
  <si>
    <t>AA2363795</t>
  </si>
  <si>
    <t>998974585853</t>
  </si>
  <si>
    <t xml:space="preserve"> OLLABERGANOVA GULJAHON SARDORBEK QIZI </t>
  </si>
  <si>
    <t>AB9934490</t>
  </si>
  <si>
    <t>998505023776</t>
  </si>
  <si>
    <t xml:space="preserve"> ABDULLAYEVA MUQADDAS ISKANDAROVNA </t>
  </si>
  <si>
    <t>AB4706070</t>
  </si>
  <si>
    <t>998914241763</t>
  </si>
  <si>
    <t xml:space="preserve"> PALVANOVA FARIDA ILXAMOVNA </t>
  </si>
  <si>
    <t>AB2385611</t>
  </si>
  <si>
    <t>998976066877</t>
  </si>
  <si>
    <t xml:space="preserve"> YUSUPOV XUDAYBERGAN OTOBEK O‘GLI </t>
  </si>
  <si>
    <t>AD3797399</t>
  </si>
  <si>
    <t>998974560209</t>
  </si>
  <si>
    <t xml:space="preserve"> YAQUBOV MARDONBEK QADAMBOY O‘G‘LI </t>
  </si>
  <si>
    <t>AC1381181</t>
  </si>
  <si>
    <t>998937131633</t>
  </si>
  <si>
    <t xml:space="preserve"> ODILOVA DURDONA KAMOLADDIN QIZI </t>
  </si>
  <si>
    <t>AA2604400</t>
  </si>
  <si>
    <t>998991309730</t>
  </si>
  <si>
    <t xml:space="preserve"> YULDASHEV SHERIPBAY BAXTIYOROVICH </t>
  </si>
  <si>
    <t>AC2012972</t>
  </si>
  <si>
    <t>998995845557</t>
  </si>
  <si>
    <t xml:space="preserve"> YUSUPOV ILYOSBEK ISLOMBOY O‘G‘LI </t>
  </si>
  <si>
    <t>AB0910671</t>
  </si>
  <si>
    <t>998995641207</t>
  </si>
  <si>
    <t xml:space="preserve"> IBRAGIMOVA INTIZOR ISMOYIL QIZI </t>
  </si>
  <si>
    <t>AB1608698</t>
  </si>
  <si>
    <t>998995046182</t>
  </si>
  <si>
    <t xml:space="preserve"> RAJABOV ANVAR UMIRBEK O‘G‘LI </t>
  </si>
  <si>
    <t>AB3622337</t>
  </si>
  <si>
    <t>998993475543</t>
  </si>
  <si>
    <t xml:space="preserve"> BOBOJONOV JUMANIYAZ YO‘LDOSHEVICH </t>
  </si>
  <si>
    <t>AA5247514</t>
  </si>
  <si>
    <t>998931961916</t>
  </si>
  <si>
    <t xml:space="preserve"> SAFAYEV HUSAN G‘AYRAT O‘G‘LI </t>
  </si>
  <si>
    <t>AA6261471</t>
  </si>
  <si>
    <t>998948559454</t>
  </si>
  <si>
    <t xml:space="preserve"> HUSAINOV FOZILBEK MATNAZAR O‘G‘LI </t>
  </si>
  <si>
    <t>AB9218680</t>
  </si>
  <si>
    <t>998975109309</t>
  </si>
  <si>
    <t xml:space="preserve"> ALLABERGANOV O‘TKIRBEK XALIQBERDIYEVICH </t>
  </si>
  <si>
    <t>AA9240783</t>
  </si>
  <si>
    <t>998978588616</t>
  </si>
  <si>
    <t xml:space="preserve"> RAMONOV ABDULLA XUDOYNAZAR O‘G‘LI </t>
  </si>
  <si>
    <t>AA6602854</t>
  </si>
  <si>
    <t>998934680105</t>
  </si>
  <si>
    <t xml:space="preserve"> SULTONOVA MOHIGUL ZIYODDIN QIZI </t>
  </si>
  <si>
    <t>AB4918345</t>
  </si>
  <si>
    <t>998992910202</t>
  </si>
  <si>
    <t xml:space="preserve"> SOTIMOVA SAIDA XUDOYBERGANOVNA </t>
  </si>
  <si>
    <t>AA3219909</t>
  </si>
  <si>
    <t>998975173833</t>
  </si>
  <si>
    <t xml:space="preserve"> XODJAYEV SUROJBEK DAVLAT O‘G‘LI </t>
  </si>
  <si>
    <t>AA7390764</t>
  </si>
  <si>
    <t>998975112866</t>
  </si>
  <si>
    <t xml:space="preserve"> ABDULLAYEVA SHAXLO YAQUBBAYEVNA </t>
  </si>
  <si>
    <t>AB5886729</t>
  </si>
  <si>
    <t>998991627481</t>
  </si>
  <si>
    <t xml:space="preserve"> SHOKIROVA SABOHAT MUHIDDIN QIZI </t>
  </si>
  <si>
    <t>AA5416378</t>
  </si>
  <si>
    <t>998997709150</t>
  </si>
  <si>
    <t xml:space="preserve"> MAMMETOVA NAZOKAT YUSUPBAYEVNA </t>
  </si>
  <si>
    <t>AB7463741</t>
  </si>
  <si>
    <t>998886341414</t>
  </si>
  <si>
    <t xml:space="preserve"> QURYOZOVA LOBARXON BOBOJONOVNA </t>
  </si>
  <si>
    <t>AC0552655</t>
  </si>
  <si>
    <t>998992588582</t>
  </si>
  <si>
    <t xml:space="preserve"> KARIMOV SIROJIDDIN GANJABOY O‘G‘LI </t>
  </si>
  <si>
    <t>AA8415371</t>
  </si>
  <si>
    <t>998996780767</t>
  </si>
  <si>
    <t xml:space="preserve"> RAXMATULLAYEVA GULNOZAXON MAQSUDOVNA </t>
  </si>
  <si>
    <t>AB6711984</t>
  </si>
  <si>
    <t>998995912622</t>
  </si>
  <si>
    <t>998935575774</t>
  </si>
  <si>
    <t xml:space="preserve"> RAXIMOV MAQSUD IKRAMOVICH </t>
  </si>
  <si>
    <t>AB7769459</t>
  </si>
  <si>
    <t>998975122999</t>
  </si>
  <si>
    <t xml:space="preserve"> OTABAYEV MARDONBEK ILXAM O‘G‘LI </t>
  </si>
  <si>
    <t>AA3778480</t>
  </si>
  <si>
    <t>998941138092</t>
  </si>
  <si>
    <t xml:space="preserve"> POLVONOVA MAVLUDA ZARIPBOYEVNA </t>
  </si>
  <si>
    <t>AA4226320</t>
  </si>
  <si>
    <t>998937575039</t>
  </si>
  <si>
    <t xml:space="preserve"> MASHARIPOV OBOD ERKINBAYEVICH </t>
  </si>
  <si>
    <t>AA9047379</t>
  </si>
  <si>
    <t>998884572590</t>
  </si>
  <si>
    <t xml:space="preserve"> ALIMOVA UMIDAXON XAMIDJON QIZI </t>
  </si>
  <si>
    <t>AB6624612</t>
  </si>
  <si>
    <t>998994249276</t>
  </si>
  <si>
    <t xml:space="preserve"> QALANDAROV XURSANDBEK QUVONDIQ O‘G‘LI </t>
  </si>
  <si>
    <t>AB2837253</t>
  </si>
  <si>
    <t>998999686604</t>
  </si>
  <si>
    <t xml:space="preserve"> QURBANOVA SEVARA SAMANDAROVNA </t>
  </si>
  <si>
    <t>AB9847416</t>
  </si>
  <si>
    <t>998904341124</t>
  </si>
  <si>
    <t xml:space="preserve"> RAMATULLAYEV SARDOR JAMOLADDIN O‘G‘LI </t>
  </si>
  <si>
    <t>AD1346862</t>
  </si>
  <si>
    <t>998937467157</t>
  </si>
  <si>
    <t xml:space="preserve"> QODIROV FAXRIDDIN KAMOLADDIN O‘G‘LI </t>
  </si>
  <si>
    <t>AA3426830</t>
  </si>
  <si>
    <t>998942389798</t>
  </si>
  <si>
    <t xml:space="preserve"> ISLOMOV DILSHODBEK DAVRON O‘G‘LI </t>
  </si>
  <si>
    <t>AB0977738</t>
  </si>
  <si>
    <t>998884519878</t>
  </si>
  <si>
    <t xml:space="preserve"> RAJAPOVA SHARIPA KAMILJANOVNA </t>
  </si>
  <si>
    <t>AB6541609</t>
  </si>
  <si>
    <t>998972213666</t>
  </si>
  <si>
    <t xml:space="preserve"> KARIMOVA SHAXLO BEKTURDIYEVNA </t>
  </si>
  <si>
    <t>AB8449371</t>
  </si>
  <si>
    <t>998331776815</t>
  </si>
  <si>
    <t xml:space="preserve"> SETIMBETOVA RAYXON QAMARADDIN QIZI </t>
  </si>
  <si>
    <t>AA1906938</t>
  </si>
  <si>
    <t xml:space="preserve"> SATTAROV XURSANDBEK JAMOLADDIN O‘G‘LI </t>
  </si>
  <si>
    <t>AA8120401</t>
  </si>
  <si>
    <t>998935978747</t>
  </si>
  <si>
    <t xml:space="preserve"> AXMEDOVA AZIZA FAXRUTDIN QIZI </t>
  </si>
  <si>
    <t>AB9164653</t>
  </si>
  <si>
    <t>998885149323</t>
  </si>
  <si>
    <t xml:space="preserve"> ESHCHANOV AZAMAT KOMIL O‘G‘LI </t>
  </si>
  <si>
    <t>AB6380965</t>
  </si>
  <si>
    <t>998999685458</t>
  </si>
  <si>
    <t xml:space="preserve"> RAXIMOVA NASIBA OZADOVNA </t>
  </si>
  <si>
    <t>AA7551804</t>
  </si>
  <si>
    <t>998974592999</t>
  </si>
  <si>
    <t xml:space="preserve"> SOBIROVA SEVARA ZINATOVNA </t>
  </si>
  <si>
    <t>AB9713757</t>
  </si>
  <si>
    <t>998337479616</t>
  </si>
  <si>
    <t xml:space="preserve"> AYITBAYEV DIYORBEK ZAFAR O‘G‘LI </t>
  </si>
  <si>
    <t>AC0290585</t>
  </si>
  <si>
    <t>998974560207</t>
  </si>
  <si>
    <t xml:space="preserve"> SABIROV MARDONBEK QAHRAMON O‘G‘LI </t>
  </si>
  <si>
    <t>AB9023043</t>
  </si>
  <si>
    <t>998975110310</t>
  </si>
  <si>
    <t xml:space="preserve"> KURYAZOV BAHRAM KUPALOVICH </t>
  </si>
  <si>
    <t>AA9243801</t>
  </si>
  <si>
    <t>998938393663</t>
  </si>
  <si>
    <t xml:space="preserve"> YUSUBOVA MAKSUDAJON BOBOJONOVNA </t>
  </si>
  <si>
    <t>AA2696905</t>
  </si>
  <si>
    <t>998914204343</t>
  </si>
  <si>
    <t xml:space="preserve"> ISKANDAROVA LATOFAT IKRAMBOYEVNA </t>
  </si>
  <si>
    <t>AA5838034</t>
  </si>
  <si>
    <t>998975178185</t>
  </si>
  <si>
    <t xml:space="preserve"> SAIDOVA IQBOL RAZZOQBERDIYEVNA </t>
  </si>
  <si>
    <t>AC0188985</t>
  </si>
  <si>
    <t>998884535385</t>
  </si>
  <si>
    <t xml:space="preserve"> RO‘ZMETOVA UMIDA JUMANAZAROVNA </t>
  </si>
  <si>
    <t>AC1325424</t>
  </si>
  <si>
    <t>998991720852</t>
  </si>
  <si>
    <t xml:space="preserve"> O‘KTAMOV BUNYODBEK NIZOMADDIN O‘G‘LI </t>
  </si>
  <si>
    <t>AB7191238</t>
  </si>
  <si>
    <t>998975182776</t>
  </si>
  <si>
    <t xml:space="preserve"> SAIDOVA MAQSUDA MADAMINOVNA </t>
  </si>
  <si>
    <t>AD0511344</t>
  </si>
  <si>
    <t>998999651588</t>
  </si>
  <si>
    <t xml:space="preserve"> SAPAROV XUSNIDDIN MUXIDDIN O‘G‘LI </t>
  </si>
  <si>
    <t>AA9078529</t>
  </si>
  <si>
    <t>998974579728</t>
  </si>
  <si>
    <t xml:space="preserve"> TAXIROVA NODIRA BAXODIR QIZI </t>
  </si>
  <si>
    <t>AD2031117</t>
  </si>
  <si>
    <t>998943188899</t>
  </si>
  <si>
    <t xml:space="preserve"> JABBAROV XAMDAM RUSTAM O‘G‘LI </t>
  </si>
  <si>
    <t>AD1625171</t>
  </si>
  <si>
    <t>998994560110</t>
  </si>
  <si>
    <t xml:space="preserve"> SHOXNAZAROVA BARCHINOY SARDOR QIZI </t>
  </si>
  <si>
    <t>AA9046889</t>
  </si>
  <si>
    <t>998883622401</t>
  </si>
  <si>
    <t xml:space="preserve"> ATAJONOV AMINBOY NORBOY O‘G‘LI </t>
  </si>
  <si>
    <t>AA8120421</t>
  </si>
  <si>
    <t>998974596050</t>
  </si>
  <si>
    <t xml:space="preserve"> AYITBAYEVA BARCHINOY QUVONDIQ QIZI </t>
  </si>
  <si>
    <t>AC0290743</t>
  </si>
  <si>
    <t>998974539171</t>
  </si>
  <si>
    <t xml:space="preserve"> NURMETOVA SABOHAT AHMEDOVNA </t>
  </si>
  <si>
    <t>AD3783851</t>
  </si>
  <si>
    <t>998938086160</t>
  </si>
  <si>
    <t xml:space="preserve"> QURAMBOYEV JAMSHIDBEK G‘OFURJON O‘G‘LI </t>
  </si>
  <si>
    <t>AB1037953</t>
  </si>
  <si>
    <t>998972117925</t>
  </si>
  <si>
    <t xml:space="preserve"> RAZZAQOV UMIRBEK DAVRONBEK O‘G‘LI </t>
  </si>
  <si>
    <t>AB4190989</t>
  </si>
  <si>
    <t>998977908391</t>
  </si>
  <si>
    <t xml:space="preserve"> BEKCHONOVA MALOHAT REYIMBERDIYEVNA </t>
  </si>
  <si>
    <t>AB1827948</t>
  </si>
  <si>
    <t>998977058420</t>
  </si>
  <si>
    <t xml:space="preserve"> ALIMBAYEV SHERZODBEK PO‘LAT O‘G‘LI </t>
  </si>
  <si>
    <t>AA5041889</t>
  </si>
  <si>
    <t>998976018787</t>
  </si>
  <si>
    <t xml:space="preserve"> ISKANDAROV SHERZOD ALLABERGANOVICH </t>
  </si>
  <si>
    <t>AB8180556</t>
  </si>
  <si>
    <t>998942366116</t>
  </si>
  <si>
    <t xml:space="preserve"> MADIRIMOV SANJAR OTANAZAR O‘G‘LI </t>
  </si>
  <si>
    <t>AA8922804</t>
  </si>
  <si>
    <t>998887923090</t>
  </si>
  <si>
    <t xml:space="preserve"> BOYMETOV FARHOD MO‘MINBAY O‘G‘LI </t>
  </si>
  <si>
    <t>AA9761332</t>
  </si>
  <si>
    <t>998332146464</t>
  </si>
  <si>
    <t xml:space="preserve"> QALANDAROVA GULNOZA NARBOY QIZI </t>
  </si>
  <si>
    <t>AA1780974</t>
  </si>
  <si>
    <t>998882022262</t>
  </si>
  <si>
    <t xml:space="preserve"> ALIYEVA MALOHAT ODILBEKOVNA </t>
  </si>
  <si>
    <t>AB9934887</t>
  </si>
  <si>
    <t>998975179955</t>
  </si>
  <si>
    <t xml:space="preserve"> QABULOVA SHIRIN KADAMBAYEVNA </t>
  </si>
  <si>
    <t>AA8707633</t>
  </si>
  <si>
    <t>998975124037</t>
  </si>
  <si>
    <t xml:space="preserve"> NAZAROV YORQINBEK SHERZOD O‘G‘LI </t>
  </si>
  <si>
    <t>AA9334059</t>
  </si>
  <si>
    <t>998995415757</t>
  </si>
  <si>
    <t xml:space="preserve"> TOXIROV AZAMAT BAXODIR O‘G‘LI </t>
  </si>
  <si>
    <t>AA8155855</t>
  </si>
  <si>
    <t>998937491235</t>
  </si>
  <si>
    <t xml:space="preserve"> SAIDOV BEHZODBEK SHOKIR O‘G‘LI </t>
  </si>
  <si>
    <t>AB1827768</t>
  </si>
  <si>
    <t>998900785909</t>
  </si>
  <si>
    <t xml:space="preserve"> AVEZOVA MUBORAK DJUMANIYAZOVNA </t>
  </si>
  <si>
    <t>AB1334509</t>
  </si>
  <si>
    <t>998943117745</t>
  </si>
  <si>
    <t xml:space="preserve"> XUDAYBERGANOV KADIRBERDI KURAMBAYEVICH </t>
  </si>
  <si>
    <t>AA4430164</t>
  </si>
  <si>
    <t>998905788108</t>
  </si>
  <si>
    <t xml:space="preserve"> RAJABOV MASHARIFBOY RUSTAMBOY O‘G‘LI </t>
  </si>
  <si>
    <t>AA9074145</t>
  </si>
  <si>
    <t>998976020095</t>
  </si>
  <si>
    <t xml:space="preserve"> RAJABOV JAVLONBEK ODAMBOY O‘G‘LI </t>
  </si>
  <si>
    <t>AB8604684</t>
  </si>
  <si>
    <t>998974528528</t>
  </si>
  <si>
    <t xml:space="preserve"> ABDULLAYEV OG‘ABEK MATRASUL O‘G‘LI </t>
  </si>
  <si>
    <t>AB2246643</t>
  </si>
  <si>
    <t xml:space="preserve"> SOBIROV ELMUROD RASUL O‘G‘LI </t>
  </si>
  <si>
    <t>AA7551254</t>
  </si>
  <si>
    <t>998943170139</t>
  </si>
  <si>
    <t xml:space="preserve"> KURBANOVA NARGIZA TAXIRBAYEVNA </t>
  </si>
  <si>
    <t>AB4046451</t>
  </si>
  <si>
    <t>998973601086</t>
  </si>
  <si>
    <t xml:space="preserve"> ABDRIMOV MUNIS RASHID O‘G‘LI </t>
  </si>
  <si>
    <t>AB2336384</t>
  </si>
  <si>
    <t>998882991515</t>
  </si>
  <si>
    <t xml:space="preserve"> RAXIMOVA ZUBAYDA SHAMURADOVNA </t>
  </si>
  <si>
    <t>AA3188931</t>
  </si>
  <si>
    <t>998973648919</t>
  </si>
  <si>
    <t xml:space="preserve"> NORMETOVA DILFUZAXON BAXTIYAROVNA </t>
  </si>
  <si>
    <t>AB8364221</t>
  </si>
  <si>
    <t>998919190177</t>
  </si>
  <si>
    <t xml:space="preserve"> ESHCHANOVA LOBAR ULUGBEKOVNA </t>
  </si>
  <si>
    <t>AA3049013</t>
  </si>
  <si>
    <t>998881383363</t>
  </si>
  <si>
    <t xml:space="preserve"> XUDAYBERGANOVA MASHHURA ZAYIRBEK QIZI </t>
  </si>
  <si>
    <t>AC1279990</t>
  </si>
  <si>
    <t>998957093575</t>
  </si>
  <si>
    <t xml:space="preserve"> OTAJANOVA MUATTAR OTABOY QIZI </t>
  </si>
  <si>
    <t>AA9196369</t>
  </si>
  <si>
    <t>998990367948</t>
  </si>
  <si>
    <t xml:space="preserve"> MATYAQUBOVA INABAT RAXMANBERDIYEVNA </t>
  </si>
  <si>
    <t>AB3696178</t>
  </si>
  <si>
    <t>998999656263</t>
  </si>
  <si>
    <t xml:space="preserve"> AMINBAYEV AZAMAT ZOKIRJON O‘G‘LI </t>
  </si>
  <si>
    <t>AD4125268</t>
  </si>
  <si>
    <t>998888580909</t>
  </si>
  <si>
    <t xml:space="preserve"> YUSUPOV SHERZODBEK BAXTIYOR O‘G‘LI </t>
  </si>
  <si>
    <t>AA5434276</t>
  </si>
  <si>
    <t>998973606757</t>
  </si>
  <si>
    <t xml:space="preserve"> XAITOV AKBAR XAMIDOVICH </t>
  </si>
  <si>
    <t>AB1826525</t>
  </si>
  <si>
    <t>998972118710</t>
  </si>
  <si>
    <t xml:space="preserve"> QOZAQOV RASHIDBEK SAPA O‘G‘LI </t>
  </si>
  <si>
    <t>AB1166876</t>
  </si>
  <si>
    <t>998991302161</t>
  </si>
  <si>
    <t xml:space="preserve"> MASHARIPOV AZAMAT OYBEK O‘G‘LI </t>
  </si>
  <si>
    <t>AB9871319</t>
  </si>
  <si>
    <t>998937413737</t>
  </si>
  <si>
    <t xml:space="preserve"> RAJAPOV ZOIRJON ZOKIRBOY O‘G‘LI </t>
  </si>
  <si>
    <t>AD0819397</t>
  </si>
  <si>
    <t>998934690077</t>
  </si>
  <si>
    <t xml:space="preserve"> MASHARIPOV OG‘ABEK BAXTIYOR O‘G‘LI </t>
  </si>
  <si>
    <t>AB5623143</t>
  </si>
  <si>
    <t>998972111050</t>
  </si>
  <si>
    <t xml:space="preserve"> SADULLAYEV AHMADJON IKROM O‘G‘LI </t>
  </si>
  <si>
    <t>AB2530547</t>
  </si>
  <si>
    <t>998977684414</t>
  </si>
  <si>
    <t xml:space="preserve"> OTABOYEVA MALOHAT ALIMARDON QIZI </t>
  </si>
  <si>
    <t>AB9517997</t>
  </si>
  <si>
    <t>998934652584</t>
  </si>
  <si>
    <t xml:space="preserve"> OTAJONOV SIROJIDDIN SOBIR O‘G‘LI </t>
  </si>
  <si>
    <t>AB4297840</t>
  </si>
  <si>
    <t>998991840839</t>
  </si>
  <si>
    <t xml:space="preserve"> YULDASHEV USMON MADAMIN O‘G‘LI </t>
  </si>
  <si>
    <t>AA5550624</t>
  </si>
  <si>
    <t>998999640270</t>
  </si>
  <si>
    <t xml:space="preserve"> PALVANOV OZOD OLIMOVICH </t>
  </si>
  <si>
    <t>AA4166781</t>
  </si>
  <si>
    <t>998974562944</t>
  </si>
  <si>
    <t xml:space="preserve"> SAPAYEV SHERALI FURKATOVICH </t>
  </si>
  <si>
    <t>AA6933885</t>
  </si>
  <si>
    <t>998943136900</t>
  </si>
  <si>
    <t xml:space="preserve"> SA’DULLAYEV HASANBOY YUNUSBEK O‘G‘LI </t>
  </si>
  <si>
    <t>AA9074146</t>
  </si>
  <si>
    <t>998884564844</t>
  </si>
  <si>
    <t xml:space="preserve"> BABAJANOV ANVARBEK ABDULLAYEVICH </t>
  </si>
  <si>
    <t>AD2127650</t>
  </si>
  <si>
    <t>998975163662</t>
  </si>
  <si>
    <t xml:space="preserve"> OTAJANOVA SHAXLO MAKSUDBEKOVNA </t>
  </si>
  <si>
    <t>AB3642550</t>
  </si>
  <si>
    <t>998941116363</t>
  </si>
  <si>
    <t xml:space="preserve"> JUMANAZAROV ALISHER RO‘ZIBOY O‘G‘LI </t>
  </si>
  <si>
    <t>AA8543495</t>
  </si>
  <si>
    <t>998336748686</t>
  </si>
  <si>
    <t xml:space="preserve"> YAQUBOV YOQUBBOY ILHOMBOY O‘G‘LI </t>
  </si>
  <si>
    <t>AC1357768</t>
  </si>
  <si>
    <t>998995628577</t>
  </si>
  <si>
    <t xml:space="preserve"> MAMMATOVA IRODA OTABEK QIZI </t>
  </si>
  <si>
    <t>AC0552114</t>
  </si>
  <si>
    <t>998938711016</t>
  </si>
  <si>
    <t xml:space="preserve"> JUMONOZOROVA RISOLAT KAMALADIN QIZI </t>
  </si>
  <si>
    <t>AB3441530</t>
  </si>
  <si>
    <t>998995945557</t>
  </si>
  <si>
    <t xml:space="preserve"> TOHIROVA ZEBO ZAIR QIZI </t>
  </si>
  <si>
    <t>AD4721845</t>
  </si>
  <si>
    <t>998973639297</t>
  </si>
  <si>
    <t xml:space="preserve"> BOBOJONOV FARHOD BAXROMBEK O‘G‘LI </t>
  </si>
  <si>
    <t>AA7839032</t>
  </si>
  <si>
    <t>998946636466</t>
  </si>
  <si>
    <t xml:space="preserve"> XASANOVA ZULAYXO BAHROMOVNA </t>
  </si>
  <si>
    <t>AA9134364</t>
  </si>
  <si>
    <t>998931127000</t>
  </si>
  <si>
    <t xml:space="preserve"> ATAJANOV KUDRAT MATCHANOVICH </t>
  </si>
  <si>
    <t>AA4694593</t>
  </si>
  <si>
    <t>998975136246</t>
  </si>
  <si>
    <t>AD4347197</t>
  </si>
  <si>
    <t xml:space="preserve"> ALLABERGENOVA IRODA BAXODIROVNA </t>
  </si>
  <si>
    <t>AA8398622</t>
  </si>
  <si>
    <t>998914333981</t>
  </si>
  <si>
    <t xml:space="preserve"> RAJABOVA UMIDA BAXTIYOROVNA </t>
  </si>
  <si>
    <t>AB5887156</t>
  </si>
  <si>
    <t>998904344854</t>
  </si>
  <si>
    <t xml:space="preserve"> JUMABAYEV G‘AFUR BAXTIYOROVICH </t>
  </si>
  <si>
    <t>AB3081718</t>
  </si>
  <si>
    <t>998901840883</t>
  </si>
  <si>
    <t xml:space="preserve"> OTAXONOV DADAXON ZOKIR O‘G‘LI </t>
  </si>
  <si>
    <t>AA2972290</t>
  </si>
  <si>
    <t>998972992266</t>
  </si>
  <si>
    <t xml:space="preserve"> ATANAZAROV ABDULLA AGABOY O‘G‘LI </t>
  </si>
  <si>
    <t>AD3952404</t>
  </si>
  <si>
    <t>998993050516</t>
  </si>
  <si>
    <t xml:space="preserve"> MATKARIMOVA SHAHLO UKTAMOVNA </t>
  </si>
  <si>
    <t>AB7507441</t>
  </si>
  <si>
    <t>998975135653</t>
  </si>
  <si>
    <t xml:space="preserve"> SHARIPOV DANIYOR DAVLETOVICH </t>
  </si>
  <si>
    <t>AC1320399</t>
  </si>
  <si>
    <t>998884532622</t>
  </si>
  <si>
    <t xml:space="preserve"> O‘RUNOVA MUXABBAT REYIMBERDIYEVNA </t>
  </si>
  <si>
    <t>AC1373889</t>
  </si>
  <si>
    <t xml:space="preserve"> OTAJONOV TOHIRJON XO‘JANAZAR O‘G‘LI </t>
  </si>
  <si>
    <t>AB1650297</t>
  </si>
  <si>
    <t>998937569697</t>
  </si>
  <si>
    <t xml:space="preserve"> RAXMANOVA GULASAL YULDASHEVNA </t>
  </si>
  <si>
    <t>AB9998988</t>
  </si>
  <si>
    <t>998973625350</t>
  </si>
  <si>
    <t xml:space="preserve"> QURAMBAYEV ASQARBEK AHMADJON O‘G‘LI </t>
  </si>
  <si>
    <t>AB8126666</t>
  </si>
  <si>
    <t>998932856655</t>
  </si>
  <si>
    <t xml:space="preserve"> ABDULLAYEV IBODULLA ODILBEK O‘G‘LI </t>
  </si>
  <si>
    <t>AA3431266</t>
  </si>
  <si>
    <t>998999420797</t>
  </si>
  <si>
    <t xml:space="preserve"> XAYITOVA HULKAR AZODOVNA </t>
  </si>
  <si>
    <t>AB9669064</t>
  </si>
  <si>
    <t>998990823800</t>
  </si>
  <si>
    <t xml:space="preserve"> RAXMANOV JAMSHID XOLIQBERDIYEVICH </t>
  </si>
  <si>
    <t>AB9959213</t>
  </si>
  <si>
    <t xml:space="preserve"> JUMANIYAZOVA MUAZZAM OTABEK QIZI </t>
  </si>
  <si>
    <t>AB7497298</t>
  </si>
  <si>
    <t>998931419224</t>
  </si>
  <si>
    <t xml:space="preserve"> ALLABERGENOV ABBOS UMIDBEK O‘G‘LI </t>
  </si>
  <si>
    <t>AB7774760</t>
  </si>
  <si>
    <t>998994116979</t>
  </si>
  <si>
    <t xml:space="preserve"> IBRAGIMOV ODILBEK KASIMBAYEVICH </t>
  </si>
  <si>
    <t>AB2649467</t>
  </si>
  <si>
    <t>998994258336</t>
  </si>
  <si>
    <t xml:space="preserve"> YAKUBOV G‘AYRATBEK BOTIROVICH </t>
  </si>
  <si>
    <t>AA8595080</t>
  </si>
  <si>
    <t>998996789088</t>
  </si>
  <si>
    <t xml:space="preserve"> EGAMOV MAVLONBEK MASHARIP O‘G‘LI </t>
  </si>
  <si>
    <t>AB3551832</t>
  </si>
  <si>
    <t>998997065150</t>
  </si>
  <si>
    <t xml:space="preserve"> JUMANIYAZOV ERGASH ROXMONOVICH </t>
  </si>
  <si>
    <t>AC1665681</t>
  </si>
  <si>
    <t>998919859191</t>
  </si>
  <si>
    <t xml:space="preserve"> JUMANIYAZOV AKBAR RAXMANOVICH </t>
  </si>
  <si>
    <t>AA8194301</t>
  </si>
  <si>
    <t>998973600088</t>
  </si>
  <si>
    <t xml:space="preserve"> ABDIRIMOVA LAYLO O‘KTAMBAYEVNA </t>
  </si>
  <si>
    <t>AD1731032</t>
  </si>
  <si>
    <t>998915710114</t>
  </si>
  <si>
    <t xml:space="preserve"> ATAYEVA ROZIYAJON EGAMBERGANOVNA </t>
  </si>
  <si>
    <t>AB4952951</t>
  </si>
  <si>
    <t>998993478656</t>
  </si>
  <si>
    <t xml:space="preserve"> KARIMOVA OLTINOY JUMANAZAROVNA </t>
  </si>
  <si>
    <t>AB7283712</t>
  </si>
  <si>
    <t>998914346188</t>
  </si>
  <si>
    <t xml:space="preserve"> XALILLAYEVA NODIRA MAXMUDJON QIZI </t>
  </si>
  <si>
    <t>AD3887095</t>
  </si>
  <si>
    <t>998932821325</t>
  </si>
  <si>
    <t xml:space="preserve"> MATYAKUBOV JALOL YO‘LDOSH O‘G‘LI </t>
  </si>
  <si>
    <t>AA9275510</t>
  </si>
  <si>
    <t>998990571775</t>
  </si>
  <si>
    <t xml:space="preserve"> XASANOV SHODLIK SHUXRATOVICH </t>
  </si>
  <si>
    <t>AA9563731</t>
  </si>
  <si>
    <t>998914332917</t>
  </si>
  <si>
    <t xml:space="preserve"> RAXIMOV RAXIMBOY RASHIDBEK O‘G‘LI </t>
  </si>
  <si>
    <t>AB6064861</t>
  </si>
  <si>
    <t>998999465121</t>
  </si>
  <si>
    <t xml:space="preserve"> SO‘PIYEV UMIDBEK O‘KTAM O‘G‘LI </t>
  </si>
  <si>
    <t>AB6103666</t>
  </si>
  <si>
    <t>998990714740</t>
  </si>
  <si>
    <t xml:space="preserve"> NURMETOV TO‘LKIN SARDAROVICH </t>
  </si>
  <si>
    <t>AB7768261</t>
  </si>
  <si>
    <t>998995600601</t>
  </si>
  <si>
    <t xml:space="preserve"> HAYITBAYEV BOBUR QUVONDIQOVICH </t>
  </si>
  <si>
    <t>AA9112976</t>
  </si>
  <si>
    <t>998974575595</t>
  </si>
  <si>
    <t xml:space="preserve"> QADAMOV MUHIDDIN DAVLATNAZAROVICH </t>
  </si>
  <si>
    <t>AB5547589</t>
  </si>
  <si>
    <t>998906493837</t>
  </si>
  <si>
    <t xml:space="preserve"> NIYAZMETOVA SULUVJON ERGASHBEKOVNA </t>
  </si>
  <si>
    <t>AB4624757</t>
  </si>
  <si>
    <t>998997015512</t>
  </si>
  <si>
    <t xml:space="preserve"> XUJAYEV USMONBEK BAHODIROVICH </t>
  </si>
  <si>
    <t>AB7198003</t>
  </si>
  <si>
    <t>998997385255</t>
  </si>
  <si>
    <t xml:space="preserve"> RUSTAMOV SHOHZOD MANSURBEK O‘G‘LI </t>
  </si>
  <si>
    <t>AA6980481</t>
  </si>
  <si>
    <t>998941106696</t>
  </si>
  <si>
    <t xml:space="preserve"> OZODOV NAVRO‘ZBEK ISMOIL O‘G‘LI </t>
  </si>
  <si>
    <t>AB3757262</t>
  </si>
  <si>
    <t>998952101323</t>
  </si>
  <si>
    <t xml:space="preserve"> NAZAROV DONIYORBEK BAHROM O‘G‘LI </t>
  </si>
  <si>
    <t>AB1292577</t>
  </si>
  <si>
    <t>998914379910</t>
  </si>
  <si>
    <t xml:space="preserve"> QURBONBOYEVA NILUFAR SAN’AT QIZI </t>
  </si>
  <si>
    <t>AA5578757</t>
  </si>
  <si>
    <t>998931602202</t>
  </si>
  <si>
    <t xml:space="preserve"> MASHARIPOV KAMOLBEK KO‘PALOVICH </t>
  </si>
  <si>
    <t>AD3806786</t>
  </si>
  <si>
    <t>998930904446</t>
  </si>
  <si>
    <t xml:space="preserve"> RAXIMBERGANOV TEMURBEK ULUG‘BEKOVICH </t>
  </si>
  <si>
    <t>AD3520821</t>
  </si>
  <si>
    <t>998907254107</t>
  </si>
  <si>
    <t xml:space="preserve"> MADRIMOVA XURSHIDA KUDRAT QIZI </t>
  </si>
  <si>
    <t>AB2825307</t>
  </si>
  <si>
    <t>998992665020</t>
  </si>
  <si>
    <t xml:space="preserve"> ABDUSHARIPOV DONIYORBEK RAVSHANOVICH </t>
  </si>
  <si>
    <t>AB0659984</t>
  </si>
  <si>
    <t>998913805025</t>
  </si>
  <si>
    <t xml:space="preserve"> ATABAYEV NIZOMIDDIN SOBIR O‘G‘LI </t>
  </si>
  <si>
    <t>AB6063326</t>
  </si>
  <si>
    <t>998992182525</t>
  </si>
  <si>
    <t xml:space="preserve"> BEKJONOV KURONBOY KUDRAT O‘GLI </t>
  </si>
  <si>
    <t>AB1604860</t>
  </si>
  <si>
    <t>998954741556</t>
  </si>
  <si>
    <t xml:space="preserve"> DO‘SCHANOV SHERZAD AZADOVICH </t>
  </si>
  <si>
    <t>AB9748336</t>
  </si>
  <si>
    <t>998997121883</t>
  </si>
  <si>
    <t xml:space="preserve"> ATAJANOVA MUBORAK KALANDAROVNA </t>
  </si>
  <si>
    <t>AB3747908</t>
  </si>
  <si>
    <t>998995595008</t>
  </si>
  <si>
    <t xml:space="preserve"> SA’DULLAYEVA MAHFUZA YO‘LDASHEVNA </t>
  </si>
  <si>
    <t>AA6956110</t>
  </si>
  <si>
    <t>998973644944</t>
  </si>
  <si>
    <t xml:space="preserve"> SULTONOVA SHAYDOXON BOBOMUROT QIZI </t>
  </si>
  <si>
    <t>AB6443283</t>
  </si>
  <si>
    <t xml:space="preserve"> ATABAYEV QO‘CHQORBOY BARDIBOY O‘G‘LI </t>
  </si>
  <si>
    <t>AD3911192</t>
  </si>
  <si>
    <t>998991892778</t>
  </si>
  <si>
    <t xml:space="preserve"> OZODOVA MUHAYYO ALISHER QIZI </t>
  </si>
  <si>
    <t>AB2236481</t>
  </si>
  <si>
    <t>998991145060</t>
  </si>
  <si>
    <t xml:space="preserve"> MATYAQUBOV MAHKAM BARDIYEVICH </t>
  </si>
  <si>
    <t>AB8731677</t>
  </si>
  <si>
    <t>998995964033</t>
  </si>
  <si>
    <t xml:space="preserve"> BEKCHANOV JAMSHIDBEK ODOMBOYEVICH </t>
  </si>
  <si>
    <t>AB8674183</t>
  </si>
  <si>
    <t>998914299141</t>
  </si>
  <si>
    <t xml:space="preserve"> SUPIYEVA NARGUL ORTIKOVNA </t>
  </si>
  <si>
    <t>AB9293479</t>
  </si>
  <si>
    <t>998993488681</t>
  </si>
  <si>
    <t xml:space="preserve"> NARMETOV JASURBEK NARIMBAYEVICH </t>
  </si>
  <si>
    <t>AC0091832</t>
  </si>
  <si>
    <t>998995083836</t>
  </si>
  <si>
    <t xml:space="preserve"> MADRAXIMOV OG‘ABOY MADRAXIMOVICH </t>
  </si>
  <si>
    <t>AA8710888</t>
  </si>
  <si>
    <t>998974569731</t>
  </si>
  <si>
    <t xml:space="preserve"> YAXSHIMURATOV NURBEK ULUG‘BEKOVICH </t>
  </si>
  <si>
    <t>AC1392723</t>
  </si>
  <si>
    <t>998991896919</t>
  </si>
  <si>
    <t xml:space="preserve"> TAJIBAYEVA NAFISA MUXIDDIN QIZI </t>
  </si>
  <si>
    <t>AB1185672</t>
  </si>
  <si>
    <t>998999674092</t>
  </si>
  <si>
    <t xml:space="preserve"> XASANOV MUNISBEK OLLAYOROVICH </t>
  </si>
  <si>
    <t>AA7683305</t>
  </si>
  <si>
    <t>998990687676</t>
  </si>
  <si>
    <t xml:space="preserve"> QODAMOV MANGUBERDI G‘AYRAT O‘G‘LI </t>
  </si>
  <si>
    <t>AD1998049</t>
  </si>
  <si>
    <t>998994549900</t>
  </si>
  <si>
    <t xml:space="preserve"> RUSTAMOV SIROJBEK OTABEK O‘G‘LI </t>
  </si>
  <si>
    <t>AB4813147</t>
  </si>
  <si>
    <t>998993101168</t>
  </si>
  <si>
    <t xml:space="preserve"> RUZIMBOYEV DONIYORBEK SHUHRAT O‘G‘LI </t>
  </si>
  <si>
    <t>AA1959698</t>
  </si>
  <si>
    <t>998995582000</t>
  </si>
  <si>
    <t xml:space="preserve"> MADRIMOV UMRBEK G‘AYRAT O‘G‘LI </t>
  </si>
  <si>
    <t>AA7070384</t>
  </si>
  <si>
    <t>998990592681</t>
  </si>
  <si>
    <t xml:space="preserve"> BABAJANOV JAVLONBEK GANNIBALOVICH </t>
  </si>
  <si>
    <t>AA6127341</t>
  </si>
  <si>
    <t>998975131312</t>
  </si>
  <si>
    <t xml:space="preserve"> ISMOILOVA NILUFAR MATMUROT QIZI </t>
  </si>
  <si>
    <t>AB4259131</t>
  </si>
  <si>
    <t>998990839033</t>
  </si>
  <si>
    <t xml:space="preserve"> KARIMOVA SADOQAT REYIMBERGANOVNA </t>
  </si>
  <si>
    <t>AB5428694</t>
  </si>
  <si>
    <t>998993849258</t>
  </si>
  <si>
    <t xml:space="preserve"> KOMULOV ISLOMBEK INOYATOVICH </t>
  </si>
  <si>
    <t>AD1373885</t>
  </si>
  <si>
    <t>998914242414</t>
  </si>
  <si>
    <t xml:space="preserve"> RAJABOV ZOXIDJON ZOKIROVICH </t>
  </si>
  <si>
    <t>AB2143730</t>
  </si>
  <si>
    <t>998884515445</t>
  </si>
  <si>
    <t xml:space="preserve"> IBODULLAYEV DASTON BAXODIROVICH </t>
  </si>
  <si>
    <t>AA7597040</t>
  </si>
  <si>
    <t>998990746909</t>
  </si>
  <si>
    <t xml:space="preserve"> RUZIMBAYEV ABDURAXMON SHUXRAT O‘G‘LI </t>
  </si>
  <si>
    <t>AB6866094</t>
  </si>
  <si>
    <t>998907379491</t>
  </si>
  <si>
    <t xml:space="preserve"> XAITBOYEV SHERMAT FARXODOVICH </t>
  </si>
  <si>
    <t>AD3361592</t>
  </si>
  <si>
    <t>998999620805</t>
  </si>
  <si>
    <t xml:space="preserve"> IBADULLAYEVA QIZLARGUL AXMEDBAYEVNA </t>
  </si>
  <si>
    <t>AB5402691</t>
  </si>
  <si>
    <t>998915717131</t>
  </si>
  <si>
    <t>AD3706805</t>
  </si>
  <si>
    <t xml:space="preserve"> QOZOKOV FARXOD ABDULLAYEVICH </t>
  </si>
  <si>
    <t>AD3816398</t>
  </si>
  <si>
    <t>998997004077</t>
  </si>
  <si>
    <t xml:space="preserve"> YANGIBOYEVA ZAMIRA SHUXRAT QIZI </t>
  </si>
  <si>
    <t>AC1366888</t>
  </si>
  <si>
    <t>998919121272</t>
  </si>
  <si>
    <t xml:space="preserve"> MATSOLAYEVA MADINA QURANBAYEVNA </t>
  </si>
  <si>
    <t>AC1374172</t>
  </si>
  <si>
    <t>998904292511</t>
  </si>
  <si>
    <t xml:space="preserve"> MASHARIPOV RUSLAN UKTAMBOYEVICH </t>
  </si>
  <si>
    <t>AA5249025</t>
  </si>
  <si>
    <t>998978598118</t>
  </si>
  <si>
    <t xml:space="preserve"> RAXIMOVA SHAKARJON RASHID QIZI </t>
  </si>
  <si>
    <t>AD3591656</t>
  </si>
  <si>
    <t>998994162757</t>
  </si>
  <si>
    <t xml:space="preserve"> NORMETOV OYBEK MATYUSUBOVICH </t>
  </si>
  <si>
    <t>AC2887863</t>
  </si>
  <si>
    <t>998904362727</t>
  </si>
  <si>
    <t xml:space="preserve"> ARTIQOVA SHOXIDA HAMDAMOVNA </t>
  </si>
  <si>
    <t>AB9345568</t>
  </si>
  <si>
    <t>998909629984</t>
  </si>
  <si>
    <t xml:space="preserve"> MASHARIPOVA XURSHIDA JUMANAZAROVNA </t>
  </si>
  <si>
    <t>AB0699560</t>
  </si>
  <si>
    <t>998974520108</t>
  </si>
  <si>
    <t xml:space="preserve"> ABDULLAYEVA ADOLAT NARMATOVNA </t>
  </si>
  <si>
    <t>AB7625585</t>
  </si>
  <si>
    <t>998907194121</t>
  </si>
  <si>
    <t xml:space="preserve"> OTAJONOV MAKSUD RAYIMBERGANOVICH </t>
  </si>
  <si>
    <t>AD1790357</t>
  </si>
  <si>
    <t>998995602713</t>
  </si>
  <si>
    <t xml:space="preserve"> QOZOQOVA DINARA QAXRAMON QIZI </t>
  </si>
  <si>
    <t>AB7352362</t>
  </si>
  <si>
    <t>998994244525</t>
  </si>
  <si>
    <t xml:space="preserve"> MATYOQUBOV RO‘ZIMBOY QADAMOVICH </t>
  </si>
  <si>
    <t>AC1710011</t>
  </si>
  <si>
    <t>998914378160</t>
  </si>
  <si>
    <t xml:space="preserve"> KLICHEVA NIGORA ATAXONOVNA </t>
  </si>
  <si>
    <t>AB7177700</t>
  </si>
  <si>
    <t>998919981565</t>
  </si>
  <si>
    <t xml:space="preserve"> PALVANOVA MAHFUZA OZIMOVNA </t>
  </si>
  <si>
    <t>AA5246688</t>
  </si>
  <si>
    <t>998997151189</t>
  </si>
  <si>
    <t xml:space="preserve"> IBADULLAYEVA MARXABO ROZUMOVNA </t>
  </si>
  <si>
    <t>AB9368379</t>
  </si>
  <si>
    <t>998996774217</t>
  </si>
  <si>
    <t xml:space="preserve"> ISKANDAROVA NARGIZA RUSTAMOVNA </t>
  </si>
  <si>
    <t>AB1753009</t>
  </si>
  <si>
    <t>998995610565</t>
  </si>
  <si>
    <t xml:space="preserve"> DAVLETOVA XOLIDA OZIMBOYEVNA </t>
  </si>
  <si>
    <t>AB3719098</t>
  </si>
  <si>
    <t>998995675510</t>
  </si>
  <si>
    <t xml:space="preserve"> SAPARBAYEVA SALOMAT ORINBAYEVNA </t>
  </si>
  <si>
    <t>AC3221320</t>
  </si>
  <si>
    <t>998995955110</t>
  </si>
  <si>
    <t xml:space="preserve"> RO‘ZMETOV TO‘RABOY YANGIBOYEVICH </t>
  </si>
  <si>
    <t>AB8426907</t>
  </si>
  <si>
    <t>998994274774</t>
  </si>
  <si>
    <t xml:space="preserve"> MATVAPAYEVA DILRABO MATRASULOVNA </t>
  </si>
  <si>
    <t>AB3887013</t>
  </si>
  <si>
    <t>998903595212</t>
  </si>
  <si>
    <t xml:space="preserve"> RUZMETOVA DILAFRUZ AMINBOYEVNA </t>
  </si>
  <si>
    <t>AA5656999</t>
  </si>
  <si>
    <t>998900776604</t>
  </si>
  <si>
    <t xml:space="preserve"> RAJABOV JASURBEK MANSURBEK O‘G‘LI </t>
  </si>
  <si>
    <t>AA5040166</t>
  </si>
  <si>
    <t>998900775533</t>
  </si>
  <si>
    <t xml:space="preserve"> BEKBO‘LSINOVA NODIRA DAVRONOVNA </t>
  </si>
  <si>
    <t>AD3780710</t>
  </si>
  <si>
    <t>998914220326</t>
  </si>
  <si>
    <t xml:space="preserve"> ULLIBOYEVA UMIDA MATCHANOVNA </t>
  </si>
  <si>
    <t>AB5870209</t>
  </si>
  <si>
    <t>998978569526</t>
  </si>
  <si>
    <t xml:space="preserve"> IBODULLAYEV DASTON RASHIDOVICH </t>
  </si>
  <si>
    <t>AD3721975</t>
  </si>
  <si>
    <t>998999635220</t>
  </si>
  <si>
    <t xml:space="preserve"> BABAJANOVA GULHAYO OTANAZAROVNA </t>
  </si>
  <si>
    <t>AD3096203</t>
  </si>
  <si>
    <t>998886016994</t>
  </si>
  <si>
    <t xml:space="preserve"> NAVRUZOV SARDOR SHAVKATOVICH </t>
  </si>
  <si>
    <t>AA7157429</t>
  </si>
  <si>
    <t>998995602726</t>
  </si>
  <si>
    <t xml:space="preserve"> EGAMBERGANOV OG‘ABEK ISMOIL O‘G‘LI </t>
  </si>
  <si>
    <t>AB7041715</t>
  </si>
  <si>
    <t>998977924336</t>
  </si>
  <si>
    <t xml:space="preserve"> QUCHQOROV NAVRUZBEK MUHIDDIN O‘G‘LI </t>
  </si>
  <si>
    <t>AD2025211</t>
  </si>
  <si>
    <t>998906482145</t>
  </si>
  <si>
    <t xml:space="preserve"> ABDULLAYEV NODIRBEK RAVSHANBEK O‘G‘LI </t>
  </si>
  <si>
    <t>AD2125117</t>
  </si>
  <si>
    <t>998995039595</t>
  </si>
  <si>
    <t xml:space="preserve"> QALANDAROVA NILUFAR BAXADIROVNA </t>
  </si>
  <si>
    <t>AB7162500</t>
  </si>
  <si>
    <t>998919898866</t>
  </si>
  <si>
    <t xml:space="preserve"> YAKUBOV G‘AYRAT MANSUROVICH </t>
  </si>
  <si>
    <t>AA7700605</t>
  </si>
  <si>
    <t>998993353989</t>
  </si>
  <si>
    <t xml:space="preserve"> SOLAYEVA SHAXNOZA SHONAZAROVNA </t>
  </si>
  <si>
    <t>AD1702624</t>
  </si>
  <si>
    <t>998904345554</t>
  </si>
  <si>
    <t xml:space="preserve"> BAKPO‘LATOV TEMURBEK IZZAT O‘G‘LI </t>
  </si>
  <si>
    <t>AD3797038</t>
  </si>
  <si>
    <t>998909129421</t>
  </si>
  <si>
    <t xml:space="preserve"> JUMANAZAROVA SOHIBA SHONAZAROVNA </t>
  </si>
  <si>
    <t>AA8790722</t>
  </si>
  <si>
    <t>998912765155</t>
  </si>
  <si>
    <t>AD2233188</t>
  </si>
  <si>
    <t xml:space="preserve"> EGAMOV NURBEK AZAMAT O‘G‘LI </t>
  </si>
  <si>
    <t>AA5942666</t>
  </si>
  <si>
    <t>998913934565</t>
  </si>
  <si>
    <t xml:space="preserve"> BABAJANOV KUVANDIK ISMAILOVICH </t>
  </si>
  <si>
    <t>AB8173020</t>
  </si>
  <si>
    <t>998997809003</t>
  </si>
  <si>
    <t xml:space="preserve"> RO‘ZMETOVA JUMAGUL QO‘ZIBOYEVNA </t>
  </si>
  <si>
    <t>AB5385187</t>
  </si>
  <si>
    <t>998919129614</t>
  </si>
  <si>
    <t xml:space="preserve"> BEKCHONOV IXTIYOR RAJABBOY UG‘LI </t>
  </si>
  <si>
    <t>AA8452357</t>
  </si>
  <si>
    <t>998919875797</t>
  </si>
  <si>
    <t xml:space="preserve"> RAJABOVA MALIKA KODIRBERGANOVNA </t>
  </si>
  <si>
    <t>AD4333771</t>
  </si>
  <si>
    <t>998919184800</t>
  </si>
  <si>
    <t xml:space="preserve"> MATKARIMOVA YULDUZXON ZAKIRJONOVNA </t>
  </si>
  <si>
    <t>AA6584907</t>
  </si>
  <si>
    <t>998995778688</t>
  </si>
  <si>
    <t xml:space="preserve"> RAXIMOVA DURDONA SHAVKATOVNA </t>
  </si>
  <si>
    <t>AD3829721</t>
  </si>
  <si>
    <t>998993076462</t>
  </si>
  <si>
    <t xml:space="preserve"> SOPOROV KAMOLBEK ERGASHEVICH </t>
  </si>
  <si>
    <t>AA7074146</t>
  </si>
  <si>
    <t>998957976677</t>
  </si>
  <si>
    <t xml:space="preserve"> KOMILOV AXMADJON QALANDAR O‘G‘LI </t>
  </si>
  <si>
    <t>AD1654759</t>
  </si>
  <si>
    <t>998997958856</t>
  </si>
  <si>
    <t xml:space="preserve"> JUMABOYEV IXLOSBEK SHIXNAZAROVICH </t>
  </si>
  <si>
    <t>AB7866923</t>
  </si>
  <si>
    <t>998992426600</t>
  </si>
  <si>
    <t xml:space="preserve"> NURJANOV G‘ANISHER MATNAZAROVICH </t>
  </si>
  <si>
    <t>AB0656451</t>
  </si>
  <si>
    <t>998999666073</t>
  </si>
  <si>
    <t xml:space="preserve"> ABDISHARIBOVA LUTFIYA MADAMINOVNA </t>
  </si>
  <si>
    <t>AB9580037</t>
  </si>
  <si>
    <t>998994475030</t>
  </si>
  <si>
    <t xml:space="preserve"> KARIMOVA MUKADDAS RUSTAMOVNA </t>
  </si>
  <si>
    <t>AA8239431</t>
  </si>
  <si>
    <t>998991047441</t>
  </si>
  <si>
    <t xml:space="preserve"> NARXANOV ILXAMBOY JUMAMURODOVICH </t>
  </si>
  <si>
    <t>AD3785938</t>
  </si>
  <si>
    <t>998907267224</t>
  </si>
  <si>
    <t xml:space="preserve"> BAZARBAYEV DIYORBEK ZAFAROVICH </t>
  </si>
  <si>
    <t>AA9196863</t>
  </si>
  <si>
    <t>998999676860</t>
  </si>
  <si>
    <t xml:space="preserve"> MATYAKUBOVA RAYXON ISMAILOVNA </t>
  </si>
  <si>
    <t>AB7748787</t>
  </si>
  <si>
    <t>998992533565</t>
  </si>
  <si>
    <t xml:space="preserve"> RO‘ZIMBOYEV UMRBEK MAQSUDBEK O‘G‘LI </t>
  </si>
  <si>
    <t>AB4782204</t>
  </si>
  <si>
    <t>998996843761</t>
  </si>
  <si>
    <t xml:space="preserve"> XAJIYEV ELBEK EGAMBERGANOVICH </t>
  </si>
  <si>
    <t>AD2864228</t>
  </si>
  <si>
    <t>998995088688</t>
  </si>
  <si>
    <t xml:space="preserve"> OTAJANOV JO‘RABEK JUMANAZAROVICH </t>
  </si>
  <si>
    <t>AB7444646</t>
  </si>
  <si>
    <t>998999587557</t>
  </si>
  <si>
    <t xml:space="preserve"> KOMILOV XIKMAT FARXODOVICH </t>
  </si>
  <si>
    <t>AA3986067</t>
  </si>
  <si>
    <t>998997139360</t>
  </si>
  <si>
    <t xml:space="preserve"> MATYOKUBOVA SHOHISTA JUMANAZAR QIZI </t>
  </si>
  <si>
    <t>AD3849484</t>
  </si>
  <si>
    <t>998995947775</t>
  </si>
  <si>
    <t xml:space="preserve"> RO‘ZMETOVA IQBOL OKTYABROVNA </t>
  </si>
  <si>
    <t>AA5090180</t>
  </si>
  <si>
    <t>998995054636</t>
  </si>
  <si>
    <t>998914255272</t>
  </si>
  <si>
    <t xml:space="preserve"> SADULLAYEV YASHNARBEK ILXAMBOY O‘G‘LI </t>
  </si>
  <si>
    <t>AB2142613</t>
  </si>
  <si>
    <t>998919974477</t>
  </si>
  <si>
    <t xml:space="preserve"> O‘DABOYEV ARSLONBEK SHUXRATOVICH </t>
  </si>
  <si>
    <t>AA4208947</t>
  </si>
  <si>
    <t>998914220696</t>
  </si>
  <si>
    <t xml:space="preserve"> SADULLAYEV JO‘RABEK OYBEKOVICH </t>
  </si>
  <si>
    <t>AA2067616</t>
  </si>
  <si>
    <t>998905590151</t>
  </si>
  <si>
    <t xml:space="preserve"> BAYJONOVA AZIZA ILHOMOVNA </t>
  </si>
  <si>
    <t>AC1363836</t>
  </si>
  <si>
    <t>998999458717</t>
  </si>
  <si>
    <t xml:space="preserve"> TAXIROVA LAYLO FAXRIDDINOVNA </t>
  </si>
  <si>
    <t>AA4151369</t>
  </si>
  <si>
    <t>998937504555</t>
  </si>
  <si>
    <t xml:space="preserve"> OTAXONOV ABDULLAJON AZAMATOVICH </t>
  </si>
  <si>
    <t>AB4419667</t>
  </si>
  <si>
    <t>AD3319084</t>
  </si>
  <si>
    <t>998919204687</t>
  </si>
  <si>
    <t xml:space="preserve"> MUSTAPAYEV OG‘ABEK XUSAN O‘G‘LI </t>
  </si>
  <si>
    <t>AB4252189</t>
  </si>
  <si>
    <t>998914344044</t>
  </si>
  <si>
    <t>AD3954918</t>
  </si>
  <si>
    <t>998977820502</t>
  </si>
  <si>
    <t xml:space="preserve"> BABAJANOVA GUL’SHONOY UMIRBEKOVNA </t>
  </si>
  <si>
    <t>AA3135369</t>
  </si>
  <si>
    <t>998999450087</t>
  </si>
  <si>
    <t xml:space="preserve"> ORTIQOVA ANAJON RUSLAN QIZI </t>
  </si>
  <si>
    <t>AB5360335</t>
  </si>
  <si>
    <t>998976150344</t>
  </si>
  <si>
    <t xml:space="preserve"> SHARIPBOYEVA INOBAT SHAVKATBEK QIZI </t>
  </si>
  <si>
    <t>AA5249918</t>
  </si>
  <si>
    <t>998938656535</t>
  </si>
  <si>
    <t xml:space="preserve"> BOBOJONOVA GULNORA ABDULLA QIZI </t>
  </si>
  <si>
    <t>AB0725286</t>
  </si>
  <si>
    <t>998882011607</t>
  </si>
  <si>
    <t xml:space="preserve"> SHOMURATOVA FERUZA KOMILOVNA </t>
  </si>
  <si>
    <t>AA9838188</t>
  </si>
  <si>
    <t>998995683134</t>
  </si>
  <si>
    <t>AD4020105</t>
  </si>
  <si>
    <t xml:space="preserve"> TULIYEV TEMUR ISMAIL O‘G‘LI </t>
  </si>
  <si>
    <t>AB4624202</t>
  </si>
  <si>
    <t>998995066667</t>
  </si>
  <si>
    <t xml:space="preserve"> OTABOYEV KAMRONBEK QUDRAT O‘G‘LI </t>
  </si>
  <si>
    <t>AD0876092</t>
  </si>
  <si>
    <t>998996194343</t>
  </si>
  <si>
    <t xml:space="preserve"> JANIBEKOV ARKABAY BAKDURDIYEVICH </t>
  </si>
  <si>
    <t>AB7049427</t>
  </si>
  <si>
    <t>998991282700</t>
  </si>
  <si>
    <t xml:space="preserve"> MASHARIPOVA SABINA RAVSHANBEK QIZI </t>
  </si>
  <si>
    <t>AB7447086</t>
  </si>
  <si>
    <t>998994550130</t>
  </si>
  <si>
    <t xml:space="preserve"> MATYAQUBOVA GULASAL RUSTAMOVNA </t>
  </si>
  <si>
    <t>AA1801795</t>
  </si>
  <si>
    <t>998990765050</t>
  </si>
  <si>
    <t xml:space="preserve"> ABDULLAYEVA NASIBA BOZOROVNA </t>
  </si>
  <si>
    <t>AA6031872</t>
  </si>
  <si>
    <t>998997712338</t>
  </si>
  <si>
    <t xml:space="preserve"> SHONAZAROV SARDORBEK BOZORBOY O‘G‘LI </t>
  </si>
  <si>
    <t>AA2235583</t>
  </si>
  <si>
    <t>998958270353</t>
  </si>
  <si>
    <t xml:space="preserve"> SAMANDAROV SARDOR SAPARBOY O‘G‘LI </t>
  </si>
  <si>
    <t>AB4231869</t>
  </si>
  <si>
    <t>998995057308</t>
  </si>
  <si>
    <t xml:space="preserve"> O‘RINOVA MAQSUDA SAPARBOYEVNA </t>
  </si>
  <si>
    <t>AB0293555</t>
  </si>
  <si>
    <t>998970900995</t>
  </si>
  <si>
    <t xml:space="preserve"> KO‘PALOV ELBEK NORBEK O‘G‘LI </t>
  </si>
  <si>
    <t>AA4263742</t>
  </si>
  <si>
    <t>998975188626</t>
  </si>
  <si>
    <t xml:space="preserve"> BEKCHANOVA GO‘ZAL G‘ULOMBOY QIZI </t>
  </si>
  <si>
    <t>AA5501457</t>
  </si>
  <si>
    <t>998957809424</t>
  </si>
  <si>
    <t xml:space="preserve"> RAJABOV ARSLONBEK BAKTURDI O‘G‘LI </t>
  </si>
  <si>
    <t>AB6880859</t>
  </si>
  <si>
    <t>998999698990</t>
  </si>
  <si>
    <t xml:space="preserve"> MATKARIMOV MATKARIM SOLAYEVICH </t>
  </si>
  <si>
    <t>AB6759082</t>
  </si>
  <si>
    <t>998941151872</t>
  </si>
  <si>
    <t xml:space="preserve"> SHAMURATOVA MUXLISAXON ANVAR QIZI </t>
  </si>
  <si>
    <t>AB7781324</t>
  </si>
  <si>
    <t>998937444009</t>
  </si>
  <si>
    <t xml:space="preserve"> FARXODOVA DILNOZA QUDRAT QIZI </t>
  </si>
  <si>
    <t>AD1732958</t>
  </si>
  <si>
    <t>998995099693</t>
  </si>
  <si>
    <t xml:space="preserve"> QURBONOVA GULMIRA XUSINOVNA </t>
  </si>
  <si>
    <t>AA5824119</t>
  </si>
  <si>
    <t>998975100894</t>
  </si>
  <si>
    <t xml:space="preserve"> XO‘JAYEVA SEVARA TO‘XTASINOVNA </t>
  </si>
  <si>
    <t>AB2002609</t>
  </si>
  <si>
    <t>998975260999</t>
  </si>
  <si>
    <t xml:space="preserve"> ATADJANOVA UMIDA ATAXANOVNA </t>
  </si>
  <si>
    <t>AA5877099</t>
  </si>
  <si>
    <t>998901843134</t>
  </si>
  <si>
    <t xml:space="preserve"> SALAYEV ASADBEK BAHRAM O‘G‘LI </t>
  </si>
  <si>
    <t>AB6809709</t>
  </si>
  <si>
    <t>998999696110</t>
  </si>
  <si>
    <t xml:space="preserve"> NURMETOVA MAQSUDA BATIROVNA </t>
  </si>
  <si>
    <t>AB1997810</t>
  </si>
  <si>
    <t xml:space="preserve"> OTAJONOV FARRUX OTAJONOVICH </t>
  </si>
  <si>
    <t>AA3780536</t>
  </si>
  <si>
    <t>998970207744</t>
  </si>
  <si>
    <t xml:space="preserve"> MATKARIMOV ASADBEK UMIDBEK O‘G‘LI </t>
  </si>
  <si>
    <t>AB6696564</t>
  </si>
  <si>
    <t>998935952422</t>
  </si>
  <si>
    <t xml:space="preserve"> MATKARIMOVA NILUFAR SANATBEK QIZI </t>
  </si>
  <si>
    <t>AD4228546</t>
  </si>
  <si>
    <t>998914231228</t>
  </si>
  <si>
    <t xml:space="preserve"> ESHCHANOV XURSANDBEK ALLAYAROVICH </t>
  </si>
  <si>
    <t>AB0911959</t>
  </si>
  <si>
    <t>998999683937</t>
  </si>
  <si>
    <t xml:space="preserve"> EGAMBERGANOV MARUF RUSTAMBOY O‘G‘LI </t>
  </si>
  <si>
    <t>AB8249322</t>
  </si>
  <si>
    <t>998884569300</t>
  </si>
  <si>
    <t xml:space="preserve"> IBRAGIMOV BUNYODBEK SHUXRAT O‘G‘LI </t>
  </si>
  <si>
    <t>AD4527539</t>
  </si>
  <si>
    <t>998932898994</t>
  </si>
  <si>
    <t xml:space="preserve"> TAJIYEV XURSANDBEK SHAVKAT O‘G‘LI </t>
  </si>
  <si>
    <t>AA5168332</t>
  </si>
  <si>
    <t>998996291714</t>
  </si>
  <si>
    <t xml:space="preserve"> YULDASHEV ZIYODULLA ERGASHBOY O‘G‘LI </t>
  </si>
  <si>
    <t>AA8974520</t>
  </si>
  <si>
    <t>998995996969</t>
  </si>
  <si>
    <t xml:space="preserve"> ISKANDAROVA GULI DAVRANBEK QIZI </t>
  </si>
  <si>
    <t>AA6030292</t>
  </si>
  <si>
    <t>998940109421</t>
  </si>
  <si>
    <t>998940262980</t>
  </si>
  <si>
    <t xml:space="preserve"> RO‘ZIBOYEV DOSTON ERKINBOY O‘G‘LI </t>
  </si>
  <si>
    <t>AD3598006</t>
  </si>
  <si>
    <t>998932049101</t>
  </si>
  <si>
    <t xml:space="preserve"> ARTIQOV NORBEK G‘AYRAT O‘G‘LI </t>
  </si>
  <si>
    <t>AA8765739</t>
  </si>
  <si>
    <t>998976010234</t>
  </si>
  <si>
    <t xml:space="preserve"> SAIDOVA GULNOZA RAXMATILLAYEVNA </t>
  </si>
  <si>
    <t>AA9390595</t>
  </si>
  <si>
    <t>998940871551</t>
  </si>
  <si>
    <t xml:space="preserve"> POLVANNAZAROV KAMOLADDIN FARXOD O‘G‘LI </t>
  </si>
  <si>
    <t>AA6030066</t>
  </si>
  <si>
    <t>998993361011</t>
  </si>
  <si>
    <t xml:space="preserve"> XO‘JAYEVA MOMAJAN RUSTAMBAYEVNA </t>
  </si>
  <si>
    <t>AB1938424</t>
  </si>
  <si>
    <t>998942396387</t>
  </si>
  <si>
    <t xml:space="preserve"> VAISOVA ZULAYXO SAFARBOYEVNA </t>
  </si>
  <si>
    <t>AB9544878</t>
  </si>
  <si>
    <t>998937494746</t>
  </si>
  <si>
    <t xml:space="preserve"> G‘AYRATBEKOV SHIXNAZAR G‘AYRATBEK O‘G‘LI </t>
  </si>
  <si>
    <t>AA2612531</t>
  </si>
  <si>
    <t>998937407901</t>
  </si>
  <si>
    <t xml:space="preserve"> MASHARIPOV BEKZAD ALIMBAYEVICH </t>
  </si>
  <si>
    <t>AA8100642</t>
  </si>
  <si>
    <t>998934676221</t>
  </si>
  <si>
    <t xml:space="preserve"> SALAYEVA RISOLAT ZAYRJON QIZI </t>
  </si>
  <si>
    <t>AB2885920</t>
  </si>
  <si>
    <t>998888579496</t>
  </si>
  <si>
    <t xml:space="preserve"> OLIMOVA NILUFAR DAVLATNAZAROVNA </t>
  </si>
  <si>
    <t>AA5491379</t>
  </si>
  <si>
    <t>998995001772</t>
  </si>
  <si>
    <t xml:space="preserve"> VAPAYEV ELYOR SHADURDIYEVICH </t>
  </si>
  <si>
    <t>AA9023623</t>
  </si>
  <si>
    <t>998932805051</t>
  </si>
  <si>
    <t xml:space="preserve"> MASHARIPOVA INOBAT MATKARIMOVNA </t>
  </si>
  <si>
    <t>AD3385661</t>
  </si>
  <si>
    <t>998997442273</t>
  </si>
  <si>
    <t xml:space="preserve"> QADOMOVA SHAXINA RASHIDBEK QIZI </t>
  </si>
  <si>
    <t>AB6061979</t>
  </si>
  <si>
    <t>998976080090</t>
  </si>
  <si>
    <t xml:space="preserve"> XUDAYNAZAROV BEKPO‘LAT SULTONBEK O‘G‘LI </t>
  </si>
  <si>
    <t>AA9628835</t>
  </si>
  <si>
    <t>998942377373</t>
  </si>
  <si>
    <t xml:space="preserve"> OMAROV QUVONDIQ RO‘ZIMBOYEVICH </t>
  </si>
  <si>
    <t>AD1811014</t>
  </si>
  <si>
    <t>998931216959</t>
  </si>
  <si>
    <t xml:space="preserve"> BAXODIROV RIFAT BAXODIROVICH </t>
  </si>
  <si>
    <t>AB2892772</t>
  </si>
  <si>
    <t>998939679191</t>
  </si>
  <si>
    <t xml:space="preserve"> RO‘ZIBOYEV MO‘MINJON MUZAFFAR O‘G‘LI </t>
  </si>
  <si>
    <t>AD3990019</t>
  </si>
  <si>
    <t>998975113822</t>
  </si>
  <si>
    <t xml:space="preserve"> OTABOYEV AKROM BAHROM O‘G‘LI </t>
  </si>
  <si>
    <t>AA6851644</t>
  </si>
  <si>
    <t>998997744326</t>
  </si>
  <si>
    <t xml:space="preserve"> EGAMBERGANOVA NAZOKAT FARXADOVNA </t>
  </si>
  <si>
    <t>AD4255995</t>
  </si>
  <si>
    <t>998934650935</t>
  </si>
  <si>
    <t xml:space="preserve"> MATYAQUBOVA GULNURA BAXROMOVNA </t>
  </si>
  <si>
    <t>AB4838794</t>
  </si>
  <si>
    <t>998991037666</t>
  </si>
  <si>
    <t xml:space="preserve"> SABIROVA RUXIYA MAXMUDOVNA </t>
  </si>
  <si>
    <t>AA6207481</t>
  </si>
  <si>
    <t>998976011366</t>
  </si>
  <si>
    <t xml:space="preserve"> POLVANOVA DILSHODA SADULLAYEVNA </t>
  </si>
  <si>
    <t>AA4109738</t>
  </si>
  <si>
    <t>998936027224</t>
  </si>
  <si>
    <t xml:space="preserve"> EGAMBERDIYEVA SADOQAT KENJABOYEVNA </t>
  </si>
  <si>
    <t>AC2723932</t>
  </si>
  <si>
    <t>998974599191</t>
  </si>
  <si>
    <t xml:space="preserve"> MASHARIPOV ERALI RAXIMBERDIYEVICH </t>
  </si>
  <si>
    <t>AC0790062</t>
  </si>
  <si>
    <t>998970048035</t>
  </si>
  <si>
    <t xml:space="preserve"> RO‘ZMETOVA SHOHODAT RUSTAM QIZI </t>
  </si>
  <si>
    <t>AB0567552</t>
  </si>
  <si>
    <t>998976055057</t>
  </si>
  <si>
    <t xml:space="preserve"> BOLTABOYEV G‘IYOSBEK G‘AYRATBEK O‘G‘LI </t>
  </si>
  <si>
    <t>AC3123510</t>
  </si>
  <si>
    <t>998999600034</t>
  </si>
  <si>
    <t xml:space="preserve"> ABDULLAYEV MASHRAB XAMRO O‘G‘LI </t>
  </si>
  <si>
    <t>AA5825273</t>
  </si>
  <si>
    <t>998993068852</t>
  </si>
  <si>
    <t xml:space="preserve"> ABDULLAYEV JAXONGIR XAMRO O‘G‘LI </t>
  </si>
  <si>
    <t>AA7101365</t>
  </si>
  <si>
    <t>998946177032</t>
  </si>
  <si>
    <t xml:space="preserve"> QALANDAROV NAVRUZBEK O‘TKIR O‘G‘LI </t>
  </si>
  <si>
    <t>AB0057500</t>
  </si>
  <si>
    <t>998972030402</t>
  </si>
  <si>
    <t xml:space="preserve"> AVAZOV TAL’ATBEK SULTANOVICH </t>
  </si>
  <si>
    <t>AD1329960</t>
  </si>
  <si>
    <t>998993153430</t>
  </si>
  <si>
    <t xml:space="preserve"> BOBONAZAROVA MAFTUNA XAYRULLA QIZI </t>
  </si>
  <si>
    <t>AA9713685</t>
  </si>
  <si>
    <t>998905784155</t>
  </si>
  <si>
    <t xml:space="preserve"> KARIMOV PARVOZBEK O‘RINBOYEVICH </t>
  </si>
  <si>
    <t>AB4587923</t>
  </si>
  <si>
    <t>998997411810</t>
  </si>
  <si>
    <t xml:space="preserve"> RAXIMBERGANOV SIROJ MAQSUDBEK O‘G‘LI </t>
  </si>
  <si>
    <t>AA8589065</t>
  </si>
  <si>
    <t>998996800706</t>
  </si>
  <si>
    <t xml:space="preserve"> ABDULLAYEVA ZAYNAB ATABOYEVNA </t>
  </si>
  <si>
    <t>AA4937323</t>
  </si>
  <si>
    <t>998972214503</t>
  </si>
  <si>
    <t xml:space="preserve"> OTABOYEV FERUZ XAKIM O‘G‘LI </t>
  </si>
  <si>
    <t>AC1593685</t>
  </si>
  <si>
    <t>998914376737</t>
  </si>
  <si>
    <t xml:space="preserve"> ABDULLAYEV MARDONBEK OLLAYOROVICH </t>
  </si>
  <si>
    <t>AA7956022</t>
  </si>
  <si>
    <t>998995468727</t>
  </si>
  <si>
    <t xml:space="preserve"> RAJABOVA SHAHLO OMONBOY QIZI </t>
  </si>
  <si>
    <t>AB4062377</t>
  </si>
  <si>
    <t xml:space="preserve"> XASANOV JALOLADDIN MARKS O‘G‘LI </t>
  </si>
  <si>
    <t>AB4196470</t>
  </si>
  <si>
    <t>998945937363</t>
  </si>
  <si>
    <t>AD3922103</t>
  </si>
  <si>
    <t>AD4005010</t>
  </si>
  <si>
    <t xml:space="preserve"> RAXMONOVA SHOIRA BAXTIYOROVNA </t>
  </si>
  <si>
    <t>AB7666146</t>
  </si>
  <si>
    <t>998995456616</t>
  </si>
  <si>
    <t xml:space="preserve"> BEKCHANOVA ZUMRAD MATYOQUBOVNA </t>
  </si>
  <si>
    <t>AB4583178</t>
  </si>
  <si>
    <t>998999614292</t>
  </si>
  <si>
    <t xml:space="preserve"> DOSCHANOVA SANABAR TANGRIBERGENOVNA </t>
  </si>
  <si>
    <t>AA9313239</t>
  </si>
  <si>
    <t>998999683242</t>
  </si>
  <si>
    <t xml:space="preserve"> TILLAYEVA NASIBA POLVANOVNA </t>
  </si>
  <si>
    <t>AB0658610</t>
  </si>
  <si>
    <t>998995818272</t>
  </si>
  <si>
    <t xml:space="preserve"> AXMEDOV MANSURBEK KUVANDIKOVICH </t>
  </si>
  <si>
    <t>AA3907725</t>
  </si>
  <si>
    <t>998972113834</t>
  </si>
  <si>
    <t xml:space="preserve"> XUJANIYOZOVA RO‘ZA G‘AYRAT QIZI </t>
  </si>
  <si>
    <t>AA1635886</t>
  </si>
  <si>
    <t>998999619602</t>
  </si>
  <si>
    <t xml:space="preserve"> RO‘ZMETOV ABROR MAKSUDBEK O‘G‘LI </t>
  </si>
  <si>
    <t>AA9903918</t>
  </si>
  <si>
    <t>998886009509</t>
  </si>
  <si>
    <t xml:space="preserve"> RUSTAMBOYEV NAVRO‘ZBEK MIRZAJON O‘G‘LI </t>
  </si>
  <si>
    <t>AD4274871</t>
  </si>
  <si>
    <t>998941166188</t>
  </si>
  <si>
    <t xml:space="preserve"> MASHARIPOVA MANZURA AMINOVNA </t>
  </si>
  <si>
    <t>AA6981067</t>
  </si>
  <si>
    <t>998914336301</t>
  </si>
  <si>
    <t xml:space="preserve"> RO‘ZIBOYEVA FAZILAT ZUFAR QIZI </t>
  </si>
  <si>
    <t>AA2843406</t>
  </si>
  <si>
    <t>998995047206</t>
  </si>
  <si>
    <t xml:space="preserve"> ABDULLAYEV ORTIQ DANIYOR O‘G‘LI </t>
  </si>
  <si>
    <t>AB0386123</t>
  </si>
  <si>
    <t>998942332527</t>
  </si>
  <si>
    <t xml:space="preserve"> SHOJANOV SHOHRUX AXMAD O‘G‘LI </t>
  </si>
  <si>
    <t>AA3653024</t>
  </si>
  <si>
    <t>998999609598</t>
  </si>
  <si>
    <t xml:space="preserve"> ABDULLAYEVA ZEBOXON OZODOVNA </t>
  </si>
  <si>
    <t>AA9471998</t>
  </si>
  <si>
    <t>998995080781</t>
  </si>
  <si>
    <t xml:space="preserve"> RAJABOV SUHROB ARSLON O‘G‘LI </t>
  </si>
  <si>
    <t>AA5013605</t>
  </si>
  <si>
    <t>998937191969</t>
  </si>
  <si>
    <t xml:space="preserve"> MADIRAXIMOVA MUNISA ARSLON QIZI </t>
  </si>
  <si>
    <t>AB4593727</t>
  </si>
  <si>
    <t>998887905566</t>
  </si>
  <si>
    <t xml:space="preserve"> XUDAYBERGANOV ABDULLA JUMABAYEVICH </t>
  </si>
  <si>
    <t>AD4736080</t>
  </si>
  <si>
    <t>998975149097</t>
  </si>
  <si>
    <t xml:space="preserve"> MASHARIPOV SIROJBEK ERGASH O‘G‘LI </t>
  </si>
  <si>
    <t>AA8470536</t>
  </si>
  <si>
    <t>998937563412</t>
  </si>
  <si>
    <t xml:space="preserve"> OTABAYEV ERKABOY OTABOY O‘G‘LI </t>
  </si>
  <si>
    <t>AA3098347</t>
  </si>
  <si>
    <t>998880377673</t>
  </si>
  <si>
    <t xml:space="preserve"> SAFAYEVA MUYASSAR KARIMOVNA </t>
  </si>
  <si>
    <t>AB0262069</t>
  </si>
  <si>
    <t>998943148877</t>
  </si>
  <si>
    <t xml:space="preserve"> MATYAQUBOV DILMUROD SULTANBAYEVICH </t>
  </si>
  <si>
    <t>AA5503164</t>
  </si>
  <si>
    <t>998976114566</t>
  </si>
  <si>
    <t xml:space="preserve"> ATAJANOVA SHAHNOZA HAITBAYEVNA </t>
  </si>
  <si>
    <t>AB4927612</t>
  </si>
  <si>
    <t>998972032426</t>
  </si>
  <si>
    <t xml:space="preserve"> IBRAGIMOV ZUFARBEK KO‘PAL O‘G‘LI </t>
  </si>
  <si>
    <t>AC1886590</t>
  </si>
  <si>
    <t>998888580525</t>
  </si>
  <si>
    <t xml:space="preserve"> ABDUSHARIPOV SAN’ATBEK XUSHNUD O‘G‘LI </t>
  </si>
  <si>
    <t>AB2222031</t>
  </si>
  <si>
    <t>998942350005</t>
  </si>
  <si>
    <t xml:space="preserve"> OTABOYEVA MUQADDAS ERKIN QIZI </t>
  </si>
  <si>
    <t>AA9203322</t>
  </si>
  <si>
    <t>998996675181</t>
  </si>
  <si>
    <t xml:space="preserve"> KURYAZOVA IQBOL BAXTIYOR QIZI </t>
  </si>
  <si>
    <t>AB3150672</t>
  </si>
  <si>
    <t>998885288000</t>
  </si>
  <si>
    <t xml:space="preserve"> MADAMINOV G‘ULOMJON XASANOVICH </t>
  </si>
  <si>
    <t>AB3857803</t>
  </si>
  <si>
    <t>998883646644</t>
  </si>
  <si>
    <t xml:space="preserve"> MATCHONOVA ZARAFSHON SHODLIKOVNA </t>
  </si>
  <si>
    <t>AB3153625</t>
  </si>
  <si>
    <t>998993476892</t>
  </si>
  <si>
    <t xml:space="preserve"> ABDRIMOVA MARHABO SHOMURODOVNA </t>
  </si>
  <si>
    <t>AB1166235</t>
  </si>
  <si>
    <t xml:space="preserve"> MATYOQUBOV DILMUROD ATANAZAROVICH </t>
  </si>
  <si>
    <t>AA5171776</t>
  </si>
  <si>
    <t>998971038111</t>
  </si>
  <si>
    <t xml:space="preserve"> ERNAZAROVA KUMUSH OMANGALDI QIZI </t>
  </si>
  <si>
    <t>AD4441957</t>
  </si>
  <si>
    <t>998885100027</t>
  </si>
  <si>
    <t xml:space="preserve"> O‘RUNOV OBOD ERGASHBEK O‘G‘LI </t>
  </si>
  <si>
    <t>AA2246045</t>
  </si>
  <si>
    <t>998885179797</t>
  </si>
  <si>
    <t xml:space="preserve"> JUMANIYAZOVA SARVINOZ MANSUR QIZI </t>
  </si>
  <si>
    <t>AD1604606</t>
  </si>
  <si>
    <t>998882029620</t>
  </si>
  <si>
    <t xml:space="preserve"> QURBONOVA DILNURA MADAMIN QIZI </t>
  </si>
  <si>
    <t>AD4355198</t>
  </si>
  <si>
    <t>998975600623</t>
  </si>
  <si>
    <t xml:space="preserve"> SOTIMOV JO‘RABEK IKROM O‘G‘LI </t>
  </si>
  <si>
    <t>AB8453441</t>
  </si>
  <si>
    <t>998999658648</t>
  </si>
  <si>
    <t xml:space="preserve"> SAPARMATOVA FARANGIZ XAMDAM QIZI </t>
  </si>
  <si>
    <t>AA6595301</t>
  </si>
  <si>
    <t>998997569994</t>
  </si>
  <si>
    <t xml:space="preserve"> BEKMATOV YASHNARBEK ZOKIR O‘G‘LI </t>
  </si>
  <si>
    <t>AA3957706</t>
  </si>
  <si>
    <t xml:space="preserve"> YUSUPOVA FERUZA BOBOJONOVNA </t>
  </si>
  <si>
    <t>AB2227564</t>
  </si>
  <si>
    <t>998995487476</t>
  </si>
  <si>
    <t xml:space="preserve"> SAFAYEV TEMUR SAIDJON O‘G‘LI </t>
  </si>
  <si>
    <t>AD4445676</t>
  </si>
  <si>
    <t>998932826822</t>
  </si>
  <si>
    <t xml:space="preserve"> BEKIYEV JONIBEK RO‘ZMAT O‘G‘LI </t>
  </si>
  <si>
    <t>AB0902018</t>
  </si>
  <si>
    <t>998997199495</t>
  </si>
  <si>
    <t xml:space="preserve"> JUMABAYEVA ZEBO BAHTIYOROVNA </t>
  </si>
  <si>
    <t>AA2237361</t>
  </si>
  <si>
    <t xml:space="preserve"> JUMABOYEVA ZULXUMOR SOATBOY QIZI </t>
  </si>
  <si>
    <t>AA9666291</t>
  </si>
  <si>
    <t>998993119970</t>
  </si>
  <si>
    <t xml:space="preserve"> PO‘LATOV DILMUROD JUMANAZAR O‘G‘LI </t>
  </si>
  <si>
    <t>AA6572891</t>
  </si>
  <si>
    <t>998995019397</t>
  </si>
  <si>
    <t xml:space="preserve"> BALTAYEV AZAMAT SADULLAYEVICH </t>
  </si>
  <si>
    <t>AC2585212</t>
  </si>
  <si>
    <t>998997464949</t>
  </si>
  <si>
    <t xml:space="preserve"> SHOMUROTOVA NODIRA JUMABOYEVNA </t>
  </si>
  <si>
    <t>AA6570650</t>
  </si>
  <si>
    <t>998973642107</t>
  </si>
  <si>
    <t xml:space="preserve"> YULDOSHEV ISLOMBEK SHUXRAT O‘G‘LI </t>
  </si>
  <si>
    <t>AB4132447</t>
  </si>
  <si>
    <t>998977916090</t>
  </si>
  <si>
    <t xml:space="preserve"> JUMANOVA GULCHEXRA RO‘ZIMOVNA </t>
  </si>
  <si>
    <t>AA2979584</t>
  </si>
  <si>
    <t>998914258279</t>
  </si>
  <si>
    <t xml:space="preserve"> MATYAKUBOV HAMID EGAMBERGANOVICH </t>
  </si>
  <si>
    <t>AB5886239</t>
  </si>
  <si>
    <t>998977764717</t>
  </si>
  <si>
    <t xml:space="preserve"> MATQURBANOVA TOZAGUL SAPARBAYEVNA </t>
  </si>
  <si>
    <t>AB3618286</t>
  </si>
  <si>
    <t>998975461610</t>
  </si>
  <si>
    <t xml:space="preserve"> RUZMETOVA SHARAFAT URAZBAYEVNA </t>
  </si>
  <si>
    <t>AD0635751</t>
  </si>
  <si>
    <t>998957758232</t>
  </si>
  <si>
    <t xml:space="preserve"> AQMANOVA DILFUZA AMANBAYEVNA </t>
  </si>
  <si>
    <t>AA9726960</t>
  </si>
  <si>
    <t>998941102314</t>
  </si>
  <si>
    <t xml:space="preserve"> PO‘LATOVA GULIRA’NO DAVRONBEK QIZI </t>
  </si>
  <si>
    <t>AA3402597</t>
  </si>
  <si>
    <t>998995105220</t>
  </si>
  <si>
    <t xml:space="preserve"> RAMAZANOVA MARDONA ALLAZAROVNA </t>
  </si>
  <si>
    <t>AD4300354</t>
  </si>
  <si>
    <t>998990247516</t>
  </si>
  <si>
    <t xml:space="preserve"> NORMETOV OG‘ABEK MAXMUD O‘G‘LI </t>
  </si>
  <si>
    <t>AA8208199</t>
  </si>
  <si>
    <t>998974599594</t>
  </si>
  <si>
    <t xml:space="preserve"> JUMANIYOZOVA NODIRA MIRTEMIROVNA </t>
  </si>
  <si>
    <t>AD4364034</t>
  </si>
  <si>
    <t>998991812866</t>
  </si>
  <si>
    <t xml:space="preserve"> ABDIRIMOV USMON ABDRIM O‘G‘LI </t>
  </si>
  <si>
    <t>AB0541504</t>
  </si>
  <si>
    <t>998919940808</t>
  </si>
  <si>
    <t xml:space="preserve"> RAIMOV SHODLIK MUROTBEK O‘G‘LI </t>
  </si>
  <si>
    <t>AB5329497</t>
  </si>
  <si>
    <t>998904326524</t>
  </si>
  <si>
    <t xml:space="preserve"> XAITBAYEVA LAYLO MAXMUD QIZI </t>
  </si>
  <si>
    <t>AB2884619</t>
  </si>
  <si>
    <t>998999609675</t>
  </si>
  <si>
    <t xml:space="preserve"> ATAMURATOVA BEKPASHSHA YO‘LDOSH QIZI </t>
  </si>
  <si>
    <t>AA4677719</t>
  </si>
  <si>
    <t>998974582523</t>
  </si>
  <si>
    <t xml:space="preserve"> MARATOV BOBUR KUDRATBEK O‘G‘LI </t>
  </si>
  <si>
    <t>AA5401117</t>
  </si>
  <si>
    <t>998957701710</t>
  </si>
  <si>
    <t xml:space="preserve"> SAFAROVA RAHILA QADAMBAYEVNA </t>
  </si>
  <si>
    <t>AD4150972</t>
  </si>
  <si>
    <t>998972219215</t>
  </si>
  <si>
    <t xml:space="preserve"> JUMAMURATOVA SANOBAR MATYAQUBOVNA </t>
  </si>
  <si>
    <t>AA4734740</t>
  </si>
  <si>
    <t>998992405894</t>
  </si>
  <si>
    <t xml:space="preserve"> SAMANDAROV ELYORBEK SHONAZAR O‘G‘LI </t>
  </si>
  <si>
    <t>AA4187533</t>
  </si>
  <si>
    <t>998999673497</t>
  </si>
  <si>
    <t xml:space="preserve"> QAZOQBAYEV IXTIYOR BAXTIYOROVICH </t>
  </si>
  <si>
    <t>AC0315368</t>
  </si>
  <si>
    <t>998931156666</t>
  </si>
  <si>
    <t xml:space="preserve"> MATYAKUBOVA YORQINOY AMONBOYEVNA </t>
  </si>
  <si>
    <t>AA3602397</t>
  </si>
  <si>
    <t>998937088511</t>
  </si>
  <si>
    <t xml:space="preserve"> KAMOLOVA ZARIFA O‘ROLBOY QIZI </t>
  </si>
  <si>
    <t>AD4639162</t>
  </si>
  <si>
    <t>998885172400</t>
  </si>
  <si>
    <t xml:space="preserve"> ABDURAXIMOVA AZIZA ERMATOVNA </t>
  </si>
  <si>
    <t>AA9487095</t>
  </si>
  <si>
    <t>998995603434</t>
  </si>
  <si>
    <t xml:space="preserve"> MATSAPAYEVA MEHRIBON KARIMOVNA </t>
  </si>
  <si>
    <t>AB8009906</t>
  </si>
  <si>
    <t>998938879292</t>
  </si>
  <si>
    <t xml:space="preserve"> RAJAPOVA FAZILAT KOMILOVNA </t>
  </si>
  <si>
    <t>AA7310265</t>
  </si>
  <si>
    <t>998972211471</t>
  </si>
  <si>
    <t xml:space="preserve"> XALILLAYEV SHOKIR DAVLATBOYEVICH </t>
  </si>
  <si>
    <t>AA9857922</t>
  </si>
  <si>
    <t>998995771555</t>
  </si>
  <si>
    <t xml:space="preserve"> OTAXONOV DILMUROD ZARIBBOYEVICH </t>
  </si>
  <si>
    <t>AB3748593</t>
  </si>
  <si>
    <t>998975007673</t>
  </si>
  <si>
    <t xml:space="preserve"> RAJABOVA LAYLO BAXODIROVNA </t>
  </si>
  <si>
    <t>AA6020611</t>
  </si>
  <si>
    <t>998904339019</t>
  </si>
  <si>
    <t xml:space="preserve"> RAJABBOYEV DONIYOR MUROD O‘G‘LI </t>
  </si>
  <si>
    <t>AA6741015</t>
  </si>
  <si>
    <t>998974512623</t>
  </si>
  <si>
    <t xml:space="preserve"> DAVLATOV QADAMBOY SOBIROVICH </t>
  </si>
  <si>
    <t>AA6784851</t>
  </si>
  <si>
    <t>998995081374</t>
  </si>
  <si>
    <t xml:space="preserve"> TO‘LIYEV DONIYOR DAVRONBEK O‘G‘LI </t>
  </si>
  <si>
    <t>AD4729867</t>
  </si>
  <si>
    <t>998919151993</t>
  </si>
  <si>
    <t xml:space="preserve"> DAVLATBAYEV BEHZOD ILHOMBAYEVICH </t>
  </si>
  <si>
    <t>AA5433193</t>
  </si>
  <si>
    <t>998975156471</t>
  </si>
  <si>
    <t xml:space="preserve"> ISMOILOV UMIDJON BEKPULATOVICH </t>
  </si>
  <si>
    <t>AB4650991</t>
  </si>
  <si>
    <t>998999646266</t>
  </si>
  <si>
    <t xml:space="preserve"> O‘RINBAYEV TEMURBEK AYBEKOVICH </t>
  </si>
  <si>
    <t>AD1829573</t>
  </si>
  <si>
    <t>998977914969</t>
  </si>
  <si>
    <t xml:space="preserve"> SADULLAYEV SARDOR RUSTAMOVICH </t>
  </si>
  <si>
    <t>AB8327641</t>
  </si>
  <si>
    <t>998973647778</t>
  </si>
  <si>
    <t xml:space="preserve"> MASHARIPOVA SABOHAT MATKARIMOVNA </t>
  </si>
  <si>
    <t>AA5974096</t>
  </si>
  <si>
    <t>998975124141</t>
  </si>
  <si>
    <t xml:space="preserve"> NARMETOV ARSLON SHUXRAT O‘G‘LI </t>
  </si>
  <si>
    <t>AB4632445</t>
  </si>
  <si>
    <t>998995251188</t>
  </si>
  <si>
    <t xml:space="preserve"> JUMABOYEV AZAMAT GULMIRZAYEVICH </t>
  </si>
  <si>
    <t>AD1614152</t>
  </si>
  <si>
    <t>998992766622</t>
  </si>
  <si>
    <t xml:space="preserve"> KARIMOV ISLOM KAMILOVICH </t>
  </si>
  <si>
    <t>AB6160374</t>
  </si>
  <si>
    <t>998900687262</t>
  </si>
  <si>
    <t xml:space="preserve"> XAYITBOYEV IZZAT DAVRON O‘G‘LI </t>
  </si>
  <si>
    <t>AC2370486</t>
  </si>
  <si>
    <t>998997467169</t>
  </si>
  <si>
    <t>AD3907458</t>
  </si>
  <si>
    <t>998995256833</t>
  </si>
  <si>
    <t xml:space="preserve"> RAJABOV MURODBOY SOATBAYEVICH </t>
  </si>
  <si>
    <t>AD4157537</t>
  </si>
  <si>
    <t>998975261988</t>
  </si>
  <si>
    <t xml:space="preserve"> RAXIMBOYEV IBRATBEK IKROM O‘G‘LI </t>
  </si>
  <si>
    <t>AA7524053</t>
  </si>
  <si>
    <t>998999695725</t>
  </si>
  <si>
    <t xml:space="preserve"> XUDOYBERGANOV SHOHZOD AZAMAT O‘G‘LI </t>
  </si>
  <si>
    <t>AB5660300</t>
  </si>
  <si>
    <t>998999692556</t>
  </si>
  <si>
    <t xml:space="preserve"> TURSINBOYEVA MUXAYYO ZAMIRBOYEVNA </t>
  </si>
  <si>
    <t>AB8736729</t>
  </si>
  <si>
    <t>998770408893</t>
  </si>
  <si>
    <t xml:space="preserve"> XAYTBAYEV DILMUROD XAMZAYEVICH </t>
  </si>
  <si>
    <t>AD4351408</t>
  </si>
  <si>
    <t>998884522205</t>
  </si>
  <si>
    <t xml:space="preserve"> YUSUBOVA MA’RIFAT MASHARIBOVNA </t>
  </si>
  <si>
    <t>AB0126613</t>
  </si>
  <si>
    <t>998937738454</t>
  </si>
  <si>
    <t xml:space="preserve"> RAXIMOV RASULBEK TANGRIBERGANOVICH </t>
  </si>
  <si>
    <t>AD1719587</t>
  </si>
  <si>
    <t>998995550608</t>
  </si>
  <si>
    <t xml:space="preserve"> MASHARIPOVA ANAPOSHSHA AZODOVNA </t>
  </si>
  <si>
    <t>AB7314870</t>
  </si>
  <si>
    <t>998978569787</t>
  </si>
  <si>
    <t xml:space="preserve"> XASANOV NODIRBEK MAXSUDBEKOVICH </t>
  </si>
  <si>
    <t>AB0424525</t>
  </si>
  <si>
    <t>998914305242</t>
  </si>
  <si>
    <t xml:space="preserve"> NORBOYEV NURBEK SHUXRAT O‘G‘LI </t>
  </si>
  <si>
    <t>AD3634885</t>
  </si>
  <si>
    <t>998991710010</t>
  </si>
  <si>
    <t xml:space="preserve"> NURMETOVA INOBAT BAXTIYAROVNA </t>
  </si>
  <si>
    <t>AD3571483</t>
  </si>
  <si>
    <t>998990450131</t>
  </si>
  <si>
    <t xml:space="preserve"> MATYOKUBOV RUSLANBEK RUSTAMOVICH </t>
  </si>
  <si>
    <t>AA4378551</t>
  </si>
  <si>
    <t>998972217072</t>
  </si>
  <si>
    <t xml:space="preserve"> JABBOROV FERUZBEK NIYOZMATOVICH </t>
  </si>
  <si>
    <t>AD2256601</t>
  </si>
  <si>
    <t>998997737131</t>
  </si>
  <si>
    <t xml:space="preserve"> RAXMANOVA NAZOKAT ALLAYAROVNA </t>
  </si>
  <si>
    <t>AB1003357</t>
  </si>
  <si>
    <t>998906495717</t>
  </si>
  <si>
    <t xml:space="preserve"> ATADJANOV RUZMET XUJAMURATOVICH </t>
  </si>
  <si>
    <t>AB1381170</t>
  </si>
  <si>
    <t>998975175707</t>
  </si>
  <si>
    <t xml:space="preserve"> XAITBAYEV SANJARBEK QURBANBAYEVICH </t>
  </si>
  <si>
    <t>AD3830831</t>
  </si>
  <si>
    <t>998995644994</t>
  </si>
  <si>
    <t xml:space="preserve"> EGAMOV RAXIMBAY SHAMURATOVICH </t>
  </si>
  <si>
    <t>AA2939597</t>
  </si>
  <si>
    <t>998931180002</t>
  </si>
  <si>
    <t xml:space="preserve"> MATKARIMOV FERUZBEK TIMUR O‘G‘LI </t>
  </si>
  <si>
    <t>AC2993610</t>
  </si>
  <si>
    <t>998995965656</t>
  </si>
  <si>
    <t xml:space="preserve"> MASHARIPOV RAXIM ESHCHANBAYEVICH </t>
  </si>
  <si>
    <t>AB4230188</t>
  </si>
  <si>
    <t>998996684442</t>
  </si>
  <si>
    <t xml:space="preserve"> YULDASHEV MAQSADBEK RUZIMOVICH </t>
  </si>
  <si>
    <t>AC1112966</t>
  </si>
  <si>
    <t>998939224007</t>
  </si>
  <si>
    <t xml:space="preserve"> JUMANIYOZOV JUMANIYOZ SHAVKAT O‘G‘LI </t>
  </si>
  <si>
    <t>AD3923951</t>
  </si>
  <si>
    <t>998904349959</t>
  </si>
  <si>
    <t xml:space="preserve"> SHAMURATOV RUSTAM YUSUPBAYEVICH </t>
  </si>
  <si>
    <t>AB2642300</t>
  </si>
  <si>
    <t>998995705433</t>
  </si>
  <si>
    <t xml:space="preserve"> MATYAKUBOVA FAZILAT OMONGELDIYEVNA </t>
  </si>
  <si>
    <t>AD1474135</t>
  </si>
  <si>
    <t>998991896059</t>
  </si>
  <si>
    <t xml:space="preserve"> QALANDAROV AZIZBEK MARIMBAYEVICH </t>
  </si>
  <si>
    <t>AD3985748</t>
  </si>
  <si>
    <t>998932857785</t>
  </si>
  <si>
    <t xml:space="preserve"> KURBONOV JO‘RABEK SHEXNAZAROVICH </t>
  </si>
  <si>
    <t>AD3727560</t>
  </si>
  <si>
    <t>998991849567</t>
  </si>
  <si>
    <t xml:space="preserve"> RAXIMOVA XUSNIJAMOL XASANOVNA </t>
  </si>
  <si>
    <t>AD4434373</t>
  </si>
  <si>
    <t>998975153003</t>
  </si>
  <si>
    <t xml:space="preserve"> MATYAQUBOV ORZUBEK BATIROVICH </t>
  </si>
  <si>
    <t>AD3915326</t>
  </si>
  <si>
    <t>998972211903</t>
  </si>
  <si>
    <t xml:space="preserve"> PALVANOV DAVRANBEK AKMALOVICH </t>
  </si>
  <si>
    <t>AB6224925</t>
  </si>
  <si>
    <t>998915702051</t>
  </si>
  <si>
    <t xml:space="preserve"> RAJABOV MARAT AMANGALDIYEVICH </t>
  </si>
  <si>
    <t>AB9635437</t>
  </si>
  <si>
    <t>998915724499</t>
  </si>
  <si>
    <t xml:space="preserve"> SHAMURATOV BAHODIR AKMALJON O‘G‘LI </t>
  </si>
  <si>
    <t>AB8172868</t>
  </si>
  <si>
    <t>998999468772</t>
  </si>
  <si>
    <t xml:space="preserve"> QURBONOV AKBAR OYBEK O‘G‘LI </t>
  </si>
  <si>
    <t>AA5416254</t>
  </si>
  <si>
    <t>998972110302</t>
  </si>
  <si>
    <t xml:space="preserve"> YUSUPOV HAMIDJON KAMOLADDINOVICH </t>
  </si>
  <si>
    <t>AD4711307</t>
  </si>
  <si>
    <t>998938651300</t>
  </si>
  <si>
    <t xml:space="preserve"> MASHARIPOV JAXONGIR XASANBAYEVICH </t>
  </si>
  <si>
    <t>AC1271273</t>
  </si>
  <si>
    <t>998990165222</t>
  </si>
  <si>
    <t xml:space="preserve"> XUDAYBERGANOVA DILNOZA YULDASHEVNA </t>
  </si>
  <si>
    <t>AA8738051</t>
  </si>
  <si>
    <t>998884599777</t>
  </si>
  <si>
    <t xml:space="preserve"> QURANBOYEV NODIRBEK ULUG‘BEK O‘G‘LI </t>
  </si>
  <si>
    <t>AA9109235</t>
  </si>
  <si>
    <t>998937591618</t>
  </si>
  <si>
    <t xml:space="preserve"> BEKCHANOVA DINORA KAMILJANOVNA </t>
  </si>
  <si>
    <t>AB2384421</t>
  </si>
  <si>
    <t>998975128212</t>
  </si>
  <si>
    <t xml:space="preserve"> EGAMOV DILSHOD SATIMBOYEVICH </t>
  </si>
  <si>
    <t>AB9818051</t>
  </si>
  <si>
    <t>998975109541</t>
  </si>
  <si>
    <t xml:space="preserve"> UTAMURATOV FARHOD ATAMURATOVICH </t>
  </si>
  <si>
    <t>AB7795892</t>
  </si>
  <si>
    <t>998995038353</t>
  </si>
  <si>
    <t>"Кўҳинур бино иншоат ихтисослаштирилган таъмирлаш қурилиш" МЧЖ</t>
  </si>
  <si>
    <t>RAMATILLAYEV IXTIYOR OBOD O‘G‘LI</t>
  </si>
  <si>
    <t>AB6796379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</si>
</sst>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" fontId="0" fillId="0" borderId="1" xfId="0" applyNumberForma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left" vertical="center"/>
    </xf>
    <xf numFmtId="1" fontId="0" fillId="0" borderId="1" xfId="0" quotePrefix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1" xfId="0" applyFill="1" applyBorder="1"/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" fontId="1" fillId="8" borderId="3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" fontId="1" fillId="8" borderId="7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8" borderId="0" xfId="0" applyFont="1" applyFill="1" applyAlignment="1">
      <alignment horizontal="left" vertical="center" wrapText="1"/>
    </xf>
    <xf numFmtId="0" fontId="0" fillId="8" borderId="0" xfId="0" applyFont="1" applyFill="1" applyAlignment="1">
      <alignment horizontal="left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wrapText="1"/>
    </xf>
    <xf numFmtId="1" fontId="0" fillId="8" borderId="1" xfId="0" applyNumberFormat="1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1" fontId="0" fillId="8" borderId="0" xfId="0" applyNumberFormat="1" applyFill="1" applyAlignment="1">
      <alignment horizontal="center" vertical="center" wrapText="1"/>
    </xf>
    <xf numFmtId="14" fontId="0" fillId="8" borderId="0" xfId="0" applyNumberForma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3"/>
  <sheetViews>
    <sheetView tabSelected="1" view="pageBreakPreview" zoomScaleNormal="100" zoomScaleSheetLayoutView="100" workbookViewId="0">
      <pane xSplit="9" ySplit="6" topLeftCell="J7" activePane="bottomRight" state="frozen"/>
      <selection activeCell="C4" sqref="C1:C1048576"/>
      <selection pane="topRight" activeCell="C4" sqref="C1:C1048576"/>
      <selection pane="bottomLeft" activeCell="C4" sqref="C1:C1048576"/>
      <selection pane="bottomRight" activeCell="C14" sqref="C14"/>
    </sheetView>
  </sheetViews>
  <sheetFormatPr defaultRowHeight="15" x14ac:dyDescent="0.25"/>
  <cols>
    <col min="1" max="1" width="5" style="66" bestFit="1" customWidth="1"/>
    <col min="2" max="2" width="19.5703125" style="66" customWidth="1"/>
    <col min="3" max="3" width="41.85546875" style="58" customWidth="1"/>
    <col min="4" max="4" width="14" style="66" customWidth="1"/>
    <col min="5" max="5" width="11" style="66" customWidth="1"/>
    <col min="6" max="6" width="15.140625" style="68" bestFit="1" customWidth="1"/>
    <col min="7" max="7" width="15.140625" style="68" customWidth="1"/>
    <col min="8" max="8" width="11.28515625" style="69" bestFit="1" customWidth="1"/>
    <col min="9" max="9" width="16" style="66" bestFit="1" customWidth="1"/>
    <col min="10" max="10" width="19.140625" style="58" customWidth="1"/>
    <col min="11" max="11" width="18.42578125" style="58" bestFit="1" customWidth="1"/>
    <col min="12" max="12" width="24.28515625" style="58" customWidth="1"/>
    <col min="13" max="16384" width="9.140625" style="58"/>
  </cols>
  <sheetData>
    <row r="1" spans="1:12" ht="33" customHeight="1" x14ac:dyDescent="0.25">
      <c r="A1" s="50" t="s">
        <v>2950</v>
      </c>
      <c r="B1" s="50"/>
      <c r="C1" s="50"/>
      <c r="D1" s="50"/>
      <c r="E1" s="50"/>
      <c r="F1" s="50"/>
      <c r="G1" s="50"/>
      <c r="H1" s="50"/>
      <c r="I1" s="50"/>
      <c r="J1" s="58">
        <f>+J4+K4+L4</f>
        <v>1633</v>
      </c>
      <c r="K1" s="58">
        <v>1972</v>
      </c>
      <c r="L1" s="58">
        <f>+K1-J1</f>
        <v>339</v>
      </c>
    </row>
    <row r="2" spans="1:12" s="60" customForma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2" ht="18" customHeight="1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12" ht="18" customHeight="1" x14ac:dyDescent="0.25">
      <c r="A4" s="52" t="s">
        <v>0</v>
      </c>
      <c r="B4" s="52"/>
      <c r="C4" s="52" t="s">
        <v>1</v>
      </c>
      <c r="D4" s="52" t="s">
        <v>2</v>
      </c>
      <c r="E4" s="52" t="s">
        <v>3</v>
      </c>
      <c r="F4" s="53" t="s">
        <v>4</v>
      </c>
      <c r="G4" s="53" t="s">
        <v>2865</v>
      </c>
      <c r="H4" s="53" t="s">
        <v>5</v>
      </c>
      <c r="I4" s="52" t="s">
        <v>6</v>
      </c>
      <c r="J4" s="58">
        <f>1957-1193</f>
        <v>764</v>
      </c>
      <c r="K4" s="58">
        <v>181</v>
      </c>
      <c r="L4" s="58">
        <v>688</v>
      </c>
    </row>
    <row r="5" spans="1:12" ht="29.25" customHeight="1" x14ac:dyDescent="0.25">
      <c r="A5" s="54"/>
      <c r="B5" s="54"/>
      <c r="C5" s="54"/>
      <c r="D5" s="54"/>
      <c r="E5" s="54"/>
      <c r="F5" s="55"/>
      <c r="G5" s="55"/>
      <c r="H5" s="55"/>
      <c r="I5" s="54"/>
    </row>
    <row r="6" spans="1:12" ht="27.75" customHeight="1" x14ac:dyDescent="0.25">
      <c r="A6" s="56"/>
      <c r="B6" s="56"/>
      <c r="C6" s="56"/>
      <c r="D6" s="56"/>
      <c r="E6" s="56"/>
      <c r="F6" s="57"/>
      <c r="G6" s="57"/>
      <c r="H6" s="57"/>
      <c r="I6" s="56"/>
    </row>
    <row r="7" spans="1:12" x14ac:dyDescent="0.25">
      <c r="A7" s="61">
        <v>1</v>
      </c>
      <c r="B7" s="62" t="s">
        <v>381</v>
      </c>
      <c r="C7" s="63" t="s">
        <v>1347</v>
      </c>
      <c r="D7" s="61" t="s">
        <v>383</v>
      </c>
      <c r="E7" s="64">
        <v>78114759</v>
      </c>
      <c r="F7" s="64">
        <v>30802977140072</v>
      </c>
      <c r="G7" s="64" t="s">
        <v>2307</v>
      </c>
      <c r="H7" s="65">
        <v>45054</v>
      </c>
      <c r="I7" s="61" t="s">
        <v>1125</v>
      </c>
      <c r="K7" s="58" t="s">
        <v>2958</v>
      </c>
    </row>
    <row r="8" spans="1:12" x14ac:dyDescent="0.25">
      <c r="A8" s="61">
        <f>+A7+1</f>
        <v>2</v>
      </c>
      <c r="B8" s="62" t="s">
        <v>381</v>
      </c>
      <c r="C8" s="63" t="s">
        <v>1348</v>
      </c>
      <c r="D8" s="61" t="s">
        <v>382</v>
      </c>
      <c r="E8" s="64">
        <v>78160289</v>
      </c>
      <c r="F8" s="64">
        <v>30310977140030</v>
      </c>
      <c r="G8" s="64" t="s">
        <v>2308</v>
      </c>
      <c r="H8" s="65">
        <v>45062</v>
      </c>
      <c r="I8" s="61" t="s">
        <v>1126</v>
      </c>
      <c r="K8" s="58" t="s">
        <v>2958</v>
      </c>
    </row>
    <row r="9" spans="1:12" x14ac:dyDescent="0.25">
      <c r="A9" s="61">
        <f t="shared" ref="A9:A69" si="0">+A8+1</f>
        <v>3</v>
      </c>
      <c r="B9" s="62" t="s">
        <v>381</v>
      </c>
      <c r="C9" s="63" t="s">
        <v>1349</v>
      </c>
      <c r="D9" s="61" t="s">
        <v>385</v>
      </c>
      <c r="E9" s="64">
        <v>78178487</v>
      </c>
      <c r="F9" s="64">
        <v>32111917140073</v>
      </c>
      <c r="G9" s="64" t="s">
        <v>2309</v>
      </c>
      <c r="H9" s="65">
        <v>45064</v>
      </c>
      <c r="I9" s="61" t="s">
        <v>1126</v>
      </c>
      <c r="K9" s="58" t="s">
        <v>2958</v>
      </c>
    </row>
    <row r="10" spans="1:12" x14ac:dyDescent="0.25">
      <c r="A10" s="61">
        <f t="shared" si="0"/>
        <v>4</v>
      </c>
      <c r="B10" s="62" t="s">
        <v>381</v>
      </c>
      <c r="C10" s="63" t="s">
        <v>1350</v>
      </c>
      <c r="D10" s="61" t="s">
        <v>384</v>
      </c>
      <c r="E10" s="64">
        <v>78209841</v>
      </c>
      <c r="F10" s="64">
        <v>31907977140057</v>
      </c>
      <c r="G10" s="64" t="s">
        <v>2310</v>
      </c>
      <c r="H10" s="65">
        <v>45064</v>
      </c>
      <c r="I10" s="61" t="s">
        <v>1126</v>
      </c>
      <c r="K10" s="58" t="s">
        <v>2958</v>
      </c>
    </row>
    <row r="11" spans="1:12" x14ac:dyDescent="0.25">
      <c r="A11" s="61">
        <f t="shared" si="0"/>
        <v>5</v>
      </c>
      <c r="B11" s="62" t="s">
        <v>381</v>
      </c>
      <c r="C11" s="63" t="s">
        <v>1351</v>
      </c>
      <c r="D11" s="61" t="s">
        <v>388</v>
      </c>
      <c r="E11" s="64">
        <v>78147557</v>
      </c>
      <c r="F11" s="64">
        <v>32305933110019</v>
      </c>
      <c r="G11" s="64" t="s">
        <v>2311</v>
      </c>
      <c r="H11" s="65">
        <v>45069</v>
      </c>
      <c r="I11" s="61" t="s">
        <v>1125</v>
      </c>
      <c r="K11" s="58" t="s">
        <v>2958</v>
      </c>
    </row>
    <row r="12" spans="1:12" x14ac:dyDescent="0.25">
      <c r="A12" s="61">
        <f t="shared" si="0"/>
        <v>6</v>
      </c>
      <c r="B12" s="62" t="s">
        <v>381</v>
      </c>
      <c r="C12" s="63" t="s">
        <v>1352</v>
      </c>
      <c r="D12" s="61" t="s">
        <v>387</v>
      </c>
      <c r="E12" s="64">
        <v>78321215</v>
      </c>
      <c r="F12" s="64">
        <v>40104973110013</v>
      </c>
      <c r="G12" s="64" t="s">
        <v>2312</v>
      </c>
      <c r="H12" s="65">
        <v>45069</v>
      </c>
      <c r="I12" s="61" t="s">
        <v>1125</v>
      </c>
      <c r="K12" s="58" t="s">
        <v>2958</v>
      </c>
    </row>
    <row r="13" spans="1:12" x14ac:dyDescent="0.25">
      <c r="A13" s="61">
        <f t="shared" si="0"/>
        <v>7</v>
      </c>
      <c r="B13" s="62" t="s">
        <v>381</v>
      </c>
      <c r="C13" s="63" t="s">
        <v>1353</v>
      </c>
      <c r="D13" s="61" t="s">
        <v>386</v>
      </c>
      <c r="E13" s="64">
        <v>78240334</v>
      </c>
      <c r="F13" s="64">
        <v>50205027140020</v>
      </c>
      <c r="G13" s="64" t="s">
        <v>2313</v>
      </c>
      <c r="H13" s="65">
        <v>45069</v>
      </c>
      <c r="I13" s="61" t="s">
        <v>1125</v>
      </c>
      <c r="K13" s="58" t="s">
        <v>2958</v>
      </c>
    </row>
    <row r="14" spans="1:12" x14ac:dyDescent="0.25">
      <c r="A14" s="61">
        <f t="shared" si="0"/>
        <v>8</v>
      </c>
      <c r="B14" s="62" t="s">
        <v>381</v>
      </c>
      <c r="C14" s="63" t="s">
        <v>1354</v>
      </c>
      <c r="D14" s="61" t="s">
        <v>399</v>
      </c>
      <c r="E14" s="64">
        <v>78328696</v>
      </c>
      <c r="F14" s="64">
        <v>40310843110025</v>
      </c>
      <c r="G14" s="64" t="s">
        <v>2314</v>
      </c>
      <c r="H14" s="65">
        <v>45070</v>
      </c>
      <c r="I14" s="61" t="s">
        <v>1125</v>
      </c>
      <c r="K14" s="58" t="s">
        <v>2958</v>
      </c>
    </row>
    <row r="15" spans="1:12" x14ac:dyDescent="0.25">
      <c r="A15" s="61">
        <f t="shared" si="0"/>
        <v>9</v>
      </c>
      <c r="B15" s="62" t="s">
        <v>381</v>
      </c>
      <c r="C15" s="63" t="s">
        <v>1355</v>
      </c>
      <c r="D15" s="61" t="s">
        <v>398</v>
      </c>
      <c r="E15" s="64">
        <v>78343944</v>
      </c>
      <c r="F15" s="64">
        <v>31411967140016</v>
      </c>
      <c r="G15" s="64" t="s">
        <v>2315</v>
      </c>
      <c r="H15" s="65">
        <v>45072</v>
      </c>
      <c r="I15" s="61" t="s">
        <v>1125</v>
      </c>
      <c r="K15" s="58" t="s">
        <v>2958</v>
      </c>
    </row>
    <row r="16" spans="1:12" x14ac:dyDescent="0.25">
      <c r="A16" s="61">
        <f t="shared" si="0"/>
        <v>10</v>
      </c>
      <c r="B16" s="62" t="s">
        <v>381</v>
      </c>
      <c r="C16" s="63" t="s">
        <v>1356</v>
      </c>
      <c r="D16" s="61" t="s">
        <v>397</v>
      </c>
      <c r="E16" s="64">
        <v>78351461</v>
      </c>
      <c r="F16" s="64">
        <v>31901967140014</v>
      </c>
      <c r="G16" s="64" t="s">
        <v>2316</v>
      </c>
      <c r="H16" s="65">
        <v>45072</v>
      </c>
      <c r="I16" s="61" t="s">
        <v>1125</v>
      </c>
      <c r="K16" s="58" t="s">
        <v>2958</v>
      </c>
    </row>
    <row r="17" spans="1:11" x14ac:dyDescent="0.25">
      <c r="A17" s="61">
        <f t="shared" si="0"/>
        <v>11</v>
      </c>
      <c r="B17" s="62" t="s">
        <v>381</v>
      </c>
      <c r="C17" s="63" t="s">
        <v>1357</v>
      </c>
      <c r="D17" s="61" t="s">
        <v>396</v>
      </c>
      <c r="E17" s="64">
        <v>78366562</v>
      </c>
      <c r="F17" s="64">
        <v>40511883110028</v>
      </c>
      <c r="G17" s="64" t="s">
        <v>2317</v>
      </c>
      <c r="H17" s="65">
        <v>45072</v>
      </c>
      <c r="I17" s="61" t="s">
        <v>1125</v>
      </c>
      <c r="K17" s="58" t="s">
        <v>2958</v>
      </c>
    </row>
    <row r="18" spans="1:11" x14ac:dyDescent="0.25">
      <c r="A18" s="61">
        <f t="shared" si="0"/>
        <v>12</v>
      </c>
      <c r="B18" s="62" t="s">
        <v>381</v>
      </c>
      <c r="C18" s="63" t="s">
        <v>1358</v>
      </c>
      <c r="D18" s="61" t="s">
        <v>395</v>
      </c>
      <c r="E18" s="64">
        <v>78397669</v>
      </c>
      <c r="F18" s="64">
        <v>42907943110060</v>
      </c>
      <c r="G18" s="64" t="s">
        <v>2318</v>
      </c>
      <c r="H18" s="65">
        <v>45075</v>
      </c>
      <c r="I18" s="61" t="s">
        <v>1125</v>
      </c>
      <c r="K18" s="58" t="s">
        <v>2958</v>
      </c>
    </row>
    <row r="19" spans="1:11" x14ac:dyDescent="0.25">
      <c r="A19" s="61">
        <f t="shared" si="0"/>
        <v>13</v>
      </c>
      <c r="B19" s="62" t="s">
        <v>381</v>
      </c>
      <c r="C19" s="63" t="s">
        <v>1359</v>
      </c>
      <c r="D19" s="61" t="s">
        <v>394</v>
      </c>
      <c r="E19" s="64">
        <v>78406028</v>
      </c>
      <c r="F19" s="64">
        <v>41001843110052</v>
      </c>
      <c r="G19" s="64" t="s">
        <v>2319</v>
      </c>
      <c r="H19" s="65">
        <v>45075</v>
      </c>
      <c r="I19" s="61" t="s">
        <v>1125</v>
      </c>
      <c r="K19" s="58" t="s">
        <v>2958</v>
      </c>
    </row>
    <row r="20" spans="1:11" x14ac:dyDescent="0.25">
      <c r="A20" s="61">
        <f t="shared" si="0"/>
        <v>14</v>
      </c>
      <c r="B20" s="62" t="s">
        <v>381</v>
      </c>
      <c r="C20" s="63" t="s">
        <v>1360</v>
      </c>
      <c r="D20" s="61" t="s">
        <v>393</v>
      </c>
      <c r="E20" s="64">
        <v>78410035</v>
      </c>
      <c r="F20" s="64">
        <v>42203883110152</v>
      </c>
      <c r="G20" s="64" t="s">
        <v>2320</v>
      </c>
      <c r="H20" s="65">
        <v>45075</v>
      </c>
      <c r="I20" s="61" t="s">
        <v>1125</v>
      </c>
      <c r="K20" s="58" t="s">
        <v>2958</v>
      </c>
    </row>
    <row r="21" spans="1:11" x14ac:dyDescent="0.25">
      <c r="A21" s="61">
        <f t="shared" si="0"/>
        <v>15</v>
      </c>
      <c r="B21" s="62" t="s">
        <v>381</v>
      </c>
      <c r="C21" s="63" t="s">
        <v>1361</v>
      </c>
      <c r="D21" s="61" t="s">
        <v>392</v>
      </c>
      <c r="E21" s="64">
        <v>78424100</v>
      </c>
      <c r="F21" s="64">
        <v>41709967090048</v>
      </c>
      <c r="G21" s="64" t="s">
        <v>2321</v>
      </c>
      <c r="H21" s="65">
        <v>45075</v>
      </c>
      <c r="I21" s="61" t="s">
        <v>1125</v>
      </c>
      <c r="K21" s="58" t="s">
        <v>2958</v>
      </c>
    </row>
    <row r="22" spans="1:11" ht="30" x14ac:dyDescent="0.25">
      <c r="A22" s="61">
        <f t="shared" si="0"/>
        <v>16</v>
      </c>
      <c r="B22" s="62" t="s">
        <v>381</v>
      </c>
      <c r="C22" s="63" t="s">
        <v>1362</v>
      </c>
      <c r="D22" s="61" t="s">
        <v>391</v>
      </c>
      <c r="E22" s="64">
        <v>78431018</v>
      </c>
      <c r="F22" s="64">
        <v>31307893110068</v>
      </c>
      <c r="G22" s="64" t="s">
        <v>2322</v>
      </c>
      <c r="H22" s="65">
        <v>45075</v>
      </c>
      <c r="I22" s="61" t="s">
        <v>1125</v>
      </c>
      <c r="K22" s="58" t="s">
        <v>2958</v>
      </c>
    </row>
    <row r="23" spans="1:11" x14ac:dyDescent="0.25">
      <c r="A23" s="61">
        <f t="shared" si="0"/>
        <v>17</v>
      </c>
      <c r="B23" s="62" t="s">
        <v>381</v>
      </c>
      <c r="C23" s="63" t="s">
        <v>1363</v>
      </c>
      <c r="D23" s="61" t="s">
        <v>390</v>
      </c>
      <c r="E23" s="64">
        <v>78328898</v>
      </c>
      <c r="F23" s="64">
        <v>31811987140021</v>
      </c>
      <c r="G23" s="64" t="s">
        <v>2323</v>
      </c>
      <c r="H23" s="65">
        <v>45075</v>
      </c>
      <c r="I23" s="61" t="s">
        <v>1125</v>
      </c>
      <c r="K23" s="58" t="s">
        <v>2958</v>
      </c>
    </row>
    <row r="24" spans="1:11" x14ac:dyDescent="0.25">
      <c r="A24" s="61">
        <f t="shared" si="0"/>
        <v>18</v>
      </c>
      <c r="B24" s="62" t="s">
        <v>381</v>
      </c>
      <c r="C24" s="63" t="s">
        <v>1365</v>
      </c>
      <c r="D24" s="61" t="s">
        <v>410</v>
      </c>
      <c r="E24" s="64">
        <v>78481441</v>
      </c>
      <c r="F24" s="64">
        <v>31806933110045</v>
      </c>
      <c r="G24" s="64" t="s">
        <v>2325</v>
      </c>
      <c r="H24" s="65">
        <v>45075</v>
      </c>
      <c r="I24" s="61" t="s">
        <v>1125</v>
      </c>
      <c r="K24" s="58" t="s">
        <v>2958</v>
      </c>
    </row>
    <row r="25" spans="1:11" x14ac:dyDescent="0.25">
      <c r="A25" s="61">
        <f t="shared" si="0"/>
        <v>19</v>
      </c>
      <c r="B25" s="62" t="s">
        <v>381</v>
      </c>
      <c r="C25" s="63" t="s">
        <v>1367</v>
      </c>
      <c r="D25" s="61" t="s">
        <v>408</v>
      </c>
      <c r="E25" s="64">
        <v>78526568</v>
      </c>
      <c r="F25" s="64">
        <v>41107933110048</v>
      </c>
      <c r="G25" s="64" t="s">
        <v>2327</v>
      </c>
      <c r="H25" s="65">
        <v>45076</v>
      </c>
      <c r="I25" s="61" t="s">
        <v>1125</v>
      </c>
      <c r="K25" s="58" t="s">
        <v>2958</v>
      </c>
    </row>
    <row r="26" spans="1:11" ht="30" x14ac:dyDescent="0.25">
      <c r="A26" s="61">
        <f t="shared" si="0"/>
        <v>20</v>
      </c>
      <c r="B26" s="62" t="s">
        <v>381</v>
      </c>
      <c r="C26" s="63" t="s">
        <v>1368</v>
      </c>
      <c r="D26" s="61" t="s">
        <v>407</v>
      </c>
      <c r="E26" s="64">
        <v>78535325</v>
      </c>
      <c r="F26" s="64">
        <v>41412957140040</v>
      </c>
      <c r="G26" s="64" t="s">
        <v>2328</v>
      </c>
      <c r="H26" s="65">
        <v>45076</v>
      </c>
      <c r="I26" s="61" t="s">
        <v>1125</v>
      </c>
      <c r="K26" s="58" t="s">
        <v>2958</v>
      </c>
    </row>
    <row r="27" spans="1:11" x14ac:dyDescent="0.25">
      <c r="A27" s="61">
        <f t="shared" si="0"/>
        <v>21</v>
      </c>
      <c r="B27" s="62" t="s">
        <v>381</v>
      </c>
      <c r="C27" s="63" t="s">
        <v>1369</v>
      </c>
      <c r="D27" s="61" t="s">
        <v>406</v>
      </c>
      <c r="E27" s="64">
        <v>78551160</v>
      </c>
      <c r="F27" s="64">
        <v>32102863110087</v>
      </c>
      <c r="G27" s="64" t="s">
        <v>2329</v>
      </c>
      <c r="H27" s="65">
        <v>45076</v>
      </c>
      <c r="I27" s="61" t="s">
        <v>1125</v>
      </c>
      <c r="K27" s="58" t="s">
        <v>2958</v>
      </c>
    </row>
    <row r="28" spans="1:11" x14ac:dyDescent="0.25">
      <c r="A28" s="61">
        <f t="shared" si="0"/>
        <v>22</v>
      </c>
      <c r="B28" s="62" t="s">
        <v>381</v>
      </c>
      <c r="C28" s="63" t="s">
        <v>1370</v>
      </c>
      <c r="D28" s="61" t="s">
        <v>405</v>
      </c>
      <c r="E28" s="64">
        <v>78597004</v>
      </c>
      <c r="F28" s="64">
        <v>40512967140045</v>
      </c>
      <c r="G28" s="64" t="s">
        <v>2330</v>
      </c>
      <c r="H28" s="65">
        <v>45077</v>
      </c>
      <c r="I28" s="61" t="s">
        <v>1126</v>
      </c>
      <c r="K28" s="58" t="s">
        <v>2958</v>
      </c>
    </row>
    <row r="29" spans="1:11" x14ac:dyDescent="0.25">
      <c r="A29" s="61">
        <f t="shared" si="0"/>
        <v>23</v>
      </c>
      <c r="B29" s="62" t="s">
        <v>381</v>
      </c>
      <c r="C29" s="63" t="s">
        <v>1371</v>
      </c>
      <c r="D29" s="61" t="s">
        <v>404</v>
      </c>
      <c r="E29" s="64">
        <v>78620347</v>
      </c>
      <c r="F29" s="64">
        <v>40209743110117</v>
      </c>
      <c r="G29" s="64" t="s">
        <v>2331</v>
      </c>
      <c r="H29" s="65">
        <v>45077</v>
      </c>
      <c r="I29" s="61" t="s">
        <v>1126</v>
      </c>
      <c r="K29" s="58" t="s">
        <v>2958</v>
      </c>
    </row>
    <row r="30" spans="1:11" x14ac:dyDescent="0.25">
      <c r="A30" s="61">
        <f t="shared" si="0"/>
        <v>24</v>
      </c>
      <c r="B30" s="62" t="s">
        <v>381</v>
      </c>
      <c r="C30" s="63" t="s">
        <v>1373</v>
      </c>
      <c r="D30" s="61" t="s">
        <v>402</v>
      </c>
      <c r="E30" s="64">
        <v>78674659</v>
      </c>
      <c r="F30" s="64">
        <v>32905933110039</v>
      </c>
      <c r="G30" s="64" t="s">
        <v>2333</v>
      </c>
      <c r="H30" s="65">
        <v>45077</v>
      </c>
      <c r="I30" s="61" t="s">
        <v>1126</v>
      </c>
      <c r="K30" s="58" t="s">
        <v>2958</v>
      </c>
    </row>
    <row r="31" spans="1:11" x14ac:dyDescent="0.25">
      <c r="A31" s="61">
        <f t="shared" si="0"/>
        <v>25</v>
      </c>
      <c r="B31" s="62" t="s">
        <v>381</v>
      </c>
      <c r="C31" s="63" t="s">
        <v>1374</v>
      </c>
      <c r="D31" s="61" t="s">
        <v>401</v>
      </c>
      <c r="E31" s="64">
        <v>78686953</v>
      </c>
      <c r="F31" s="64">
        <v>40109883110021</v>
      </c>
      <c r="G31" s="64" t="s">
        <v>2334</v>
      </c>
      <c r="H31" s="65">
        <v>45077</v>
      </c>
      <c r="I31" s="61" t="s">
        <v>1126</v>
      </c>
      <c r="K31" s="58" t="s">
        <v>2958</v>
      </c>
    </row>
    <row r="32" spans="1:11" x14ac:dyDescent="0.25">
      <c r="A32" s="61">
        <f t="shared" si="0"/>
        <v>26</v>
      </c>
      <c r="B32" s="62" t="s">
        <v>381</v>
      </c>
      <c r="C32" s="63" t="s">
        <v>1375</v>
      </c>
      <c r="D32" s="61" t="s">
        <v>400</v>
      </c>
      <c r="E32" s="64">
        <v>78698507</v>
      </c>
      <c r="F32" s="64">
        <v>40111893110076</v>
      </c>
      <c r="G32" s="64" t="s">
        <v>2335</v>
      </c>
      <c r="H32" s="65">
        <v>45077</v>
      </c>
      <c r="I32" s="61" t="s">
        <v>1126</v>
      </c>
      <c r="K32" s="58" t="s">
        <v>2958</v>
      </c>
    </row>
    <row r="33" spans="1:11" x14ac:dyDescent="0.25">
      <c r="A33" s="61">
        <f t="shared" si="0"/>
        <v>27</v>
      </c>
      <c r="B33" s="62" t="s">
        <v>381</v>
      </c>
      <c r="C33" s="63" t="s">
        <v>1376</v>
      </c>
      <c r="D33" s="61" t="s">
        <v>452</v>
      </c>
      <c r="E33" s="64">
        <v>78759203</v>
      </c>
      <c r="F33" s="64">
        <v>30711933110036</v>
      </c>
      <c r="G33" s="64" t="s">
        <v>2336</v>
      </c>
      <c r="H33" s="65">
        <v>45077</v>
      </c>
      <c r="I33" s="61" t="s">
        <v>1126</v>
      </c>
      <c r="K33" s="58" t="s">
        <v>2958</v>
      </c>
    </row>
    <row r="34" spans="1:11" x14ac:dyDescent="0.25">
      <c r="A34" s="61">
        <f t="shared" si="0"/>
        <v>28</v>
      </c>
      <c r="B34" s="62" t="s">
        <v>381</v>
      </c>
      <c r="C34" s="63" t="s">
        <v>1377</v>
      </c>
      <c r="D34" s="61" t="s">
        <v>451</v>
      </c>
      <c r="E34" s="64">
        <v>78774185</v>
      </c>
      <c r="F34" s="64">
        <v>41006883130042</v>
      </c>
      <c r="G34" s="64" t="s">
        <v>2337</v>
      </c>
      <c r="H34" s="65">
        <v>45078</v>
      </c>
      <c r="I34" s="61" t="s">
        <v>1126</v>
      </c>
      <c r="K34" s="58" t="s">
        <v>2958</v>
      </c>
    </row>
    <row r="35" spans="1:11" x14ac:dyDescent="0.25">
      <c r="A35" s="61">
        <f t="shared" si="0"/>
        <v>29</v>
      </c>
      <c r="B35" s="62" t="s">
        <v>381</v>
      </c>
      <c r="C35" s="63" t="s">
        <v>1378</v>
      </c>
      <c r="D35" s="61" t="s">
        <v>450</v>
      </c>
      <c r="E35" s="64">
        <v>78774069</v>
      </c>
      <c r="F35" s="64">
        <v>42908883110060</v>
      </c>
      <c r="G35" s="64" t="s">
        <v>2338</v>
      </c>
      <c r="H35" s="65">
        <v>45078</v>
      </c>
      <c r="I35" s="61" t="s">
        <v>1126</v>
      </c>
      <c r="K35" s="58" t="s">
        <v>2958</v>
      </c>
    </row>
    <row r="36" spans="1:11" x14ac:dyDescent="0.25">
      <c r="A36" s="61">
        <f t="shared" si="0"/>
        <v>30</v>
      </c>
      <c r="B36" s="62" t="s">
        <v>381</v>
      </c>
      <c r="C36" s="63" t="s">
        <v>1379</v>
      </c>
      <c r="D36" s="61" t="s">
        <v>449</v>
      </c>
      <c r="E36" s="64">
        <v>78859998</v>
      </c>
      <c r="F36" s="64">
        <v>42903903110039</v>
      </c>
      <c r="G36" s="64" t="s">
        <v>2339</v>
      </c>
      <c r="H36" s="65">
        <v>45078</v>
      </c>
      <c r="I36" s="61" t="s">
        <v>1126</v>
      </c>
      <c r="K36" s="58" t="s">
        <v>2958</v>
      </c>
    </row>
    <row r="37" spans="1:11" x14ac:dyDescent="0.25">
      <c r="A37" s="61">
        <f t="shared" si="0"/>
        <v>31</v>
      </c>
      <c r="B37" s="62" t="s">
        <v>381</v>
      </c>
      <c r="C37" s="63" t="s">
        <v>1380</v>
      </c>
      <c r="D37" s="61" t="s">
        <v>448</v>
      </c>
      <c r="E37" s="64">
        <v>78929740</v>
      </c>
      <c r="F37" s="64">
        <v>41012933110087</v>
      </c>
      <c r="G37" s="64" t="s">
        <v>2340</v>
      </c>
      <c r="H37" s="65">
        <v>45078</v>
      </c>
      <c r="I37" s="61" t="s">
        <v>1126</v>
      </c>
      <c r="K37" s="58" t="s">
        <v>2958</v>
      </c>
    </row>
    <row r="38" spans="1:11" x14ac:dyDescent="0.25">
      <c r="A38" s="61">
        <f t="shared" si="0"/>
        <v>32</v>
      </c>
      <c r="B38" s="62" t="s">
        <v>381</v>
      </c>
      <c r="C38" s="63" t="s">
        <v>1381</v>
      </c>
      <c r="D38" s="61" t="s">
        <v>447</v>
      </c>
      <c r="E38" s="64">
        <v>78938866</v>
      </c>
      <c r="F38" s="64">
        <v>32607997140013</v>
      </c>
      <c r="G38" s="64" t="s">
        <v>2341</v>
      </c>
      <c r="H38" s="65">
        <v>45078</v>
      </c>
      <c r="I38" s="61" t="s">
        <v>1126</v>
      </c>
      <c r="K38" s="58" t="s">
        <v>2958</v>
      </c>
    </row>
    <row r="39" spans="1:11" x14ac:dyDescent="0.25">
      <c r="A39" s="61">
        <f t="shared" si="0"/>
        <v>33</v>
      </c>
      <c r="B39" s="62" t="s">
        <v>381</v>
      </c>
      <c r="C39" s="63" t="s">
        <v>1382</v>
      </c>
      <c r="D39" s="61" t="s">
        <v>446</v>
      </c>
      <c r="E39" s="64">
        <v>78106017</v>
      </c>
      <c r="F39" s="64">
        <v>30903823110046</v>
      </c>
      <c r="G39" s="64" t="s">
        <v>2342</v>
      </c>
      <c r="H39" s="65">
        <v>45078</v>
      </c>
      <c r="I39" s="61" t="s">
        <v>1126</v>
      </c>
      <c r="K39" s="58" t="s">
        <v>2958</v>
      </c>
    </row>
    <row r="40" spans="1:11" x14ac:dyDescent="0.25">
      <c r="A40" s="61">
        <f t="shared" si="0"/>
        <v>34</v>
      </c>
      <c r="B40" s="62" t="s">
        <v>381</v>
      </c>
      <c r="C40" s="63" t="s">
        <v>1383</v>
      </c>
      <c r="D40" s="61" t="s">
        <v>445</v>
      </c>
      <c r="E40" s="64">
        <v>78996106</v>
      </c>
      <c r="F40" s="64">
        <v>32910843110037</v>
      </c>
      <c r="G40" s="64" t="s">
        <v>2343</v>
      </c>
      <c r="H40" s="65">
        <v>45078</v>
      </c>
      <c r="I40" s="61" t="s">
        <v>1126</v>
      </c>
      <c r="K40" s="58" t="s">
        <v>2958</v>
      </c>
    </row>
    <row r="41" spans="1:11" x14ac:dyDescent="0.25">
      <c r="A41" s="61">
        <f t="shared" si="0"/>
        <v>35</v>
      </c>
      <c r="B41" s="62" t="s">
        <v>381</v>
      </c>
      <c r="C41" s="63" t="s">
        <v>1384</v>
      </c>
      <c r="D41" s="61" t="s">
        <v>444</v>
      </c>
      <c r="E41" s="64">
        <v>79097031</v>
      </c>
      <c r="F41" s="64">
        <v>30505943110081</v>
      </c>
      <c r="G41" s="64" t="s">
        <v>2344</v>
      </c>
      <c r="H41" s="65">
        <v>45078</v>
      </c>
      <c r="I41" s="61" t="s">
        <v>1126</v>
      </c>
      <c r="K41" s="58" t="s">
        <v>2958</v>
      </c>
    </row>
    <row r="42" spans="1:11" x14ac:dyDescent="0.25">
      <c r="A42" s="61">
        <f t="shared" si="0"/>
        <v>36</v>
      </c>
      <c r="B42" s="62" t="s">
        <v>381</v>
      </c>
      <c r="C42" s="63" t="s">
        <v>1385</v>
      </c>
      <c r="D42" s="61" t="s">
        <v>443</v>
      </c>
      <c r="E42" s="64">
        <v>79125338</v>
      </c>
      <c r="F42" s="64">
        <v>30101933110134</v>
      </c>
      <c r="G42" s="64" t="s">
        <v>2345</v>
      </c>
      <c r="H42" s="65">
        <v>45078</v>
      </c>
      <c r="I42" s="61" t="s">
        <v>1126</v>
      </c>
      <c r="K42" s="58" t="s">
        <v>2958</v>
      </c>
    </row>
    <row r="43" spans="1:11" x14ac:dyDescent="0.25">
      <c r="A43" s="61">
        <f t="shared" si="0"/>
        <v>37</v>
      </c>
      <c r="B43" s="62" t="s">
        <v>381</v>
      </c>
      <c r="C43" s="63" t="s">
        <v>1387</v>
      </c>
      <c r="D43" s="61" t="s">
        <v>441</v>
      </c>
      <c r="E43" s="64">
        <v>79308240</v>
      </c>
      <c r="F43" s="64">
        <v>30811977140021</v>
      </c>
      <c r="G43" s="64" t="s">
        <v>2347</v>
      </c>
      <c r="H43" s="65">
        <v>45078</v>
      </c>
      <c r="I43" s="61" t="s">
        <v>1126</v>
      </c>
      <c r="K43" s="58" t="s">
        <v>2958</v>
      </c>
    </row>
    <row r="44" spans="1:11" x14ac:dyDescent="0.25">
      <c r="A44" s="61">
        <f t="shared" si="0"/>
        <v>38</v>
      </c>
      <c r="B44" s="62" t="s">
        <v>381</v>
      </c>
      <c r="C44" s="63" t="s">
        <v>1389</v>
      </c>
      <c r="D44" s="61" t="s">
        <v>439</v>
      </c>
      <c r="E44" s="64">
        <v>79407069</v>
      </c>
      <c r="F44" s="64">
        <v>31907923110066</v>
      </c>
      <c r="G44" s="64" t="s">
        <v>2349</v>
      </c>
      <c r="H44" s="65">
        <v>45078</v>
      </c>
      <c r="I44" s="61" t="s">
        <v>1126</v>
      </c>
      <c r="K44" s="58" t="s">
        <v>2958</v>
      </c>
    </row>
    <row r="45" spans="1:11" x14ac:dyDescent="0.25">
      <c r="A45" s="61">
        <f t="shared" si="0"/>
        <v>39</v>
      </c>
      <c r="B45" s="62" t="s">
        <v>381</v>
      </c>
      <c r="C45" s="63" t="s">
        <v>1390</v>
      </c>
      <c r="D45" s="61" t="s">
        <v>438</v>
      </c>
      <c r="E45" s="64">
        <v>79435543</v>
      </c>
      <c r="F45" s="64">
        <v>40103863110098</v>
      </c>
      <c r="G45" s="64" t="s">
        <v>2350</v>
      </c>
      <c r="H45" s="65">
        <v>45078</v>
      </c>
      <c r="I45" s="61" t="s">
        <v>1126</v>
      </c>
      <c r="K45" s="58" t="s">
        <v>2958</v>
      </c>
    </row>
    <row r="46" spans="1:11" x14ac:dyDescent="0.25">
      <c r="A46" s="61">
        <f t="shared" si="0"/>
        <v>40</v>
      </c>
      <c r="B46" s="62" t="s">
        <v>381</v>
      </c>
      <c r="C46" s="63" t="s">
        <v>1391</v>
      </c>
      <c r="D46" s="61" t="s">
        <v>437</v>
      </c>
      <c r="E46" s="64">
        <v>79448436</v>
      </c>
      <c r="F46" s="64">
        <v>30509883110042</v>
      </c>
      <c r="G46" s="64" t="s">
        <v>2351</v>
      </c>
      <c r="H46" s="65">
        <v>45078</v>
      </c>
      <c r="I46" s="61" t="s">
        <v>1126</v>
      </c>
      <c r="K46" s="58" t="s">
        <v>2958</v>
      </c>
    </row>
    <row r="47" spans="1:11" x14ac:dyDescent="0.25">
      <c r="A47" s="61">
        <f t="shared" si="0"/>
        <v>41</v>
      </c>
      <c r="B47" s="62" t="s">
        <v>381</v>
      </c>
      <c r="C47" s="63" t="s">
        <v>1392</v>
      </c>
      <c r="D47" s="61" t="s">
        <v>436</v>
      </c>
      <c r="E47" s="64">
        <v>79449170</v>
      </c>
      <c r="F47" s="64">
        <v>41605963110031</v>
      </c>
      <c r="G47" s="64" t="s">
        <v>2352</v>
      </c>
      <c r="H47" s="65">
        <v>45078</v>
      </c>
      <c r="I47" s="61" t="s">
        <v>1126</v>
      </c>
      <c r="K47" s="58" t="s">
        <v>2958</v>
      </c>
    </row>
    <row r="48" spans="1:11" x14ac:dyDescent="0.25">
      <c r="A48" s="61">
        <f t="shared" si="0"/>
        <v>42</v>
      </c>
      <c r="B48" s="62" t="s">
        <v>381</v>
      </c>
      <c r="C48" s="63" t="s">
        <v>1393</v>
      </c>
      <c r="D48" s="61" t="s">
        <v>435</v>
      </c>
      <c r="E48" s="64">
        <v>79578619</v>
      </c>
      <c r="F48" s="64">
        <v>42009943110043</v>
      </c>
      <c r="G48" s="64" t="s">
        <v>2353</v>
      </c>
      <c r="H48" s="65">
        <v>45078</v>
      </c>
      <c r="I48" s="61" t="s">
        <v>1126</v>
      </c>
      <c r="K48" s="58" t="s">
        <v>2958</v>
      </c>
    </row>
    <row r="49" spans="1:11" x14ac:dyDescent="0.25">
      <c r="A49" s="61">
        <f t="shared" si="0"/>
        <v>43</v>
      </c>
      <c r="B49" s="62" t="s">
        <v>381</v>
      </c>
      <c r="C49" s="63" t="s">
        <v>1394</v>
      </c>
      <c r="D49" s="61" t="s">
        <v>434</v>
      </c>
      <c r="E49" s="64">
        <v>79642590</v>
      </c>
      <c r="F49" s="64">
        <v>30511987140032</v>
      </c>
      <c r="G49" s="64" t="s">
        <v>2354</v>
      </c>
      <c r="H49" s="65">
        <v>45078</v>
      </c>
      <c r="I49" s="61" t="s">
        <v>1126</v>
      </c>
      <c r="K49" s="58" t="s">
        <v>2958</v>
      </c>
    </row>
    <row r="50" spans="1:11" x14ac:dyDescent="0.25">
      <c r="A50" s="61">
        <f t="shared" si="0"/>
        <v>44</v>
      </c>
      <c r="B50" s="62" t="s">
        <v>381</v>
      </c>
      <c r="C50" s="63" t="s">
        <v>1395</v>
      </c>
      <c r="D50" s="61" t="s">
        <v>433</v>
      </c>
      <c r="E50" s="64">
        <v>79692620</v>
      </c>
      <c r="F50" s="64">
        <v>40312923110028</v>
      </c>
      <c r="G50" s="64" t="s">
        <v>2355</v>
      </c>
      <c r="H50" s="65">
        <v>45078</v>
      </c>
      <c r="I50" s="61" t="s">
        <v>1126</v>
      </c>
      <c r="K50" s="58" t="s">
        <v>2958</v>
      </c>
    </row>
    <row r="51" spans="1:11" ht="30" x14ac:dyDescent="0.25">
      <c r="A51" s="61">
        <f t="shared" si="0"/>
        <v>45</v>
      </c>
      <c r="B51" s="62" t="s">
        <v>381</v>
      </c>
      <c r="C51" s="63" t="s">
        <v>1396</v>
      </c>
      <c r="D51" s="61" t="s">
        <v>432</v>
      </c>
      <c r="E51" s="64">
        <v>79697255</v>
      </c>
      <c r="F51" s="64">
        <v>31312963110015</v>
      </c>
      <c r="G51" s="64" t="s">
        <v>2356</v>
      </c>
      <c r="H51" s="65">
        <v>45078</v>
      </c>
      <c r="I51" s="61" t="s">
        <v>1126</v>
      </c>
      <c r="K51" s="58" t="s">
        <v>2958</v>
      </c>
    </row>
    <row r="52" spans="1:11" x14ac:dyDescent="0.25">
      <c r="A52" s="61">
        <f t="shared" si="0"/>
        <v>46</v>
      </c>
      <c r="B52" s="62" t="s">
        <v>381</v>
      </c>
      <c r="C52" s="63" t="s">
        <v>1397</v>
      </c>
      <c r="D52" s="61" t="s">
        <v>431</v>
      </c>
      <c r="E52" s="64">
        <v>79807675</v>
      </c>
      <c r="F52" s="64">
        <v>30905967140044</v>
      </c>
      <c r="G52" s="64" t="s">
        <v>2357</v>
      </c>
      <c r="H52" s="65">
        <v>45078</v>
      </c>
      <c r="I52" s="61" t="s">
        <v>1126</v>
      </c>
      <c r="K52" s="58" t="s">
        <v>2958</v>
      </c>
    </row>
    <row r="53" spans="1:11" x14ac:dyDescent="0.25">
      <c r="A53" s="61">
        <f t="shared" si="0"/>
        <v>47</v>
      </c>
      <c r="B53" s="62" t="s">
        <v>381</v>
      </c>
      <c r="C53" s="63" t="s">
        <v>1398</v>
      </c>
      <c r="D53" s="61" t="s">
        <v>430</v>
      </c>
      <c r="E53" s="64">
        <v>79860340</v>
      </c>
      <c r="F53" s="64">
        <v>30408987140066</v>
      </c>
      <c r="G53" s="64" t="s">
        <v>2358</v>
      </c>
      <c r="H53" s="65">
        <v>45078</v>
      </c>
      <c r="I53" s="61" t="s">
        <v>1126</v>
      </c>
      <c r="K53" s="58" t="s">
        <v>2958</v>
      </c>
    </row>
    <row r="54" spans="1:11" x14ac:dyDescent="0.25">
      <c r="A54" s="61">
        <f t="shared" si="0"/>
        <v>48</v>
      </c>
      <c r="B54" s="62" t="s">
        <v>381</v>
      </c>
      <c r="C54" s="63" t="s">
        <v>1399</v>
      </c>
      <c r="D54" s="61" t="s">
        <v>429</v>
      </c>
      <c r="E54" s="64">
        <v>79930241</v>
      </c>
      <c r="F54" s="64">
        <v>41604947090017</v>
      </c>
      <c r="G54" s="64" t="s">
        <v>2359</v>
      </c>
      <c r="H54" s="65">
        <v>45078</v>
      </c>
      <c r="I54" s="61" t="s">
        <v>1126</v>
      </c>
      <c r="K54" s="58" t="s">
        <v>2958</v>
      </c>
    </row>
    <row r="55" spans="1:11" x14ac:dyDescent="0.25">
      <c r="A55" s="61">
        <f t="shared" si="0"/>
        <v>49</v>
      </c>
      <c r="B55" s="62" t="s">
        <v>381</v>
      </c>
      <c r="C55" s="63" t="s">
        <v>1400</v>
      </c>
      <c r="D55" s="61" t="s">
        <v>428</v>
      </c>
      <c r="E55" s="64">
        <v>79933648</v>
      </c>
      <c r="F55" s="64">
        <v>30204967140013</v>
      </c>
      <c r="G55" s="64" t="s">
        <v>2360</v>
      </c>
      <c r="H55" s="65">
        <v>45078</v>
      </c>
      <c r="I55" s="61" t="s">
        <v>1126</v>
      </c>
      <c r="K55" s="58" t="s">
        <v>2958</v>
      </c>
    </row>
    <row r="56" spans="1:11" x14ac:dyDescent="0.25">
      <c r="A56" s="61">
        <f t="shared" si="0"/>
        <v>50</v>
      </c>
      <c r="B56" s="62" t="s">
        <v>381</v>
      </c>
      <c r="C56" s="63" t="s">
        <v>1401</v>
      </c>
      <c r="D56" s="61" t="s">
        <v>427</v>
      </c>
      <c r="E56" s="64">
        <v>80100696</v>
      </c>
      <c r="F56" s="64">
        <v>30112883110020</v>
      </c>
      <c r="G56" s="64" t="s">
        <v>2361</v>
      </c>
      <c r="H56" s="65">
        <v>45078</v>
      </c>
      <c r="I56" s="61" t="s">
        <v>1126</v>
      </c>
      <c r="K56" s="58" t="s">
        <v>2958</v>
      </c>
    </row>
    <row r="57" spans="1:11" x14ac:dyDescent="0.25">
      <c r="A57" s="61">
        <f t="shared" si="0"/>
        <v>51</v>
      </c>
      <c r="B57" s="62" t="s">
        <v>381</v>
      </c>
      <c r="C57" s="63" t="s">
        <v>1402</v>
      </c>
      <c r="D57" s="61" t="s">
        <v>426</v>
      </c>
      <c r="E57" s="64">
        <v>80155962</v>
      </c>
      <c r="F57" s="64">
        <v>30412907140014</v>
      </c>
      <c r="G57" s="64" t="s">
        <v>2362</v>
      </c>
      <c r="H57" s="65">
        <v>45078</v>
      </c>
      <c r="I57" s="61" t="s">
        <v>1126</v>
      </c>
      <c r="K57" s="58" t="s">
        <v>2958</v>
      </c>
    </row>
    <row r="58" spans="1:11" x14ac:dyDescent="0.25">
      <c r="A58" s="61">
        <f t="shared" si="0"/>
        <v>52</v>
      </c>
      <c r="B58" s="62" t="s">
        <v>381</v>
      </c>
      <c r="C58" s="63" t="s">
        <v>1403</v>
      </c>
      <c r="D58" s="61" t="s">
        <v>425</v>
      </c>
      <c r="E58" s="64">
        <v>80250533</v>
      </c>
      <c r="F58" s="64">
        <v>30105893110067</v>
      </c>
      <c r="G58" s="64" t="s">
        <v>2363</v>
      </c>
      <c r="H58" s="65">
        <v>45078</v>
      </c>
      <c r="I58" s="61" t="s">
        <v>1126</v>
      </c>
      <c r="K58" s="58" t="s">
        <v>2958</v>
      </c>
    </row>
    <row r="59" spans="1:11" ht="30" x14ac:dyDescent="0.25">
      <c r="A59" s="61">
        <f t="shared" si="0"/>
        <v>53</v>
      </c>
      <c r="B59" s="62" t="s">
        <v>381</v>
      </c>
      <c r="C59" s="63" t="s">
        <v>1404</v>
      </c>
      <c r="D59" s="61" t="s">
        <v>424</v>
      </c>
      <c r="E59" s="64">
        <v>80270712</v>
      </c>
      <c r="F59" s="64">
        <v>33105933110027</v>
      </c>
      <c r="G59" s="64" t="s">
        <v>2364</v>
      </c>
      <c r="H59" s="65">
        <v>45078</v>
      </c>
      <c r="I59" s="61" t="s">
        <v>1126</v>
      </c>
      <c r="K59" s="58" t="s">
        <v>2958</v>
      </c>
    </row>
    <row r="60" spans="1:11" x14ac:dyDescent="0.25">
      <c r="A60" s="61">
        <f t="shared" si="0"/>
        <v>54</v>
      </c>
      <c r="B60" s="62" t="s">
        <v>381</v>
      </c>
      <c r="C60" s="63" t="s">
        <v>1406</v>
      </c>
      <c r="D60" s="61" t="s">
        <v>422</v>
      </c>
      <c r="E60" s="64">
        <v>80494372</v>
      </c>
      <c r="F60" s="64">
        <v>31201813110056</v>
      </c>
      <c r="G60" s="64" t="s">
        <v>2366</v>
      </c>
      <c r="H60" s="65">
        <v>45078</v>
      </c>
      <c r="I60" s="61" t="s">
        <v>1126</v>
      </c>
      <c r="K60" s="58" t="s">
        <v>2958</v>
      </c>
    </row>
    <row r="61" spans="1:11" x14ac:dyDescent="0.25">
      <c r="A61" s="61">
        <f t="shared" si="0"/>
        <v>55</v>
      </c>
      <c r="B61" s="62" t="s">
        <v>381</v>
      </c>
      <c r="C61" s="63" t="s">
        <v>1407</v>
      </c>
      <c r="D61" s="61" t="s">
        <v>421</v>
      </c>
      <c r="E61" s="64">
        <v>80533755</v>
      </c>
      <c r="F61" s="64">
        <v>30908997140020</v>
      </c>
      <c r="G61" s="64" t="s">
        <v>2367</v>
      </c>
      <c r="H61" s="65">
        <v>45078</v>
      </c>
      <c r="I61" s="61" t="s">
        <v>1126</v>
      </c>
      <c r="K61" s="58" t="s">
        <v>2958</v>
      </c>
    </row>
    <row r="62" spans="1:11" x14ac:dyDescent="0.25">
      <c r="A62" s="61">
        <f t="shared" si="0"/>
        <v>56</v>
      </c>
      <c r="B62" s="62" t="s">
        <v>381</v>
      </c>
      <c r="C62" s="63" t="s">
        <v>1409</v>
      </c>
      <c r="D62" s="61" t="s">
        <v>419</v>
      </c>
      <c r="E62" s="64">
        <v>80625514</v>
      </c>
      <c r="F62" s="64">
        <v>30911893110015</v>
      </c>
      <c r="G62" s="64" t="s">
        <v>2369</v>
      </c>
      <c r="H62" s="65">
        <v>45078</v>
      </c>
      <c r="I62" s="61" t="s">
        <v>1126</v>
      </c>
      <c r="K62" s="58" t="s">
        <v>2958</v>
      </c>
    </row>
    <row r="63" spans="1:11" x14ac:dyDescent="0.25">
      <c r="A63" s="61">
        <f t="shared" si="0"/>
        <v>57</v>
      </c>
      <c r="B63" s="62" t="s">
        <v>381</v>
      </c>
      <c r="C63" s="63" t="s">
        <v>1410</v>
      </c>
      <c r="D63" s="61" t="s">
        <v>418</v>
      </c>
      <c r="E63" s="64">
        <v>80707641</v>
      </c>
      <c r="F63" s="64">
        <v>30508953110025</v>
      </c>
      <c r="G63" s="64" t="s">
        <v>2370</v>
      </c>
      <c r="H63" s="65">
        <v>45078</v>
      </c>
      <c r="I63" s="61" t="s">
        <v>1126</v>
      </c>
      <c r="K63" s="58" t="s">
        <v>2958</v>
      </c>
    </row>
    <row r="64" spans="1:11" x14ac:dyDescent="0.25">
      <c r="A64" s="61">
        <f t="shared" si="0"/>
        <v>58</v>
      </c>
      <c r="B64" s="62" t="s">
        <v>381</v>
      </c>
      <c r="C64" s="63" t="s">
        <v>1411</v>
      </c>
      <c r="D64" s="61" t="s">
        <v>417</v>
      </c>
      <c r="E64" s="64">
        <v>80940546</v>
      </c>
      <c r="F64" s="64">
        <v>41712917140021</v>
      </c>
      <c r="G64" s="64" t="s">
        <v>2371</v>
      </c>
      <c r="H64" s="65">
        <v>45078</v>
      </c>
      <c r="I64" s="61" t="s">
        <v>1126</v>
      </c>
      <c r="K64" s="58" t="s">
        <v>2958</v>
      </c>
    </row>
    <row r="65" spans="1:11" x14ac:dyDescent="0.25">
      <c r="A65" s="61">
        <f t="shared" si="0"/>
        <v>59</v>
      </c>
      <c r="B65" s="62" t="s">
        <v>381</v>
      </c>
      <c r="C65" s="63" t="s">
        <v>1412</v>
      </c>
      <c r="D65" s="61" t="s">
        <v>416</v>
      </c>
      <c r="E65" s="64">
        <v>80992013</v>
      </c>
      <c r="F65" s="64">
        <v>30704853110062</v>
      </c>
      <c r="G65" s="64" t="s">
        <v>2372</v>
      </c>
      <c r="H65" s="65">
        <v>45078</v>
      </c>
      <c r="I65" s="61" t="s">
        <v>1126</v>
      </c>
      <c r="K65" s="58" t="s">
        <v>2958</v>
      </c>
    </row>
    <row r="66" spans="1:11" x14ac:dyDescent="0.25">
      <c r="A66" s="61">
        <f t="shared" si="0"/>
        <v>60</v>
      </c>
      <c r="B66" s="62" t="s">
        <v>381</v>
      </c>
      <c r="C66" s="63" t="s">
        <v>1414</v>
      </c>
      <c r="D66" s="61" t="s">
        <v>414</v>
      </c>
      <c r="E66" s="64">
        <v>81032270</v>
      </c>
      <c r="F66" s="64">
        <v>40109943110093</v>
      </c>
      <c r="G66" s="64" t="s">
        <v>2374</v>
      </c>
      <c r="H66" s="65">
        <v>45078</v>
      </c>
      <c r="I66" s="61" t="s">
        <v>1126</v>
      </c>
      <c r="K66" s="58" t="s">
        <v>2958</v>
      </c>
    </row>
    <row r="67" spans="1:11" x14ac:dyDescent="0.25">
      <c r="A67" s="61">
        <f t="shared" si="0"/>
        <v>61</v>
      </c>
      <c r="B67" s="62" t="s">
        <v>381</v>
      </c>
      <c r="C67" s="63" t="s">
        <v>1415</v>
      </c>
      <c r="D67" s="61" t="s">
        <v>413</v>
      </c>
      <c r="E67" s="64">
        <v>81111514</v>
      </c>
      <c r="F67" s="64">
        <v>30906813110048</v>
      </c>
      <c r="G67" s="64" t="s">
        <v>2375</v>
      </c>
      <c r="H67" s="65">
        <v>45078</v>
      </c>
      <c r="I67" s="61" t="s">
        <v>1126</v>
      </c>
      <c r="K67" s="58" t="s">
        <v>2958</v>
      </c>
    </row>
    <row r="68" spans="1:11" x14ac:dyDescent="0.25">
      <c r="A68" s="61">
        <f t="shared" si="0"/>
        <v>62</v>
      </c>
      <c r="B68" s="62" t="s">
        <v>381</v>
      </c>
      <c r="C68" s="63" t="s">
        <v>1416</v>
      </c>
      <c r="D68" s="61" t="s">
        <v>412</v>
      </c>
      <c r="E68" s="64">
        <v>86167397</v>
      </c>
      <c r="F68" s="64">
        <v>42005827140018</v>
      </c>
      <c r="G68" s="64" t="s">
        <v>2376</v>
      </c>
      <c r="H68" s="65">
        <v>45078</v>
      </c>
      <c r="I68" s="61" t="s">
        <v>1126</v>
      </c>
      <c r="K68" s="58" t="s">
        <v>2958</v>
      </c>
    </row>
    <row r="69" spans="1:11" x14ac:dyDescent="0.25">
      <c r="A69" s="61">
        <f t="shared" si="0"/>
        <v>63</v>
      </c>
      <c r="B69" s="62" t="s">
        <v>381</v>
      </c>
      <c r="C69" s="63" t="s">
        <v>1417</v>
      </c>
      <c r="D69" s="61" t="s">
        <v>411</v>
      </c>
      <c r="E69" s="64">
        <v>86229665</v>
      </c>
      <c r="F69" s="64">
        <v>32209833110026</v>
      </c>
      <c r="G69" s="64" t="s">
        <v>2377</v>
      </c>
      <c r="H69" s="65">
        <v>45078</v>
      </c>
      <c r="I69" s="61" t="s">
        <v>1126</v>
      </c>
      <c r="K69" s="58" t="s">
        <v>2958</v>
      </c>
    </row>
    <row r="70" spans="1:11" x14ac:dyDescent="0.25">
      <c r="A70" s="61">
        <f t="shared" ref="A70:A92" si="1">+A69+1</f>
        <v>64</v>
      </c>
      <c r="B70" s="62" t="s">
        <v>381</v>
      </c>
      <c r="C70" s="63" t="s">
        <v>4084</v>
      </c>
      <c r="D70" s="61" t="s">
        <v>4085</v>
      </c>
      <c r="E70" s="64">
        <v>98953600</v>
      </c>
      <c r="F70" s="64">
        <v>43010863110063</v>
      </c>
      <c r="G70" s="64" t="s">
        <v>4086</v>
      </c>
      <c r="H70" s="65">
        <v>45205</v>
      </c>
      <c r="I70" s="61" t="s">
        <v>1125</v>
      </c>
    </row>
    <row r="71" spans="1:11" x14ac:dyDescent="0.25">
      <c r="A71" s="61">
        <f t="shared" si="1"/>
        <v>65</v>
      </c>
      <c r="B71" s="62" t="s">
        <v>381</v>
      </c>
      <c r="C71" s="63" t="s">
        <v>4087</v>
      </c>
      <c r="D71" s="61" t="s">
        <v>4088</v>
      </c>
      <c r="E71" s="64">
        <v>98568101</v>
      </c>
      <c r="F71" s="64">
        <v>42405937140027</v>
      </c>
      <c r="G71" s="64" t="s">
        <v>4089</v>
      </c>
      <c r="H71" s="65">
        <v>45203</v>
      </c>
      <c r="I71" s="61" t="s">
        <v>1125</v>
      </c>
    </row>
    <row r="72" spans="1:11" ht="30" x14ac:dyDescent="0.25">
      <c r="A72" s="61">
        <f t="shared" si="1"/>
        <v>66</v>
      </c>
      <c r="B72" s="62" t="s">
        <v>381</v>
      </c>
      <c r="C72" s="63" t="s">
        <v>1364</v>
      </c>
      <c r="D72" s="61" t="s">
        <v>389</v>
      </c>
      <c r="E72" s="64">
        <v>98787050</v>
      </c>
      <c r="F72" s="64">
        <v>30310957140036</v>
      </c>
      <c r="G72" s="64" t="s">
        <v>2324</v>
      </c>
      <c r="H72" s="65">
        <v>45203</v>
      </c>
      <c r="I72" s="61" t="s">
        <v>1125</v>
      </c>
    </row>
    <row r="73" spans="1:11" ht="30" x14ac:dyDescent="0.25">
      <c r="A73" s="61">
        <f t="shared" si="1"/>
        <v>67</v>
      </c>
      <c r="B73" s="62" t="s">
        <v>381</v>
      </c>
      <c r="C73" s="63" t="s">
        <v>1366</v>
      </c>
      <c r="D73" s="61" t="s">
        <v>409</v>
      </c>
      <c r="E73" s="64">
        <v>98783784</v>
      </c>
      <c r="F73" s="64">
        <v>32008923110018</v>
      </c>
      <c r="G73" s="64" t="s">
        <v>2326</v>
      </c>
      <c r="H73" s="65">
        <v>45203</v>
      </c>
      <c r="I73" s="61" t="s">
        <v>1125</v>
      </c>
    </row>
    <row r="74" spans="1:11" x14ac:dyDescent="0.25">
      <c r="A74" s="61">
        <f t="shared" si="1"/>
        <v>68</v>
      </c>
      <c r="B74" s="62" t="s">
        <v>381</v>
      </c>
      <c r="C74" s="63" t="s">
        <v>1386</v>
      </c>
      <c r="D74" s="61" t="s">
        <v>442</v>
      </c>
      <c r="E74" s="64">
        <v>98663167</v>
      </c>
      <c r="F74" s="64">
        <v>31706947090017</v>
      </c>
      <c r="G74" s="64" t="s">
        <v>2346</v>
      </c>
      <c r="H74" s="65">
        <v>45203</v>
      </c>
      <c r="I74" s="61" t="s">
        <v>1125</v>
      </c>
    </row>
    <row r="75" spans="1:11" x14ac:dyDescent="0.25">
      <c r="A75" s="61">
        <f t="shared" si="1"/>
        <v>69</v>
      </c>
      <c r="B75" s="62" t="s">
        <v>381</v>
      </c>
      <c r="C75" s="63" t="s">
        <v>4090</v>
      </c>
      <c r="D75" s="61" t="s">
        <v>4091</v>
      </c>
      <c r="E75" s="64">
        <v>98777773</v>
      </c>
      <c r="F75" s="64">
        <v>30901953110028</v>
      </c>
      <c r="G75" s="64" t="s">
        <v>4092</v>
      </c>
      <c r="H75" s="65">
        <v>45203</v>
      </c>
      <c r="I75" s="61" t="s">
        <v>1125</v>
      </c>
    </row>
    <row r="76" spans="1:11" x14ac:dyDescent="0.25">
      <c r="A76" s="61">
        <f t="shared" si="1"/>
        <v>70</v>
      </c>
      <c r="B76" s="62" t="s">
        <v>381</v>
      </c>
      <c r="C76" s="63" t="s">
        <v>4093</v>
      </c>
      <c r="D76" s="61" t="s">
        <v>4094</v>
      </c>
      <c r="E76" s="64">
        <v>98573631</v>
      </c>
      <c r="F76" s="64">
        <v>31212853110016</v>
      </c>
      <c r="G76" s="64" t="s">
        <v>4095</v>
      </c>
      <c r="H76" s="65">
        <v>45203</v>
      </c>
      <c r="I76" s="61" t="s">
        <v>1125</v>
      </c>
    </row>
    <row r="77" spans="1:11" x14ac:dyDescent="0.25">
      <c r="A77" s="61">
        <f t="shared" si="1"/>
        <v>71</v>
      </c>
      <c r="B77" s="62" t="s">
        <v>381</v>
      </c>
      <c r="C77" s="63" t="s">
        <v>4096</v>
      </c>
      <c r="D77" s="61" t="s">
        <v>4097</v>
      </c>
      <c r="E77" s="64">
        <v>98560818</v>
      </c>
      <c r="F77" s="64">
        <v>31703933110014</v>
      </c>
      <c r="G77" s="64" t="s">
        <v>4098</v>
      </c>
      <c r="H77" s="65">
        <v>45203</v>
      </c>
      <c r="I77" s="61" t="s">
        <v>1125</v>
      </c>
    </row>
    <row r="78" spans="1:11" x14ac:dyDescent="0.25">
      <c r="A78" s="61">
        <f t="shared" si="1"/>
        <v>72</v>
      </c>
      <c r="B78" s="62" t="s">
        <v>381</v>
      </c>
      <c r="C78" s="63" t="s">
        <v>4099</v>
      </c>
      <c r="D78" s="61" t="s">
        <v>4100</v>
      </c>
      <c r="E78" s="64">
        <v>98755027</v>
      </c>
      <c r="F78" s="64">
        <v>41712943110036</v>
      </c>
      <c r="G78" s="64" t="s">
        <v>4101</v>
      </c>
      <c r="H78" s="65">
        <v>45203</v>
      </c>
      <c r="I78" s="61" t="s">
        <v>1125</v>
      </c>
    </row>
    <row r="79" spans="1:11" x14ac:dyDescent="0.25">
      <c r="A79" s="61">
        <f t="shared" si="1"/>
        <v>73</v>
      </c>
      <c r="B79" s="62" t="s">
        <v>381</v>
      </c>
      <c r="C79" s="63" t="s">
        <v>4102</v>
      </c>
      <c r="D79" s="61" t="s">
        <v>4103</v>
      </c>
      <c r="E79" s="64">
        <v>98749773</v>
      </c>
      <c r="F79" s="64">
        <v>42301693110044</v>
      </c>
      <c r="G79" s="64" t="s">
        <v>4104</v>
      </c>
      <c r="H79" s="65">
        <v>45203</v>
      </c>
      <c r="I79" s="61" t="s">
        <v>1125</v>
      </c>
    </row>
    <row r="80" spans="1:11" x14ac:dyDescent="0.25">
      <c r="A80" s="61">
        <f t="shared" si="1"/>
        <v>74</v>
      </c>
      <c r="B80" s="62" t="s">
        <v>381</v>
      </c>
      <c r="C80" s="63" t="s">
        <v>4105</v>
      </c>
      <c r="D80" s="61" t="s">
        <v>4106</v>
      </c>
      <c r="E80" s="64">
        <v>98743351</v>
      </c>
      <c r="F80" s="64">
        <v>50101017140138</v>
      </c>
      <c r="G80" s="64" t="s">
        <v>4107</v>
      </c>
      <c r="H80" s="65">
        <v>45203</v>
      </c>
      <c r="I80" s="61" t="s">
        <v>1125</v>
      </c>
    </row>
    <row r="81" spans="1:9" ht="30" x14ac:dyDescent="0.25">
      <c r="A81" s="61">
        <f t="shared" si="1"/>
        <v>75</v>
      </c>
      <c r="B81" s="62" t="s">
        <v>381</v>
      </c>
      <c r="C81" s="63" t="s">
        <v>4108</v>
      </c>
      <c r="D81" s="61" t="s">
        <v>4109</v>
      </c>
      <c r="E81" s="64">
        <v>98741433</v>
      </c>
      <c r="F81" s="64">
        <v>32611953110035</v>
      </c>
      <c r="G81" s="64" t="s">
        <v>4110</v>
      </c>
      <c r="H81" s="65">
        <v>45203</v>
      </c>
      <c r="I81" s="61" t="s">
        <v>1125</v>
      </c>
    </row>
    <row r="82" spans="1:9" x14ac:dyDescent="0.25">
      <c r="A82" s="61">
        <f t="shared" si="1"/>
        <v>76</v>
      </c>
      <c r="B82" s="62" t="s">
        <v>381</v>
      </c>
      <c r="C82" s="63" t="s">
        <v>1372</v>
      </c>
      <c r="D82" s="61" t="s">
        <v>403</v>
      </c>
      <c r="E82" s="64">
        <v>98732119</v>
      </c>
      <c r="F82" s="64">
        <v>30706907140012</v>
      </c>
      <c r="G82" s="64" t="s">
        <v>2332</v>
      </c>
      <c r="H82" s="65">
        <v>45203</v>
      </c>
      <c r="I82" s="61" t="s">
        <v>1125</v>
      </c>
    </row>
    <row r="83" spans="1:9" x14ac:dyDescent="0.25">
      <c r="A83" s="61">
        <f t="shared" si="1"/>
        <v>77</v>
      </c>
      <c r="B83" s="62" t="s">
        <v>381</v>
      </c>
      <c r="C83" s="63" t="s">
        <v>4111</v>
      </c>
      <c r="D83" s="61" t="s">
        <v>4112</v>
      </c>
      <c r="E83" s="64">
        <v>91022373</v>
      </c>
      <c r="F83" s="64">
        <v>30106883110087</v>
      </c>
      <c r="G83" s="64" t="s">
        <v>4113</v>
      </c>
      <c r="H83" s="65">
        <v>45203</v>
      </c>
      <c r="I83" s="61" t="s">
        <v>1125</v>
      </c>
    </row>
    <row r="84" spans="1:9" x14ac:dyDescent="0.25">
      <c r="A84" s="61">
        <f t="shared" si="1"/>
        <v>78</v>
      </c>
      <c r="B84" s="62" t="s">
        <v>381</v>
      </c>
      <c r="C84" s="63" t="s">
        <v>4114</v>
      </c>
      <c r="D84" s="61" t="s">
        <v>4115</v>
      </c>
      <c r="E84" s="64">
        <v>90256422</v>
      </c>
      <c r="F84" s="64">
        <v>51302007140052</v>
      </c>
      <c r="G84" s="64" t="s">
        <v>4116</v>
      </c>
      <c r="H84" s="65">
        <v>45203</v>
      </c>
      <c r="I84" s="61" t="s">
        <v>1125</v>
      </c>
    </row>
    <row r="85" spans="1:9" ht="30" x14ac:dyDescent="0.25">
      <c r="A85" s="61">
        <f t="shared" si="1"/>
        <v>79</v>
      </c>
      <c r="B85" s="62" t="s">
        <v>381</v>
      </c>
      <c r="C85" s="63" t="s">
        <v>1388</v>
      </c>
      <c r="D85" s="61" t="s">
        <v>440</v>
      </c>
      <c r="E85" s="64">
        <v>98651266</v>
      </c>
      <c r="F85" s="64">
        <v>31109923110040</v>
      </c>
      <c r="G85" s="64" t="s">
        <v>2348</v>
      </c>
      <c r="H85" s="65">
        <v>45203</v>
      </c>
      <c r="I85" s="61" t="s">
        <v>1125</v>
      </c>
    </row>
    <row r="86" spans="1:9" x14ac:dyDescent="0.25">
      <c r="A86" s="61">
        <f t="shared" si="1"/>
        <v>80</v>
      </c>
      <c r="B86" s="62" t="s">
        <v>381</v>
      </c>
      <c r="C86" s="63" t="s">
        <v>4117</v>
      </c>
      <c r="D86" s="61" t="s">
        <v>4118</v>
      </c>
      <c r="E86" s="64">
        <v>87842385</v>
      </c>
      <c r="F86" s="64">
        <v>43005943110044</v>
      </c>
      <c r="G86" s="64" t="s">
        <v>4119</v>
      </c>
      <c r="H86" s="65">
        <v>45203</v>
      </c>
      <c r="I86" s="61" t="s">
        <v>1125</v>
      </c>
    </row>
    <row r="87" spans="1:9" x14ac:dyDescent="0.25">
      <c r="A87" s="61">
        <f t="shared" si="1"/>
        <v>81</v>
      </c>
      <c r="B87" s="62" t="s">
        <v>381</v>
      </c>
      <c r="C87" s="63" t="s">
        <v>4120</v>
      </c>
      <c r="D87" s="61" t="s">
        <v>4121</v>
      </c>
      <c r="E87" s="64">
        <v>98559655</v>
      </c>
      <c r="F87" s="64">
        <v>32901937140016</v>
      </c>
      <c r="G87" s="64" t="s">
        <v>4122</v>
      </c>
      <c r="H87" s="65">
        <v>45203</v>
      </c>
      <c r="I87" s="61" t="s">
        <v>1125</v>
      </c>
    </row>
    <row r="88" spans="1:9" x14ac:dyDescent="0.25">
      <c r="A88" s="61">
        <f t="shared" si="1"/>
        <v>82</v>
      </c>
      <c r="B88" s="62" t="s">
        <v>381</v>
      </c>
      <c r="C88" s="63" t="s">
        <v>4123</v>
      </c>
      <c r="D88" s="61" t="s">
        <v>4124</v>
      </c>
      <c r="E88" s="64">
        <v>98558894</v>
      </c>
      <c r="F88" s="64">
        <v>32209873110079</v>
      </c>
      <c r="G88" s="64" t="s">
        <v>4125</v>
      </c>
      <c r="H88" s="65">
        <v>45203</v>
      </c>
      <c r="I88" s="61" t="s">
        <v>1125</v>
      </c>
    </row>
    <row r="89" spans="1:9" x14ac:dyDescent="0.25">
      <c r="A89" s="61">
        <f t="shared" si="1"/>
        <v>83</v>
      </c>
      <c r="B89" s="62" t="s">
        <v>381</v>
      </c>
      <c r="C89" s="63" t="s">
        <v>1405</v>
      </c>
      <c r="D89" s="61" t="s">
        <v>423</v>
      </c>
      <c r="E89" s="64">
        <v>98554471</v>
      </c>
      <c r="F89" s="64">
        <v>30807977140060</v>
      </c>
      <c r="G89" s="64" t="s">
        <v>2365</v>
      </c>
      <c r="H89" s="65">
        <v>45203</v>
      </c>
      <c r="I89" s="61" t="s">
        <v>1125</v>
      </c>
    </row>
    <row r="90" spans="1:9" x14ac:dyDescent="0.25">
      <c r="A90" s="61">
        <f t="shared" si="1"/>
        <v>84</v>
      </c>
      <c r="B90" s="62" t="s">
        <v>381</v>
      </c>
      <c r="C90" s="63" t="s">
        <v>1413</v>
      </c>
      <c r="D90" s="61" t="s">
        <v>415</v>
      </c>
      <c r="E90" s="64">
        <v>98551532</v>
      </c>
      <c r="F90" s="64">
        <v>41405937140017</v>
      </c>
      <c r="G90" s="64" t="s">
        <v>2373</v>
      </c>
      <c r="H90" s="65">
        <v>45203</v>
      </c>
      <c r="I90" s="61" t="s">
        <v>1125</v>
      </c>
    </row>
    <row r="91" spans="1:9" x14ac:dyDescent="0.25">
      <c r="A91" s="61">
        <f t="shared" si="1"/>
        <v>85</v>
      </c>
      <c r="B91" s="62" t="s">
        <v>381</v>
      </c>
      <c r="C91" s="63" t="s">
        <v>1408</v>
      </c>
      <c r="D91" s="61" t="s">
        <v>420</v>
      </c>
      <c r="E91" s="64">
        <v>98548128</v>
      </c>
      <c r="F91" s="64">
        <v>41605963140018</v>
      </c>
      <c r="G91" s="64">
        <v>998976037272</v>
      </c>
      <c r="H91" s="65">
        <v>45203</v>
      </c>
      <c r="I91" s="61" t="s">
        <v>1125</v>
      </c>
    </row>
    <row r="92" spans="1:9" x14ac:dyDescent="0.25">
      <c r="A92" s="61">
        <f t="shared" si="1"/>
        <v>86</v>
      </c>
      <c r="B92" s="62" t="s">
        <v>381</v>
      </c>
      <c r="C92" s="63" t="s">
        <v>4126</v>
      </c>
      <c r="D92" s="61" t="s">
        <v>4127</v>
      </c>
      <c r="E92" s="64">
        <v>80244065</v>
      </c>
      <c r="F92" s="64">
        <v>30104933110056</v>
      </c>
      <c r="G92" s="64" t="s">
        <v>4128</v>
      </c>
      <c r="H92" s="65">
        <v>45203</v>
      </c>
      <c r="I92" s="61" t="s">
        <v>1125</v>
      </c>
    </row>
    <row r="93" spans="1:9" x14ac:dyDescent="0.25">
      <c r="B93" s="67"/>
    </row>
  </sheetData>
  <mergeCells count="10">
    <mergeCell ref="A1:I1"/>
    <mergeCell ref="I4:I6"/>
    <mergeCell ref="D4:D6"/>
    <mergeCell ref="C4:C6"/>
    <mergeCell ref="B4:B6"/>
    <mergeCell ref="A4:A6"/>
    <mergeCell ref="G4:G6"/>
    <mergeCell ref="H4:H6"/>
    <mergeCell ref="F4:F6"/>
    <mergeCell ref="E4:E6"/>
  </mergeCells>
  <conditionalFormatting sqref="G4:G6">
    <cfRule type="duplicateValues" dxfId="164" priority="102"/>
  </conditionalFormatting>
  <conditionalFormatting sqref="F69">
    <cfRule type="duplicateValues" dxfId="163" priority="46"/>
  </conditionalFormatting>
  <conditionalFormatting sqref="G69">
    <cfRule type="duplicateValues" dxfId="162" priority="45"/>
  </conditionalFormatting>
  <conditionalFormatting sqref="G69">
    <cfRule type="duplicateValues" dxfId="161" priority="44"/>
  </conditionalFormatting>
  <conditionalFormatting sqref="G69">
    <cfRule type="duplicateValues" dxfId="160" priority="43"/>
  </conditionalFormatting>
  <conditionalFormatting sqref="F70:F1048576 F1:F68">
    <cfRule type="duplicateValues" dxfId="159" priority="290"/>
  </conditionalFormatting>
  <conditionalFormatting sqref="G70:G1048576 G1:G3 G7:G68">
    <cfRule type="duplicateValues" dxfId="158" priority="300"/>
  </conditionalFormatting>
  <conditionalFormatting sqref="G70:G1048576 G1:G68">
    <cfRule type="duplicateValues" dxfId="157" priority="311"/>
  </conditionalFormatting>
  <conditionalFormatting sqref="G70:G1048576">
    <cfRule type="duplicateValues" dxfId="156" priority="321"/>
  </conditionalFormatting>
  <conditionalFormatting sqref="F1:F1048576">
    <cfRule type="duplicateValues" dxfId="155" priority="335"/>
  </conditionalFormatting>
  <conditionalFormatting sqref="H4:H6">
    <cfRule type="duplicateValues" dxfId="0" priority="358"/>
  </conditionalFormatting>
  <printOptions horizontalCentered="1"/>
  <pageMargins left="0" right="0" top="0.15748031496062992" bottom="0" header="0" footer="0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4"/>
  <sheetViews>
    <sheetView zoomScaleNormal="100" zoomScaleSheetLayoutView="100" workbookViewId="0">
      <pane xSplit="2" ySplit="4" topLeftCell="C5" activePane="bottomRight" state="frozen"/>
      <selection activeCell="B4" sqref="B4:B6"/>
      <selection pane="topRight" activeCell="B4" sqref="B4:B6"/>
      <selection pane="bottomLeft" activeCell="B4" sqref="B4:B6"/>
      <selection pane="bottomRight" activeCell="C15" sqref="C15"/>
    </sheetView>
  </sheetViews>
  <sheetFormatPr defaultRowHeight="15" x14ac:dyDescent="0.25"/>
  <cols>
    <col min="1" max="1" width="6.5703125" style="1" bestFit="1" customWidth="1"/>
    <col min="2" max="2" width="20.5703125" style="1" customWidth="1"/>
    <col min="3" max="3" width="47.7109375" bestFit="1" customWidth="1"/>
    <col min="4" max="4" width="15.42578125" style="1" customWidth="1"/>
    <col min="5" max="5" width="14" style="1" bestFit="1" customWidth="1"/>
    <col min="6" max="6" width="15.140625" style="8" bestFit="1" customWidth="1"/>
    <col min="7" max="7" width="15.140625" style="8" customWidth="1"/>
    <col min="8" max="8" width="15.140625" style="15" customWidth="1"/>
    <col min="9" max="9" width="20.5703125" style="1" customWidth="1"/>
    <col min="17" max="17" width="12" bestFit="1" customWidth="1"/>
  </cols>
  <sheetData>
    <row r="1" spans="1:15" ht="15" customHeight="1" x14ac:dyDescent="0.25">
      <c r="A1" s="48" t="s">
        <v>2914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36" customHeight="1" x14ac:dyDescent="0.25">
      <c r="A2" s="37" t="s">
        <v>0</v>
      </c>
      <c r="B2" s="37"/>
      <c r="C2" s="37" t="s">
        <v>1</v>
      </c>
      <c r="D2" s="37" t="s">
        <v>2</v>
      </c>
      <c r="E2" s="37" t="s">
        <v>3</v>
      </c>
      <c r="F2" s="49" t="s">
        <v>4</v>
      </c>
      <c r="G2" s="49" t="s">
        <v>2865</v>
      </c>
      <c r="H2" s="49" t="s">
        <v>5</v>
      </c>
      <c r="I2" s="37" t="s">
        <v>6</v>
      </c>
      <c r="J2" s="37" t="s">
        <v>952</v>
      </c>
      <c r="K2" s="37"/>
      <c r="L2" s="37" t="s">
        <v>7</v>
      </c>
      <c r="M2" s="37"/>
      <c r="N2" s="37" t="s">
        <v>8</v>
      </c>
      <c r="O2" s="37"/>
    </row>
    <row r="3" spans="1:15" s="2" customFormat="1" ht="30" x14ac:dyDescent="0.25">
      <c r="A3" s="37"/>
      <c r="B3" s="37"/>
      <c r="C3" s="37"/>
      <c r="D3" s="37"/>
      <c r="E3" s="37"/>
      <c r="F3" s="49"/>
      <c r="G3" s="49"/>
      <c r="H3" s="49"/>
      <c r="I3" s="37"/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</row>
    <row r="4" spans="1:15" x14ac:dyDescent="0.25">
      <c r="A4" s="3"/>
      <c r="B4" s="3">
        <f>++SUBTOTAL(3,B5:B94)</f>
        <v>77</v>
      </c>
      <c r="C4" s="3"/>
      <c r="D4" s="3"/>
      <c r="E4" s="3"/>
      <c r="F4" s="4"/>
      <c r="G4" s="4"/>
      <c r="H4" s="4"/>
      <c r="I4" s="3"/>
      <c r="J4" s="3">
        <f t="shared" ref="J4:O4" si="0">+J5+J13+J27+J29+J32+J39+J48+J53+J58+J67+J70+J79+J86</f>
        <v>42</v>
      </c>
      <c r="K4" s="3">
        <f t="shared" si="0"/>
        <v>740.19999999999993</v>
      </c>
      <c r="L4" s="3">
        <f t="shared" si="0"/>
        <v>0</v>
      </c>
      <c r="M4" s="3">
        <f t="shared" si="0"/>
        <v>0</v>
      </c>
      <c r="N4" s="3">
        <f t="shared" si="0"/>
        <v>42</v>
      </c>
      <c r="O4" s="3">
        <f t="shared" si="0"/>
        <v>740.19999999999993</v>
      </c>
    </row>
    <row r="5" spans="1:15" x14ac:dyDescent="0.25">
      <c r="A5" s="3">
        <v>1</v>
      </c>
      <c r="B5" s="3"/>
      <c r="C5" s="3" t="s">
        <v>11</v>
      </c>
      <c r="D5" s="3"/>
      <c r="E5" s="3"/>
      <c r="F5" s="4"/>
      <c r="G5" s="4"/>
      <c r="H5" s="4"/>
      <c r="I5" s="3"/>
      <c r="J5" s="3">
        <f t="shared" ref="J5:O5" si="1">SUM(J6:J12)</f>
        <v>4</v>
      </c>
      <c r="K5" s="3">
        <f t="shared" si="1"/>
        <v>646.9</v>
      </c>
      <c r="L5" s="3">
        <f t="shared" si="1"/>
        <v>0</v>
      </c>
      <c r="M5" s="3">
        <f t="shared" si="1"/>
        <v>0</v>
      </c>
      <c r="N5" s="3">
        <f t="shared" si="1"/>
        <v>4</v>
      </c>
      <c r="O5" s="3">
        <f t="shared" si="1"/>
        <v>646.9</v>
      </c>
    </row>
    <row r="6" spans="1:15" x14ac:dyDescent="0.25">
      <c r="A6" s="5">
        <v>1</v>
      </c>
      <c r="B6" s="5" t="s">
        <v>11</v>
      </c>
      <c r="C6" s="6" t="s">
        <v>1915</v>
      </c>
      <c r="D6" s="5" t="s">
        <v>953</v>
      </c>
      <c r="E6" s="5">
        <v>78118089</v>
      </c>
      <c r="F6" s="7">
        <v>31109953160053</v>
      </c>
      <c r="G6" s="7" t="s">
        <v>2866</v>
      </c>
      <c r="H6" s="14">
        <v>45062</v>
      </c>
      <c r="I6" s="5" t="s">
        <v>1125</v>
      </c>
      <c r="J6" s="5">
        <v>1</v>
      </c>
      <c r="K6" s="5">
        <v>320</v>
      </c>
      <c r="L6" s="5"/>
      <c r="M6" s="5"/>
      <c r="N6" s="5">
        <v>1</v>
      </c>
      <c r="O6" s="5">
        <v>320</v>
      </c>
    </row>
    <row r="7" spans="1:15" x14ac:dyDescent="0.25">
      <c r="A7" s="5">
        <f>+A6+1</f>
        <v>2</v>
      </c>
      <c r="B7" s="5" t="s">
        <v>11</v>
      </c>
      <c r="C7" s="6" t="s">
        <v>1916</v>
      </c>
      <c r="D7" s="5" t="s">
        <v>954</v>
      </c>
      <c r="E7" s="5">
        <v>78434355</v>
      </c>
      <c r="F7" s="7">
        <v>32309963160017</v>
      </c>
      <c r="G7" s="7" t="s">
        <v>2867</v>
      </c>
      <c r="H7" s="14">
        <v>45076</v>
      </c>
      <c r="I7" s="5" t="s">
        <v>1125</v>
      </c>
      <c r="J7" s="5">
        <v>1</v>
      </c>
      <c r="K7" s="5">
        <v>326.89999999999998</v>
      </c>
      <c r="L7" s="5"/>
      <c r="M7" s="5"/>
      <c r="N7" s="5">
        <v>1</v>
      </c>
      <c r="O7" s="5">
        <v>326.89999999999998</v>
      </c>
    </row>
    <row r="8" spans="1:15" x14ac:dyDescent="0.25">
      <c r="A8" s="5">
        <f t="shared" ref="A8:A12" si="2">+A7+1</f>
        <v>3</v>
      </c>
      <c r="B8" s="5" t="s">
        <v>11</v>
      </c>
      <c r="C8" s="6" t="s">
        <v>1917</v>
      </c>
      <c r="D8" s="5" t="s">
        <v>955</v>
      </c>
      <c r="E8" s="5">
        <v>79137859</v>
      </c>
      <c r="F8" s="7">
        <v>32302833160038</v>
      </c>
      <c r="G8" s="7" t="s">
        <v>2868</v>
      </c>
      <c r="H8" s="14">
        <v>45076</v>
      </c>
      <c r="I8" s="5" t="s">
        <v>1125</v>
      </c>
      <c r="J8" s="5">
        <v>1</v>
      </c>
      <c r="K8" s="5"/>
      <c r="L8" s="5"/>
      <c r="M8" s="5"/>
      <c r="N8" s="5">
        <v>1</v>
      </c>
      <c r="O8" s="5"/>
    </row>
    <row r="9" spans="1:15" x14ac:dyDescent="0.25">
      <c r="A9" s="5">
        <f t="shared" si="2"/>
        <v>4</v>
      </c>
      <c r="B9" s="5" t="s">
        <v>11</v>
      </c>
      <c r="C9" s="6" t="s">
        <v>1918</v>
      </c>
      <c r="D9" s="5" t="s">
        <v>956</v>
      </c>
      <c r="E9" s="5">
        <v>79775888</v>
      </c>
      <c r="F9" s="7">
        <v>43007893160056</v>
      </c>
      <c r="G9" s="7" t="s">
        <v>2869</v>
      </c>
      <c r="H9" s="14">
        <v>45083</v>
      </c>
      <c r="I9" s="5" t="s">
        <v>1125</v>
      </c>
      <c r="J9" s="5">
        <v>1</v>
      </c>
      <c r="K9" s="5"/>
      <c r="L9" s="5"/>
      <c r="M9" s="5"/>
      <c r="N9" s="5">
        <v>1</v>
      </c>
      <c r="O9" s="5"/>
    </row>
    <row r="10" spans="1:15" x14ac:dyDescent="0.25">
      <c r="A10" s="5">
        <f t="shared" si="2"/>
        <v>5</v>
      </c>
      <c r="B10" s="5" t="s">
        <v>11</v>
      </c>
      <c r="C10" s="6" t="s">
        <v>5530</v>
      </c>
      <c r="D10" s="5" t="s">
        <v>5531</v>
      </c>
      <c r="E10" s="5">
        <v>98885445</v>
      </c>
      <c r="F10" s="7">
        <v>40803863160045</v>
      </c>
      <c r="G10" s="7" t="s">
        <v>5532</v>
      </c>
      <c r="H10" s="14">
        <v>45203</v>
      </c>
      <c r="I10" s="5" t="s">
        <v>1126</v>
      </c>
      <c r="J10" s="5"/>
      <c r="K10" s="5"/>
      <c r="L10" s="5"/>
      <c r="M10" s="5"/>
      <c r="N10" s="5"/>
      <c r="O10" s="5"/>
    </row>
    <row r="11" spans="1:15" x14ac:dyDescent="0.25">
      <c r="A11" s="5">
        <f t="shared" si="2"/>
        <v>6</v>
      </c>
      <c r="B11" s="5" t="s">
        <v>11</v>
      </c>
      <c r="C11" s="6" t="s">
        <v>5533</v>
      </c>
      <c r="D11" s="5" t="s">
        <v>5534</v>
      </c>
      <c r="E11" s="5">
        <v>98865228</v>
      </c>
      <c r="F11" s="7">
        <v>32507803160072</v>
      </c>
      <c r="G11" s="7" t="s">
        <v>5535</v>
      </c>
      <c r="H11" s="14">
        <v>45203</v>
      </c>
      <c r="I11" s="5" t="s">
        <v>1126</v>
      </c>
      <c r="J11" s="5"/>
      <c r="K11" s="5"/>
      <c r="L11" s="5"/>
      <c r="M11" s="5"/>
      <c r="N11" s="5"/>
      <c r="O11" s="5"/>
    </row>
    <row r="12" spans="1:15" x14ac:dyDescent="0.25">
      <c r="A12" s="5">
        <f t="shared" si="2"/>
        <v>7</v>
      </c>
      <c r="B12" s="5" t="s">
        <v>11</v>
      </c>
      <c r="C12" s="6" t="s">
        <v>5536</v>
      </c>
      <c r="D12" s="5" t="s">
        <v>5537</v>
      </c>
      <c r="E12" s="5">
        <v>98835341</v>
      </c>
      <c r="F12" s="7">
        <v>31207943160044</v>
      </c>
      <c r="G12" s="7" t="s">
        <v>5538</v>
      </c>
      <c r="H12" s="14">
        <v>45203</v>
      </c>
      <c r="I12" s="5" t="s">
        <v>1126</v>
      </c>
      <c r="J12" s="5"/>
      <c r="K12" s="5"/>
      <c r="L12" s="5"/>
      <c r="M12" s="5"/>
      <c r="N12" s="5"/>
      <c r="O12" s="5"/>
    </row>
    <row r="13" spans="1:15" x14ac:dyDescent="0.25">
      <c r="A13" s="3">
        <v>2</v>
      </c>
      <c r="B13" s="3"/>
      <c r="C13" s="3" t="s">
        <v>66</v>
      </c>
      <c r="D13" s="3"/>
      <c r="E13" s="3"/>
      <c r="F13" s="4"/>
      <c r="G13" s="4"/>
      <c r="H13" s="4"/>
      <c r="I13" s="3"/>
      <c r="J13" s="3">
        <f t="shared" ref="J13:O13" si="3">SUM(J14:J26)</f>
        <v>9</v>
      </c>
      <c r="K13" s="3">
        <f t="shared" si="3"/>
        <v>93.3</v>
      </c>
      <c r="L13" s="3">
        <f t="shared" si="3"/>
        <v>0</v>
      </c>
      <c r="M13" s="3">
        <f t="shared" si="3"/>
        <v>0</v>
      </c>
      <c r="N13" s="3">
        <f t="shared" si="3"/>
        <v>9</v>
      </c>
      <c r="O13" s="3">
        <f t="shared" si="3"/>
        <v>93.3</v>
      </c>
    </row>
    <row r="14" spans="1:15" x14ac:dyDescent="0.25">
      <c r="A14" s="5">
        <v>1</v>
      </c>
      <c r="B14" s="5" t="s">
        <v>66</v>
      </c>
      <c r="C14" s="6" t="s">
        <v>1919</v>
      </c>
      <c r="D14" s="5" t="s">
        <v>964</v>
      </c>
      <c r="E14" s="5">
        <v>78374372</v>
      </c>
      <c r="F14" s="7">
        <v>32512833180031</v>
      </c>
      <c r="G14" s="7" t="s">
        <v>2870</v>
      </c>
      <c r="H14" s="14">
        <v>45069</v>
      </c>
      <c r="I14" s="5" t="s">
        <v>1125</v>
      </c>
      <c r="J14" s="5">
        <v>1</v>
      </c>
      <c r="K14" s="5"/>
      <c r="L14" s="5"/>
      <c r="M14" s="5"/>
      <c r="N14" s="5">
        <v>1</v>
      </c>
      <c r="O14" s="5"/>
    </row>
    <row r="15" spans="1:15" x14ac:dyDescent="0.25">
      <c r="A15" s="5">
        <f>+A14+1</f>
        <v>2</v>
      </c>
      <c r="B15" s="5" t="s">
        <v>66</v>
      </c>
      <c r="C15" s="6" t="s">
        <v>1920</v>
      </c>
      <c r="D15" s="5" t="s">
        <v>965</v>
      </c>
      <c r="E15" s="5">
        <v>78337511</v>
      </c>
      <c r="F15" s="7">
        <v>30508803180073</v>
      </c>
      <c r="G15" s="7" t="s">
        <v>2871</v>
      </c>
      <c r="H15" s="14">
        <v>45069</v>
      </c>
      <c r="I15" s="5" t="s">
        <v>1125</v>
      </c>
      <c r="J15" s="5">
        <v>1</v>
      </c>
      <c r="K15" s="5"/>
      <c r="L15" s="5"/>
      <c r="M15" s="5"/>
      <c r="N15" s="5">
        <v>1</v>
      </c>
      <c r="O15" s="5"/>
    </row>
    <row r="16" spans="1:15" x14ac:dyDescent="0.25">
      <c r="A16" s="5">
        <f t="shared" ref="A16:A26" si="4">+A15+1</f>
        <v>3</v>
      </c>
      <c r="B16" s="5" t="s">
        <v>66</v>
      </c>
      <c r="C16" s="6" t="s">
        <v>1921</v>
      </c>
      <c r="D16" s="5" t="s">
        <v>963</v>
      </c>
      <c r="E16" s="5">
        <v>78620469</v>
      </c>
      <c r="F16" s="7">
        <v>30812823180118</v>
      </c>
      <c r="G16" s="7" t="s">
        <v>2872</v>
      </c>
      <c r="H16" s="14">
        <v>45075</v>
      </c>
      <c r="I16" s="5" t="s">
        <v>1125</v>
      </c>
      <c r="J16" s="5">
        <v>1</v>
      </c>
      <c r="K16" s="5"/>
      <c r="L16" s="5"/>
      <c r="M16" s="5"/>
      <c r="N16" s="5">
        <v>1</v>
      </c>
      <c r="O16" s="5"/>
    </row>
    <row r="17" spans="1:15" x14ac:dyDescent="0.25">
      <c r="A17" s="5">
        <f t="shared" si="4"/>
        <v>4</v>
      </c>
      <c r="B17" s="5" t="s">
        <v>66</v>
      </c>
      <c r="C17" s="6" t="s">
        <v>1922</v>
      </c>
      <c r="D17" s="5" t="s">
        <v>962</v>
      </c>
      <c r="E17" s="5">
        <v>79145977</v>
      </c>
      <c r="F17" s="7">
        <v>41109963180013</v>
      </c>
      <c r="G17" s="7" t="s">
        <v>2873</v>
      </c>
      <c r="H17" s="14">
        <v>45076</v>
      </c>
      <c r="I17" s="5" t="s">
        <v>1125</v>
      </c>
      <c r="J17" s="5">
        <v>1</v>
      </c>
      <c r="K17" s="5"/>
      <c r="L17" s="5"/>
      <c r="M17" s="5"/>
      <c r="N17" s="5">
        <v>1</v>
      </c>
      <c r="O17" s="5"/>
    </row>
    <row r="18" spans="1:15" x14ac:dyDescent="0.25">
      <c r="A18" s="5">
        <f t="shared" si="4"/>
        <v>5</v>
      </c>
      <c r="B18" s="5" t="s">
        <v>66</v>
      </c>
      <c r="C18" s="6" t="s">
        <v>1923</v>
      </c>
      <c r="D18" s="5" t="s">
        <v>961</v>
      </c>
      <c r="E18" s="5">
        <v>79378482</v>
      </c>
      <c r="F18" s="7">
        <v>40312893180094</v>
      </c>
      <c r="G18" s="7" t="s">
        <v>2875</v>
      </c>
      <c r="H18" s="14">
        <v>45078</v>
      </c>
      <c r="I18" s="5" t="s">
        <v>1125</v>
      </c>
      <c r="J18" s="5">
        <v>1</v>
      </c>
      <c r="K18" s="5">
        <v>93.3</v>
      </c>
      <c r="L18" s="5"/>
      <c r="M18" s="5"/>
      <c r="N18" s="5">
        <v>1</v>
      </c>
      <c r="O18" s="5">
        <v>93.3</v>
      </c>
    </row>
    <row r="19" spans="1:15" x14ac:dyDescent="0.25">
      <c r="A19" s="5">
        <f t="shared" si="4"/>
        <v>6</v>
      </c>
      <c r="B19" s="5" t="s">
        <v>66</v>
      </c>
      <c r="C19" s="6" t="s">
        <v>1924</v>
      </c>
      <c r="D19" s="5" t="s">
        <v>960</v>
      </c>
      <c r="E19" s="5">
        <v>80320749</v>
      </c>
      <c r="F19" s="7">
        <v>31008943180056</v>
      </c>
      <c r="G19" s="7" t="s">
        <v>2876</v>
      </c>
      <c r="H19" s="14">
        <v>45078</v>
      </c>
      <c r="I19" s="5" t="s">
        <v>1126</v>
      </c>
      <c r="J19" s="5">
        <v>1</v>
      </c>
      <c r="K19" s="5"/>
      <c r="L19" s="5"/>
      <c r="M19" s="5"/>
      <c r="N19" s="5">
        <v>1</v>
      </c>
      <c r="O19" s="5"/>
    </row>
    <row r="20" spans="1:15" x14ac:dyDescent="0.25">
      <c r="A20" s="5">
        <f t="shared" si="4"/>
        <v>7</v>
      </c>
      <c r="B20" s="5" t="s">
        <v>66</v>
      </c>
      <c r="C20" s="6" t="s">
        <v>1925</v>
      </c>
      <c r="D20" s="5" t="s">
        <v>959</v>
      </c>
      <c r="E20" s="5">
        <v>80357551</v>
      </c>
      <c r="F20" s="7">
        <v>40109697210012</v>
      </c>
      <c r="G20" s="7" t="s">
        <v>2877</v>
      </c>
      <c r="H20" s="14">
        <v>45078</v>
      </c>
      <c r="I20" s="5" t="s">
        <v>1126</v>
      </c>
      <c r="J20" s="5">
        <v>1</v>
      </c>
      <c r="K20" s="5"/>
      <c r="L20" s="5"/>
      <c r="M20" s="5"/>
      <c r="N20" s="5">
        <v>1</v>
      </c>
      <c r="O20" s="5"/>
    </row>
    <row r="21" spans="1:15" x14ac:dyDescent="0.25">
      <c r="A21" s="5">
        <f t="shared" si="4"/>
        <v>8</v>
      </c>
      <c r="B21" s="5" t="s">
        <v>66</v>
      </c>
      <c r="C21" s="6" t="s">
        <v>1926</v>
      </c>
      <c r="D21" s="5" t="s">
        <v>958</v>
      </c>
      <c r="E21" s="5">
        <v>80531174</v>
      </c>
      <c r="F21" s="7">
        <v>30411843180045</v>
      </c>
      <c r="G21" s="7" t="s">
        <v>2878</v>
      </c>
      <c r="H21" s="14">
        <v>45078</v>
      </c>
      <c r="I21" s="5" t="s">
        <v>1126</v>
      </c>
      <c r="J21" s="5">
        <v>1</v>
      </c>
      <c r="K21" s="5"/>
      <c r="L21" s="5"/>
      <c r="M21" s="5"/>
      <c r="N21" s="5">
        <v>1</v>
      </c>
      <c r="O21" s="5"/>
    </row>
    <row r="22" spans="1:15" x14ac:dyDescent="0.25">
      <c r="A22" s="5">
        <f t="shared" si="4"/>
        <v>9</v>
      </c>
      <c r="B22" s="5" t="s">
        <v>66</v>
      </c>
      <c r="C22" s="6" t="s">
        <v>1927</v>
      </c>
      <c r="D22" s="5" t="s">
        <v>957</v>
      </c>
      <c r="E22" s="5">
        <v>80440987</v>
      </c>
      <c r="F22" s="7">
        <v>42403883180045</v>
      </c>
      <c r="G22" s="7" t="s">
        <v>2879</v>
      </c>
      <c r="H22" s="14">
        <v>45078</v>
      </c>
      <c r="I22" s="5" t="s">
        <v>1126</v>
      </c>
      <c r="J22" s="5">
        <v>1</v>
      </c>
      <c r="K22" s="5"/>
      <c r="L22" s="5"/>
      <c r="M22" s="5"/>
      <c r="N22" s="5">
        <v>1</v>
      </c>
      <c r="O22" s="5"/>
    </row>
    <row r="23" spans="1:15" x14ac:dyDescent="0.25">
      <c r="A23" s="5">
        <f t="shared" si="4"/>
        <v>10</v>
      </c>
      <c r="B23" s="5" t="s">
        <v>66</v>
      </c>
      <c r="C23" s="6" t="s">
        <v>5566</v>
      </c>
      <c r="D23" s="5" t="s">
        <v>5567</v>
      </c>
      <c r="E23" s="5">
        <v>98983599</v>
      </c>
      <c r="F23" s="7">
        <v>40510863180082</v>
      </c>
      <c r="G23" s="7" t="s">
        <v>5568</v>
      </c>
      <c r="H23" s="14">
        <v>45204</v>
      </c>
      <c r="I23" s="5" t="s">
        <v>1125</v>
      </c>
      <c r="J23" s="5"/>
      <c r="K23" s="5"/>
      <c r="L23" s="5"/>
      <c r="M23" s="5"/>
      <c r="N23" s="5"/>
      <c r="O23" s="5"/>
    </row>
    <row r="24" spans="1:15" x14ac:dyDescent="0.25">
      <c r="A24" s="5">
        <f t="shared" si="4"/>
        <v>11</v>
      </c>
      <c r="B24" s="5" t="s">
        <v>66</v>
      </c>
      <c r="C24" s="6" t="s">
        <v>5569</v>
      </c>
      <c r="D24" s="5" t="s">
        <v>5570</v>
      </c>
      <c r="E24" s="5">
        <v>98883184</v>
      </c>
      <c r="F24" s="7">
        <v>32412933180125</v>
      </c>
      <c r="G24" s="7" t="s">
        <v>5571</v>
      </c>
      <c r="H24" s="14">
        <v>45203</v>
      </c>
      <c r="I24" s="5" t="s">
        <v>1126</v>
      </c>
      <c r="J24" s="5"/>
      <c r="K24" s="5"/>
      <c r="L24" s="5"/>
      <c r="M24" s="5"/>
      <c r="N24" s="5"/>
      <c r="O24" s="5"/>
    </row>
    <row r="25" spans="1:15" x14ac:dyDescent="0.25">
      <c r="A25" s="5">
        <f t="shared" si="4"/>
        <v>12</v>
      </c>
      <c r="B25" s="5" t="s">
        <v>66</v>
      </c>
      <c r="C25" s="6" t="s">
        <v>5572</v>
      </c>
      <c r="D25" s="5" t="s">
        <v>5573</v>
      </c>
      <c r="E25" s="5">
        <v>98752227</v>
      </c>
      <c r="F25" s="7">
        <v>30301617210024</v>
      </c>
      <c r="G25" s="7" t="s">
        <v>5574</v>
      </c>
      <c r="H25" s="14">
        <v>45203</v>
      </c>
      <c r="I25" s="5" t="s">
        <v>1126</v>
      </c>
      <c r="J25" s="5"/>
      <c r="K25" s="5"/>
      <c r="L25" s="5"/>
      <c r="M25" s="5"/>
      <c r="N25" s="5"/>
      <c r="O25" s="5"/>
    </row>
    <row r="26" spans="1:15" x14ac:dyDescent="0.25">
      <c r="A26" s="5">
        <f t="shared" si="4"/>
        <v>13</v>
      </c>
      <c r="B26" s="5" t="s">
        <v>66</v>
      </c>
      <c r="C26" s="6" t="s">
        <v>5575</v>
      </c>
      <c r="D26" s="5" t="s">
        <v>5576</v>
      </c>
      <c r="E26" s="5">
        <v>98555058</v>
      </c>
      <c r="F26" s="7">
        <v>31812673180013</v>
      </c>
      <c r="G26" s="7" t="s">
        <v>5577</v>
      </c>
      <c r="H26" s="14">
        <v>45202</v>
      </c>
      <c r="I26" s="5" t="s">
        <v>1125</v>
      </c>
      <c r="J26" s="5"/>
      <c r="K26" s="5"/>
      <c r="L26" s="5"/>
      <c r="M26" s="5"/>
      <c r="N26" s="5"/>
      <c r="O26" s="5"/>
    </row>
    <row r="27" spans="1:15" x14ac:dyDescent="0.25">
      <c r="A27" s="3">
        <v>3</v>
      </c>
      <c r="B27" s="3"/>
      <c r="C27" s="3" t="s">
        <v>98</v>
      </c>
      <c r="D27" s="3"/>
      <c r="E27" s="3"/>
      <c r="F27" s="4"/>
      <c r="G27" s="4"/>
      <c r="H27" s="4"/>
      <c r="I27" s="3"/>
      <c r="J27" s="3">
        <f t="shared" ref="J27:O27" si="5">SUM(J28:J28)</f>
        <v>1</v>
      </c>
      <c r="K27" s="3">
        <f t="shared" si="5"/>
        <v>0</v>
      </c>
      <c r="L27" s="3">
        <f t="shared" si="5"/>
        <v>0</v>
      </c>
      <c r="M27" s="3">
        <f t="shared" si="5"/>
        <v>0</v>
      </c>
      <c r="N27" s="3">
        <f t="shared" si="5"/>
        <v>1</v>
      </c>
      <c r="O27" s="3">
        <f t="shared" si="5"/>
        <v>0</v>
      </c>
    </row>
    <row r="28" spans="1:15" x14ac:dyDescent="0.25">
      <c r="A28" s="5">
        <v>1</v>
      </c>
      <c r="B28" s="5" t="s">
        <v>98</v>
      </c>
      <c r="C28" s="6" t="s">
        <v>1928</v>
      </c>
      <c r="D28" s="5" t="s">
        <v>966</v>
      </c>
      <c r="E28" s="5">
        <v>79936184</v>
      </c>
      <c r="F28" s="7">
        <v>30411943070031</v>
      </c>
      <c r="G28" s="7" t="s">
        <v>2880</v>
      </c>
      <c r="H28" s="14">
        <v>45078</v>
      </c>
      <c r="I28" s="5" t="s">
        <v>1126</v>
      </c>
      <c r="J28" s="5">
        <v>1</v>
      </c>
      <c r="K28" s="5"/>
      <c r="L28" s="5"/>
      <c r="M28" s="5"/>
      <c r="N28" s="5">
        <v>1</v>
      </c>
      <c r="O28" s="5"/>
    </row>
    <row r="29" spans="1:15" x14ac:dyDescent="0.25">
      <c r="A29" s="3">
        <v>4</v>
      </c>
      <c r="B29" s="3"/>
      <c r="C29" s="3" t="s">
        <v>159</v>
      </c>
      <c r="D29" s="3"/>
      <c r="E29" s="3"/>
      <c r="F29" s="4"/>
      <c r="G29" s="4"/>
      <c r="H29" s="4"/>
      <c r="I29" s="3"/>
      <c r="J29" s="3">
        <f t="shared" ref="J29:O29" si="6">SUM(J30:J31)</f>
        <v>0</v>
      </c>
      <c r="K29" s="3">
        <f t="shared" si="6"/>
        <v>0</v>
      </c>
      <c r="L29" s="3">
        <f t="shared" si="6"/>
        <v>0</v>
      </c>
      <c r="M29" s="3">
        <f t="shared" si="6"/>
        <v>0</v>
      </c>
      <c r="N29" s="3">
        <f t="shared" si="6"/>
        <v>0</v>
      </c>
      <c r="O29" s="3">
        <f t="shared" si="6"/>
        <v>0</v>
      </c>
    </row>
    <row r="30" spans="1:15" x14ac:dyDescent="0.25">
      <c r="A30" s="5">
        <v>1</v>
      </c>
      <c r="B30" s="5" t="s">
        <v>159</v>
      </c>
      <c r="C30" s="6" t="s">
        <v>5500</v>
      </c>
      <c r="D30" s="5" t="s">
        <v>5501</v>
      </c>
      <c r="E30" s="5">
        <v>78164708</v>
      </c>
      <c r="F30" s="7">
        <v>40101937110049</v>
      </c>
      <c r="G30" s="7" t="s">
        <v>5502</v>
      </c>
      <c r="H30" s="14">
        <v>45203</v>
      </c>
      <c r="I30" s="5" t="s">
        <v>1126</v>
      </c>
      <c r="J30" s="5"/>
      <c r="K30" s="5"/>
      <c r="L30" s="5"/>
      <c r="M30" s="5"/>
      <c r="N30" s="5"/>
      <c r="O30" s="5"/>
    </row>
    <row r="31" spans="1:15" x14ac:dyDescent="0.25">
      <c r="A31" s="5">
        <f>+A30+1</f>
        <v>2</v>
      </c>
      <c r="B31" s="5" t="s">
        <v>159</v>
      </c>
      <c r="C31" s="6" t="s">
        <v>5503</v>
      </c>
      <c r="D31" s="5" t="s">
        <v>5504</v>
      </c>
      <c r="E31" s="5">
        <v>98552993</v>
      </c>
      <c r="F31" s="7">
        <v>32205953080010</v>
      </c>
      <c r="G31" s="7" t="s">
        <v>5505</v>
      </c>
      <c r="H31" s="14">
        <v>45203</v>
      </c>
      <c r="I31" s="5" t="s">
        <v>1126</v>
      </c>
      <c r="J31" s="5"/>
      <c r="K31" s="5"/>
      <c r="L31" s="5"/>
      <c r="M31" s="5"/>
      <c r="N31" s="5"/>
      <c r="O31" s="5"/>
    </row>
    <row r="32" spans="1:15" x14ac:dyDescent="0.25">
      <c r="A32" s="3">
        <v>5</v>
      </c>
      <c r="B32" s="3"/>
      <c r="C32" s="3" t="s">
        <v>223</v>
      </c>
      <c r="D32" s="3"/>
      <c r="E32" s="3"/>
      <c r="F32" s="4"/>
      <c r="G32" s="4"/>
      <c r="H32" s="4"/>
      <c r="I32" s="3"/>
      <c r="J32" s="3">
        <f t="shared" ref="J32:O32" si="7">SUM(J33:J38)</f>
        <v>2</v>
      </c>
      <c r="K32" s="3">
        <f t="shared" si="7"/>
        <v>0</v>
      </c>
      <c r="L32" s="3">
        <f t="shared" si="7"/>
        <v>0</v>
      </c>
      <c r="M32" s="3">
        <f t="shared" si="7"/>
        <v>0</v>
      </c>
      <c r="N32" s="3">
        <f t="shared" si="7"/>
        <v>2</v>
      </c>
      <c r="O32" s="3">
        <f t="shared" si="7"/>
        <v>0</v>
      </c>
    </row>
    <row r="33" spans="1:15" x14ac:dyDescent="0.25">
      <c r="A33" s="5">
        <v>1</v>
      </c>
      <c r="B33" s="5" t="s">
        <v>223</v>
      </c>
      <c r="C33" s="6" t="s">
        <v>1929</v>
      </c>
      <c r="D33" s="5" t="s">
        <v>967</v>
      </c>
      <c r="E33" s="5">
        <v>80581686</v>
      </c>
      <c r="F33" s="7">
        <v>32305933090014</v>
      </c>
      <c r="G33" s="7" t="s">
        <v>2881</v>
      </c>
      <c r="H33" s="14">
        <v>45078</v>
      </c>
      <c r="I33" s="5" t="s">
        <v>1126</v>
      </c>
      <c r="J33" s="5">
        <v>1</v>
      </c>
      <c r="K33" s="5"/>
      <c r="L33" s="5"/>
      <c r="M33" s="5"/>
      <c r="N33" s="5">
        <v>1</v>
      </c>
      <c r="O33" s="5"/>
    </row>
    <row r="34" spans="1:15" x14ac:dyDescent="0.25">
      <c r="A34" s="5">
        <f>+A33+1</f>
        <v>2</v>
      </c>
      <c r="B34" s="5" t="s">
        <v>223</v>
      </c>
      <c r="C34" s="6" t="s">
        <v>1930</v>
      </c>
      <c r="D34" s="5" t="s">
        <v>968</v>
      </c>
      <c r="E34" s="5">
        <v>80690244</v>
      </c>
      <c r="F34" s="7">
        <v>42601913090018</v>
      </c>
      <c r="G34" s="7" t="s">
        <v>2882</v>
      </c>
      <c r="H34" s="14">
        <v>45078</v>
      </c>
      <c r="I34" s="5" t="s">
        <v>1126</v>
      </c>
      <c r="J34" s="5">
        <v>1</v>
      </c>
      <c r="K34" s="5"/>
      <c r="L34" s="5"/>
      <c r="M34" s="5"/>
      <c r="N34" s="5">
        <v>1</v>
      </c>
      <c r="O34" s="5"/>
    </row>
    <row r="35" spans="1:15" x14ac:dyDescent="0.25">
      <c r="A35" s="5">
        <f t="shared" ref="A35:A38" si="8">+A34+1</f>
        <v>3</v>
      </c>
      <c r="B35" s="5" t="s">
        <v>223</v>
      </c>
      <c r="C35" s="6" t="s">
        <v>5506</v>
      </c>
      <c r="D35" s="5" t="s">
        <v>5507</v>
      </c>
      <c r="E35" s="5">
        <v>98942893</v>
      </c>
      <c r="F35" s="7">
        <v>41603843090066</v>
      </c>
      <c r="G35" s="7" t="s">
        <v>5508</v>
      </c>
      <c r="H35" s="14">
        <v>45204</v>
      </c>
      <c r="I35" s="5" t="s">
        <v>1126</v>
      </c>
      <c r="J35" s="5"/>
      <c r="K35" s="5"/>
      <c r="L35" s="5"/>
      <c r="M35" s="5"/>
      <c r="N35" s="5"/>
      <c r="O35" s="5"/>
    </row>
    <row r="36" spans="1:15" x14ac:dyDescent="0.25">
      <c r="A36" s="5">
        <f t="shared" si="8"/>
        <v>4</v>
      </c>
      <c r="B36" s="5" t="s">
        <v>223</v>
      </c>
      <c r="C36" s="6" t="s">
        <v>5509</v>
      </c>
      <c r="D36" s="5" t="s">
        <v>5510</v>
      </c>
      <c r="E36" s="5">
        <v>98768001</v>
      </c>
      <c r="F36" s="7">
        <v>31411853090010</v>
      </c>
      <c r="G36" s="7" t="s">
        <v>5511</v>
      </c>
      <c r="H36" s="14">
        <v>45204</v>
      </c>
      <c r="I36" s="5" t="s">
        <v>1126</v>
      </c>
      <c r="J36" s="5"/>
      <c r="K36" s="5"/>
      <c r="L36" s="5"/>
      <c r="M36" s="5"/>
      <c r="N36" s="5"/>
      <c r="O36" s="5"/>
    </row>
    <row r="37" spans="1:15" x14ac:dyDescent="0.25">
      <c r="A37" s="5">
        <f t="shared" si="8"/>
        <v>5</v>
      </c>
      <c r="B37" s="5" t="s">
        <v>223</v>
      </c>
      <c r="C37" s="6" t="s">
        <v>5512</v>
      </c>
      <c r="D37" s="5" t="s">
        <v>5513</v>
      </c>
      <c r="E37" s="5">
        <v>98857376</v>
      </c>
      <c r="F37" s="7">
        <v>41010853090096</v>
      </c>
      <c r="G37" s="7" t="s">
        <v>5514</v>
      </c>
      <c r="H37" s="14">
        <v>45204</v>
      </c>
      <c r="I37" s="5" t="s">
        <v>1126</v>
      </c>
      <c r="J37" s="5"/>
      <c r="K37" s="5"/>
      <c r="L37" s="5"/>
      <c r="M37" s="5"/>
      <c r="N37" s="5"/>
      <c r="O37" s="5"/>
    </row>
    <row r="38" spans="1:15" x14ac:dyDescent="0.25">
      <c r="A38" s="5">
        <f t="shared" si="8"/>
        <v>6</v>
      </c>
      <c r="B38" s="5" t="s">
        <v>223</v>
      </c>
      <c r="C38" s="6" t="s">
        <v>5515</v>
      </c>
      <c r="D38" s="5" t="s">
        <v>5516</v>
      </c>
      <c r="E38" s="5">
        <v>98822985</v>
      </c>
      <c r="F38" s="7">
        <v>31608913090019</v>
      </c>
      <c r="G38" s="7" t="s">
        <v>5517</v>
      </c>
      <c r="H38" s="14">
        <v>45204</v>
      </c>
      <c r="I38" s="5" t="s">
        <v>1126</v>
      </c>
      <c r="J38" s="5"/>
      <c r="K38" s="5"/>
      <c r="L38" s="5"/>
      <c r="M38" s="5"/>
      <c r="N38" s="5"/>
      <c r="O38" s="5"/>
    </row>
    <row r="39" spans="1:15" x14ac:dyDescent="0.25">
      <c r="A39" s="3">
        <v>6</v>
      </c>
      <c r="B39" s="3"/>
      <c r="C39" s="3" t="s">
        <v>317</v>
      </c>
      <c r="D39" s="3"/>
      <c r="E39" s="3"/>
      <c r="F39" s="4"/>
      <c r="G39" s="4"/>
      <c r="H39" s="4"/>
      <c r="I39" s="3"/>
      <c r="J39" s="3">
        <f t="shared" ref="J39:O39" si="9">SUM(J40:J47)</f>
        <v>0</v>
      </c>
      <c r="K39" s="3">
        <f t="shared" si="9"/>
        <v>0</v>
      </c>
      <c r="L39" s="3">
        <f t="shared" si="9"/>
        <v>0</v>
      </c>
      <c r="M39" s="3">
        <f t="shared" si="9"/>
        <v>0</v>
      </c>
      <c r="N39" s="3">
        <f t="shared" si="9"/>
        <v>0</v>
      </c>
      <c r="O39" s="3">
        <f t="shared" si="9"/>
        <v>0</v>
      </c>
    </row>
    <row r="40" spans="1:15" x14ac:dyDescent="0.25">
      <c r="A40" s="5">
        <v>1</v>
      </c>
      <c r="B40" s="5" t="s">
        <v>317</v>
      </c>
      <c r="C40" s="6" t="s">
        <v>5539</v>
      </c>
      <c r="D40" s="5" t="s">
        <v>5540</v>
      </c>
      <c r="E40" s="5">
        <v>98859758</v>
      </c>
      <c r="F40" s="7">
        <v>33008683120149</v>
      </c>
      <c r="G40" s="7" t="s">
        <v>5541</v>
      </c>
      <c r="H40" s="14">
        <v>45203</v>
      </c>
      <c r="I40" s="5" t="s">
        <v>1126</v>
      </c>
      <c r="J40" s="5"/>
      <c r="K40" s="5"/>
      <c r="L40" s="5"/>
      <c r="M40" s="5"/>
      <c r="N40" s="5"/>
      <c r="O40" s="5"/>
    </row>
    <row r="41" spans="1:15" x14ac:dyDescent="0.25">
      <c r="A41" s="5">
        <f>+A40+1</f>
        <v>2</v>
      </c>
      <c r="B41" s="5" t="s">
        <v>317</v>
      </c>
      <c r="C41" s="6" t="s">
        <v>5542</v>
      </c>
      <c r="D41" s="5" t="s">
        <v>5543</v>
      </c>
      <c r="E41" s="5">
        <v>98846972</v>
      </c>
      <c r="F41" s="7">
        <v>31206963100036</v>
      </c>
      <c r="G41" s="7" t="s">
        <v>5544</v>
      </c>
      <c r="H41" s="14">
        <v>45203</v>
      </c>
      <c r="I41" s="5" t="s">
        <v>1126</v>
      </c>
      <c r="J41" s="5"/>
      <c r="K41" s="5"/>
      <c r="L41" s="5"/>
      <c r="M41" s="5"/>
      <c r="N41" s="5"/>
      <c r="O41" s="5"/>
    </row>
    <row r="42" spans="1:15" x14ac:dyDescent="0.25">
      <c r="A42" s="5">
        <f t="shared" ref="A42:A47" si="10">+A41+1</f>
        <v>3</v>
      </c>
      <c r="B42" s="5" t="s">
        <v>317</v>
      </c>
      <c r="C42" s="6" t="s">
        <v>5545</v>
      </c>
      <c r="D42" s="5" t="s">
        <v>5546</v>
      </c>
      <c r="E42" s="5">
        <v>98822173</v>
      </c>
      <c r="F42" s="7">
        <v>31711843100014</v>
      </c>
      <c r="G42" s="7" t="s">
        <v>5547</v>
      </c>
      <c r="H42" s="14">
        <v>45203</v>
      </c>
      <c r="I42" s="5" t="s">
        <v>1126</v>
      </c>
      <c r="J42" s="5"/>
      <c r="K42" s="5"/>
      <c r="L42" s="5"/>
      <c r="M42" s="5"/>
      <c r="N42" s="5"/>
      <c r="O42" s="5"/>
    </row>
    <row r="43" spans="1:15" x14ac:dyDescent="0.25">
      <c r="A43" s="5">
        <f t="shared" si="10"/>
        <v>4</v>
      </c>
      <c r="B43" s="5" t="s">
        <v>317</v>
      </c>
      <c r="C43" s="6" t="s">
        <v>5548</v>
      </c>
      <c r="D43" s="5" t="s">
        <v>5549</v>
      </c>
      <c r="E43" s="5">
        <v>98726322</v>
      </c>
      <c r="F43" s="7">
        <v>31811803100101</v>
      </c>
      <c r="G43" s="7" t="s">
        <v>5550</v>
      </c>
      <c r="H43" s="14">
        <v>45203</v>
      </c>
      <c r="I43" s="5" t="s">
        <v>1125</v>
      </c>
      <c r="J43" s="5"/>
      <c r="K43" s="5"/>
      <c r="L43" s="5"/>
      <c r="M43" s="5"/>
      <c r="N43" s="5"/>
      <c r="O43" s="5"/>
    </row>
    <row r="44" spans="1:15" x14ac:dyDescent="0.25">
      <c r="A44" s="5">
        <f t="shared" si="10"/>
        <v>5</v>
      </c>
      <c r="B44" s="5" t="s">
        <v>317</v>
      </c>
      <c r="C44" s="6" t="s">
        <v>5551</v>
      </c>
      <c r="D44" s="5" t="s">
        <v>5552</v>
      </c>
      <c r="E44" s="5">
        <v>98658447</v>
      </c>
      <c r="F44" s="7">
        <v>33107977130041</v>
      </c>
      <c r="G44" s="7" t="s">
        <v>5553</v>
      </c>
      <c r="H44" s="14">
        <v>45203</v>
      </c>
      <c r="I44" s="5" t="s">
        <v>1125</v>
      </c>
      <c r="J44" s="5"/>
      <c r="K44" s="5"/>
      <c r="L44" s="5"/>
      <c r="M44" s="5"/>
      <c r="N44" s="5"/>
      <c r="O44" s="5"/>
    </row>
    <row r="45" spans="1:15" x14ac:dyDescent="0.25">
      <c r="A45" s="5">
        <f t="shared" si="10"/>
        <v>6</v>
      </c>
      <c r="B45" s="5" t="s">
        <v>317</v>
      </c>
      <c r="C45" s="6" t="s">
        <v>5554</v>
      </c>
      <c r="D45" s="5" t="s">
        <v>5555</v>
      </c>
      <c r="E45" s="5">
        <v>98656501</v>
      </c>
      <c r="F45" s="7">
        <v>30103663080011</v>
      </c>
      <c r="G45" s="7" t="s">
        <v>5556</v>
      </c>
      <c r="H45" s="14">
        <v>45203</v>
      </c>
      <c r="I45" s="5" t="s">
        <v>1125</v>
      </c>
      <c r="J45" s="5"/>
      <c r="K45" s="5"/>
      <c r="L45" s="5"/>
      <c r="M45" s="5"/>
      <c r="N45" s="5"/>
      <c r="O45" s="5"/>
    </row>
    <row r="46" spans="1:15" x14ac:dyDescent="0.25">
      <c r="A46" s="5">
        <f t="shared" si="10"/>
        <v>7</v>
      </c>
      <c r="B46" s="5" t="s">
        <v>317</v>
      </c>
      <c r="C46" s="6" t="s">
        <v>5557</v>
      </c>
      <c r="D46" s="5" t="s">
        <v>5558</v>
      </c>
      <c r="E46" s="5">
        <v>98651888</v>
      </c>
      <c r="F46" s="7">
        <v>40205877090013</v>
      </c>
      <c r="G46" s="7" t="s">
        <v>5559</v>
      </c>
      <c r="H46" s="14">
        <v>45203</v>
      </c>
      <c r="I46" s="5" t="s">
        <v>1125</v>
      </c>
      <c r="J46" s="5"/>
      <c r="K46" s="5"/>
      <c r="L46" s="5"/>
      <c r="M46" s="5"/>
      <c r="N46" s="5"/>
      <c r="O46" s="5"/>
    </row>
    <row r="47" spans="1:15" x14ac:dyDescent="0.25">
      <c r="A47" s="5">
        <f t="shared" si="10"/>
        <v>8</v>
      </c>
      <c r="B47" s="5" t="s">
        <v>317</v>
      </c>
      <c r="C47" s="6" t="s">
        <v>5560</v>
      </c>
      <c r="D47" s="5" t="s">
        <v>5561</v>
      </c>
      <c r="E47" s="5">
        <v>98648161</v>
      </c>
      <c r="F47" s="7">
        <v>32307883100043</v>
      </c>
      <c r="G47" s="7" t="s">
        <v>5562</v>
      </c>
      <c r="H47" s="14">
        <v>45203</v>
      </c>
      <c r="I47" s="5" t="s">
        <v>1125</v>
      </c>
      <c r="J47" s="5"/>
      <c r="K47" s="5"/>
      <c r="L47" s="5"/>
      <c r="M47" s="5"/>
      <c r="N47" s="5"/>
      <c r="O47" s="5"/>
    </row>
    <row r="48" spans="1:15" x14ac:dyDescent="0.25">
      <c r="A48" s="3">
        <v>7</v>
      </c>
      <c r="B48" s="3"/>
      <c r="C48" s="3" t="s">
        <v>381</v>
      </c>
      <c r="D48" s="3"/>
      <c r="E48" s="3"/>
      <c r="F48" s="4"/>
      <c r="G48" s="4"/>
      <c r="H48" s="4"/>
      <c r="I48" s="3"/>
      <c r="J48" s="3">
        <f t="shared" ref="J48:O48" si="11">SUM(J49:J52)</f>
        <v>3</v>
      </c>
      <c r="K48" s="3">
        <f t="shared" si="11"/>
        <v>0</v>
      </c>
      <c r="L48" s="3">
        <f t="shared" si="11"/>
        <v>0</v>
      </c>
      <c r="M48" s="3">
        <f t="shared" si="11"/>
        <v>0</v>
      </c>
      <c r="N48" s="3">
        <f t="shared" si="11"/>
        <v>3</v>
      </c>
      <c r="O48" s="3">
        <f t="shared" si="11"/>
        <v>0</v>
      </c>
    </row>
    <row r="49" spans="1:15" x14ac:dyDescent="0.25">
      <c r="A49" s="5">
        <v>1</v>
      </c>
      <c r="B49" s="5" t="s">
        <v>381</v>
      </c>
      <c r="C49" s="6" t="s">
        <v>1931</v>
      </c>
      <c r="D49" s="5" t="s">
        <v>969</v>
      </c>
      <c r="E49" s="5">
        <v>78171981</v>
      </c>
      <c r="F49" s="7">
        <v>32408843170017</v>
      </c>
      <c r="G49" s="7" t="s">
        <v>2883</v>
      </c>
      <c r="H49" s="14">
        <v>45064</v>
      </c>
      <c r="I49" s="5" t="s">
        <v>1125</v>
      </c>
      <c r="J49" s="5">
        <v>1</v>
      </c>
      <c r="K49" s="5"/>
      <c r="L49" s="5"/>
      <c r="M49" s="5"/>
      <c r="N49" s="5">
        <v>1</v>
      </c>
      <c r="O49" s="5"/>
    </row>
    <row r="50" spans="1:15" x14ac:dyDescent="0.25">
      <c r="A50" s="5">
        <f>+A49+1</f>
        <v>2</v>
      </c>
      <c r="B50" s="5" t="s">
        <v>381</v>
      </c>
      <c r="C50" s="6" t="s">
        <v>1932</v>
      </c>
      <c r="D50" s="5" t="s">
        <v>1933</v>
      </c>
      <c r="E50" s="5">
        <v>78417625</v>
      </c>
      <c r="F50" s="7">
        <v>30705803110123</v>
      </c>
      <c r="G50" s="7" t="s">
        <v>2884</v>
      </c>
      <c r="H50" s="14">
        <v>45075</v>
      </c>
      <c r="I50" s="5" t="s">
        <v>1125</v>
      </c>
      <c r="J50" s="5">
        <v>1</v>
      </c>
      <c r="K50" s="5"/>
      <c r="L50" s="5"/>
      <c r="M50" s="5"/>
      <c r="N50" s="5">
        <v>1</v>
      </c>
      <c r="O50" s="5"/>
    </row>
    <row r="51" spans="1:15" x14ac:dyDescent="0.25">
      <c r="A51" s="5">
        <f t="shared" ref="A51:A52" si="12">+A50+1</f>
        <v>3</v>
      </c>
      <c r="B51" s="5" t="s">
        <v>381</v>
      </c>
      <c r="C51" s="6" t="s">
        <v>1934</v>
      </c>
      <c r="D51" s="5" t="s">
        <v>970</v>
      </c>
      <c r="E51" s="5">
        <v>78326711</v>
      </c>
      <c r="F51" s="7">
        <v>30810997140015</v>
      </c>
      <c r="G51" s="7" t="s">
        <v>2885</v>
      </c>
      <c r="H51" s="14">
        <v>45069</v>
      </c>
      <c r="I51" s="5" t="s">
        <v>1125</v>
      </c>
      <c r="J51" s="5">
        <v>1</v>
      </c>
      <c r="K51" s="5"/>
      <c r="L51" s="5"/>
      <c r="M51" s="5"/>
      <c r="N51" s="5">
        <v>1</v>
      </c>
      <c r="O51" s="5"/>
    </row>
    <row r="52" spans="1:15" x14ac:dyDescent="0.25">
      <c r="A52" s="5">
        <f t="shared" si="12"/>
        <v>4</v>
      </c>
      <c r="B52" s="5" t="s">
        <v>381</v>
      </c>
      <c r="C52" s="6" t="s">
        <v>5563</v>
      </c>
      <c r="D52" s="5" t="s">
        <v>5564</v>
      </c>
      <c r="E52" s="5">
        <v>98788942</v>
      </c>
      <c r="F52" s="7">
        <v>31208933110076</v>
      </c>
      <c r="G52" s="7" t="s">
        <v>5565</v>
      </c>
      <c r="H52" s="30">
        <v>45203</v>
      </c>
      <c r="I52" s="5" t="s">
        <v>1126</v>
      </c>
      <c r="J52" s="5"/>
      <c r="K52" s="5"/>
      <c r="L52" s="5"/>
      <c r="M52" s="5"/>
      <c r="N52" s="5"/>
      <c r="O52" s="5"/>
    </row>
    <row r="53" spans="1:15" x14ac:dyDescent="0.25">
      <c r="A53" s="3">
        <v>8</v>
      </c>
      <c r="B53" s="3"/>
      <c r="C53" s="3" t="s">
        <v>453</v>
      </c>
      <c r="D53" s="3"/>
      <c r="E53" s="3"/>
      <c r="F53" s="4"/>
      <c r="G53" s="4"/>
      <c r="H53" s="4"/>
      <c r="I53" s="3"/>
      <c r="J53" s="3">
        <f t="shared" ref="J53:O53" si="13">SUM(J54:J57)</f>
        <v>3</v>
      </c>
      <c r="K53" s="3">
        <f t="shared" si="13"/>
        <v>0</v>
      </c>
      <c r="L53" s="3">
        <f t="shared" si="13"/>
        <v>0</v>
      </c>
      <c r="M53" s="3">
        <f t="shared" si="13"/>
        <v>0</v>
      </c>
      <c r="N53" s="3">
        <f t="shared" si="13"/>
        <v>3</v>
      </c>
      <c r="O53" s="3">
        <f t="shared" si="13"/>
        <v>0</v>
      </c>
    </row>
    <row r="54" spans="1:15" x14ac:dyDescent="0.25">
      <c r="A54" s="5">
        <v>1</v>
      </c>
      <c r="B54" s="5" t="s">
        <v>453</v>
      </c>
      <c r="C54" s="6" t="s">
        <v>1935</v>
      </c>
      <c r="D54" s="5" t="s">
        <v>971</v>
      </c>
      <c r="E54" s="5">
        <v>78159394</v>
      </c>
      <c r="F54" s="7">
        <v>32007883170032</v>
      </c>
      <c r="G54" s="7" t="s">
        <v>2886</v>
      </c>
      <c r="H54" s="14">
        <v>45062</v>
      </c>
      <c r="I54" s="5" t="s">
        <v>1125</v>
      </c>
      <c r="J54" s="5">
        <v>1</v>
      </c>
      <c r="K54" s="5"/>
      <c r="L54" s="5"/>
      <c r="M54" s="5"/>
      <c r="N54" s="5">
        <v>1</v>
      </c>
      <c r="O54" s="5"/>
    </row>
    <row r="55" spans="1:15" x14ac:dyDescent="0.25">
      <c r="A55" s="5">
        <f>+A54+1</f>
        <v>2</v>
      </c>
      <c r="B55" s="5" t="s">
        <v>453</v>
      </c>
      <c r="C55" s="6" t="s">
        <v>1936</v>
      </c>
      <c r="D55" s="5" t="s">
        <v>973</v>
      </c>
      <c r="E55" s="5">
        <v>79327320</v>
      </c>
      <c r="F55" s="7">
        <v>40307707140016</v>
      </c>
      <c r="G55" s="7" t="s">
        <v>2887</v>
      </c>
      <c r="H55" s="14">
        <v>45077</v>
      </c>
      <c r="I55" s="5" t="s">
        <v>1125</v>
      </c>
      <c r="J55" s="5">
        <v>1</v>
      </c>
      <c r="K55" s="5"/>
      <c r="L55" s="5"/>
      <c r="M55" s="5"/>
      <c r="N55" s="5">
        <v>1</v>
      </c>
      <c r="O55" s="5"/>
    </row>
    <row r="56" spans="1:15" x14ac:dyDescent="0.25">
      <c r="A56" s="5">
        <f t="shared" ref="A56:A57" si="14">+A55+1</f>
        <v>3</v>
      </c>
      <c r="B56" s="5" t="s">
        <v>453</v>
      </c>
      <c r="C56" s="6" t="s">
        <v>1937</v>
      </c>
      <c r="D56" s="5" t="s">
        <v>972</v>
      </c>
      <c r="E56" s="5">
        <v>79268326</v>
      </c>
      <c r="F56" s="7">
        <v>42512893170026</v>
      </c>
      <c r="G56" s="7" t="s">
        <v>2888</v>
      </c>
      <c r="H56" s="14">
        <v>45077</v>
      </c>
      <c r="I56" s="5" t="s">
        <v>1125</v>
      </c>
      <c r="J56" s="5">
        <v>1</v>
      </c>
      <c r="K56" s="5"/>
      <c r="L56" s="5"/>
      <c r="M56" s="5"/>
      <c r="N56" s="5">
        <v>1</v>
      </c>
      <c r="O56" s="5"/>
    </row>
    <row r="57" spans="1:15" x14ac:dyDescent="0.25">
      <c r="A57" s="5">
        <f t="shared" si="14"/>
        <v>4</v>
      </c>
      <c r="B57" s="5" t="s">
        <v>453</v>
      </c>
      <c r="C57" s="6" t="s">
        <v>5527</v>
      </c>
      <c r="D57" s="5" t="s">
        <v>5528</v>
      </c>
      <c r="E57" s="5">
        <v>89579057</v>
      </c>
      <c r="F57" s="7">
        <v>32704913110016</v>
      </c>
      <c r="G57" s="7" t="s">
        <v>5529</v>
      </c>
      <c r="H57" s="14">
        <v>45203</v>
      </c>
      <c r="I57" s="5" t="s">
        <v>1126</v>
      </c>
      <c r="J57" s="5"/>
      <c r="K57" s="5"/>
      <c r="L57" s="5"/>
      <c r="M57" s="5"/>
      <c r="N57" s="5"/>
      <c r="O57" s="5"/>
    </row>
    <row r="58" spans="1:15" x14ac:dyDescent="0.25">
      <c r="A58" s="3">
        <v>9</v>
      </c>
      <c r="B58" s="3"/>
      <c r="C58" s="3" t="s">
        <v>502</v>
      </c>
      <c r="D58" s="3"/>
      <c r="E58" s="3"/>
      <c r="F58" s="4"/>
      <c r="G58" s="4"/>
      <c r="H58" s="4"/>
      <c r="I58" s="3"/>
      <c r="J58" s="3">
        <f t="shared" ref="J58:O58" si="15">SUM(J59:J66)</f>
        <v>6</v>
      </c>
      <c r="K58" s="3">
        <f t="shared" si="15"/>
        <v>0</v>
      </c>
      <c r="L58" s="3">
        <f t="shared" si="15"/>
        <v>0</v>
      </c>
      <c r="M58" s="3">
        <f t="shared" si="15"/>
        <v>0</v>
      </c>
      <c r="N58" s="3">
        <f t="shared" si="15"/>
        <v>6</v>
      </c>
      <c r="O58" s="3">
        <f t="shared" si="15"/>
        <v>0</v>
      </c>
    </row>
    <row r="59" spans="1:15" x14ac:dyDescent="0.25">
      <c r="A59" s="5">
        <v>1</v>
      </c>
      <c r="B59" s="5" t="s">
        <v>502</v>
      </c>
      <c r="C59" s="6" t="s">
        <v>1938</v>
      </c>
      <c r="D59" s="5" t="s">
        <v>979</v>
      </c>
      <c r="E59" s="5">
        <v>78158850</v>
      </c>
      <c r="F59" s="7">
        <v>30701833120198</v>
      </c>
      <c r="G59" s="7" t="s">
        <v>2889</v>
      </c>
      <c r="H59" s="14">
        <v>45064</v>
      </c>
      <c r="I59" s="5" t="s">
        <v>1125</v>
      </c>
      <c r="J59" s="5">
        <v>1</v>
      </c>
      <c r="K59" s="5"/>
      <c r="L59" s="5"/>
      <c r="M59" s="5"/>
      <c r="N59" s="5">
        <v>1</v>
      </c>
      <c r="O59" s="5"/>
    </row>
    <row r="60" spans="1:15" x14ac:dyDescent="0.25">
      <c r="A60" s="5">
        <f>+A59+1</f>
        <v>2</v>
      </c>
      <c r="B60" s="5" t="s">
        <v>502</v>
      </c>
      <c r="C60" s="6" t="s">
        <v>1939</v>
      </c>
      <c r="D60" s="5" t="s">
        <v>977</v>
      </c>
      <c r="E60" s="5">
        <v>78320944</v>
      </c>
      <c r="F60" s="7">
        <v>31709803120062</v>
      </c>
      <c r="G60" s="7" t="s">
        <v>2890</v>
      </c>
      <c r="H60" s="14">
        <v>45069</v>
      </c>
      <c r="I60" s="5" t="s">
        <v>1125</v>
      </c>
      <c r="J60" s="5">
        <v>1</v>
      </c>
      <c r="K60" s="5"/>
      <c r="L60" s="5"/>
      <c r="M60" s="5"/>
      <c r="N60" s="5">
        <v>1</v>
      </c>
      <c r="O60" s="5"/>
    </row>
    <row r="61" spans="1:15" x14ac:dyDescent="0.25">
      <c r="A61" s="5">
        <f t="shared" ref="A61:A66" si="16">+A60+1</f>
        <v>3</v>
      </c>
      <c r="B61" s="5" t="s">
        <v>502</v>
      </c>
      <c r="C61" s="6" t="s">
        <v>1940</v>
      </c>
      <c r="D61" s="5" t="s">
        <v>978</v>
      </c>
      <c r="E61" s="5">
        <v>78319617</v>
      </c>
      <c r="F61" s="7">
        <v>33001823120047</v>
      </c>
      <c r="G61" s="7" t="s">
        <v>2891</v>
      </c>
      <c r="H61" s="14">
        <v>45069</v>
      </c>
      <c r="I61" s="5" t="s">
        <v>1125</v>
      </c>
      <c r="J61" s="5">
        <v>1</v>
      </c>
      <c r="K61" s="5"/>
      <c r="L61" s="5"/>
      <c r="M61" s="5"/>
      <c r="N61" s="5">
        <v>1</v>
      </c>
      <c r="O61" s="5"/>
    </row>
    <row r="62" spans="1:15" x14ac:dyDescent="0.25">
      <c r="A62" s="5">
        <f t="shared" si="16"/>
        <v>4</v>
      </c>
      <c r="B62" s="5" t="s">
        <v>502</v>
      </c>
      <c r="C62" s="6" t="s">
        <v>1941</v>
      </c>
      <c r="D62" s="5" t="s">
        <v>976</v>
      </c>
      <c r="E62" s="5">
        <v>78480990</v>
      </c>
      <c r="F62" s="7">
        <v>30701923120123</v>
      </c>
      <c r="G62" s="7" t="s">
        <v>2892</v>
      </c>
      <c r="H62" s="14">
        <v>45076</v>
      </c>
      <c r="I62" s="5" t="s">
        <v>1125</v>
      </c>
      <c r="J62" s="5">
        <v>1</v>
      </c>
      <c r="K62" s="5"/>
      <c r="L62" s="5"/>
      <c r="M62" s="5"/>
      <c r="N62" s="5">
        <v>1</v>
      </c>
      <c r="O62" s="5"/>
    </row>
    <row r="63" spans="1:15" x14ac:dyDescent="0.25">
      <c r="A63" s="5">
        <f t="shared" si="16"/>
        <v>5</v>
      </c>
      <c r="B63" s="5" t="s">
        <v>502</v>
      </c>
      <c r="C63" s="6" t="s">
        <v>1942</v>
      </c>
      <c r="D63" s="5" t="s">
        <v>974</v>
      </c>
      <c r="E63" s="5">
        <v>78746156</v>
      </c>
      <c r="F63" s="7">
        <v>31404777150010</v>
      </c>
      <c r="G63" s="7" t="s">
        <v>2893</v>
      </c>
      <c r="H63" s="14">
        <v>45076</v>
      </c>
      <c r="I63" s="5" t="s">
        <v>1125</v>
      </c>
      <c r="J63" s="5">
        <v>1</v>
      </c>
      <c r="K63" s="5"/>
      <c r="L63" s="5"/>
      <c r="M63" s="5"/>
      <c r="N63" s="5">
        <v>1</v>
      </c>
      <c r="O63" s="5"/>
    </row>
    <row r="64" spans="1:15" x14ac:dyDescent="0.25">
      <c r="A64" s="5">
        <f t="shared" si="16"/>
        <v>6</v>
      </c>
      <c r="B64" s="5" t="s">
        <v>502</v>
      </c>
      <c r="C64" s="6" t="s">
        <v>1943</v>
      </c>
      <c r="D64" s="5" t="s">
        <v>975</v>
      </c>
      <c r="E64" s="5">
        <v>78686828</v>
      </c>
      <c r="F64" s="7">
        <v>31709693120018</v>
      </c>
      <c r="G64" s="7" t="s">
        <v>2894</v>
      </c>
      <c r="H64" s="14">
        <v>45076</v>
      </c>
      <c r="I64" s="5" t="s">
        <v>1125</v>
      </c>
      <c r="J64" s="5">
        <v>1</v>
      </c>
      <c r="K64" s="5"/>
      <c r="L64" s="5"/>
      <c r="M64" s="5"/>
      <c r="N64" s="5">
        <v>1</v>
      </c>
      <c r="O64" s="5"/>
    </row>
    <row r="65" spans="1:15" x14ac:dyDescent="0.25">
      <c r="A65" s="5">
        <f t="shared" si="16"/>
        <v>7</v>
      </c>
      <c r="B65" s="5" t="s">
        <v>502</v>
      </c>
      <c r="C65" s="6" t="s">
        <v>5581</v>
      </c>
      <c r="D65" s="5" t="s">
        <v>5582</v>
      </c>
      <c r="E65" s="5">
        <v>98794093</v>
      </c>
      <c r="F65" s="7">
        <v>32704923120010</v>
      </c>
      <c r="G65" s="7" t="s">
        <v>5583</v>
      </c>
      <c r="H65" s="14">
        <v>45203</v>
      </c>
      <c r="I65" s="5" t="s">
        <v>1126</v>
      </c>
      <c r="J65" s="5"/>
      <c r="K65" s="5"/>
      <c r="L65" s="5"/>
      <c r="M65" s="5"/>
      <c r="N65" s="5"/>
      <c r="O65" s="5"/>
    </row>
    <row r="66" spans="1:15" x14ac:dyDescent="0.25">
      <c r="A66" s="5">
        <f t="shared" si="16"/>
        <v>8</v>
      </c>
      <c r="B66" s="5" t="s">
        <v>502</v>
      </c>
      <c r="C66" s="6" t="s">
        <v>5584</v>
      </c>
      <c r="D66" s="5" t="s">
        <v>5585</v>
      </c>
      <c r="E66" s="5">
        <v>95345222</v>
      </c>
      <c r="F66" s="7">
        <v>30512893120035</v>
      </c>
      <c r="G66" s="7" t="s">
        <v>5586</v>
      </c>
      <c r="H66" s="14">
        <v>45202</v>
      </c>
      <c r="I66" s="5" t="s">
        <v>1125</v>
      </c>
      <c r="J66" s="5"/>
      <c r="K66" s="5"/>
      <c r="L66" s="5"/>
      <c r="M66" s="5"/>
      <c r="N66" s="5"/>
      <c r="O66" s="5"/>
    </row>
    <row r="67" spans="1:15" x14ac:dyDescent="0.25">
      <c r="A67" s="3">
        <v>10</v>
      </c>
      <c r="B67" s="3"/>
      <c r="C67" s="3" t="s">
        <v>630</v>
      </c>
      <c r="D67" s="3"/>
      <c r="E67" s="3"/>
      <c r="F67" s="4"/>
      <c r="G67" s="4"/>
      <c r="H67" s="4"/>
      <c r="I67" s="3"/>
      <c r="J67" s="3">
        <f t="shared" ref="J67:O67" si="17">SUM(J68:J69)</f>
        <v>1</v>
      </c>
      <c r="K67" s="3">
        <f t="shared" si="17"/>
        <v>0</v>
      </c>
      <c r="L67" s="3">
        <f t="shared" si="17"/>
        <v>0</v>
      </c>
      <c r="M67" s="3">
        <f t="shared" si="17"/>
        <v>0</v>
      </c>
      <c r="N67" s="3">
        <f t="shared" si="17"/>
        <v>1</v>
      </c>
      <c r="O67" s="3">
        <f t="shared" si="17"/>
        <v>0</v>
      </c>
    </row>
    <row r="68" spans="1:15" x14ac:dyDescent="0.25">
      <c r="A68" s="5">
        <v>1</v>
      </c>
      <c r="B68" s="5" t="s">
        <v>630</v>
      </c>
      <c r="C68" s="6" t="s">
        <v>1944</v>
      </c>
      <c r="D68" s="5" t="s">
        <v>980</v>
      </c>
      <c r="E68" s="5">
        <v>78137084</v>
      </c>
      <c r="F68" s="7">
        <v>32704793180095</v>
      </c>
      <c r="G68" s="7" t="s">
        <v>2895</v>
      </c>
      <c r="H68" s="14">
        <v>45064</v>
      </c>
      <c r="I68" s="5" t="s">
        <v>1125</v>
      </c>
      <c r="J68" s="5">
        <v>1</v>
      </c>
      <c r="K68" s="5"/>
      <c r="L68" s="5"/>
      <c r="M68" s="5"/>
      <c r="N68" s="5">
        <v>1</v>
      </c>
      <c r="O68" s="5"/>
    </row>
    <row r="69" spans="1:15" x14ac:dyDescent="0.25">
      <c r="A69" s="5">
        <f>+A68+1</f>
        <v>2</v>
      </c>
      <c r="B69" s="5" t="s">
        <v>630</v>
      </c>
      <c r="C69" s="6" t="s">
        <v>5578</v>
      </c>
      <c r="D69" s="5" t="s">
        <v>5579</v>
      </c>
      <c r="E69" s="5">
        <v>88340756</v>
      </c>
      <c r="F69" s="7">
        <v>51902017210024</v>
      </c>
      <c r="G69" s="7" t="s">
        <v>5580</v>
      </c>
      <c r="H69" s="14">
        <v>45212</v>
      </c>
      <c r="I69" s="5" t="s">
        <v>1125</v>
      </c>
      <c r="J69" s="5"/>
      <c r="K69" s="5"/>
      <c r="L69" s="5"/>
      <c r="M69" s="5"/>
      <c r="N69" s="5"/>
      <c r="O69" s="5"/>
    </row>
    <row r="70" spans="1:15" x14ac:dyDescent="0.25">
      <c r="A70" s="3">
        <v>11</v>
      </c>
      <c r="B70" s="3"/>
      <c r="C70" s="3" t="s">
        <v>682</v>
      </c>
      <c r="D70" s="3"/>
      <c r="E70" s="3"/>
      <c r="F70" s="4"/>
      <c r="G70" s="4"/>
      <c r="H70" s="4"/>
      <c r="I70" s="3"/>
      <c r="J70" s="3">
        <f t="shared" ref="J70:O70" si="18">SUM(J71:J78)</f>
        <v>5</v>
      </c>
      <c r="K70" s="3">
        <f t="shared" si="18"/>
        <v>0</v>
      </c>
      <c r="L70" s="3">
        <f t="shared" si="18"/>
        <v>0</v>
      </c>
      <c r="M70" s="3">
        <f t="shared" si="18"/>
        <v>0</v>
      </c>
      <c r="N70" s="3">
        <f t="shared" si="18"/>
        <v>5</v>
      </c>
      <c r="O70" s="3">
        <f t="shared" si="18"/>
        <v>0</v>
      </c>
    </row>
    <row r="71" spans="1:15" x14ac:dyDescent="0.25">
      <c r="A71" s="5">
        <v>1</v>
      </c>
      <c r="B71" s="5" t="s">
        <v>682</v>
      </c>
      <c r="C71" s="6" t="s">
        <v>1945</v>
      </c>
      <c r="D71" s="5" t="s">
        <v>984</v>
      </c>
      <c r="E71" s="5">
        <v>78489086</v>
      </c>
      <c r="F71" s="7">
        <v>31701817170017</v>
      </c>
      <c r="G71" s="7" t="s">
        <v>2896</v>
      </c>
      <c r="H71" s="14">
        <v>45076</v>
      </c>
      <c r="I71" s="5" t="s">
        <v>1125</v>
      </c>
      <c r="J71" s="5">
        <v>1</v>
      </c>
      <c r="K71" s="5"/>
      <c r="L71" s="5"/>
      <c r="M71" s="5"/>
      <c r="N71" s="5">
        <v>1</v>
      </c>
      <c r="O71" s="5"/>
    </row>
    <row r="72" spans="1:15" x14ac:dyDescent="0.25">
      <c r="A72" s="5">
        <f>+A71+1</f>
        <v>2</v>
      </c>
      <c r="B72" s="5" t="s">
        <v>682</v>
      </c>
      <c r="C72" s="6" t="s">
        <v>1946</v>
      </c>
      <c r="D72" s="5" t="s">
        <v>985</v>
      </c>
      <c r="E72" s="5">
        <v>78481785</v>
      </c>
      <c r="F72" s="7">
        <v>31004673140016</v>
      </c>
      <c r="G72" s="7" t="s">
        <v>2897</v>
      </c>
      <c r="H72" s="14">
        <v>45075</v>
      </c>
      <c r="I72" s="5" t="s">
        <v>1125</v>
      </c>
      <c r="J72" s="5">
        <v>1</v>
      </c>
      <c r="K72" s="5"/>
      <c r="L72" s="5"/>
      <c r="M72" s="5"/>
      <c r="N72" s="5">
        <v>1</v>
      </c>
      <c r="O72" s="5"/>
    </row>
    <row r="73" spans="1:15" x14ac:dyDescent="0.25">
      <c r="A73" s="5">
        <f t="shared" ref="A73:A78" si="19">+A72+1</f>
        <v>3</v>
      </c>
      <c r="B73" s="5" t="s">
        <v>682</v>
      </c>
      <c r="C73" s="6" t="s">
        <v>1947</v>
      </c>
      <c r="D73" s="5" t="s">
        <v>983</v>
      </c>
      <c r="E73" s="5">
        <v>78982328</v>
      </c>
      <c r="F73" s="7">
        <v>31304823140054</v>
      </c>
      <c r="G73" s="7" t="s">
        <v>2898</v>
      </c>
      <c r="H73" s="14">
        <v>45076</v>
      </c>
      <c r="I73" s="5" t="s">
        <v>1125</v>
      </c>
      <c r="J73" s="5">
        <v>1</v>
      </c>
      <c r="K73" s="5"/>
      <c r="L73" s="5"/>
      <c r="M73" s="5"/>
      <c r="N73" s="5">
        <v>1</v>
      </c>
      <c r="O73" s="5"/>
    </row>
    <row r="74" spans="1:15" x14ac:dyDescent="0.25">
      <c r="A74" s="5">
        <f t="shared" si="19"/>
        <v>4</v>
      </c>
      <c r="B74" s="5" t="s">
        <v>682</v>
      </c>
      <c r="C74" s="6" t="s">
        <v>1948</v>
      </c>
      <c r="D74" s="5" t="s">
        <v>982</v>
      </c>
      <c r="E74" s="5">
        <v>80291105</v>
      </c>
      <c r="F74" s="7">
        <v>40311817170014</v>
      </c>
      <c r="G74" s="7" t="s">
        <v>2899</v>
      </c>
      <c r="H74" s="14">
        <v>45078</v>
      </c>
      <c r="I74" s="5" t="s">
        <v>1126</v>
      </c>
      <c r="J74" s="5">
        <v>1</v>
      </c>
      <c r="K74" s="5"/>
      <c r="L74" s="5"/>
      <c r="M74" s="5"/>
      <c r="N74" s="5">
        <v>1</v>
      </c>
      <c r="O74" s="5"/>
    </row>
    <row r="75" spans="1:15" x14ac:dyDescent="0.25">
      <c r="A75" s="5">
        <f t="shared" si="19"/>
        <v>5</v>
      </c>
      <c r="B75" s="5" t="s">
        <v>682</v>
      </c>
      <c r="C75" s="6" t="s">
        <v>1949</v>
      </c>
      <c r="D75" s="5" t="s">
        <v>981</v>
      </c>
      <c r="E75" s="5">
        <v>80984525</v>
      </c>
      <c r="F75" s="7">
        <v>52709017170010</v>
      </c>
      <c r="G75" s="7" t="s">
        <v>2900</v>
      </c>
      <c r="H75" s="14">
        <v>45078</v>
      </c>
      <c r="I75" s="5" t="s">
        <v>1126</v>
      </c>
      <c r="J75" s="5">
        <v>1</v>
      </c>
      <c r="K75" s="5"/>
      <c r="L75" s="5"/>
      <c r="M75" s="5"/>
      <c r="N75" s="5">
        <v>1</v>
      </c>
      <c r="O75" s="5"/>
    </row>
    <row r="76" spans="1:15" x14ac:dyDescent="0.25">
      <c r="A76" s="5">
        <f t="shared" si="19"/>
        <v>6</v>
      </c>
      <c r="B76" s="5" t="s">
        <v>682</v>
      </c>
      <c r="C76" s="6" t="s">
        <v>5518</v>
      </c>
      <c r="D76" s="5" t="s">
        <v>5519</v>
      </c>
      <c r="E76" s="5">
        <v>80153843</v>
      </c>
      <c r="F76" s="7">
        <v>31709943140072</v>
      </c>
      <c r="G76" s="7" t="s">
        <v>5520</v>
      </c>
      <c r="H76" s="14">
        <v>45212</v>
      </c>
      <c r="I76" s="5" t="s">
        <v>1125</v>
      </c>
      <c r="J76" s="5"/>
      <c r="K76" s="5"/>
      <c r="L76" s="5"/>
      <c r="M76" s="5"/>
      <c r="N76" s="5"/>
      <c r="O76" s="5"/>
    </row>
    <row r="77" spans="1:15" x14ac:dyDescent="0.25">
      <c r="A77" s="5">
        <f t="shared" si="19"/>
        <v>7</v>
      </c>
      <c r="B77" s="5" t="s">
        <v>682</v>
      </c>
      <c r="C77" s="6" t="s">
        <v>5521</v>
      </c>
      <c r="D77" s="5" t="s">
        <v>5522</v>
      </c>
      <c r="E77" s="5">
        <v>98745755</v>
      </c>
      <c r="F77" s="7">
        <v>41206883140041</v>
      </c>
      <c r="G77" s="7" t="s">
        <v>5523</v>
      </c>
      <c r="H77" s="14">
        <v>45212</v>
      </c>
      <c r="I77" s="5" t="s">
        <v>1125</v>
      </c>
      <c r="J77" s="5"/>
      <c r="K77" s="5"/>
      <c r="L77" s="5"/>
      <c r="M77" s="5"/>
      <c r="N77" s="5"/>
      <c r="O77" s="5"/>
    </row>
    <row r="78" spans="1:15" x14ac:dyDescent="0.25">
      <c r="A78" s="5">
        <f t="shared" si="19"/>
        <v>8</v>
      </c>
      <c r="B78" s="5" t="s">
        <v>682</v>
      </c>
      <c r="C78" s="6" t="s">
        <v>5524</v>
      </c>
      <c r="D78" s="5" t="s">
        <v>5525</v>
      </c>
      <c r="E78" s="5">
        <v>80922132</v>
      </c>
      <c r="F78" s="7">
        <v>30211833140024</v>
      </c>
      <c r="G78" s="7" t="s">
        <v>5526</v>
      </c>
      <c r="H78" s="14">
        <v>45203</v>
      </c>
      <c r="I78" s="5" t="s">
        <v>1125</v>
      </c>
      <c r="J78" s="5"/>
      <c r="K78" s="5"/>
      <c r="L78" s="5"/>
      <c r="M78" s="5"/>
      <c r="N78" s="5"/>
      <c r="O78" s="5"/>
    </row>
    <row r="79" spans="1:15" x14ac:dyDescent="0.25">
      <c r="A79" s="3">
        <v>12</v>
      </c>
      <c r="B79" s="3"/>
      <c r="C79" s="3" t="s">
        <v>744</v>
      </c>
      <c r="D79" s="3"/>
      <c r="E79" s="3"/>
      <c r="F79" s="4"/>
      <c r="G79" s="4"/>
      <c r="H79" s="4"/>
      <c r="I79" s="3"/>
      <c r="J79" s="3">
        <f t="shared" ref="J79:O79" si="20">SUM(J80:J85)</f>
        <v>1</v>
      </c>
      <c r="K79" s="3">
        <f t="shared" si="20"/>
        <v>0</v>
      </c>
      <c r="L79" s="3">
        <f t="shared" si="20"/>
        <v>0</v>
      </c>
      <c r="M79" s="3">
        <f t="shared" si="20"/>
        <v>0</v>
      </c>
      <c r="N79" s="3">
        <f t="shared" si="20"/>
        <v>1</v>
      </c>
      <c r="O79" s="3">
        <f t="shared" si="20"/>
        <v>0</v>
      </c>
    </row>
    <row r="80" spans="1:15" x14ac:dyDescent="0.25">
      <c r="A80" s="5">
        <v>1</v>
      </c>
      <c r="B80" s="5" t="s">
        <v>744</v>
      </c>
      <c r="C80" s="6" t="s">
        <v>1950</v>
      </c>
      <c r="D80" s="5" t="s">
        <v>986</v>
      </c>
      <c r="E80" s="5">
        <v>78264084</v>
      </c>
      <c r="F80" s="7">
        <v>31805903150025</v>
      </c>
      <c r="G80" s="7" t="s">
        <v>2901</v>
      </c>
      <c r="H80" s="14">
        <v>45069</v>
      </c>
      <c r="I80" s="5" t="s">
        <v>1125</v>
      </c>
      <c r="J80" s="5">
        <v>1</v>
      </c>
      <c r="K80" s="5"/>
      <c r="L80" s="5"/>
      <c r="M80" s="5"/>
      <c r="N80" s="5">
        <v>1</v>
      </c>
      <c r="O80" s="5"/>
    </row>
    <row r="81" spans="1:15" x14ac:dyDescent="0.25">
      <c r="A81" s="5">
        <f>+A80+1</f>
        <v>2</v>
      </c>
      <c r="B81" s="5" t="s">
        <v>744</v>
      </c>
      <c r="C81" s="6" t="s">
        <v>5587</v>
      </c>
      <c r="D81" s="5" t="s">
        <v>5588</v>
      </c>
      <c r="E81" s="5">
        <v>98906565</v>
      </c>
      <c r="F81" s="7">
        <v>31809773150048</v>
      </c>
      <c r="G81" s="7" t="s">
        <v>5589</v>
      </c>
      <c r="H81" s="14">
        <v>45203</v>
      </c>
      <c r="I81" s="5" t="s">
        <v>1126</v>
      </c>
      <c r="J81" s="5"/>
      <c r="K81" s="5"/>
      <c r="L81" s="5"/>
      <c r="M81" s="5"/>
      <c r="N81" s="5"/>
      <c r="O81" s="5"/>
    </row>
    <row r="82" spans="1:15" x14ac:dyDescent="0.25">
      <c r="A82" s="5">
        <f t="shared" ref="A82:A85" si="21">+A81+1</f>
        <v>3</v>
      </c>
      <c r="B82" s="5" t="s">
        <v>744</v>
      </c>
      <c r="C82" s="6" t="s">
        <v>5590</v>
      </c>
      <c r="D82" s="5" t="s">
        <v>5591</v>
      </c>
      <c r="E82" s="5">
        <v>98868429</v>
      </c>
      <c r="F82" s="7">
        <v>40403883150048</v>
      </c>
      <c r="G82" s="7" t="s">
        <v>5592</v>
      </c>
      <c r="H82" s="14">
        <v>45212</v>
      </c>
      <c r="I82" s="5" t="s">
        <v>1125</v>
      </c>
      <c r="J82" s="5"/>
      <c r="K82" s="5"/>
      <c r="L82" s="5"/>
      <c r="M82" s="5"/>
      <c r="N82" s="5"/>
      <c r="O82" s="5"/>
    </row>
    <row r="83" spans="1:15" x14ac:dyDescent="0.25">
      <c r="A83" s="5">
        <f t="shared" si="21"/>
        <v>4</v>
      </c>
      <c r="B83" s="5" t="s">
        <v>744</v>
      </c>
      <c r="C83" s="6" t="s">
        <v>5593</v>
      </c>
      <c r="D83" s="5" t="s">
        <v>5594</v>
      </c>
      <c r="E83" s="5">
        <v>86848147</v>
      </c>
      <c r="F83" s="7">
        <v>30609933150047</v>
      </c>
      <c r="G83" s="7" t="s">
        <v>5595</v>
      </c>
      <c r="H83" s="14">
        <v>45203</v>
      </c>
      <c r="I83" s="5" t="s">
        <v>1125</v>
      </c>
      <c r="J83" s="5"/>
      <c r="K83" s="5"/>
      <c r="L83" s="5"/>
      <c r="M83" s="5"/>
      <c r="N83" s="5"/>
      <c r="O83" s="5"/>
    </row>
    <row r="84" spans="1:15" x14ac:dyDescent="0.25">
      <c r="A84" s="5">
        <f t="shared" si="21"/>
        <v>5</v>
      </c>
      <c r="B84" s="5" t="s">
        <v>744</v>
      </c>
      <c r="C84" s="6" t="s">
        <v>5596</v>
      </c>
      <c r="D84" s="5" t="s">
        <v>5597</v>
      </c>
      <c r="E84" s="5">
        <v>98728368</v>
      </c>
      <c r="F84" s="7">
        <v>41810843150076</v>
      </c>
      <c r="G84" s="7" t="s">
        <v>5598</v>
      </c>
      <c r="H84" s="14">
        <v>45203</v>
      </c>
      <c r="I84" s="5" t="s">
        <v>1125</v>
      </c>
      <c r="J84" s="5"/>
      <c r="K84" s="5"/>
      <c r="L84" s="5"/>
      <c r="M84" s="5"/>
      <c r="N84" s="5"/>
      <c r="O84" s="5"/>
    </row>
    <row r="85" spans="1:15" x14ac:dyDescent="0.25">
      <c r="A85" s="5">
        <f t="shared" si="21"/>
        <v>6</v>
      </c>
      <c r="B85" s="5" t="s">
        <v>744</v>
      </c>
      <c r="C85" s="6" t="s">
        <v>5599</v>
      </c>
      <c r="D85" s="5" t="s">
        <v>5600</v>
      </c>
      <c r="E85" s="5">
        <v>98659717</v>
      </c>
      <c r="F85" s="7">
        <v>30408843150048</v>
      </c>
      <c r="G85" s="7" t="s">
        <v>5601</v>
      </c>
      <c r="H85" s="14">
        <v>45203</v>
      </c>
      <c r="I85" s="5" t="s">
        <v>1125</v>
      </c>
      <c r="J85" s="5"/>
      <c r="K85" s="5"/>
      <c r="L85" s="5"/>
      <c r="M85" s="5"/>
      <c r="N85" s="5"/>
      <c r="O85" s="5"/>
    </row>
    <row r="86" spans="1:15" x14ac:dyDescent="0.25">
      <c r="A86" s="3">
        <v>13</v>
      </c>
      <c r="B86" s="3"/>
      <c r="C86" s="3" t="s">
        <v>870</v>
      </c>
      <c r="D86" s="3"/>
      <c r="E86" s="3"/>
      <c r="F86" s="4"/>
      <c r="G86" s="4"/>
      <c r="H86" s="4"/>
      <c r="I86" s="3"/>
      <c r="J86" s="3">
        <f t="shared" ref="J86:O86" si="22">SUM(J87:J94)</f>
        <v>7</v>
      </c>
      <c r="K86" s="3">
        <f t="shared" si="22"/>
        <v>0</v>
      </c>
      <c r="L86" s="3">
        <f t="shared" si="22"/>
        <v>0</v>
      </c>
      <c r="M86" s="3">
        <f t="shared" si="22"/>
        <v>0</v>
      </c>
      <c r="N86" s="3">
        <f t="shared" si="22"/>
        <v>7</v>
      </c>
      <c r="O86" s="3">
        <f t="shared" si="22"/>
        <v>0</v>
      </c>
    </row>
    <row r="87" spans="1:15" x14ac:dyDescent="0.25">
      <c r="A87" s="5">
        <v>1</v>
      </c>
      <c r="B87" s="5" t="s">
        <v>870</v>
      </c>
      <c r="C87" s="6" t="s">
        <v>1951</v>
      </c>
      <c r="D87" s="5" t="s">
        <v>992</v>
      </c>
      <c r="E87" s="5">
        <v>78265530</v>
      </c>
      <c r="F87" s="7">
        <v>32307873130023</v>
      </c>
      <c r="G87" s="7" t="s">
        <v>2902</v>
      </c>
      <c r="H87" s="14">
        <v>45069</v>
      </c>
      <c r="I87" s="5" t="s">
        <v>1125</v>
      </c>
      <c r="J87" s="5">
        <v>1</v>
      </c>
      <c r="K87" s="5"/>
      <c r="L87" s="5"/>
      <c r="M87" s="5"/>
      <c r="N87" s="5">
        <v>1</v>
      </c>
      <c r="O87" s="5"/>
    </row>
    <row r="88" spans="1:15" x14ac:dyDescent="0.25">
      <c r="A88" s="5">
        <f>+A87+1</f>
        <v>2</v>
      </c>
      <c r="B88" s="5" t="s">
        <v>870</v>
      </c>
      <c r="C88" s="6" t="s">
        <v>1952</v>
      </c>
      <c r="D88" s="5" t="s">
        <v>993</v>
      </c>
      <c r="E88" s="5">
        <v>78194385</v>
      </c>
      <c r="F88" s="7">
        <v>31208683130010</v>
      </c>
      <c r="G88" s="7" t="s">
        <v>2903</v>
      </c>
      <c r="H88" s="14">
        <v>45063</v>
      </c>
      <c r="I88" s="5" t="s">
        <v>1125</v>
      </c>
      <c r="J88" s="5">
        <v>1</v>
      </c>
      <c r="K88" s="5"/>
      <c r="L88" s="5"/>
      <c r="M88" s="5"/>
      <c r="N88" s="5">
        <v>1</v>
      </c>
      <c r="O88" s="5"/>
    </row>
    <row r="89" spans="1:15" x14ac:dyDescent="0.25">
      <c r="A89" s="5">
        <f t="shared" ref="A89:A94" si="23">+A88+1</f>
        <v>3</v>
      </c>
      <c r="B89" s="5" t="s">
        <v>870</v>
      </c>
      <c r="C89" s="6" t="s">
        <v>1953</v>
      </c>
      <c r="D89" s="5" t="s">
        <v>991</v>
      </c>
      <c r="E89" s="5">
        <v>79300126</v>
      </c>
      <c r="F89" s="7">
        <v>30902683130016</v>
      </c>
      <c r="G89" s="7" t="s">
        <v>2904</v>
      </c>
      <c r="H89" s="14">
        <v>45077</v>
      </c>
      <c r="I89" s="5" t="s">
        <v>1125</v>
      </c>
      <c r="J89" s="5">
        <v>1</v>
      </c>
      <c r="K89" s="5"/>
      <c r="L89" s="5"/>
      <c r="M89" s="5"/>
      <c r="N89" s="5">
        <v>1</v>
      </c>
      <c r="O89" s="5"/>
    </row>
    <row r="90" spans="1:15" x14ac:dyDescent="0.25">
      <c r="A90" s="5">
        <f t="shared" si="23"/>
        <v>4</v>
      </c>
      <c r="B90" s="5" t="s">
        <v>870</v>
      </c>
      <c r="C90" s="6" t="s">
        <v>1954</v>
      </c>
      <c r="D90" s="5" t="s">
        <v>990</v>
      </c>
      <c r="E90" s="5">
        <v>79653054</v>
      </c>
      <c r="F90" s="7">
        <v>41507897160019</v>
      </c>
      <c r="G90" s="7" t="s">
        <v>2905</v>
      </c>
      <c r="H90" s="14">
        <v>45078</v>
      </c>
      <c r="I90" s="5" t="s">
        <v>1125</v>
      </c>
      <c r="J90" s="5">
        <v>1</v>
      </c>
      <c r="K90" s="5"/>
      <c r="L90" s="5"/>
      <c r="M90" s="5"/>
      <c r="N90" s="5">
        <v>1</v>
      </c>
      <c r="O90" s="5"/>
    </row>
    <row r="91" spans="1:15" x14ac:dyDescent="0.25">
      <c r="A91" s="5">
        <f t="shared" si="23"/>
        <v>5</v>
      </c>
      <c r="B91" s="5" t="s">
        <v>870</v>
      </c>
      <c r="C91" s="6" t="s">
        <v>1955</v>
      </c>
      <c r="D91" s="5" t="s">
        <v>989</v>
      </c>
      <c r="E91" s="5">
        <v>80273571</v>
      </c>
      <c r="F91" s="7">
        <v>32506933130018</v>
      </c>
      <c r="G91" s="7" t="s">
        <v>2906</v>
      </c>
      <c r="H91" s="14">
        <v>45078</v>
      </c>
      <c r="I91" s="5" t="s">
        <v>1126</v>
      </c>
      <c r="J91" s="5">
        <v>1</v>
      </c>
      <c r="K91" s="5"/>
      <c r="L91" s="5"/>
      <c r="M91" s="5"/>
      <c r="N91" s="5">
        <v>1</v>
      </c>
      <c r="O91" s="5"/>
    </row>
    <row r="92" spans="1:15" x14ac:dyDescent="0.25">
      <c r="A92" s="5">
        <f t="shared" si="23"/>
        <v>6</v>
      </c>
      <c r="B92" s="5" t="s">
        <v>870</v>
      </c>
      <c r="C92" s="6" t="s">
        <v>1956</v>
      </c>
      <c r="D92" s="5" t="s">
        <v>987</v>
      </c>
      <c r="E92" s="5">
        <v>80904629</v>
      </c>
      <c r="F92" s="7">
        <v>32111927160012</v>
      </c>
      <c r="G92" s="7" t="s">
        <v>2907</v>
      </c>
      <c r="H92" s="14">
        <v>45078</v>
      </c>
      <c r="I92" s="5" t="s">
        <v>1126</v>
      </c>
      <c r="J92" s="5">
        <v>1</v>
      </c>
      <c r="K92" s="5"/>
      <c r="L92" s="5"/>
      <c r="M92" s="5"/>
      <c r="N92" s="5">
        <v>1</v>
      </c>
      <c r="O92" s="5"/>
    </row>
    <row r="93" spans="1:15" x14ac:dyDescent="0.25">
      <c r="A93" s="5">
        <f t="shared" si="23"/>
        <v>7</v>
      </c>
      <c r="B93" s="5" t="s">
        <v>870</v>
      </c>
      <c r="C93" s="6" t="s">
        <v>1957</v>
      </c>
      <c r="D93" s="5" t="s">
        <v>988</v>
      </c>
      <c r="E93" s="5">
        <v>80760106</v>
      </c>
      <c r="F93" s="7">
        <v>31101963130024</v>
      </c>
      <c r="G93" s="7" t="s">
        <v>2908</v>
      </c>
      <c r="H93" s="14">
        <v>45078</v>
      </c>
      <c r="I93" s="5" t="s">
        <v>1126</v>
      </c>
      <c r="J93" s="5">
        <v>1</v>
      </c>
      <c r="K93" s="5"/>
      <c r="L93" s="5"/>
      <c r="M93" s="5"/>
      <c r="N93" s="5">
        <v>1</v>
      </c>
      <c r="O93" s="5"/>
    </row>
    <row r="94" spans="1:15" x14ac:dyDescent="0.25">
      <c r="A94" s="5">
        <f t="shared" si="23"/>
        <v>8</v>
      </c>
      <c r="B94" s="5" t="s">
        <v>870</v>
      </c>
      <c r="C94" s="6" t="s">
        <v>5602</v>
      </c>
      <c r="D94" s="5" t="s">
        <v>5603</v>
      </c>
      <c r="E94" s="5">
        <v>98928461</v>
      </c>
      <c r="F94" s="7">
        <v>32612653130015</v>
      </c>
      <c r="G94" s="7" t="s">
        <v>5604</v>
      </c>
      <c r="H94" s="14">
        <v>45204</v>
      </c>
      <c r="I94" s="5" t="s">
        <v>1126</v>
      </c>
      <c r="J94" s="5"/>
      <c r="K94" s="5"/>
      <c r="L94" s="5"/>
      <c r="M94" s="5"/>
      <c r="N94" s="5"/>
      <c r="O94" s="5"/>
    </row>
  </sheetData>
  <mergeCells count="13">
    <mergeCell ref="A1:O1"/>
    <mergeCell ref="I2:I3"/>
    <mergeCell ref="J2:K2"/>
    <mergeCell ref="L2:M2"/>
    <mergeCell ref="N2:O2"/>
    <mergeCell ref="A2:A3"/>
    <mergeCell ref="B2:B3"/>
    <mergeCell ref="C2:C3"/>
    <mergeCell ref="D2:D3"/>
    <mergeCell ref="E2:E3"/>
    <mergeCell ref="F2:F3"/>
    <mergeCell ref="H2:H3"/>
    <mergeCell ref="G2:G3"/>
  </mergeCells>
  <conditionalFormatting sqref="F94:F1048576 F1:F13 F23:F27 F29:F32 F35:F49 F52:F61 F65:F67 F69:F70 F76:F87">
    <cfRule type="duplicateValues" dxfId="154" priority="64"/>
    <cfRule type="duplicateValues" dxfId="153" priority="65"/>
  </conditionalFormatting>
  <conditionalFormatting sqref="F14:F16">
    <cfRule type="duplicateValues" dxfId="152" priority="62"/>
    <cfRule type="duplicateValues" dxfId="151" priority="63"/>
  </conditionalFormatting>
  <conditionalFormatting sqref="F94:F1048576 F1:F16 F23:F27 F29:F32 F35:F49 F52:F61 F65:F67 F69:F70 F76:F87">
    <cfRule type="duplicateValues" dxfId="150" priority="61"/>
  </conditionalFormatting>
  <conditionalFormatting sqref="F17:F18">
    <cfRule type="duplicateValues" dxfId="149" priority="59"/>
    <cfRule type="duplicateValues" dxfId="148" priority="60"/>
  </conditionalFormatting>
  <conditionalFormatting sqref="F17:F18">
    <cfRule type="duplicateValues" dxfId="147" priority="58"/>
  </conditionalFormatting>
  <conditionalFormatting sqref="F19:F21">
    <cfRule type="duplicateValues" dxfId="146" priority="56"/>
    <cfRule type="duplicateValues" dxfId="145" priority="57"/>
  </conditionalFormatting>
  <conditionalFormatting sqref="F19:F21">
    <cfRule type="duplicateValues" dxfId="144" priority="55"/>
  </conditionalFormatting>
  <conditionalFormatting sqref="F22">
    <cfRule type="duplicateValues" dxfId="143" priority="53"/>
    <cfRule type="duplicateValues" dxfId="142" priority="54"/>
  </conditionalFormatting>
  <conditionalFormatting sqref="F22">
    <cfRule type="duplicateValues" dxfId="141" priority="52"/>
  </conditionalFormatting>
  <conditionalFormatting sqref="F28">
    <cfRule type="duplicateValues" dxfId="140" priority="50"/>
    <cfRule type="duplicateValues" dxfId="139" priority="51"/>
  </conditionalFormatting>
  <conditionalFormatting sqref="F28">
    <cfRule type="duplicateValues" dxfId="138" priority="49"/>
  </conditionalFormatting>
  <conditionalFormatting sqref="F33:F34">
    <cfRule type="duplicateValues" dxfId="137" priority="47"/>
    <cfRule type="duplicateValues" dxfId="136" priority="48"/>
  </conditionalFormatting>
  <conditionalFormatting sqref="F33:F34">
    <cfRule type="duplicateValues" dxfId="135" priority="46"/>
  </conditionalFormatting>
  <conditionalFormatting sqref="F50">
    <cfRule type="duplicateValues" dxfId="134" priority="44"/>
    <cfRule type="duplicateValues" dxfId="133" priority="45"/>
  </conditionalFormatting>
  <conditionalFormatting sqref="F50">
    <cfRule type="duplicateValues" dxfId="132" priority="43"/>
  </conditionalFormatting>
  <conditionalFormatting sqref="F51">
    <cfRule type="duplicateValues" dxfId="131" priority="41"/>
    <cfRule type="duplicateValues" dxfId="130" priority="42"/>
  </conditionalFormatting>
  <conditionalFormatting sqref="F51">
    <cfRule type="duplicateValues" dxfId="129" priority="40"/>
  </conditionalFormatting>
  <conditionalFormatting sqref="F62:F63">
    <cfRule type="duplicateValues" dxfId="128" priority="38"/>
    <cfRule type="duplicateValues" dxfId="127" priority="39"/>
  </conditionalFormatting>
  <conditionalFormatting sqref="F62:F63">
    <cfRule type="duplicateValues" dxfId="126" priority="37"/>
  </conditionalFormatting>
  <conditionalFormatting sqref="F64">
    <cfRule type="duplicateValues" dxfId="125" priority="35"/>
    <cfRule type="duplicateValues" dxfId="124" priority="36"/>
  </conditionalFormatting>
  <conditionalFormatting sqref="F64">
    <cfRule type="duplicateValues" dxfId="123" priority="34"/>
  </conditionalFormatting>
  <conditionalFormatting sqref="E94:F1048576 E1:F67 E69:F70 E76:F87">
    <cfRule type="duplicateValues" dxfId="122" priority="33"/>
  </conditionalFormatting>
  <conditionalFormatting sqref="F68">
    <cfRule type="duplicateValues" dxfId="121" priority="31"/>
    <cfRule type="duplicateValues" dxfId="120" priority="32"/>
  </conditionalFormatting>
  <conditionalFormatting sqref="F68">
    <cfRule type="duplicateValues" dxfId="119" priority="30"/>
  </conditionalFormatting>
  <conditionalFormatting sqref="E68:F68">
    <cfRule type="duplicateValues" dxfId="118" priority="29"/>
  </conditionalFormatting>
  <conditionalFormatting sqref="F71:F72">
    <cfRule type="duplicateValues" dxfId="117" priority="27"/>
    <cfRule type="duplicateValues" dxfId="116" priority="28"/>
  </conditionalFormatting>
  <conditionalFormatting sqref="F71:F72">
    <cfRule type="duplicateValues" dxfId="115" priority="26"/>
  </conditionalFormatting>
  <conditionalFormatting sqref="E71:F72">
    <cfRule type="duplicateValues" dxfId="114" priority="25"/>
  </conditionalFormatting>
  <conditionalFormatting sqref="F73">
    <cfRule type="duplicateValues" dxfId="113" priority="23"/>
    <cfRule type="duplicateValues" dxfId="112" priority="24"/>
  </conditionalFormatting>
  <conditionalFormatting sqref="F73">
    <cfRule type="duplicateValues" dxfId="111" priority="22"/>
  </conditionalFormatting>
  <conditionalFormatting sqref="E73:F73">
    <cfRule type="duplicateValues" dxfId="110" priority="21"/>
  </conditionalFormatting>
  <conditionalFormatting sqref="F74">
    <cfRule type="duplicateValues" dxfId="109" priority="19"/>
    <cfRule type="duplicateValues" dxfId="108" priority="20"/>
  </conditionalFormatting>
  <conditionalFormatting sqref="F74">
    <cfRule type="duplicateValues" dxfId="107" priority="18"/>
  </conditionalFormatting>
  <conditionalFormatting sqref="E74:F74">
    <cfRule type="duplicateValues" dxfId="106" priority="17"/>
  </conditionalFormatting>
  <conditionalFormatting sqref="F75">
    <cfRule type="duplicateValues" dxfId="105" priority="15"/>
    <cfRule type="duplicateValues" dxfId="104" priority="16"/>
  </conditionalFormatting>
  <conditionalFormatting sqref="F75">
    <cfRule type="duplicateValues" dxfId="103" priority="14"/>
  </conditionalFormatting>
  <conditionalFormatting sqref="E75:F75">
    <cfRule type="duplicateValues" dxfId="102" priority="13"/>
  </conditionalFormatting>
  <conditionalFormatting sqref="F88">
    <cfRule type="duplicateValues" dxfId="101" priority="11"/>
    <cfRule type="duplicateValues" dxfId="100" priority="12"/>
  </conditionalFormatting>
  <conditionalFormatting sqref="F88">
    <cfRule type="duplicateValues" dxfId="99" priority="10"/>
  </conditionalFormatting>
  <conditionalFormatting sqref="E88:F88">
    <cfRule type="duplicateValues" dxfId="98" priority="9"/>
  </conditionalFormatting>
  <conditionalFormatting sqref="F89:F91">
    <cfRule type="duplicateValues" dxfId="97" priority="7"/>
    <cfRule type="duplicateValues" dxfId="96" priority="8"/>
  </conditionalFormatting>
  <conditionalFormatting sqref="F89:F91">
    <cfRule type="duplicateValues" dxfId="95" priority="6"/>
  </conditionalFormatting>
  <conditionalFormatting sqref="E89:F91">
    <cfRule type="duplicateValues" dxfId="94" priority="5"/>
  </conditionalFormatting>
  <conditionalFormatting sqref="F92:F93">
    <cfRule type="duplicateValues" dxfId="93" priority="3"/>
    <cfRule type="duplicateValues" dxfId="92" priority="4"/>
  </conditionalFormatting>
  <conditionalFormatting sqref="F92:F93">
    <cfRule type="duplicateValues" dxfId="91" priority="2"/>
  </conditionalFormatting>
  <conditionalFormatting sqref="E92:F93">
    <cfRule type="duplicateValues" dxfId="90" priority="1"/>
  </conditionalFormatting>
  <printOptions horizontalCentered="1"/>
  <pageMargins left="0" right="0" top="0.15748031496062992" bottom="0" header="0" footer="0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768"/>
  <sheetViews>
    <sheetView view="pageBreakPreview" zoomScaleNormal="100" zoomScaleSheetLayoutView="100" workbookViewId="0">
      <pane xSplit="9" ySplit="7" topLeftCell="U1551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AF1563" sqref="AF1563"/>
    </sheetView>
  </sheetViews>
  <sheetFormatPr defaultRowHeight="15" outlineLevelCol="1" x14ac:dyDescent="0.25"/>
  <cols>
    <col min="1" max="1" width="5" style="1" bestFit="1" customWidth="1"/>
    <col min="2" max="2" width="14.140625" style="1" customWidth="1"/>
    <col min="3" max="3" width="35.85546875" customWidth="1"/>
    <col min="4" max="4" width="11" style="1" bestFit="1" customWidth="1"/>
    <col min="5" max="5" width="9" style="1" customWidth="1"/>
    <col min="6" max="6" width="15.140625" style="8" bestFit="1" customWidth="1"/>
    <col min="7" max="7" width="15.140625" style="8" customWidth="1"/>
    <col min="8" max="8" width="11.28515625" style="15" bestFit="1" customWidth="1"/>
    <col min="9" max="9" width="16" style="1" bestFit="1" customWidth="1"/>
    <col min="10" max="10" width="11.28515625" style="1" customWidth="1" outlineLevel="1"/>
    <col min="11" max="11" width="7.42578125" style="1" customWidth="1" outlineLevel="1"/>
    <col min="12" max="12" width="10.42578125" style="1" customWidth="1" outlineLevel="1"/>
    <col min="13" max="13" width="9.7109375" style="1" customWidth="1" outlineLevel="1"/>
    <col min="14" max="14" width="7.42578125" style="1" customWidth="1" outlineLevel="1"/>
    <col min="15" max="15" width="10.5703125" style="1" customWidth="1" outlineLevel="1"/>
    <col min="16" max="16" width="5.28515625" style="1" customWidth="1" outlineLevel="1"/>
    <col min="17" max="17" width="9.85546875" style="1" customWidth="1" outlineLevel="1"/>
    <col min="18" max="18" width="12.140625" style="1" customWidth="1"/>
    <col min="19" max="19" width="7.42578125" customWidth="1" outlineLevel="1"/>
    <col min="20" max="20" width="10.85546875" customWidth="1" outlineLevel="1"/>
    <col min="21" max="21" width="9.7109375" customWidth="1" outlineLevel="1"/>
    <col min="22" max="22" width="5.28515625" customWidth="1" outlineLevel="1"/>
    <col min="23" max="23" width="9.140625" customWidth="1" outlineLevel="1"/>
    <col min="24" max="24" width="5.28515625" customWidth="1" outlineLevel="1"/>
    <col min="25" max="25" width="9.140625" customWidth="1" outlineLevel="1"/>
    <col min="26" max="26" width="5.28515625" bestFit="1" customWidth="1"/>
    <col min="28" max="28" width="5.28515625" bestFit="1" customWidth="1"/>
    <col min="30" max="30" width="12.7109375" style="9" customWidth="1"/>
    <col min="31" max="31" width="16.28515625" style="9" customWidth="1"/>
    <col min="32" max="32" width="34.7109375" style="9" bestFit="1" customWidth="1"/>
    <col min="33" max="33" width="19.140625" customWidth="1"/>
    <col min="34" max="34" width="18.42578125" bestFit="1" customWidth="1"/>
    <col min="35" max="35" width="24.28515625" customWidth="1"/>
  </cols>
  <sheetData>
    <row r="1" spans="1:35" ht="33" customHeight="1" x14ac:dyDescent="0.25">
      <c r="A1" s="41" t="s">
        <v>2950</v>
      </c>
      <c r="B1" s="41"/>
      <c r="C1" s="41"/>
      <c r="D1" s="41"/>
      <c r="E1" s="41"/>
      <c r="F1" s="41"/>
      <c r="G1" s="41"/>
      <c r="H1" s="41"/>
      <c r="I1" s="41"/>
      <c r="J1" s="29"/>
      <c r="K1"/>
      <c r="L1"/>
      <c r="M1"/>
      <c r="N1"/>
      <c r="O1"/>
      <c r="P1"/>
      <c r="Q1"/>
      <c r="AA1" s="26">
        <f>+AA7+'Манзилли реконструкция'!O4</f>
        <v>139636.37197899999</v>
      </c>
      <c r="AG1">
        <f>+AG4+AH4+AI4</f>
        <v>1633</v>
      </c>
      <c r="AH1">
        <v>1972</v>
      </c>
      <c r="AI1">
        <f>+AH1-AG1</f>
        <v>339</v>
      </c>
    </row>
    <row r="2" spans="1:35" s="16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 t="s">
        <v>1971</v>
      </c>
      <c r="K2" s="17" t="s">
        <v>1971</v>
      </c>
      <c r="L2" s="17" t="s">
        <v>1971</v>
      </c>
      <c r="M2" s="17" t="s">
        <v>1971</v>
      </c>
      <c r="N2" s="17" t="s">
        <v>1971</v>
      </c>
      <c r="O2" s="17" t="s">
        <v>1971</v>
      </c>
      <c r="P2" s="17" t="s">
        <v>1971</v>
      </c>
      <c r="Q2" s="17" t="s">
        <v>1971</v>
      </c>
      <c r="R2" s="17" t="s">
        <v>1972</v>
      </c>
      <c r="S2" s="17" t="s">
        <v>1972</v>
      </c>
      <c r="T2" s="17" t="s">
        <v>1972</v>
      </c>
      <c r="U2" s="17" t="s">
        <v>1972</v>
      </c>
      <c r="V2" s="17" t="s">
        <v>1972</v>
      </c>
      <c r="W2" s="17" t="s">
        <v>1972</v>
      </c>
      <c r="X2" s="17" t="s">
        <v>1972</v>
      </c>
      <c r="Y2" s="17" t="s">
        <v>1972</v>
      </c>
    </row>
    <row r="3" spans="1:35" ht="18" customHeight="1" x14ac:dyDescent="0.25">
      <c r="A3" s="29"/>
      <c r="B3" s="29"/>
      <c r="C3" s="29"/>
      <c r="D3" s="29"/>
      <c r="E3" s="29"/>
      <c r="F3" s="29"/>
      <c r="G3" s="29"/>
      <c r="H3" s="13"/>
      <c r="I3" s="29"/>
      <c r="J3" t="s">
        <v>944</v>
      </c>
      <c r="K3" t="s">
        <v>943</v>
      </c>
      <c r="L3" t="s">
        <v>945</v>
      </c>
      <c r="M3" t="s">
        <v>942</v>
      </c>
      <c r="N3" t="s">
        <v>2951</v>
      </c>
      <c r="O3"/>
      <c r="P3"/>
      <c r="Q3"/>
      <c r="R3" t="s">
        <v>944</v>
      </c>
      <c r="S3" t="s">
        <v>943</v>
      </c>
      <c r="T3" t="s">
        <v>945</v>
      </c>
      <c r="U3" t="s">
        <v>942</v>
      </c>
      <c r="V3" t="s">
        <v>2951</v>
      </c>
    </row>
    <row r="4" spans="1:35" ht="18" customHeight="1" x14ac:dyDescent="0.25">
      <c r="A4" s="31" t="s">
        <v>0</v>
      </c>
      <c r="B4" s="31"/>
      <c r="C4" s="31" t="s">
        <v>1</v>
      </c>
      <c r="D4" s="31" t="s">
        <v>2</v>
      </c>
      <c r="E4" s="31" t="s">
        <v>3</v>
      </c>
      <c r="F4" s="34" t="s">
        <v>4</v>
      </c>
      <c r="G4" s="34" t="s">
        <v>2865</v>
      </c>
      <c r="H4" s="34" t="s">
        <v>5</v>
      </c>
      <c r="I4" s="45" t="s">
        <v>6</v>
      </c>
      <c r="J4" s="42" t="s">
        <v>950</v>
      </c>
      <c r="K4" s="43"/>
      <c r="L4" s="43"/>
      <c r="M4" s="43"/>
      <c r="N4" s="43"/>
      <c r="O4" s="43"/>
      <c r="P4" s="43"/>
      <c r="Q4" s="44"/>
      <c r="R4" s="38" t="s">
        <v>951</v>
      </c>
      <c r="S4" s="39"/>
      <c r="T4" s="39"/>
      <c r="U4" s="39"/>
      <c r="V4" s="39"/>
      <c r="W4" s="39"/>
      <c r="X4" s="39"/>
      <c r="Y4" s="40"/>
      <c r="Z4" s="37" t="s">
        <v>995</v>
      </c>
      <c r="AA4" s="37"/>
      <c r="AB4" s="37" t="s">
        <v>994</v>
      </c>
      <c r="AC4" s="37"/>
      <c r="AD4" s="31" t="s">
        <v>1035</v>
      </c>
      <c r="AE4" s="31" t="s">
        <v>1001</v>
      </c>
      <c r="AF4" s="31" t="s">
        <v>1002</v>
      </c>
      <c r="AG4">
        <f>1957-1193</f>
        <v>764</v>
      </c>
      <c r="AH4">
        <v>181</v>
      </c>
      <c r="AI4">
        <v>688</v>
      </c>
    </row>
    <row r="5" spans="1:35" ht="29.25" customHeight="1" x14ac:dyDescent="0.25">
      <c r="A5" s="32"/>
      <c r="B5" s="32"/>
      <c r="C5" s="32"/>
      <c r="D5" s="32"/>
      <c r="E5" s="32"/>
      <c r="F5" s="35"/>
      <c r="G5" s="35"/>
      <c r="H5" s="35"/>
      <c r="I5" s="46"/>
      <c r="J5" s="31" t="s">
        <v>946</v>
      </c>
      <c r="K5" s="31" t="s">
        <v>947</v>
      </c>
      <c r="L5" s="31" t="s">
        <v>948</v>
      </c>
      <c r="M5" s="31" t="s">
        <v>949</v>
      </c>
      <c r="N5" s="37" t="s">
        <v>7</v>
      </c>
      <c r="O5" s="37"/>
      <c r="P5" s="37" t="s">
        <v>8</v>
      </c>
      <c r="Q5" s="37"/>
      <c r="R5" s="31" t="s">
        <v>946</v>
      </c>
      <c r="S5" s="31" t="s">
        <v>947</v>
      </c>
      <c r="T5" s="31" t="s">
        <v>1026</v>
      </c>
      <c r="U5" s="31" t="s">
        <v>949</v>
      </c>
      <c r="V5" s="37" t="s">
        <v>7</v>
      </c>
      <c r="W5" s="37"/>
      <c r="X5" s="37" t="s">
        <v>8</v>
      </c>
      <c r="Y5" s="37"/>
      <c r="Z5" s="37"/>
      <c r="AA5" s="37"/>
      <c r="AB5" s="37"/>
      <c r="AC5" s="37"/>
      <c r="AD5" s="32"/>
      <c r="AE5" s="32"/>
      <c r="AF5" s="32"/>
    </row>
    <row r="6" spans="1:35" s="2" customFormat="1" ht="27.75" customHeight="1" x14ac:dyDescent="0.25">
      <c r="A6" s="33"/>
      <c r="B6" s="33"/>
      <c r="C6" s="33"/>
      <c r="D6" s="33"/>
      <c r="E6" s="33"/>
      <c r="F6" s="36"/>
      <c r="G6" s="36"/>
      <c r="H6" s="36"/>
      <c r="I6" s="47"/>
      <c r="J6" s="33"/>
      <c r="K6" s="33"/>
      <c r="L6" s="33"/>
      <c r="M6" s="33"/>
      <c r="N6" s="28" t="s">
        <v>9</v>
      </c>
      <c r="O6" s="28" t="s">
        <v>10</v>
      </c>
      <c r="P6" s="28" t="s">
        <v>9</v>
      </c>
      <c r="Q6" s="28" t="s">
        <v>10</v>
      </c>
      <c r="R6" s="33"/>
      <c r="S6" s="33"/>
      <c r="T6" s="33"/>
      <c r="U6" s="33"/>
      <c r="V6" s="28" t="s">
        <v>9</v>
      </c>
      <c r="W6" s="28" t="s">
        <v>10</v>
      </c>
      <c r="X6" s="28" t="s">
        <v>9</v>
      </c>
      <c r="Y6" s="28" t="s">
        <v>10</v>
      </c>
      <c r="Z6" s="28" t="s">
        <v>9</v>
      </c>
      <c r="AA6" s="28" t="s">
        <v>10</v>
      </c>
      <c r="AB6" s="28" t="s">
        <v>9</v>
      </c>
      <c r="AC6" s="28" t="s">
        <v>10</v>
      </c>
      <c r="AD6" s="33"/>
      <c r="AE6" s="33"/>
      <c r="AF6" s="33"/>
    </row>
    <row r="7" spans="1:35" ht="21.75" customHeight="1" x14ac:dyDescent="0.25">
      <c r="A7" s="3">
        <f>+D7</f>
        <v>1747</v>
      </c>
      <c r="B7" s="3"/>
      <c r="C7" s="3"/>
      <c r="D7" s="3">
        <f>++D8+D135+D197+D331+D452+D611+D723+D810+D891+D1168+D1261+D1408+D1647</f>
        <v>1747</v>
      </c>
      <c r="E7" s="3"/>
      <c r="F7" s="4"/>
      <c r="G7" s="4" t="s">
        <v>2864</v>
      </c>
      <c r="H7" s="4"/>
      <c r="I7" s="3"/>
      <c r="J7" s="4" t="e">
        <f t="shared" ref="J7:AC7" si="0">+J8+J135+J197+J331+J452+J611+J723+J810+J891+J1168+J1261+J1408+J1647</f>
        <v>#REF!</v>
      </c>
      <c r="K7" s="4" t="e">
        <f t="shared" si="0"/>
        <v>#REF!</v>
      </c>
      <c r="L7" s="4" t="e">
        <f t="shared" si="0"/>
        <v>#REF!</v>
      </c>
      <c r="M7" s="4" t="e">
        <f t="shared" si="0"/>
        <v>#REF!</v>
      </c>
      <c r="N7" s="4" t="e">
        <f t="shared" si="0"/>
        <v>#REF!</v>
      </c>
      <c r="O7" s="4" t="e">
        <f t="shared" si="0"/>
        <v>#REF!</v>
      </c>
      <c r="P7" s="4">
        <f t="shared" si="0"/>
        <v>294</v>
      </c>
      <c r="Q7" s="4">
        <f t="shared" si="0"/>
        <v>64231.721093999993</v>
      </c>
      <c r="R7" s="4" t="e">
        <f t="shared" si="0"/>
        <v>#REF!</v>
      </c>
      <c r="S7" s="4" t="e">
        <f t="shared" si="0"/>
        <v>#REF!</v>
      </c>
      <c r="T7" s="4" t="e">
        <f t="shared" si="0"/>
        <v>#REF!</v>
      </c>
      <c r="U7" s="4" t="e">
        <f t="shared" si="0"/>
        <v>#REF!</v>
      </c>
      <c r="V7" s="4" t="e">
        <f t="shared" si="0"/>
        <v>#REF!</v>
      </c>
      <c r="W7" s="4" t="e">
        <f t="shared" si="0"/>
        <v>#REF!</v>
      </c>
      <c r="X7" s="4">
        <f t="shared" si="0"/>
        <v>358</v>
      </c>
      <c r="Y7" s="4">
        <f t="shared" si="0"/>
        <v>74664.450885000013</v>
      </c>
      <c r="Z7" s="4">
        <f t="shared" si="0"/>
        <v>652</v>
      </c>
      <c r="AA7" s="4">
        <f t="shared" si="0"/>
        <v>138896.17197899998</v>
      </c>
      <c r="AB7" s="4" t="e">
        <f t="shared" si="0"/>
        <v>#REF!</v>
      </c>
      <c r="AC7" s="4" t="e">
        <f t="shared" si="0"/>
        <v>#REF!</v>
      </c>
      <c r="AD7" s="11"/>
      <c r="AE7" s="3">
        <f>++AE8+AE135+AE197+AE331+AE452+AE611+AE723+AE810+AE891+AE1168+AE1261+AE1408+AE1647</f>
        <v>757</v>
      </c>
      <c r="AF7" s="3">
        <f>++AF8+AF135+AF197+AF331+AF452+AF611+AF723+AF810+AF891+AF1168+AF1261+AF1408+AF1647</f>
        <v>757</v>
      </c>
    </row>
    <row r="8" spans="1:35" x14ac:dyDescent="0.25">
      <c r="A8" s="3">
        <v>1</v>
      </c>
      <c r="B8" s="3"/>
      <c r="C8" s="3" t="s">
        <v>11</v>
      </c>
      <c r="D8" s="3">
        <f>++COUNTA(D9:D134)</f>
        <v>126</v>
      </c>
      <c r="E8" s="3"/>
      <c r="F8" s="4"/>
      <c r="G8" s="4" t="s">
        <v>2864</v>
      </c>
      <c r="H8" s="4"/>
      <c r="I8" s="3"/>
      <c r="J8" s="4" t="e">
        <f t="shared" ref="J8:AC8" si="1">SUM(J9:J134)</f>
        <v>#REF!</v>
      </c>
      <c r="K8" s="4" t="e">
        <f t="shared" si="1"/>
        <v>#REF!</v>
      </c>
      <c r="L8" s="4" t="e">
        <f t="shared" si="1"/>
        <v>#REF!</v>
      </c>
      <c r="M8" s="4" t="e">
        <f t="shared" si="1"/>
        <v>#REF!</v>
      </c>
      <c r="N8" s="4" t="e">
        <f t="shared" si="1"/>
        <v>#REF!</v>
      </c>
      <c r="O8" s="4" t="e">
        <f t="shared" si="1"/>
        <v>#REF!</v>
      </c>
      <c r="P8" s="4">
        <f t="shared" si="1"/>
        <v>28</v>
      </c>
      <c r="Q8" s="4">
        <f t="shared" si="1"/>
        <v>7127.3</v>
      </c>
      <c r="R8" s="4" t="e">
        <f t="shared" si="1"/>
        <v>#REF!</v>
      </c>
      <c r="S8" s="4" t="e">
        <f t="shared" si="1"/>
        <v>#REF!</v>
      </c>
      <c r="T8" s="4" t="e">
        <f t="shared" si="1"/>
        <v>#REF!</v>
      </c>
      <c r="U8" s="4" t="e">
        <f t="shared" si="1"/>
        <v>#REF!</v>
      </c>
      <c r="V8" s="4" t="e">
        <f t="shared" si="1"/>
        <v>#REF!</v>
      </c>
      <c r="W8" s="4" t="e">
        <f t="shared" si="1"/>
        <v>#REF!</v>
      </c>
      <c r="X8" s="4">
        <f t="shared" si="1"/>
        <v>12</v>
      </c>
      <c r="Y8" s="4">
        <f t="shared" si="1"/>
        <v>3052.1729999999998</v>
      </c>
      <c r="Z8" s="4">
        <f t="shared" si="1"/>
        <v>40</v>
      </c>
      <c r="AA8" s="4">
        <f t="shared" si="1"/>
        <v>10179.473000000002</v>
      </c>
      <c r="AB8" s="4" t="e">
        <f t="shared" si="1"/>
        <v>#REF!</v>
      </c>
      <c r="AC8" s="4" t="e">
        <f t="shared" si="1"/>
        <v>#REF!</v>
      </c>
      <c r="AD8" s="11"/>
      <c r="AE8" s="3">
        <f>++COUNTA(AE9:AE134)</f>
        <v>43</v>
      </c>
      <c r="AF8" s="3">
        <f>++COUNTA(AF9:AF134)</f>
        <v>43</v>
      </c>
    </row>
    <row r="9" spans="1:35" x14ac:dyDescent="0.25">
      <c r="A9" s="5">
        <v>1</v>
      </c>
      <c r="B9" s="22" t="s">
        <v>11</v>
      </c>
      <c r="C9" s="6" t="s">
        <v>1036</v>
      </c>
      <c r="D9" s="5" t="s">
        <v>1095</v>
      </c>
      <c r="E9" s="7">
        <v>78105199</v>
      </c>
      <c r="F9" s="7">
        <v>42712957190010</v>
      </c>
      <c r="G9" s="7" t="s">
        <v>1974</v>
      </c>
      <c r="H9" s="14">
        <v>45057</v>
      </c>
      <c r="I9" s="5" t="s">
        <v>1125</v>
      </c>
      <c r="J9" s="5" t="e">
        <f>++COUNTIFS(#REF!,'Манзилли сотиб олиш (2)'!$F9,#REF!,'Манзилли сотиб олиш (2)'!J$3,#REF!,'Манзилли сотиб олиш (2)'!J$2)</f>
        <v>#REF!</v>
      </c>
      <c r="K9" s="5" t="e">
        <f>++COUNTIFS(#REF!,'Манзилли сотиб олиш (2)'!$F9,#REF!,'Манзилли сотиб олиш (2)'!K$3,#REF!,'Манзилли сотиб олиш (2)'!K$2)</f>
        <v>#REF!</v>
      </c>
      <c r="L9" s="5" t="e">
        <f>++COUNTIFS(#REF!,'Манзилли сотиб олиш (2)'!$F9,#REF!,'Манзилли сотиб олиш (2)'!L$3,#REF!,'Манзилли сотиб олиш (2)'!L$2)</f>
        <v>#REF!</v>
      </c>
      <c r="M9" s="5" t="e">
        <f>++COUNTIFS(#REF!,'Манзилли сотиб олиш (2)'!$F9,#REF!,'Манзилли сотиб олиш (2)'!M$3,#REF!,'Манзилли сотиб олиш (2)'!M$2)</f>
        <v>#REF!</v>
      </c>
      <c r="N9" s="5" t="e">
        <f>++COUNTIFS(#REF!,'Манзилли сотиб олиш (2)'!$F9,#REF!,'Манзилли сотиб олиш (2)'!N$3,#REF!,'Манзилли сотиб олиш (2)'!N$2)</f>
        <v>#REF!</v>
      </c>
      <c r="O9" s="7" t="e">
        <f>++IF(N9=1,32,0)</f>
        <v>#REF!</v>
      </c>
      <c r="P9" s="7">
        <f>++IF(Q9&gt;0,1,0)</f>
        <v>1</v>
      </c>
      <c r="Q9" s="7">
        <f t="shared" ref="Q9:Q72" si="2">++IF(I9="Davlat byudeti",AA9,0)</f>
        <v>314.5</v>
      </c>
      <c r="R9" s="5" t="e">
        <f>++COUNTIFS(#REF!,'Манзилли сотиб олиш (2)'!$F9,#REF!,'Манзилли сотиб олиш (2)'!R$3,#REF!,'Манзилли сотиб олиш (2)'!R$2)</f>
        <v>#REF!</v>
      </c>
      <c r="S9" s="5" t="e">
        <f>++COUNTIFS(#REF!,'Манзилли сотиб олиш (2)'!$F9,#REF!,'Манзилли сотиб олиш (2)'!S$3,#REF!,'Манзилли сотиб олиш (2)'!S$2)</f>
        <v>#REF!</v>
      </c>
      <c r="T9" s="5" t="e">
        <f>++COUNTIFS(#REF!,'Манзилли сотиб олиш (2)'!$F9,#REF!,'Манзилли сотиб олиш (2)'!T$3,#REF!,'Манзилли сотиб олиш (2)'!T$2)</f>
        <v>#REF!</v>
      </c>
      <c r="U9" s="5" t="e">
        <f>++COUNTIFS(#REF!,'Манзилли сотиб олиш (2)'!$F9,#REF!,'Манзилли сотиб олиш (2)'!U$3,#REF!,'Манзилли сотиб олиш (2)'!U$2)</f>
        <v>#REF!</v>
      </c>
      <c r="V9" s="5" t="e">
        <f>++COUNTIFS(#REF!,'Манзилли сотиб олиш (2)'!$F9,#REF!,'Манзилли сотиб олиш (2)'!V$3,#REF!,'Манзилли сотиб олиш (2)'!V$2)</f>
        <v>#REF!</v>
      </c>
      <c r="W9" s="7" t="e">
        <f>++IF(V9=1,32,0)</f>
        <v>#REF!</v>
      </c>
      <c r="X9" s="7">
        <f>++IF(Y9&gt;0,1,0)</f>
        <v>0</v>
      </c>
      <c r="Y9" s="7">
        <f t="shared" ref="Y9:Y72" si="3">++IF(I9="Mahalliy byudeti",AA9,0)</f>
        <v>0</v>
      </c>
      <c r="Z9" s="7">
        <f>++IF(AA9&gt;0,1,0)</f>
        <v>1</v>
      </c>
      <c r="AA9" s="7">
        <v>314.5</v>
      </c>
      <c r="AB9" s="7" t="e">
        <f>++IF((N9+V9)&gt;0,Z9,0)</f>
        <v>#REF!</v>
      </c>
      <c r="AC9" s="7" t="e">
        <f>++IF(Z9&gt;0,AA9+W9+O9,0)</f>
        <v>#REF!</v>
      </c>
      <c r="AD9" s="12" t="e">
        <f>++VLOOKUP(F9,#REF!,3,0)</f>
        <v>#REF!</v>
      </c>
      <c r="AE9" s="10" t="s">
        <v>317</v>
      </c>
      <c r="AF9" s="10" t="s">
        <v>996</v>
      </c>
      <c r="AH9" t="s">
        <v>2954</v>
      </c>
    </row>
    <row r="10" spans="1:35" x14ac:dyDescent="0.25">
      <c r="A10" s="5">
        <f t="shared" ref="A10:A73" si="4">+A9+1</f>
        <v>2</v>
      </c>
      <c r="B10" s="22" t="s">
        <v>11</v>
      </c>
      <c r="C10" s="6" t="s">
        <v>1037</v>
      </c>
      <c r="D10" s="5" t="s">
        <v>12</v>
      </c>
      <c r="E10" s="27">
        <v>78105004</v>
      </c>
      <c r="F10" s="7">
        <v>30812927190024</v>
      </c>
      <c r="G10" s="7" t="s">
        <v>1975</v>
      </c>
      <c r="H10" s="14">
        <v>45057</v>
      </c>
      <c r="I10" s="5" t="s">
        <v>1125</v>
      </c>
      <c r="J10" s="5" t="e">
        <f>++COUNTIFS(#REF!,'Манзилли сотиб олиш (2)'!$F10,#REF!,'Манзилли сотиб олиш (2)'!J$3,#REF!,'Манзилли сотиб олиш (2)'!J$2)</f>
        <v>#REF!</v>
      </c>
      <c r="K10" s="5" t="e">
        <f>++COUNTIFS(#REF!,'Манзилли сотиб олиш (2)'!$F10,#REF!,'Манзилли сотиб олиш (2)'!K$3,#REF!,'Манзилли сотиб олиш (2)'!K$2)</f>
        <v>#REF!</v>
      </c>
      <c r="L10" s="5" t="e">
        <f>++COUNTIFS(#REF!,'Манзилли сотиб олиш (2)'!$F10,#REF!,'Манзилли сотиб олиш (2)'!L$3,#REF!,'Манзилли сотиб олиш (2)'!L$2)</f>
        <v>#REF!</v>
      </c>
      <c r="M10" s="5" t="e">
        <f>++COUNTIFS(#REF!,'Манзилли сотиб олиш (2)'!$F10,#REF!,'Манзилли сотиб олиш (2)'!M$3,#REF!,'Манзилли сотиб олиш (2)'!M$2)</f>
        <v>#REF!</v>
      </c>
      <c r="N10" s="5" t="e">
        <f>++COUNTIFS(#REF!,'Манзилли сотиб олиш (2)'!$F10,#REF!,'Манзилли сотиб олиш (2)'!N$3,#REF!,'Манзилли сотиб олиш (2)'!N$2)</f>
        <v>#REF!</v>
      </c>
      <c r="O10" s="7" t="e">
        <f t="shared" ref="O10:O73" si="5">++IF(N10=1,32,0)</f>
        <v>#REF!</v>
      </c>
      <c r="P10" s="7">
        <f t="shared" ref="P10:P73" si="6">++IF(Q10&gt;0,1,0)</f>
        <v>0</v>
      </c>
      <c r="Q10" s="7">
        <f t="shared" si="2"/>
        <v>0</v>
      </c>
      <c r="R10" s="5" t="e">
        <f>++COUNTIFS(#REF!,'Манзилли сотиб олиш (2)'!$F10,#REF!,'Манзилли сотиб олиш (2)'!R$3,#REF!,'Манзилли сотиб олиш (2)'!R$2)</f>
        <v>#REF!</v>
      </c>
      <c r="S10" s="5" t="e">
        <f>++COUNTIFS(#REF!,'Манзилли сотиб олиш (2)'!$F10,#REF!,'Манзилли сотиб олиш (2)'!S$3,#REF!,'Манзилли сотиб олиш (2)'!S$2)</f>
        <v>#REF!</v>
      </c>
      <c r="T10" s="5" t="e">
        <f>++COUNTIFS(#REF!,'Манзилли сотиб олиш (2)'!$F10,#REF!,'Манзилли сотиб олиш (2)'!T$3,#REF!,'Манзилли сотиб олиш (2)'!T$2)</f>
        <v>#REF!</v>
      </c>
      <c r="U10" s="5" t="e">
        <f>++COUNTIFS(#REF!,'Манзилли сотиб олиш (2)'!$F10,#REF!,'Манзилли сотиб олиш (2)'!U$3,#REF!,'Манзилли сотиб олиш (2)'!U$2)</f>
        <v>#REF!</v>
      </c>
      <c r="V10" s="5" t="e">
        <f>++COUNTIFS(#REF!,'Манзилли сотиб олиш (2)'!$F10,#REF!,'Манзилли сотиб олиш (2)'!V$3,#REF!,'Манзилли сотиб олиш (2)'!V$2)</f>
        <v>#REF!</v>
      </c>
      <c r="W10" s="7" t="e">
        <f t="shared" ref="W10:W73" si="7">++IF(V10=1,32,0)</f>
        <v>#REF!</v>
      </c>
      <c r="X10" s="7">
        <f t="shared" ref="X10:Z29" si="8">++IF(Y10&gt;0,1,0)</f>
        <v>0</v>
      </c>
      <c r="Y10" s="7">
        <f t="shared" si="3"/>
        <v>0</v>
      </c>
      <c r="Z10" s="7">
        <f t="shared" si="8"/>
        <v>0</v>
      </c>
      <c r="AA10" s="7">
        <v>0</v>
      </c>
      <c r="AB10" s="7" t="e">
        <f t="shared" ref="AB10:AB73" si="9">++IF((N10+V10)&gt;0,Z10,0)</f>
        <v>#REF!</v>
      </c>
      <c r="AC10" s="7">
        <f t="shared" ref="AC10:AC73" si="10">++IF(Z10&gt;0,AA10+W10+O10,0)</f>
        <v>0</v>
      </c>
      <c r="AD10" s="12" t="e">
        <f>++VLOOKUP(F10,#REF!,3,0)</f>
        <v>#REF!</v>
      </c>
      <c r="AE10" s="10"/>
      <c r="AF10" s="10"/>
      <c r="AH10" t="s">
        <v>2954</v>
      </c>
    </row>
    <row r="11" spans="1:35" x14ac:dyDescent="0.25">
      <c r="A11" s="5">
        <f t="shared" si="4"/>
        <v>3</v>
      </c>
      <c r="B11" s="22" t="s">
        <v>11</v>
      </c>
      <c r="C11" s="6" t="s">
        <v>1038</v>
      </c>
      <c r="D11" s="5" t="s">
        <v>13</v>
      </c>
      <c r="E11" s="27">
        <v>78105603</v>
      </c>
      <c r="F11" s="7">
        <v>42812797190017</v>
      </c>
      <c r="G11" s="7" t="s">
        <v>1976</v>
      </c>
      <c r="H11" s="14">
        <v>45057</v>
      </c>
      <c r="I11" s="5" t="s">
        <v>1125</v>
      </c>
      <c r="J11" s="5" t="e">
        <f>++COUNTIFS(#REF!,'Манзилли сотиб олиш (2)'!$F11,#REF!,'Манзилли сотиб олиш (2)'!J$3,#REF!,'Манзилли сотиб олиш (2)'!J$2)</f>
        <v>#REF!</v>
      </c>
      <c r="K11" s="5" t="e">
        <f>++COUNTIFS(#REF!,'Манзилли сотиб олиш (2)'!$F11,#REF!,'Манзилли сотиб олиш (2)'!K$3,#REF!,'Манзилли сотиб олиш (2)'!K$2)</f>
        <v>#REF!</v>
      </c>
      <c r="L11" s="5" t="e">
        <f>++COUNTIFS(#REF!,'Манзилли сотиб олиш (2)'!$F11,#REF!,'Манзилли сотиб олиш (2)'!L$3,#REF!,'Манзилли сотиб олиш (2)'!L$2)</f>
        <v>#REF!</v>
      </c>
      <c r="M11" s="5" t="e">
        <f>++COUNTIFS(#REF!,'Манзилли сотиб олиш (2)'!$F11,#REF!,'Манзилли сотиб олиш (2)'!M$3,#REF!,'Манзилли сотиб олиш (2)'!M$2)</f>
        <v>#REF!</v>
      </c>
      <c r="N11" s="5" t="e">
        <f>++COUNTIFS(#REF!,'Манзилли сотиб олиш (2)'!$F11,#REF!,'Манзилли сотиб олиш (2)'!N$3,#REF!,'Манзилли сотиб олиш (2)'!N$2)</f>
        <v>#REF!</v>
      </c>
      <c r="O11" s="7" t="e">
        <f t="shared" si="5"/>
        <v>#REF!</v>
      </c>
      <c r="P11" s="7">
        <f t="shared" si="6"/>
        <v>0</v>
      </c>
      <c r="Q11" s="7">
        <f t="shared" si="2"/>
        <v>0</v>
      </c>
      <c r="R11" s="5" t="e">
        <f>++COUNTIFS(#REF!,'Манзилли сотиб олиш (2)'!$F11,#REF!,'Манзилли сотиб олиш (2)'!R$3,#REF!,'Манзилли сотиб олиш (2)'!R$2)</f>
        <v>#REF!</v>
      </c>
      <c r="S11" s="5" t="e">
        <f>++COUNTIFS(#REF!,'Манзилли сотиб олиш (2)'!$F11,#REF!,'Манзилли сотиб олиш (2)'!S$3,#REF!,'Манзилли сотиб олиш (2)'!S$2)</f>
        <v>#REF!</v>
      </c>
      <c r="T11" s="5" t="e">
        <f>++COUNTIFS(#REF!,'Манзилли сотиб олиш (2)'!$F11,#REF!,'Манзилли сотиб олиш (2)'!T$3,#REF!,'Манзилли сотиб олиш (2)'!T$2)</f>
        <v>#REF!</v>
      </c>
      <c r="U11" s="5" t="e">
        <f>++COUNTIFS(#REF!,'Манзилли сотиб олиш (2)'!$F11,#REF!,'Манзилли сотиб олиш (2)'!U$3,#REF!,'Манзилли сотиб олиш (2)'!U$2)</f>
        <v>#REF!</v>
      </c>
      <c r="V11" s="5" t="e">
        <f>++COUNTIFS(#REF!,'Манзилли сотиб олиш (2)'!$F11,#REF!,'Манзилли сотиб олиш (2)'!V$3,#REF!,'Манзилли сотиб олиш (2)'!V$2)</f>
        <v>#REF!</v>
      </c>
      <c r="W11" s="7" t="e">
        <f t="shared" si="7"/>
        <v>#REF!</v>
      </c>
      <c r="X11" s="7">
        <f t="shared" si="8"/>
        <v>0</v>
      </c>
      <c r="Y11" s="7">
        <f t="shared" si="3"/>
        <v>0</v>
      </c>
      <c r="Z11" s="7">
        <f t="shared" si="8"/>
        <v>0</v>
      </c>
      <c r="AA11" s="7">
        <v>0</v>
      </c>
      <c r="AB11" s="7" t="e">
        <f t="shared" si="9"/>
        <v>#REF!</v>
      </c>
      <c r="AC11" s="7">
        <f t="shared" si="10"/>
        <v>0</v>
      </c>
      <c r="AD11" s="12" t="e">
        <f>++VLOOKUP(F11,#REF!,3,0)</f>
        <v>#REF!</v>
      </c>
      <c r="AE11" s="10"/>
      <c r="AF11" s="10"/>
      <c r="AH11" t="s">
        <v>2954</v>
      </c>
    </row>
    <row r="12" spans="1:35" x14ac:dyDescent="0.25">
      <c r="A12" s="5">
        <f t="shared" si="4"/>
        <v>4</v>
      </c>
      <c r="B12" s="22" t="s">
        <v>11</v>
      </c>
      <c r="C12" s="6" t="s">
        <v>1039</v>
      </c>
      <c r="D12" s="5" t="s">
        <v>14</v>
      </c>
      <c r="E12" s="7">
        <v>78106204</v>
      </c>
      <c r="F12" s="7">
        <v>30212927190035</v>
      </c>
      <c r="G12" s="7" t="s">
        <v>1977</v>
      </c>
      <c r="H12" s="14">
        <v>45057</v>
      </c>
      <c r="I12" s="5" t="s">
        <v>1125</v>
      </c>
      <c r="J12" s="5" t="e">
        <f>++COUNTIFS(#REF!,'Манзилли сотиб олиш (2)'!$F12,#REF!,'Манзилли сотиб олиш (2)'!J$3,#REF!,'Манзилли сотиб олиш (2)'!J$2)</f>
        <v>#REF!</v>
      </c>
      <c r="K12" s="5" t="e">
        <f>++COUNTIFS(#REF!,'Манзилли сотиб олиш (2)'!$F12,#REF!,'Манзилли сотиб олиш (2)'!K$3,#REF!,'Манзилли сотиб олиш (2)'!K$2)</f>
        <v>#REF!</v>
      </c>
      <c r="L12" s="5" t="e">
        <f>++COUNTIFS(#REF!,'Манзилли сотиб олиш (2)'!$F12,#REF!,'Манзилли сотиб олиш (2)'!L$3,#REF!,'Манзилли сотиб олиш (2)'!L$2)</f>
        <v>#REF!</v>
      </c>
      <c r="M12" s="5" t="e">
        <f>++COUNTIFS(#REF!,'Манзилли сотиб олиш (2)'!$F12,#REF!,'Манзилли сотиб олиш (2)'!M$3,#REF!,'Манзилли сотиб олиш (2)'!M$2)</f>
        <v>#REF!</v>
      </c>
      <c r="N12" s="5" t="e">
        <f>++COUNTIFS(#REF!,'Манзилли сотиб олиш (2)'!$F12,#REF!,'Манзилли сотиб олиш (2)'!N$3,#REF!,'Манзилли сотиб олиш (2)'!N$2)</f>
        <v>#REF!</v>
      </c>
      <c r="O12" s="7" t="e">
        <f t="shared" si="5"/>
        <v>#REF!</v>
      </c>
      <c r="P12" s="7">
        <f t="shared" si="6"/>
        <v>1</v>
      </c>
      <c r="Q12" s="7">
        <f t="shared" si="2"/>
        <v>151.4</v>
      </c>
      <c r="R12" s="5" t="e">
        <f>++COUNTIFS(#REF!,'Манзилли сотиб олиш (2)'!$F12,#REF!,'Манзилли сотиб олиш (2)'!R$3,#REF!,'Манзилли сотиб олиш (2)'!R$2)</f>
        <v>#REF!</v>
      </c>
      <c r="S12" s="5" t="e">
        <f>++COUNTIFS(#REF!,'Манзилли сотиб олиш (2)'!$F12,#REF!,'Манзилли сотиб олиш (2)'!S$3,#REF!,'Манзилли сотиб олиш (2)'!S$2)</f>
        <v>#REF!</v>
      </c>
      <c r="T12" s="5" t="e">
        <f>++COUNTIFS(#REF!,'Манзилли сотиб олиш (2)'!$F12,#REF!,'Манзилли сотиб олиш (2)'!T$3,#REF!,'Манзилли сотиб олиш (2)'!T$2)</f>
        <v>#REF!</v>
      </c>
      <c r="U12" s="5" t="e">
        <f>++COUNTIFS(#REF!,'Манзилли сотиб олиш (2)'!$F12,#REF!,'Манзилли сотиб олиш (2)'!U$3,#REF!,'Манзилли сотиб олиш (2)'!U$2)</f>
        <v>#REF!</v>
      </c>
      <c r="V12" s="5" t="e">
        <f>++COUNTIFS(#REF!,'Манзилли сотиб олиш (2)'!$F12,#REF!,'Манзилли сотиб олиш (2)'!V$3,#REF!,'Манзилли сотиб олиш (2)'!V$2)</f>
        <v>#REF!</v>
      </c>
      <c r="W12" s="7" t="e">
        <f t="shared" si="7"/>
        <v>#REF!</v>
      </c>
      <c r="X12" s="7">
        <f t="shared" si="8"/>
        <v>0</v>
      </c>
      <c r="Y12" s="7">
        <f t="shared" si="3"/>
        <v>0</v>
      </c>
      <c r="Z12" s="7">
        <f t="shared" si="8"/>
        <v>1</v>
      </c>
      <c r="AA12" s="7">
        <v>151.4</v>
      </c>
      <c r="AB12" s="7" t="e">
        <f t="shared" si="9"/>
        <v>#REF!</v>
      </c>
      <c r="AC12" s="7" t="e">
        <f t="shared" si="10"/>
        <v>#REF!</v>
      </c>
      <c r="AD12" s="12" t="e">
        <f>++VLOOKUP(F12,#REF!,3,0)</f>
        <v>#REF!</v>
      </c>
      <c r="AE12" s="10" t="s">
        <v>317</v>
      </c>
      <c r="AF12" s="10" t="s">
        <v>1004</v>
      </c>
      <c r="AH12" t="s">
        <v>2954</v>
      </c>
    </row>
    <row r="13" spans="1:35" x14ac:dyDescent="0.25">
      <c r="A13" s="5">
        <f t="shared" si="4"/>
        <v>5</v>
      </c>
      <c r="B13" s="22" t="s">
        <v>11</v>
      </c>
      <c r="C13" s="6" t="s">
        <v>1040</v>
      </c>
      <c r="D13" s="5" t="s">
        <v>15</v>
      </c>
      <c r="E13" s="27">
        <v>78106847</v>
      </c>
      <c r="F13" s="7">
        <v>32907803160021</v>
      </c>
      <c r="G13" s="7" t="s">
        <v>1978</v>
      </c>
      <c r="H13" s="14">
        <v>45057</v>
      </c>
      <c r="I13" s="5" t="s">
        <v>1125</v>
      </c>
      <c r="J13" s="5" t="e">
        <f>++COUNTIFS(#REF!,'Манзилли сотиб олиш (2)'!$F13,#REF!,'Манзилли сотиб олиш (2)'!J$3,#REF!,'Манзилли сотиб олиш (2)'!J$2)</f>
        <v>#REF!</v>
      </c>
      <c r="K13" s="5" t="e">
        <f>++COUNTIFS(#REF!,'Манзилли сотиб олиш (2)'!$F13,#REF!,'Манзилли сотиб олиш (2)'!K$3,#REF!,'Манзилли сотиб олиш (2)'!K$2)</f>
        <v>#REF!</v>
      </c>
      <c r="L13" s="5" t="e">
        <f>++COUNTIFS(#REF!,'Манзилли сотиб олиш (2)'!$F13,#REF!,'Манзилли сотиб олиш (2)'!L$3,#REF!,'Манзилли сотиб олиш (2)'!L$2)</f>
        <v>#REF!</v>
      </c>
      <c r="M13" s="5" t="e">
        <f>++COUNTIFS(#REF!,'Манзилли сотиб олиш (2)'!$F13,#REF!,'Манзилли сотиб олиш (2)'!M$3,#REF!,'Манзилли сотиб олиш (2)'!M$2)</f>
        <v>#REF!</v>
      </c>
      <c r="N13" s="5" t="e">
        <f>++COUNTIFS(#REF!,'Манзилли сотиб олиш (2)'!$F13,#REF!,'Манзилли сотиб олиш (2)'!N$3,#REF!,'Манзилли сотиб олиш (2)'!N$2)</f>
        <v>#REF!</v>
      </c>
      <c r="O13" s="7" t="e">
        <f t="shared" si="5"/>
        <v>#REF!</v>
      </c>
      <c r="P13" s="7">
        <f t="shared" si="6"/>
        <v>0</v>
      </c>
      <c r="Q13" s="7">
        <f t="shared" si="2"/>
        <v>0</v>
      </c>
      <c r="R13" s="5" t="e">
        <f>++COUNTIFS(#REF!,'Манзилли сотиб олиш (2)'!$F13,#REF!,'Манзилли сотиб олиш (2)'!R$3,#REF!,'Манзилли сотиб олиш (2)'!R$2)</f>
        <v>#REF!</v>
      </c>
      <c r="S13" s="5" t="e">
        <f>++COUNTIFS(#REF!,'Манзилли сотиб олиш (2)'!$F13,#REF!,'Манзилли сотиб олиш (2)'!S$3,#REF!,'Манзилли сотиб олиш (2)'!S$2)</f>
        <v>#REF!</v>
      </c>
      <c r="T13" s="5" t="e">
        <f>++COUNTIFS(#REF!,'Манзилли сотиб олиш (2)'!$F13,#REF!,'Манзилли сотиб олиш (2)'!T$3,#REF!,'Манзилли сотиб олиш (2)'!T$2)</f>
        <v>#REF!</v>
      </c>
      <c r="U13" s="5" t="e">
        <f>++COUNTIFS(#REF!,'Манзилли сотиб олиш (2)'!$F13,#REF!,'Манзилли сотиб олиш (2)'!U$3,#REF!,'Манзилли сотиб олиш (2)'!U$2)</f>
        <v>#REF!</v>
      </c>
      <c r="V13" s="5" t="e">
        <f>++COUNTIFS(#REF!,'Манзилли сотиб олиш (2)'!$F13,#REF!,'Манзилли сотиб олиш (2)'!V$3,#REF!,'Манзилли сотиб олиш (2)'!V$2)</f>
        <v>#REF!</v>
      </c>
      <c r="W13" s="7" t="e">
        <f t="shared" si="7"/>
        <v>#REF!</v>
      </c>
      <c r="X13" s="7">
        <f t="shared" si="8"/>
        <v>0</v>
      </c>
      <c r="Y13" s="7">
        <f t="shared" si="3"/>
        <v>0</v>
      </c>
      <c r="Z13" s="7">
        <f t="shared" si="8"/>
        <v>0</v>
      </c>
      <c r="AA13" s="7">
        <v>0</v>
      </c>
      <c r="AB13" s="7" t="e">
        <f t="shared" si="9"/>
        <v>#REF!</v>
      </c>
      <c r="AC13" s="7">
        <f t="shared" si="10"/>
        <v>0</v>
      </c>
      <c r="AD13" s="12" t="e">
        <f>++VLOOKUP(F13,#REF!,3,0)</f>
        <v>#REF!</v>
      </c>
      <c r="AE13" s="10"/>
      <c r="AF13" s="10"/>
      <c r="AH13" t="s">
        <v>2954</v>
      </c>
    </row>
    <row r="14" spans="1:35" x14ac:dyDescent="0.25">
      <c r="A14" s="5">
        <f t="shared" si="4"/>
        <v>6</v>
      </c>
      <c r="B14" s="22" t="s">
        <v>11</v>
      </c>
      <c r="C14" s="6" t="s">
        <v>1041</v>
      </c>
      <c r="D14" s="5" t="s">
        <v>16</v>
      </c>
      <c r="E14" s="27">
        <v>78108336</v>
      </c>
      <c r="F14" s="7">
        <v>40706817130018</v>
      </c>
      <c r="G14" s="7" t="s">
        <v>1979</v>
      </c>
      <c r="H14" s="14">
        <v>45057</v>
      </c>
      <c r="I14" s="5" t="s">
        <v>1125</v>
      </c>
      <c r="J14" s="5" t="e">
        <f>++COUNTIFS(#REF!,'Манзилли сотиб олиш (2)'!$F14,#REF!,'Манзилли сотиб олиш (2)'!J$3,#REF!,'Манзилли сотиб олиш (2)'!J$2)</f>
        <v>#REF!</v>
      </c>
      <c r="K14" s="5" t="e">
        <f>++COUNTIFS(#REF!,'Манзилли сотиб олиш (2)'!$F14,#REF!,'Манзилли сотиб олиш (2)'!K$3,#REF!,'Манзилли сотиб олиш (2)'!K$2)</f>
        <v>#REF!</v>
      </c>
      <c r="L14" s="5" t="e">
        <f>++COUNTIFS(#REF!,'Манзилли сотиб олиш (2)'!$F14,#REF!,'Манзилли сотиб олиш (2)'!L$3,#REF!,'Манзилли сотиб олиш (2)'!L$2)</f>
        <v>#REF!</v>
      </c>
      <c r="M14" s="5" t="e">
        <f>++COUNTIFS(#REF!,'Манзилли сотиб олиш (2)'!$F14,#REF!,'Манзилли сотиб олиш (2)'!M$3,#REF!,'Манзилли сотиб олиш (2)'!M$2)</f>
        <v>#REF!</v>
      </c>
      <c r="N14" s="5" t="e">
        <f>++COUNTIFS(#REF!,'Манзилли сотиб олиш (2)'!$F14,#REF!,'Манзилли сотиб олиш (2)'!N$3,#REF!,'Манзилли сотиб олиш (2)'!N$2)</f>
        <v>#REF!</v>
      </c>
      <c r="O14" s="7" t="e">
        <f t="shared" si="5"/>
        <v>#REF!</v>
      </c>
      <c r="P14" s="7">
        <f t="shared" si="6"/>
        <v>0</v>
      </c>
      <c r="Q14" s="7">
        <f t="shared" si="2"/>
        <v>0</v>
      </c>
      <c r="R14" s="5" t="e">
        <f>++COUNTIFS(#REF!,'Манзилли сотиб олиш (2)'!$F14,#REF!,'Манзилли сотиб олиш (2)'!R$3,#REF!,'Манзилли сотиб олиш (2)'!R$2)</f>
        <v>#REF!</v>
      </c>
      <c r="S14" s="5" t="e">
        <f>++COUNTIFS(#REF!,'Манзилли сотиб олиш (2)'!$F14,#REF!,'Манзилли сотиб олиш (2)'!S$3,#REF!,'Манзилли сотиб олиш (2)'!S$2)</f>
        <v>#REF!</v>
      </c>
      <c r="T14" s="5" t="e">
        <f>++COUNTIFS(#REF!,'Манзилли сотиб олиш (2)'!$F14,#REF!,'Манзилли сотиб олиш (2)'!T$3,#REF!,'Манзилли сотиб олиш (2)'!T$2)</f>
        <v>#REF!</v>
      </c>
      <c r="U14" s="5" t="e">
        <f>++COUNTIFS(#REF!,'Манзилли сотиб олиш (2)'!$F14,#REF!,'Манзилли сотиб олиш (2)'!U$3,#REF!,'Манзилли сотиб олиш (2)'!U$2)</f>
        <v>#REF!</v>
      </c>
      <c r="V14" s="5" t="e">
        <f>++COUNTIFS(#REF!,'Манзилли сотиб олиш (2)'!$F14,#REF!,'Манзилли сотиб олиш (2)'!V$3,#REF!,'Манзилли сотиб олиш (2)'!V$2)</f>
        <v>#REF!</v>
      </c>
      <c r="W14" s="7" t="e">
        <f t="shared" si="7"/>
        <v>#REF!</v>
      </c>
      <c r="X14" s="7">
        <f t="shared" si="8"/>
        <v>0</v>
      </c>
      <c r="Y14" s="7">
        <f t="shared" si="3"/>
        <v>0</v>
      </c>
      <c r="Z14" s="7">
        <f t="shared" si="8"/>
        <v>0</v>
      </c>
      <c r="AA14" s="7">
        <v>0</v>
      </c>
      <c r="AB14" s="7" t="e">
        <f t="shared" si="9"/>
        <v>#REF!</v>
      </c>
      <c r="AC14" s="7">
        <f t="shared" si="10"/>
        <v>0</v>
      </c>
      <c r="AD14" s="12" t="e">
        <f>++VLOOKUP(F14,#REF!,3,0)</f>
        <v>#REF!</v>
      </c>
      <c r="AE14" s="10"/>
      <c r="AF14" s="10"/>
      <c r="AH14" t="s">
        <v>2954</v>
      </c>
    </row>
    <row r="15" spans="1:35" x14ac:dyDescent="0.25">
      <c r="A15" s="5">
        <f t="shared" si="4"/>
        <v>7</v>
      </c>
      <c r="B15" s="22" t="s">
        <v>11</v>
      </c>
      <c r="C15" s="6" t="s">
        <v>1042</v>
      </c>
      <c r="D15" s="5" t="s">
        <v>17</v>
      </c>
      <c r="E15" s="27">
        <v>78108385</v>
      </c>
      <c r="F15" s="7">
        <v>31607967090013</v>
      </c>
      <c r="G15" s="7" t="s">
        <v>1980</v>
      </c>
      <c r="H15" s="14">
        <v>45057</v>
      </c>
      <c r="I15" s="5" t="s">
        <v>1125</v>
      </c>
      <c r="J15" s="5" t="e">
        <f>++COUNTIFS(#REF!,'Манзилли сотиб олиш (2)'!$F15,#REF!,'Манзилли сотиб олиш (2)'!J$3,#REF!,'Манзилли сотиб олиш (2)'!J$2)</f>
        <v>#REF!</v>
      </c>
      <c r="K15" s="5" t="e">
        <f>++COUNTIFS(#REF!,'Манзилли сотиб олиш (2)'!$F15,#REF!,'Манзилли сотиб олиш (2)'!K$3,#REF!,'Манзилли сотиб олиш (2)'!K$2)</f>
        <v>#REF!</v>
      </c>
      <c r="L15" s="5" t="e">
        <f>++COUNTIFS(#REF!,'Манзилли сотиб олиш (2)'!$F15,#REF!,'Манзилли сотиб олиш (2)'!L$3,#REF!,'Манзилли сотиб олиш (2)'!L$2)</f>
        <v>#REF!</v>
      </c>
      <c r="M15" s="5" t="e">
        <f>++COUNTIFS(#REF!,'Манзилли сотиб олиш (2)'!$F15,#REF!,'Манзилли сотиб олиш (2)'!M$3,#REF!,'Манзилли сотиб олиш (2)'!M$2)</f>
        <v>#REF!</v>
      </c>
      <c r="N15" s="5" t="e">
        <f>++COUNTIFS(#REF!,'Манзилли сотиб олиш (2)'!$F15,#REF!,'Манзилли сотиб олиш (2)'!N$3,#REF!,'Манзилли сотиб олиш (2)'!N$2)</f>
        <v>#REF!</v>
      </c>
      <c r="O15" s="7" t="e">
        <f t="shared" si="5"/>
        <v>#REF!</v>
      </c>
      <c r="P15" s="7">
        <f t="shared" si="6"/>
        <v>0</v>
      </c>
      <c r="Q15" s="7">
        <f t="shared" si="2"/>
        <v>0</v>
      </c>
      <c r="R15" s="5" t="e">
        <f>++COUNTIFS(#REF!,'Манзилли сотиб олиш (2)'!$F15,#REF!,'Манзилли сотиб олиш (2)'!R$3,#REF!,'Манзилли сотиб олиш (2)'!R$2)</f>
        <v>#REF!</v>
      </c>
      <c r="S15" s="5" t="e">
        <f>++COUNTIFS(#REF!,'Манзилли сотиб олиш (2)'!$F15,#REF!,'Манзилли сотиб олиш (2)'!S$3,#REF!,'Манзилли сотиб олиш (2)'!S$2)</f>
        <v>#REF!</v>
      </c>
      <c r="T15" s="5" t="e">
        <f>++COUNTIFS(#REF!,'Манзилли сотиб олиш (2)'!$F15,#REF!,'Манзилли сотиб олиш (2)'!T$3,#REF!,'Манзилли сотиб олиш (2)'!T$2)</f>
        <v>#REF!</v>
      </c>
      <c r="U15" s="5" t="e">
        <f>++COUNTIFS(#REF!,'Манзилли сотиб олиш (2)'!$F15,#REF!,'Манзилли сотиб олиш (2)'!U$3,#REF!,'Манзилли сотиб олиш (2)'!U$2)</f>
        <v>#REF!</v>
      </c>
      <c r="V15" s="5" t="e">
        <f>++COUNTIFS(#REF!,'Манзилли сотиб олиш (2)'!$F15,#REF!,'Манзилли сотиб олиш (2)'!V$3,#REF!,'Манзилли сотиб олиш (2)'!V$2)</f>
        <v>#REF!</v>
      </c>
      <c r="W15" s="7" t="e">
        <f t="shared" si="7"/>
        <v>#REF!</v>
      </c>
      <c r="X15" s="7">
        <f t="shared" si="8"/>
        <v>0</v>
      </c>
      <c r="Y15" s="7">
        <f t="shared" si="3"/>
        <v>0</v>
      </c>
      <c r="Z15" s="7">
        <f t="shared" si="8"/>
        <v>0</v>
      </c>
      <c r="AA15" s="7">
        <v>0</v>
      </c>
      <c r="AB15" s="7" t="e">
        <f t="shared" si="9"/>
        <v>#REF!</v>
      </c>
      <c r="AC15" s="7">
        <f t="shared" si="10"/>
        <v>0</v>
      </c>
      <c r="AD15" s="12" t="e">
        <f>++VLOOKUP(F15,#REF!,3,0)</f>
        <v>#REF!</v>
      </c>
      <c r="AE15" s="10"/>
      <c r="AF15" s="10"/>
      <c r="AH15" t="s">
        <v>2954</v>
      </c>
    </row>
    <row r="16" spans="1:35" x14ac:dyDescent="0.25">
      <c r="A16" s="5">
        <f t="shared" si="4"/>
        <v>8</v>
      </c>
      <c r="B16" s="22" t="s">
        <v>11</v>
      </c>
      <c r="C16" s="6" t="s">
        <v>1043</v>
      </c>
      <c r="D16" s="5" t="s">
        <v>18</v>
      </c>
      <c r="E16" s="7">
        <v>78109017</v>
      </c>
      <c r="F16" s="7">
        <v>40712873160014</v>
      </c>
      <c r="G16" s="7" t="s">
        <v>1981</v>
      </c>
      <c r="H16" s="14">
        <v>45057</v>
      </c>
      <c r="I16" s="5" t="s">
        <v>1125</v>
      </c>
      <c r="J16" s="5" t="e">
        <f>++COUNTIFS(#REF!,'Манзилли сотиб олиш (2)'!$F16,#REF!,'Манзилли сотиб олиш (2)'!J$3,#REF!,'Манзилли сотиб олиш (2)'!J$2)</f>
        <v>#REF!</v>
      </c>
      <c r="K16" s="5" t="e">
        <f>++COUNTIFS(#REF!,'Манзилли сотиб олиш (2)'!$F16,#REF!,'Манзилли сотиб олиш (2)'!K$3,#REF!,'Манзилли сотиб олиш (2)'!K$2)</f>
        <v>#REF!</v>
      </c>
      <c r="L16" s="5" t="e">
        <f>++COUNTIFS(#REF!,'Манзилли сотиб олиш (2)'!$F16,#REF!,'Манзилли сотиб олиш (2)'!L$3,#REF!,'Манзилли сотиб олиш (2)'!L$2)</f>
        <v>#REF!</v>
      </c>
      <c r="M16" s="5" t="e">
        <f>++COUNTIFS(#REF!,'Манзилли сотиб олиш (2)'!$F16,#REF!,'Манзилли сотиб олиш (2)'!M$3,#REF!,'Манзилли сотиб олиш (2)'!M$2)</f>
        <v>#REF!</v>
      </c>
      <c r="N16" s="5" t="e">
        <f>++COUNTIFS(#REF!,'Манзилли сотиб олиш (2)'!$F16,#REF!,'Манзилли сотиб олиш (2)'!N$3,#REF!,'Манзилли сотиб олиш (2)'!N$2)</f>
        <v>#REF!</v>
      </c>
      <c r="O16" s="7" t="e">
        <f t="shared" si="5"/>
        <v>#REF!</v>
      </c>
      <c r="P16" s="7">
        <f t="shared" si="6"/>
        <v>1</v>
      </c>
      <c r="Q16" s="7">
        <f t="shared" si="2"/>
        <v>327</v>
      </c>
      <c r="R16" s="5" t="e">
        <f>++COUNTIFS(#REF!,'Манзилли сотиб олиш (2)'!$F16,#REF!,'Манзилли сотиб олиш (2)'!R$3,#REF!,'Манзилли сотиб олиш (2)'!R$2)</f>
        <v>#REF!</v>
      </c>
      <c r="S16" s="5" t="e">
        <f>++COUNTIFS(#REF!,'Манзилли сотиб олиш (2)'!$F16,#REF!,'Манзилли сотиб олиш (2)'!S$3,#REF!,'Манзилли сотиб олиш (2)'!S$2)</f>
        <v>#REF!</v>
      </c>
      <c r="T16" s="5" t="e">
        <f>++COUNTIFS(#REF!,'Манзилли сотиб олиш (2)'!$F16,#REF!,'Манзилли сотиб олиш (2)'!T$3,#REF!,'Манзилли сотиб олиш (2)'!T$2)</f>
        <v>#REF!</v>
      </c>
      <c r="U16" s="5" t="e">
        <f>++COUNTIFS(#REF!,'Манзилли сотиб олиш (2)'!$F16,#REF!,'Манзилли сотиб олиш (2)'!U$3,#REF!,'Манзилли сотиб олиш (2)'!U$2)</f>
        <v>#REF!</v>
      </c>
      <c r="V16" s="5" t="e">
        <f>++COUNTIFS(#REF!,'Манзилли сотиб олиш (2)'!$F16,#REF!,'Манзилли сотиб олиш (2)'!V$3,#REF!,'Манзилли сотиб олиш (2)'!V$2)</f>
        <v>#REF!</v>
      </c>
      <c r="W16" s="7" t="e">
        <f t="shared" si="7"/>
        <v>#REF!</v>
      </c>
      <c r="X16" s="7">
        <f t="shared" si="8"/>
        <v>0</v>
      </c>
      <c r="Y16" s="7">
        <f t="shared" si="3"/>
        <v>0</v>
      </c>
      <c r="Z16" s="7">
        <f t="shared" si="8"/>
        <v>1</v>
      </c>
      <c r="AA16" s="7">
        <v>327</v>
      </c>
      <c r="AB16" s="7" t="e">
        <f t="shared" si="9"/>
        <v>#REF!</v>
      </c>
      <c r="AC16" s="7" t="e">
        <f t="shared" si="10"/>
        <v>#REF!</v>
      </c>
      <c r="AD16" s="12" t="e">
        <f>++VLOOKUP(F16,#REF!,3,0)</f>
        <v>#REF!</v>
      </c>
      <c r="AE16" s="10" t="s">
        <v>11</v>
      </c>
      <c r="AF16" s="10" t="s">
        <v>2917</v>
      </c>
      <c r="AH16" t="s">
        <v>2954</v>
      </c>
    </row>
    <row r="17" spans="1:34" x14ac:dyDescent="0.25">
      <c r="A17" s="5">
        <f t="shared" si="4"/>
        <v>9</v>
      </c>
      <c r="B17" s="22" t="s">
        <v>11</v>
      </c>
      <c r="C17" s="6" t="s">
        <v>1044</v>
      </c>
      <c r="D17" s="5" t="s">
        <v>19</v>
      </c>
      <c r="E17" s="7">
        <v>78110446</v>
      </c>
      <c r="F17" s="7">
        <v>42009717190024</v>
      </c>
      <c r="G17" s="7" t="s">
        <v>1982</v>
      </c>
      <c r="H17" s="14">
        <v>45057</v>
      </c>
      <c r="I17" s="5" t="s">
        <v>1125</v>
      </c>
      <c r="J17" s="5" t="e">
        <f>++COUNTIFS(#REF!,'Манзилли сотиб олиш (2)'!$F17,#REF!,'Манзилли сотиб олиш (2)'!J$3,#REF!,'Манзилли сотиб олиш (2)'!J$2)</f>
        <v>#REF!</v>
      </c>
      <c r="K17" s="5" t="e">
        <f>++COUNTIFS(#REF!,'Манзилли сотиб олиш (2)'!$F17,#REF!,'Манзилли сотиб олиш (2)'!K$3,#REF!,'Манзилли сотиб олиш (2)'!K$2)</f>
        <v>#REF!</v>
      </c>
      <c r="L17" s="5" t="e">
        <f>++COUNTIFS(#REF!,'Манзилли сотиб олиш (2)'!$F17,#REF!,'Манзилли сотиб олиш (2)'!L$3,#REF!,'Манзилли сотиб олиш (2)'!L$2)</f>
        <v>#REF!</v>
      </c>
      <c r="M17" s="5" t="e">
        <f>++COUNTIFS(#REF!,'Манзилли сотиб олиш (2)'!$F17,#REF!,'Манзилли сотиб олиш (2)'!M$3,#REF!,'Манзилли сотиб олиш (2)'!M$2)</f>
        <v>#REF!</v>
      </c>
      <c r="N17" s="5" t="e">
        <f>++COUNTIFS(#REF!,'Манзилли сотиб олиш (2)'!$F17,#REF!,'Манзилли сотиб олиш (2)'!N$3,#REF!,'Манзилли сотиб олиш (2)'!N$2)</f>
        <v>#REF!</v>
      </c>
      <c r="O17" s="7" t="e">
        <f t="shared" si="5"/>
        <v>#REF!</v>
      </c>
      <c r="P17" s="7">
        <f t="shared" si="6"/>
        <v>1</v>
      </c>
      <c r="Q17" s="7">
        <f t="shared" si="2"/>
        <v>200.6</v>
      </c>
      <c r="R17" s="5" t="e">
        <f>++COUNTIFS(#REF!,'Манзилли сотиб олиш (2)'!$F17,#REF!,'Манзилли сотиб олиш (2)'!R$3,#REF!,'Манзилли сотиб олиш (2)'!R$2)</f>
        <v>#REF!</v>
      </c>
      <c r="S17" s="5" t="e">
        <f>++COUNTIFS(#REF!,'Манзилли сотиб олиш (2)'!$F17,#REF!,'Манзилли сотиб олиш (2)'!S$3,#REF!,'Манзилли сотиб олиш (2)'!S$2)</f>
        <v>#REF!</v>
      </c>
      <c r="T17" s="5" t="e">
        <f>++COUNTIFS(#REF!,'Манзилли сотиб олиш (2)'!$F17,#REF!,'Манзилли сотиб олиш (2)'!T$3,#REF!,'Манзилли сотиб олиш (2)'!T$2)</f>
        <v>#REF!</v>
      </c>
      <c r="U17" s="5" t="e">
        <f>++COUNTIFS(#REF!,'Манзилли сотиб олиш (2)'!$F17,#REF!,'Манзилли сотиб олиш (2)'!U$3,#REF!,'Манзилли сотиб олиш (2)'!U$2)</f>
        <v>#REF!</v>
      </c>
      <c r="V17" s="5" t="e">
        <f>++COUNTIFS(#REF!,'Манзилли сотиб олиш (2)'!$F17,#REF!,'Манзилли сотиб олиш (2)'!V$3,#REF!,'Манзилли сотиб олиш (2)'!V$2)</f>
        <v>#REF!</v>
      </c>
      <c r="W17" s="7" t="e">
        <f t="shared" si="7"/>
        <v>#REF!</v>
      </c>
      <c r="X17" s="7">
        <f t="shared" si="8"/>
        <v>0</v>
      </c>
      <c r="Y17" s="7">
        <f t="shared" si="3"/>
        <v>0</v>
      </c>
      <c r="Z17" s="7">
        <f t="shared" si="8"/>
        <v>1</v>
      </c>
      <c r="AA17" s="7">
        <v>200.6</v>
      </c>
      <c r="AB17" s="7" t="e">
        <f t="shared" si="9"/>
        <v>#REF!</v>
      </c>
      <c r="AC17" s="7" t="e">
        <f t="shared" si="10"/>
        <v>#REF!</v>
      </c>
      <c r="AD17" s="12" t="e">
        <f>++VLOOKUP(F17,#REF!,3,0)</f>
        <v>#REF!</v>
      </c>
      <c r="AE17" s="10" t="s">
        <v>11</v>
      </c>
      <c r="AF17" s="10" t="s">
        <v>1003</v>
      </c>
      <c r="AH17" t="s">
        <v>2954</v>
      </c>
    </row>
    <row r="18" spans="1:34" x14ac:dyDescent="0.25">
      <c r="A18" s="5">
        <f t="shared" si="4"/>
        <v>10</v>
      </c>
      <c r="B18" s="22" t="s">
        <v>11</v>
      </c>
      <c r="C18" s="6" t="s">
        <v>1046</v>
      </c>
      <c r="D18" s="5" t="s">
        <v>21</v>
      </c>
      <c r="E18" s="7">
        <v>78113997</v>
      </c>
      <c r="F18" s="7">
        <v>31810965520028</v>
      </c>
      <c r="G18" s="7" t="s">
        <v>1983</v>
      </c>
      <c r="H18" s="14">
        <v>45061</v>
      </c>
      <c r="I18" s="5" t="s">
        <v>1126</v>
      </c>
      <c r="J18" s="5" t="e">
        <f>++COUNTIFS(#REF!,'Манзилли сотиб олиш (2)'!$F18,#REF!,'Манзилли сотиб олиш (2)'!J$3,#REF!,'Манзилли сотиб олиш (2)'!J$2)</f>
        <v>#REF!</v>
      </c>
      <c r="K18" s="5" t="e">
        <f>++COUNTIFS(#REF!,'Манзилли сотиб олиш (2)'!$F18,#REF!,'Манзилли сотиб олиш (2)'!K$3,#REF!,'Манзилли сотиб олиш (2)'!K$2)</f>
        <v>#REF!</v>
      </c>
      <c r="L18" s="5" t="e">
        <f>++COUNTIFS(#REF!,'Манзилли сотиб олиш (2)'!$F18,#REF!,'Манзилли сотиб олиш (2)'!L$3,#REF!,'Манзилли сотиб олиш (2)'!L$2)</f>
        <v>#REF!</v>
      </c>
      <c r="M18" s="5" t="e">
        <f>++COUNTIFS(#REF!,'Манзилли сотиб олиш (2)'!$F18,#REF!,'Манзилли сотиб олиш (2)'!M$3,#REF!,'Манзилли сотиб олиш (2)'!M$2)</f>
        <v>#REF!</v>
      </c>
      <c r="N18" s="5" t="e">
        <f>++COUNTIFS(#REF!,'Манзилли сотиб олиш (2)'!$F18,#REF!,'Манзилли сотиб олиш (2)'!N$3,#REF!,'Манзилли сотиб олиш (2)'!N$2)</f>
        <v>#REF!</v>
      </c>
      <c r="O18" s="7" t="e">
        <f t="shared" si="5"/>
        <v>#REF!</v>
      </c>
      <c r="P18" s="7">
        <f t="shared" si="6"/>
        <v>0</v>
      </c>
      <c r="Q18" s="7">
        <f t="shared" si="2"/>
        <v>0</v>
      </c>
      <c r="R18" s="5" t="e">
        <f>++COUNTIFS(#REF!,'Манзилли сотиб олиш (2)'!$F18,#REF!,'Манзилли сотиб олиш (2)'!R$3,#REF!,'Манзилли сотиб олиш (2)'!R$2)</f>
        <v>#REF!</v>
      </c>
      <c r="S18" s="5" t="e">
        <f>++COUNTIFS(#REF!,'Манзилли сотиб олиш (2)'!$F18,#REF!,'Манзилли сотиб олиш (2)'!S$3,#REF!,'Манзилли сотиб олиш (2)'!S$2)</f>
        <v>#REF!</v>
      </c>
      <c r="T18" s="19" t="e">
        <f>++COUNTIFS(#REF!,'Манзилли сотиб олиш (2)'!$F18,#REF!,'Манзилли сотиб олиш (2)'!T$3,#REF!,'Манзилли сотиб олиш (2)'!T$2)</f>
        <v>#REF!</v>
      </c>
      <c r="U18" s="5" t="e">
        <f>++COUNTIFS(#REF!,'Манзилли сотиб олиш (2)'!$F18,#REF!,'Манзилли сотиб олиш (2)'!U$3,#REF!,'Манзилли сотиб олиш (2)'!U$2)</f>
        <v>#REF!</v>
      </c>
      <c r="V18" s="5" t="e">
        <f>++COUNTIFS(#REF!,'Манзилли сотиб олиш (2)'!$F18,#REF!,'Манзилли сотиб олиш (2)'!V$3,#REF!,'Манзилли сотиб олиш (2)'!V$2)</f>
        <v>#REF!</v>
      </c>
      <c r="W18" s="7" t="e">
        <f t="shared" si="7"/>
        <v>#REF!</v>
      </c>
      <c r="X18" s="7">
        <f t="shared" si="8"/>
        <v>1</v>
      </c>
      <c r="Y18" s="7">
        <f t="shared" si="3"/>
        <v>148.04</v>
      </c>
      <c r="Z18" s="7">
        <f t="shared" si="8"/>
        <v>1</v>
      </c>
      <c r="AA18" s="7">
        <v>148.04</v>
      </c>
      <c r="AB18" s="7" t="e">
        <f t="shared" si="9"/>
        <v>#REF!</v>
      </c>
      <c r="AC18" s="7" t="e">
        <f t="shared" si="10"/>
        <v>#REF!</v>
      </c>
      <c r="AD18" s="12" t="e">
        <f>++VLOOKUP(F18,#REF!,3,0)</f>
        <v>#REF!</v>
      </c>
      <c r="AE18" s="10" t="s">
        <v>317</v>
      </c>
      <c r="AF18" s="10" t="s">
        <v>1013</v>
      </c>
      <c r="AH18" t="s">
        <v>2954</v>
      </c>
    </row>
    <row r="19" spans="1:34" x14ac:dyDescent="0.25">
      <c r="A19" s="5">
        <f t="shared" si="4"/>
        <v>11</v>
      </c>
      <c r="B19" s="22" t="s">
        <v>11</v>
      </c>
      <c r="C19" s="6" t="s">
        <v>1047</v>
      </c>
      <c r="D19" s="5" t="s">
        <v>23</v>
      </c>
      <c r="E19" s="7">
        <v>78124918</v>
      </c>
      <c r="F19" s="7">
        <v>40910893160045</v>
      </c>
      <c r="G19" s="7" t="s">
        <v>1984</v>
      </c>
      <c r="H19" s="14">
        <v>45062</v>
      </c>
      <c r="I19" s="5" t="s">
        <v>1126</v>
      </c>
      <c r="J19" s="5" t="e">
        <f>++COUNTIFS(#REF!,'Манзилли сотиб олиш (2)'!$F19,#REF!,'Манзилли сотиб олиш (2)'!J$3,#REF!,'Манзилли сотиб олиш (2)'!J$2)</f>
        <v>#REF!</v>
      </c>
      <c r="K19" s="5" t="e">
        <f>++COUNTIFS(#REF!,'Манзилли сотиб олиш (2)'!$F19,#REF!,'Манзилли сотиб олиш (2)'!K$3,#REF!,'Манзилли сотиб олиш (2)'!K$2)</f>
        <v>#REF!</v>
      </c>
      <c r="L19" s="5" t="e">
        <f>++COUNTIFS(#REF!,'Манзилли сотиб олиш (2)'!$F19,#REF!,'Манзилли сотиб олиш (2)'!L$3,#REF!,'Манзилли сотиб олиш (2)'!L$2)</f>
        <v>#REF!</v>
      </c>
      <c r="M19" s="5" t="e">
        <f>++COUNTIFS(#REF!,'Манзилли сотиб олиш (2)'!$F19,#REF!,'Манзилли сотиб олиш (2)'!M$3,#REF!,'Манзилли сотиб олиш (2)'!M$2)</f>
        <v>#REF!</v>
      </c>
      <c r="N19" s="5" t="e">
        <f>++COUNTIFS(#REF!,'Манзилли сотиб олиш (2)'!$F19,#REF!,'Манзилли сотиб олиш (2)'!N$3,#REF!,'Манзилли сотиб олиш (2)'!N$2)</f>
        <v>#REF!</v>
      </c>
      <c r="O19" s="7" t="e">
        <f t="shared" si="5"/>
        <v>#REF!</v>
      </c>
      <c r="P19" s="7">
        <f t="shared" si="6"/>
        <v>0</v>
      </c>
      <c r="Q19" s="7">
        <f t="shared" si="2"/>
        <v>0</v>
      </c>
      <c r="R19" s="5" t="e">
        <f>++COUNTIFS(#REF!,'Манзилли сотиб олиш (2)'!$F19,#REF!,'Манзилли сотиб олиш (2)'!R$3,#REF!,'Манзилли сотиб олиш (2)'!R$2)</f>
        <v>#REF!</v>
      </c>
      <c r="S19" s="5" t="e">
        <f>++COUNTIFS(#REF!,'Манзилли сотиб олиш (2)'!$F19,#REF!,'Манзилли сотиб олиш (2)'!S$3,#REF!,'Манзилли сотиб олиш (2)'!S$2)</f>
        <v>#REF!</v>
      </c>
      <c r="T19" s="19" t="e">
        <f>++COUNTIFS(#REF!,'Манзилли сотиб олиш (2)'!$F19,#REF!,'Манзилли сотиб олиш (2)'!T$3,#REF!,'Манзилли сотиб олиш (2)'!T$2)</f>
        <v>#REF!</v>
      </c>
      <c r="U19" s="5" t="e">
        <f>++COUNTIFS(#REF!,'Манзилли сотиб олиш (2)'!$F19,#REF!,'Манзилли сотиб олиш (2)'!U$3,#REF!,'Манзилли сотиб олиш (2)'!U$2)</f>
        <v>#REF!</v>
      </c>
      <c r="V19" s="5" t="e">
        <f>++COUNTIFS(#REF!,'Манзилли сотиб олиш (2)'!$F19,#REF!,'Манзилли сотиб олиш (2)'!V$3,#REF!,'Манзилли сотиб олиш (2)'!V$2)</f>
        <v>#REF!</v>
      </c>
      <c r="W19" s="7" t="e">
        <f t="shared" si="7"/>
        <v>#REF!</v>
      </c>
      <c r="X19" s="7">
        <f t="shared" si="8"/>
        <v>1</v>
      </c>
      <c r="Y19" s="7">
        <f t="shared" si="3"/>
        <v>268.2</v>
      </c>
      <c r="Z19" s="7">
        <f t="shared" si="8"/>
        <v>1</v>
      </c>
      <c r="AA19" s="7">
        <v>268.2</v>
      </c>
      <c r="AB19" s="7" t="e">
        <f t="shared" si="9"/>
        <v>#REF!</v>
      </c>
      <c r="AC19" s="7" t="e">
        <f t="shared" si="10"/>
        <v>#REF!</v>
      </c>
      <c r="AD19" s="12" t="e">
        <f>++VLOOKUP(F19,#REF!,3,0)</f>
        <v>#REF!</v>
      </c>
      <c r="AE19" s="10" t="s">
        <v>11</v>
      </c>
      <c r="AF19" s="10" t="s">
        <v>997</v>
      </c>
      <c r="AH19" t="s">
        <v>2954</v>
      </c>
    </row>
    <row r="20" spans="1:34" x14ac:dyDescent="0.25">
      <c r="A20" s="5">
        <f t="shared" si="4"/>
        <v>12</v>
      </c>
      <c r="B20" s="22" t="s">
        <v>11</v>
      </c>
      <c r="C20" s="6" t="s">
        <v>1048</v>
      </c>
      <c r="D20" s="5" t="s">
        <v>24</v>
      </c>
      <c r="E20" s="7">
        <v>78133340</v>
      </c>
      <c r="F20" s="7">
        <v>31206943160041</v>
      </c>
      <c r="G20" s="7" t="s">
        <v>1985</v>
      </c>
      <c r="H20" s="14">
        <v>45062</v>
      </c>
      <c r="I20" s="5" t="s">
        <v>1126</v>
      </c>
      <c r="J20" s="5" t="e">
        <f>++COUNTIFS(#REF!,'Манзилли сотиб олиш (2)'!$F20,#REF!,'Манзилли сотиб олиш (2)'!J$3,#REF!,'Манзилли сотиб олиш (2)'!J$2)</f>
        <v>#REF!</v>
      </c>
      <c r="K20" s="5" t="e">
        <f>++COUNTIFS(#REF!,'Манзилли сотиб олиш (2)'!$F20,#REF!,'Манзилли сотиб олиш (2)'!K$3,#REF!,'Манзилли сотиб олиш (2)'!K$2)</f>
        <v>#REF!</v>
      </c>
      <c r="L20" s="5" t="e">
        <f>++COUNTIFS(#REF!,'Манзилли сотиб олиш (2)'!$F20,#REF!,'Манзилли сотиб олиш (2)'!L$3,#REF!,'Манзилли сотиб олиш (2)'!L$2)</f>
        <v>#REF!</v>
      </c>
      <c r="M20" s="5" t="e">
        <f>++COUNTIFS(#REF!,'Манзилли сотиб олиш (2)'!$F20,#REF!,'Манзилли сотиб олиш (2)'!M$3,#REF!,'Манзилли сотиб олиш (2)'!M$2)</f>
        <v>#REF!</v>
      </c>
      <c r="N20" s="5" t="e">
        <f>++COUNTIFS(#REF!,'Манзилли сотиб олиш (2)'!$F20,#REF!,'Манзилли сотиб олиш (2)'!N$3,#REF!,'Манзилли сотиб олиш (2)'!N$2)</f>
        <v>#REF!</v>
      </c>
      <c r="O20" s="7" t="e">
        <f t="shared" si="5"/>
        <v>#REF!</v>
      </c>
      <c r="P20" s="7">
        <f t="shared" si="6"/>
        <v>0</v>
      </c>
      <c r="Q20" s="7">
        <f t="shared" si="2"/>
        <v>0</v>
      </c>
      <c r="R20" s="5" t="e">
        <f>++COUNTIFS(#REF!,'Манзилли сотиб олиш (2)'!$F20,#REF!,'Манзилли сотиб олиш (2)'!R$3,#REF!,'Манзилли сотиб олиш (2)'!R$2)</f>
        <v>#REF!</v>
      </c>
      <c r="S20" s="5" t="e">
        <f>++COUNTIFS(#REF!,'Манзилли сотиб олиш (2)'!$F20,#REF!,'Манзилли сотиб олиш (2)'!S$3,#REF!,'Манзилли сотиб олиш (2)'!S$2)</f>
        <v>#REF!</v>
      </c>
      <c r="T20" s="19" t="e">
        <f>++COUNTIFS(#REF!,'Манзилли сотиб олиш (2)'!$F20,#REF!,'Манзилли сотиб олиш (2)'!T$3,#REF!,'Манзилли сотиб олиш (2)'!T$2)</f>
        <v>#REF!</v>
      </c>
      <c r="U20" s="5" t="e">
        <f>++COUNTIFS(#REF!,'Манзилли сотиб олиш (2)'!$F20,#REF!,'Манзилли сотиб олиш (2)'!U$3,#REF!,'Манзилли сотиб олиш (2)'!U$2)</f>
        <v>#REF!</v>
      </c>
      <c r="V20" s="5" t="e">
        <f>++COUNTIFS(#REF!,'Манзилли сотиб олиш (2)'!$F20,#REF!,'Манзилли сотиб олиш (2)'!V$3,#REF!,'Манзилли сотиб олиш (2)'!V$2)</f>
        <v>#REF!</v>
      </c>
      <c r="W20" s="7" t="e">
        <f t="shared" si="7"/>
        <v>#REF!</v>
      </c>
      <c r="X20" s="7">
        <f t="shared" si="8"/>
        <v>1</v>
      </c>
      <c r="Y20" s="7">
        <f t="shared" si="3"/>
        <v>259.916</v>
      </c>
      <c r="Z20" s="7">
        <f t="shared" si="8"/>
        <v>1</v>
      </c>
      <c r="AA20" s="7">
        <v>259.916</v>
      </c>
      <c r="AB20" s="7" t="e">
        <f t="shared" si="9"/>
        <v>#REF!</v>
      </c>
      <c r="AC20" s="7" t="e">
        <f t="shared" si="10"/>
        <v>#REF!</v>
      </c>
      <c r="AD20" s="12" t="e">
        <f>++VLOOKUP(F20,#REF!,3,0)</f>
        <v>#REF!</v>
      </c>
      <c r="AE20" s="10" t="s">
        <v>11</v>
      </c>
      <c r="AF20" s="10" t="s">
        <v>1003</v>
      </c>
      <c r="AH20" t="s">
        <v>2954</v>
      </c>
    </row>
    <row r="21" spans="1:34" x14ac:dyDescent="0.25">
      <c r="A21" s="5">
        <f t="shared" si="4"/>
        <v>13</v>
      </c>
      <c r="B21" s="22" t="s">
        <v>11</v>
      </c>
      <c r="C21" s="6" t="s">
        <v>1050</v>
      </c>
      <c r="D21" s="5" t="s">
        <v>26</v>
      </c>
      <c r="E21" s="7">
        <v>78141183</v>
      </c>
      <c r="F21" s="7">
        <v>40705893140016</v>
      </c>
      <c r="G21" s="7" t="s">
        <v>1987</v>
      </c>
      <c r="H21" s="14">
        <v>45062</v>
      </c>
      <c r="I21" s="5" t="s">
        <v>1126</v>
      </c>
      <c r="J21" s="5" t="e">
        <f>++COUNTIFS(#REF!,'Манзилли сотиб олиш (2)'!$F21,#REF!,'Манзилли сотиб олиш (2)'!J$3,#REF!,'Манзилли сотиб олиш (2)'!J$2)</f>
        <v>#REF!</v>
      </c>
      <c r="K21" s="5" t="e">
        <f>++COUNTIFS(#REF!,'Манзилли сотиб олиш (2)'!$F21,#REF!,'Манзилли сотиб олиш (2)'!K$3,#REF!,'Манзилли сотиб олиш (2)'!K$2)</f>
        <v>#REF!</v>
      </c>
      <c r="L21" s="5" t="e">
        <f>++COUNTIFS(#REF!,'Манзилли сотиб олиш (2)'!$F21,#REF!,'Манзилли сотиб олиш (2)'!L$3,#REF!,'Манзилли сотиб олиш (2)'!L$2)</f>
        <v>#REF!</v>
      </c>
      <c r="M21" s="5" t="e">
        <f>++COUNTIFS(#REF!,'Манзилли сотиб олиш (2)'!$F21,#REF!,'Манзилли сотиб олиш (2)'!M$3,#REF!,'Манзилли сотиб олиш (2)'!M$2)</f>
        <v>#REF!</v>
      </c>
      <c r="N21" s="5" t="e">
        <f>++COUNTIFS(#REF!,'Манзилли сотиб олиш (2)'!$F21,#REF!,'Манзилли сотиб олиш (2)'!N$3,#REF!,'Манзилли сотиб олиш (2)'!N$2)</f>
        <v>#REF!</v>
      </c>
      <c r="O21" s="7" t="e">
        <f t="shared" si="5"/>
        <v>#REF!</v>
      </c>
      <c r="P21" s="7">
        <f t="shared" si="6"/>
        <v>0</v>
      </c>
      <c r="Q21" s="7">
        <f t="shared" si="2"/>
        <v>0</v>
      </c>
      <c r="R21" s="5" t="e">
        <f>++COUNTIFS(#REF!,'Манзилли сотиб олиш (2)'!$F21,#REF!,'Манзилли сотиб олиш (2)'!R$3,#REF!,'Манзилли сотиб олиш (2)'!R$2)</f>
        <v>#REF!</v>
      </c>
      <c r="S21" s="5" t="e">
        <f>++COUNTIFS(#REF!,'Манзилли сотиб олиш (2)'!$F21,#REF!,'Манзилли сотиб олиш (2)'!S$3,#REF!,'Манзилли сотиб олиш (2)'!S$2)</f>
        <v>#REF!</v>
      </c>
      <c r="T21" s="19" t="e">
        <f>++COUNTIFS(#REF!,'Манзилли сотиб олиш (2)'!$F21,#REF!,'Манзилли сотиб олиш (2)'!T$3,#REF!,'Манзилли сотиб олиш (2)'!T$2)</f>
        <v>#REF!</v>
      </c>
      <c r="U21" s="5" t="e">
        <f>++COUNTIFS(#REF!,'Манзилли сотиб олиш (2)'!$F21,#REF!,'Манзилли сотиб олиш (2)'!U$3,#REF!,'Манзилли сотиб олиш (2)'!U$2)</f>
        <v>#REF!</v>
      </c>
      <c r="V21" s="5" t="e">
        <f>++COUNTIFS(#REF!,'Манзилли сотиб олиш (2)'!$F21,#REF!,'Манзилли сотиб олиш (2)'!V$3,#REF!,'Манзилли сотиб олиш (2)'!V$2)</f>
        <v>#REF!</v>
      </c>
      <c r="W21" s="7" t="e">
        <f t="shared" si="7"/>
        <v>#REF!</v>
      </c>
      <c r="X21" s="7">
        <f t="shared" si="8"/>
        <v>1</v>
      </c>
      <c r="Y21" s="7">
        <f t="shared" si="3"/>
        <v>227.3</v>
      </c>
      <c r="Z21" s="7">
        <f t="shared" si="8"/>
        <v>1</v>
      </c>
      <c r="AA21" s="7">
        <v>227.3</v>
      </c>
      <c r="AB21" s="7" t="e">
        <f t="shared" si="9"/>
        <v>#REF!</v>
      </c>
      <c r="AC21" s="7" t="e">
        <f t="shared" si="10"/>
        <v>#REF!</v>
      </c>
      <c r="AD21" s="12" t="e">
        <f>++VLOOKUP(F21,#REF!,3,0)</f>
        <v>#REF!</v>
      </c>
      <c r="AE21" s="10" t="s">
        <v>317</v>
      </c>
      <c r="AF21" s="10" t="s">
        <v>1961</v>
      </c>
      <c r="AH21" t="s">
        <v>2954</v>
      </c>
    </row>
    <row r="22" spans="1:34" x14ac:dyDescent="0.25">
      <c r="A22" s="5">
        <f t="shared" si="4"/>
        <v>14</v>
      </c>
      <c r="B22" s="22" t="s">
        <v>11</v>
      </c>
      <c r="C22" s="6" t="s">
        <v>1051</v>
      </c>
      <c r="D22" s="5" t="s">
        <v>27</v>
      </c>
      <c r="E22" s="7">
        <v>78140391</v>
      </c>
      <c r="F22" s="7">
        <v>32007927190037</v>
      </c>
      <c r="G22" s="7" t="s">
        <v>1988</v>
      </c>
      <c r="H22" s="14">
        <v>45062</v>
      </c>
      <c r="I22" s="5" t="s">
        <v>1126</v>
      </c>
      <c r="J22" s="5" t="e">
        <f>++COUNTIFS(#REF!,'Манзилли сотиб олиш (2)'!$F22,#REF!,'Манзилли сотиб олиш (2)'!J$3,#REF!,'Манзилли сотиб олиш (2)'!J$2)</f>
        <v>#REF!</v>
      </c>
      <c r="K22" s="5" t="e">
        <f>++COUNTIFS(#REF!,'Манзилли сотиб олиш (2)'!$F22,#REF!,'Манзилли сотиб олиш (2)'!K$3,#REF!,'Манзилли сотиб олиш (2)'!K$2)</f>
        <v>#REF!</v>
      </c>
      <c r="L22" s="5" t="e">
        <f>++COUNTIFS(#REF!,'Манзилли сотиб олиш (2)'!$F22,#REF!,'Манзилли сотиб олиш (2)'!L$3,#REF!,'Манзилли сотиб олиш (2)'!L$2)</f>
        <v>#REF!</v>
      </c>
      <c r="M22" s="5" t="e">
        <f>++COUNTIFS(#REF!,'Манзилли сотиб олиш (2)'!$F22,#REF!,'Манзилли сотиб олиш (2)'!M$3,#REF!,'Манзилли сотиб олиш (2)'!M$2)</f>
        <v>#REF!</v>
      </c>
      <c r="N22" s="5" t="e">
        <f>++COUNTIFS(#REF!,'Манзилли сотиб олиш (2)'!$F22,#REF!,'Манзилли сотиб олиш (2)'!N$3,#REF!,'Манзилли сотиб олиш (2)'!N$2)</f>
        <v>#REF!</v>
      </c>
      <c r="O22" s="7" t="e">
        <f t="shared" si="5"/>
        <v>#REF!</v>
      </c>
      <c r="P22" s="7">
        <f t="shared" si="6"/>
        <v>0</v>
      </c>
      <c r="Q22" s="7">
        <f t="shared" si="2"/>
        <v>0</v>
      </c>
      <c r="R22" s="5" t="e">
        <f>++COUNTIFS(#REF!,'Манзилли сотиб олиш (2)'!$F22,#REF!,'Манзилли сотиб олиш (2)'!R$3,#REF!,'Манзилли сотиб олиш (2)'!R$2)</f>
        <v>#REF!</v>
      </c>
      <c r="S22" s="5" t="e">
        <f>++COUNTIFS(#REF!,'Манзилли сотиб олиш (2)'!$F22,#REF!,'Манзилли сотиб олиш (2)'!S$3,#REF!,'Манзилли сотиб олиш (2)'!S$2)</f>
        <v>#REF!</v>
      </c>
      <c r="T22" s="19" t="e">
        <f>++COUNTIFS(#REF!,'Манзилли сотиб олиш (2)'!$F22,#REF!,'Манзилли сотиб олиш (2)'!T$3,#REF!,'Манзилли сотиб олиш (2)'!T$2)</f>
        <v>#REF!</v>
      </c>
      <c r="U22" s="5" t="e">
        <f>++COUNTIFS(#REF!,'Манзилли сотиб олиш (2)'!$F22,#REF!,'Манзилли сотиб олиш (2)'!U$3,#REF!,'Манзилли сотиб олиш (2)'!U$2)</f>
        <v>#REF!</v>
      </c>
      <c r="V22" s="5" t="e">
        <f>++COUNTIFS(#REF!,'Манзилли сотиб олиш (2)'!$F22,#REF!,'Манзилли сотиб олиш (2)'!V$3,#REF!,'Манзилли сотиб олиш (2)'!V$2)</f>
        <v>#REF!</v>
      </c>
      <c r="W22" s="7" t="e">
        <f t="shared" si="7"/>
        <v>#REF!</v>
      </c>
      <c r="X22" s="7">
        <f t="shared" si="8"/>
        <v>1</v>
      </c>
      <c r="Y22" s="7">
        <f t="shared" si="3"/>
        <v>261.03699999999998</v>
      </c>
      <c r="Z22" s="7">
        <f t="shared" si="8"/>
        <v>1</v>
      </c>
      <c r="AA22" s="7">
        <v>261.03699999999998</v>
      </c>
      <c r="AB22" s="7" t="e">
        <f t="shared" si="9"/>
        <v>#REF!</v>
      </c>
      <c r="AC22" s="7" t="e">
        <f t="shared" si="10"/>
        <v>#REF!</v>
      </c>
      <c r="AD22" s="12" t="e">
        <f>++VLOOKUP(F22,#REF!,3,0)</f>
        <v>#REF!</v>
      </c>
      <c r="AE22" s="10" t="s">
        <v>11</v>
      </c>
      <c r="AF22" s="10" t="s">
        <v>997</v>
      </c>
      <c r="AH22" t="s">
        <v>2954</v>
      </c>
    </row>
    <row r="23" spans="1:34" x14ac:dyDescent="0.25">
      <c r="A23" s="5">
        <f t="shared" si="4"/>
        <v>15</v>
      </c>
      <c r="B23" s="22" t="s">
        <v>11</v>
      </c>
      <c r="C23" s="6" t="s">
        <v>1052</v>
      </c>
      <c r="D23" s="5" t="s">
        <v>1096</v>
      </c>
      <c r="E23" s="7">
        <v>78152553</v>
      </c>
      <c r="F23" s="7">
        <v>40109883160071</v>
      </c>
      <c r="G23" s="7" t="s">
        <v>1989</v>
      </c>
      <c r="H23" s="14">
        <v>45064</v>
      </c>
      <c r="I23" s="5" t="s">
        <v>1126</v>
      </c>
      <c r="J23" s="5" t="e">
        <f>++COUNTIFS(#REF!,'Манзилли сотиб олиш (2)'!$F23,#REF!,'Манзилли сотиб олиш (2)'!J$3,#REF!,'Манзилли сотиб олиш (2)'!J$2)</f>
        <v>#REF!</v>
      </c>
      <c r="K23" s="5" t="e">
        <f>++COUNTIFS(#REF!,'Манзилли сотиб олиш (2)'!$F23,#REF!,'Манзилли сотиб олиш (2)'!K$3,#REF!,'Манзилли сотиб олиш (2)'!K$2)</f>
        <v>#REF!</v>
      </c>
      <c r="L23" s="5" t="e">
        <f>++COUNTIFS(#REF!,'Манзилли сотиб олиш (2)'!$F23,#REF!,'Манзилли сотиб олиш (2)'!L$3,#REF!,'Манзилли сотиб олиш (2)'!L$2)</f>
        <v>#REF!</v>
      </c>
      <c r="M23" s="5" t="e">
        <f>++COUNTIFS(#REF!,'Манзилли сотиб олиш (2)'!$F23,#REF!,'Манзилли сотиб олиш (2)'!M$3,#REF!,'Манзилли сотиб олиш (2)'!M$2)</f>
        <v>#REF!</v>
      </c>
      <c r="N23" s="5" t="e">
        <f>++COUNTIFS(#REF!,'Манзилли сотиб олиш (2)'!$F23,#REF!,'Манзилли сотиб олиш (2)'!N$3,#REF!,'Манзилли сотиб олиш (2)'!N$2)</f>
        <v>#REF!</v>
      </c>
      <c r="O23" s="7" t="e">
        <f t="shared" si="5"/>
        <v>#REF!</v>
      </c>
      <c r="P23" s="7">
        <f t="shared" si="6"/>
        <v>0</v>
      </c>
      <c r="Q23" s="7">
        <f t="shared" si="2"/>
        <v>0</v>
      </c>
      <c r="R23" s="5" t="e">
        <f>++COUNTIFS(#REF!,'Манзилли сотиб олиш (2)'!$F23,#REF!,'Манзилли сотиб олиш (2)'!R$3,#REF!,'Манзилли сотиб олиш (2)'!R$2)</f>
        <v>#REF!</v>
      </c>
      <c r="S23" s="5" t="e">
        <f>++COUNTIFS(#REF!,'Манзилли сотиб олиш (2)'!$F23,#REF!,'Манзилли сотиб олиш (2)'!S$3,#REF!,'Манзилли сотиб олиш (2)'!S$2)</f>
        <v>#REF!</v>
      </c>
      <c r="T23" s="19" t="e">
        <f>++COUNTIFS(#REF!,'Манзилли сотиб олиш (2)'!$F23,#REF!,'Манзилли сотиб олиш (2)'!T$3,#REF!,'Манзилли сотиб олиш (2)'!T$2)</f>
        <v>#REF!</v>
      </c>
      <c r="U23" s="5" t="e">
        <f>++COUNTIFS(#REF!,'Манзилли сотиб олиш (2)'!$F23,#REF!,'Манзилли сотиб олиш (2)'!U$3,#REF!,'Манзилли сотиб олиш (2)'!U$2)</f>
        <v>#REF!</v>
      </c>
      <c r="V23" s="5" t="e">
        <f>++COUNTIFS(#REF!,'Манзилли сотиб олиш (2)'!$F23,#REF!,'Манзилли сотиб олиш (2)'!V$3,#REF!,'Манзилли сотиб олиш (2)'!V$2)</f>
        <v>#REF!</v>
      </c>
      <c r="W23" s="7" t="e">
        <f t="shared" si="7"/>
        <v>#REF!</v>
      </c>
      <c r="X23" s="7">
        <f t="shared" si="8"/>
        <v>1</v>
      </c>
      <c r="Y23" s="7">
        <f t="shared" si="3"/>
        <v>173</v>
      </c>
      <c r="Z23" s="7">
        <f t="shared" si="8"/>
        <v>1</v>
      </c>
      <c r="AA23" s="7">
        <v>173</v>
      </c>
      <c r="AB23" s="7" t="e">
        <f t="shared" si="9"/>
        <v>#REF!</v>
      </c>
      <c r="AC23" s="7" t="e">
        <f t="shared" si="10"/>
        <v>#REF!</v>
      </c>
      <c r="AD23" s="12" t="e">
        <f>++VLOOKUP(F23,#REF!,3,0)</f>
        <v>#REF!</v>
      </c>
      <c r="AE23" s="10" t="s">
        <v>317</v>
      </c>
      <c r="AF23" s="10" t="s">
        <v>1013</v>
      </c>
      <c r="AH23" t="s">
        <v>2954</v>
      </c>
    </row>
    <row r="24" spans="1:34" x14ac:dyDescent="0.25">
      <c r="A24" s="5">
        <f t="shared" si="4"/>
        <v>16</v>
      </c>
      <c r="B24" s="22" t="s">
        <v>11</v>
      </c>
      <c r="C24" s="6" t="s">
        <v>1053</v>
      </c>
      <c r="D24" s="5" t="s">
        <v>28</v>
      </c>
      <c r="E24" s="7">
        <v>78149616</v>
      </c>
      <c r="F24" s="7">
        <v>31607913160023</v>
      </c>
      <c r="G24" s="7" t="s">
        <v>1990</v>
      </c>
      <c r="H24" s="14">
        <v>45064</v>
      </c>
      <c r="I24" s="5" t="s">
        <v>1126</v>
      </c>
      <c r="J24" s="5" t="e">
        <f>++COUNTIFS(#REF!,'Манзилли сотиб олиш (2)'!$F24,#REF!,'Манзилли сотиб олиш (2)'!J$3,#REF!,'Манзилли сотиб олиш (2)'!J$2)</f>
        <v>#REF!</v>
      </c>
      <c r="K24" s="5" t="e">
        <f>++COUNTIFS(#REF!,'Манзилли сотиб олиш (2)'!$F24,#REF!,'Манзилли сотиб олиш (2)'!K$3,#REF!,'Манзилли сотиб олиш (2)'!K$2)</f>
        <v>#REF!</v>
      </c>
      <c r="L24" s="5" t="e">
        <f>++COUNTIFS(#REF!,'Манзилли сотиб олиш (2)'!$F24,#REF!,'Манзилли сотиб олиш (2)'!L$3,#REF!,'Манзилли сотиб олиш (2)'!L$2)</f>
        <v>#REF!</v>
      </c>
      <c r="M24" s="5" t="e">
        <f>++COUNTIFS(#REF!,'Манзилли сотиб олиш (2)'!$F24,#REF!,'Манзилли сотиб олиш (2)'!M$3,#REF!,'Манзилли сотиб олиш (2)'!M$2)</f>
        <v>#REF!</v>
      </c>
      <c r="N24" s="5" t="e">
        <f>++COUNTIFS(#REF!,'Манзилли сотиб олиш (2)'!$F24,#REF!,'Манзилли сотиб олиш (2)'!N$3,#REF!,'Манзилли сотиб олиш (2)'!N$2)</f>
        <v>#REF!</v>
      </c>
      <c r="O24" s="7" t="e">
        <f t="shared" si="5"/>
        <v>#REF!</v>
      </c>
      <c r="P24" s="7">
        <f t="shared" si="6"/>
        <v>0</v>
      </c>
      <c r="Q24" s="7">
        <f t="shared" si="2"/>
        <v>0</v>
      </c>
      <c r="R24" s="5" t="e">
        <f>++COUNTIFS(#REF!,'Манзилли сотиб олиш (2)'!$F24,#REF!,'Манзилли сотиб олиш (2)'!R$3,#REF!,'Манзилли сотиб олиш (2)'!R$2)</f>
        <v>#REF!</v>
      </c>
      <c r="S24" s="5" t="e">
        <f>++COUNTIFS(#REF!,'Манзилли сотиб олиш (2)'!$F24,#REF!,'Манзилли сотиб олиш (2)'!S$3,#REF!,'Манзилли сотиб олиш (2)'!S$2)</f>
        <v>#REF!</v>
      </c>
      <c r="T24" s="5" t="e">
        <f>++COUNTIFS(#REF!,'Манзилли сотиб олиш (2)'!$F24,#REF!,'Манзилли сотиб олиш (2)'!T$3,#REF!,'Манзилли сотиб олиш (2)'!T$2)</f>
        <v>#REF!</v>
      </c>
      <c r="U24" s="5" t="e">
        <f>++COUNTIFS(#REF!,'Манзилли сотиб олиш (2)'!$F24,#REF!,'Манзилли сотиб олиш (2)'!U$3,#REF!,'Манзилли сотиб олиш (2)'!U$2)</f>
        <v>#REF!</v>
      </c>
      <c r="V24" s="5" t="e">
        <f>++COUNTIFS(#REF!,'Манзилли сотиб олиш (2)'!$F24,#REF!,'Манзилли сотиб олиш (2)'!V$3,#REF!,'Манзилли сотиб олиш (2)'!V$2)</f>
        <v>#REF!</v>
      </c>
      <c r="W24" s="7" t="e">
        <f t="shared" si="7"/>
        <v>#REF!</v>
      </c>
      <c r="X24" s="7">
        <f t="shared" si="8"/>
        <v>1</v>
      </c>
      <c r="Y24" s="7">
        <f t="shared" si="3"/>
        <v>253.3</v>
      </c>
      <c r="Z24" s="7">
        <f t="shared" si="8"/>
        <v>1</v>
      </c>
      <c r="AA24" s="7">
        <v>253.3</v>
      </c>
      <c r="AB24" s="7" t="e">
        <f t="shared" si="9"/>
        <v>#REF!</v>
      </c>
      <c r="AC24" s="7" t="e">
        <f t="shared" si="10"/>
        <v>#REF!</v>
      </c>
      <c r="AD24" s="12" t="e">
        <f>++VLOOKUP(F24,#REF!,3,0)</f>
        <v>#REF!</v>
      </c>
      <c r="AE24" s="10" t="s">
        <v>11</v>
      </c>
      <c r="AF24" s="10" t="s">
        <v>997</v>
      </c>
      <c r="AH24" t="s">
        <v>2954</v>
      </c>
    </row>
    <row r="25" spans="1:34" x14ac:dyDescent="0.25">
      <c r="A25" s="5">
        <f t="shared" si="4"/>
        <v>17</v>
      </c>
      <c r="B25" s="22" t="s">
        <v>11</v>
      </c>
      <c r="C25" s="6" t="s">
        <v>1055</v>
      </c>
      <c r="D25" s="5" t="s">
        <v>1097</v>
      </c>
      <c r="E25" s="7">
        <v>78157948</v>
      </c>
      <c r="F25" s="7">
        <v>32501917190013</v>
      </c>
      <c r="G25" s="7" t="s">
        <v>1991</v>
      </c>
      <c r="H25" s="14">
        <v>45064</v>
      </c>
      <c r="I25" s="5" t="s">
        <v>1126</v>
      </c>
      <c r="J25" s="5" t="e">
        <f>++COUNTIFS(#REF!,'Манзилли сотиб олиш (2)'!$F25,#REF!,'Манзилли сотиб олиш (2)'!J$3,#REF!,'Манзилли сотиб олиш (2)'!J$2)</f>
        <v>#REF!</v>
      </c>
      <c r="K25" s="5" t="e">
        <f>++COUNTIFS(#REF!,'Манзилли сотиб олиш (2)'!$F25,#REF!,'Манзилли сотиб олиш (2)'!K$3,#REF!,'Манзилли сотиб олиш (2)'!K$2)</f>
        <v>#REF!</v>
      </c>
      <c r="L25" s="5" t="e">
        <f>++COUNTIFS(#REF!,'Манзилли сотиб олиш (2)'!$F25,#REF!,'Манзилли сотиб олиш (2)'!L$3,#REF!,'Манзилли сотиб олиш (2)'!L$2)</f>
        <v>#REF!</v>
      </c>
      <c r="M25" s="5" t="e">
        <f>++COUNTIFS(#REF!,'Манзилли сотиб олиш (2)'!$F25,#REF!,'Манзилли сотиб олиш (2)'!M$3,#REF!,'Манзилли сотиб олиш (2)'!M$2)</f>
        <v>#REF!</v>
      </c>
      <c r="N25" s="5" t="e">
        <f>++COUNTIFS(#REF!,'Манзилли сотиб олиш (2)'!$F25,#REF!,'Манзилли сотиб олиш (2)'!N$3,#REF!,'Манзилли сотиб олиш (2)'!N$2)</f>
        <v>#REF!</v>
      </c>
      <c r="O25" s="7" t="e">
        <f t="shared" si="5"/>
        <v>#REF!</v>
      </c>
      <c r="P25" s="7">
        <f t="shared" si="6"/>
        <v>0</v>
      </c>
      <c r="Q25" s="7">
        <f t="shared" si="2"/>
        <v>0</v>
      </c>
      <c r="R25" s="5" t="e">
        <f>++COUNTIFS(#REF!,'Манзилли сотиб олиш (2)'!$F25,#REF!,'Манзилли сотиб олиш (2)'!R$3,#REF!,'Манзилли сотиб олиш (2)'!R$2)</f>
        <v>#REF!</v>
      </c>
      <c r="S25" s="5" t="e">
        <f>++COUNTIFS(#REF!,'Манзилли сотиб олиш (2)'!$F25,#REF!,'Манзилли сотиб олиш (2)'!S$3,#REF!,'Манзилли сотиб олиш (2)'!S$2)</f>
        <v>#REF!</v>
      </c>
      <c r="T25" s="5" t="e">
        <f>++COUNTIFS(#REF!,'Манзилли сотиб олиш (2)'!$F25,#REF!,'Манзилли сотиб олиш (2)'!T$3,#REF!,'Манзилли сотиб олиш (2)'!T$2)</f>
        <v>#REF!</v>
      </c>
      <c r="U25" s="5" t="e">
        <f>++COUNTIFS(#REF!,'Манзилли сотиб олиш (2)'!$F25,#REF!,'Манзилли сотиб олиш (2)'!U$3,#REF!,'Манзилли сотиб олиш (2)'!U$2)</f>
        <v>#REF!</v>
      </c>
      <c r="V25" s="5" t="e">
        <f>++COUNTIFS(#REF!,'Манзилли сотиб олиш (2)'!$F25,#REF!,'Манзилли сотиб олиш (2)'!V$3,#REF!,'Манзилли сотиб олиш (2)'!V$2)</f>
        <v>#REF!</v>
      </c>
      <c r="W25" s="7" t="e">
        <f t="shared" si="7"/>
        <v>#REF!</v>
      </c>
      <c r="X25" s="7">
        <f t="shared" si="8"/>
        <v>1</v>
      </c>
      <c r="Y25" s="7">
        <f t="shared" si="3"/>
        <v>299.88</v>
      </c>
      <c r="Z25" s="7">
        <f t="shared" si="8"/>
        <v>1</v>
      </c>
      <c r="AA25" s="7">
        <v>299.88</v>
      </c>
      <c r="AB25" s="7" t="e">
        <f t="shared" si="9"/>
        <v>#REF!</v>
      </c>
      <c r="AC25" s="7" t="e">
        <f t="shared" si="10"/>
        <v>#REF!</v>
      </c>
      <c r="AD25" s="12" t="e">
        <f>++VLOOKUP(F25,#REF!,3,0)</f>
        <v>#REF!</v>
      </c>
      <c r="AE25" s="10" t="s">
        <v>11</v>
      </c>
      <c r="AF25" s="10" t="s">
        <v>2937</v>
      </c>
      <c r="AH25" t="s">
        <v>2954</v>
      </c>
    </row>
    <row r="26" spans="1:34" x14ac:dyDescent="0.25">
      <c r="A26" s="5">
        <f t="shared" si="4"/>
        <v>18</v>
      </c>
      <c r="B26" s="22" t="s">
        <v>11</v>
      </c>
      <c r="C26" s="6" t="s">
        <v>1058</v>
      </c>
      <c r="D26" s="5" t="s">
        <v>32</v>
      </c>
      <c r="E26" s="7">
        <v>78194133</v>
      </c>
      <c r="F26" s="7">
        <v>41101863160090</v>
      </c>
      <c r="G26" s="7" t="s">
        <v>1993</v>
      </c>
      <c r="H26" s="14">
        <v>45065</v>
      </c>
      <c r="I26" s="5" t="s">
        <v>1125</v>
      </c>
      <c r="J26" s="5" t="e">
        <f>++COUNTIFS(#REF!,'Манзилли сотиб олиш (2)'!$F26,#REF!,'Манзилли сотиб олиш (2)'!J$3,#REF!,'Манзилли сотиб олиш (2)'!J$2)</f>
        <v>#REF!</v>
      </c>
      <c r="K26" s="5" t="e">
        <f>++COUNTIFS(#REF!,'Манзилли сотиб олиш (2)'!$F26,#REF!,'Манзилли сотиб олиш (2)'!K$3,#REF!,'Манзилли сотиб олиш (2)'!K$2)</f>
        <v>#REF!</v>
      </c>
      <c r="L26" s="5" t="e">
        <f>++COUNTIFS(#REF!,'Манзилли сотиб олиш (2)'!$F26,#REF!,'Манзилли сотиб олиш (2)'!L$3,#REF!,'Манзилли сотиб олиш (2)'!L$2)</f>
        <v>#REF!</v>
      </c>
      <c r="M26" s="5" t="e">
        <f>++COUNTIFS(#REF!,'Манзилли сотиб олиш (2)'!$F26,#REF!,'Манзилли сотиб олиш (2)'!M$3,#REF!,'Манзилли сотиб олиш (2)'!M$2)</f>
        <v>#REF!</v>
      </c>
      <c r="N26" s="5" t="e">
        <f>++COUNTIFS(#REF!,'Манзилли сотиб олиш (2)'!$F26,#REF!,'Манзилли сотиб олиш (2)'!N$3,#REF!,'Манзилли сотиб олиш (2)'!N$2)</f>
        <v>#REF!</v>
      </c>
      <c r="O26" s="7" t="e">
        <f t="shared" si="5"/>
        <v>#REF!</v>
      </c>
      <c r="P26" s="7">
        <f t="shared" si="6"/>
        <v>1</v>
      </c>
      <c r="Q26" s="7">
        <f t="shared" si="2"/>
        <v>310</v>
      </c>
      <c r="R26" s="5" t="e">
        <f>++COUNTIFS(#REF!,'Манзилли сотиб олиш (2)'!$F26,#REF!,'Манзилли сотиб олиш (2)'!R$3,#REF!,'Манзилли сотиб олиш (2)'!R$2)</f>
        <v>#REF!</v>
      </c>
      <c r="S26" s="5" t="e">
        <f>++COUNTIFS(#REF!,'Манзилли сотиб олиш (2)'!$F26,#REF!,'Манзилли сотиб олиш (2)'!S$3,#REF!,'Манзилли сотиб олиш (2)'!S$2)</f>
        <v>#REF!</v>
      </c>
      <c r="T26" s="5" t="e">
        <f>++COUNTIFS(#REF!,'Манзилли сотиб олиш (2)'!$F26,#REF!,'Манзилли сотиб олиш (2)'!T$3,#REF!,'Манзилли сотиб олиш (2)'!T$2)</f>
        <v>#REF!</v>
      </c>
      <c r="U26" s="5" t="e">
        <f>++COUNTIFS(#REF!,'Манзилли сотиб олиш (2)'!$F26,#REF!,'Манзилли сотиб олиш (2)'!U$3,#REF!,'Манзилли сотиб олиш (2)'!U$2)</f>
        <v>#REF!</v>
      </c>
      <c r="V26" s="5" t="e">
        <f>++COUNTIFS(#REF!,'Манзилли сотиб олиш (2)'!$F26,#REF!,'Манзилли сотиб олиш (2)'!V$3,#REF!,'Манзилли сотиб олиш (2)'!V$2)</f>
        <v>#REF!</v>
      </c>
      <c r="W26" s="7" t="e">
        <f t="shared" si="7"/>
        <v>#REF!</v>
      </c>
      <c r="X26" s="7">
        <f t="shared" si="8"/>
        <v>0</v>
      </c>
      <c r="Y26" s="7">
        <f t="shared" si="3"/>
        <v>0</v>
      </c>
      <c r="Z26" s="7">
        <f t="shared" si="8"/>
        <v>1</v>
      </c>
      <c r="AA26" s="7">
        <v>310</v>
      </c>
      <c r="AB26" s="7" t="e">
        <f t="shared" si="9"/>
        <v>#REF!</v>
      </c>
      <c r="AC26" s="7" t="e">
        <f t="shared" si="10"/>
        <v>#REF!</v>
      </c>
      <c r="AD26" s="12" t="e">
        <f>++VLOOKUP(F26,#REF!,3,0)</f>
        <v>#REF!</v>
      </c>
      <c r="AE26" s="10" t="s">
        <v>11</v>
      </c>
      <c r="AF26" s="10" t="s">
        <v>1003</v>
      </c>
      <c r="AH26" t="s">
        <v>2954</v>
      </c>
    </row>
    <row r="27" spans="1:34" x14ac:dyDescent="0.25">
      <c r="A27" s="5">
        <f t="shared" si="4"/>
        <v>19</v>
      </c>
      <c r="B27" s="22" t="s">
        <v>11</v>
      </c>
      <c r="C27" s="6" t="s">
        <v>1059</v>
      </c>
      <c r="D27" s="5" t="s">
        <v>33</v>
      </c>
      <c r="E27" s="7">
        <v>78198397</v>
      </c>
      <c r="F27" s="7">
        <v>32304933100026</v>
      </c>
      <c r="G27" s="7" t="s">
        <v>1994</v>
      </c>
      <c r="H27" s="14">
        <v>45067</v>
      </c>
      <c r="I27" s="5" t="s">
        <v>1125</v>
      </c>
      <c r="J27" s="5" t="e">
        <f>++COUNTIFS(#REF!,'Манзилли сотиб олиш (2)'!$F27,#REF!,'Манзилли сотиб олиш (2)'!J$3,#REF!,'Манзилли сотиб олиш (2)'!J$2)</f>
        <v>#REF!</v>
      </c>
      <c r="K27" s="5" t="e">
        <f>++COUNTIFS(#REF!,'Манзилли сотиб олиш (2)'!$F27,#REF!,'Манзилли сотиб олиш (2)'!K$3,#REF!,'Манзилли сотиб олиш (2)'!K$2)</f>
        <v>#REF!</v>
      </c>
      <c r="L27" s="5" t="e">
        <f>++COUNTIFS(#REF!,'Манзилли сотиб олиш (2)'!$F27,#REF!,'Манзилли сотиб олиш (2)'!L$3,#REF!,'Манзилли сотиб олиш (2)'!L$2)</f>
        <v>#REF!</v>
      </c>
      <c r="M27" s="5" t="e">
        <f>++COUNTIFS(#REF!,'Манзилли сотиб олиш (2)'!$F27,#REF!,'Манзилли сотиб олиш (2)'!M$3,#REF!,'Манзилли сотиб олиш (2)'!M$2)</f>
        <v>#REF!</v>
      </c>
      <c r="N27" s="5" t="e">
        <f>++COUNTIFS(#REF!,'Манзилли сотиб олиш (2)'!$F27,#REF!,'Манзилли сотиб олиш (2)'!N$3,#REF!,'Манзилли сотиб олиш (2)'!N$2)</f>
        <v>#REF!</v>
      </c>
      <c r="O27" s="7" t="e">
        <f t="shared" si="5"/>
        <v>#REF!</v>
      </c>
      <c r="P27" s="7">
        <f t="shared" si="6"/>
        <v>1</v>
      </c>
      <c r="Q27" s="7">
        <f t="shared" si="2"/>
        <v>258.39999999999998</v>
      </c>
      <c r="R27" s="5" t="e">
        <f>++COUNTIFS(#REF!,'Манзилли сотиб олиш (2)'!$F27,#REF!,'Манзилли сотиб олиш (2)'!R$3,#REF!,'Манзилли сотиб олиш (2)'!R$2)</f>
        <v>#REF!</v>
      </c>
      <c r="S27" s="5" t="e">
        <f>++COUNTIFS(#REF!,'Манзилли сотиб олиш (2)'!$F27,#REF!,'Манзилли сотиб олиш (2)'!S$3,#REF!,'Манзилли сотиб олиш (2)'!S$2)</f>
        <v>#REF!</v>
      </c>
      <c r="T27" s="5" t="e">
        <f>++COUNTIFS(#REF!,'Манзилли сотиб олиш (2)'!$F27,#REF!,'Манзилли сотиб олиш (2)'!T$3,#REF!,'Манзилли сотиб олиш (2)'!T$2)</f>
        <v>#REF!</v>
      </c>
      <c r="U27" s="5" t="e">
        <f>++COUNTIFS(#REF!,'Манзилли сотиб олиш (2)'!$F27,#REF!,'Манзилли сотиб олиш (2)'!U$3,#REF!,'Манзилли сотиб олиш (2)'!U$2)</f>
        <v>#REF!</v>
      </c>
      <c r="V27" s="5" t="e">
        <f>++COUNTIFS(#REF!,'Манзилли сотиб олиш (2)'!$F27,#REF!,'Манзилли сотиб олиш (2)'!V$3,#REF!,'Манзилли сотиб олиш (2)'!V$2)</f>
        <v>#REF!</v>
      </c>
      <c r="W27" s="7" t="e">
        <f t="shared" si="7"/>
        <v>#REF!</v>
      </c>
      <c r="X27" s="7">
        <f t="shared" si="8"/>
        <v>0</v>
      </c>
      <c r="Y27" s="7">
        <f t="shared" si="3"/>
        <v>0</v>
      </c>
      <c r="Z27" s="7">
        <f t="shared" si="8"/>
        <v>1</v>
      </c>
      <c r="AA27" s="7">
        <v>258.39999999999998</v>
      </c>
      <c r="AB27" s="7" t="e">
        <f t="shared" si="9"/>
        <v>#REF!</v>
      </c>
      <c r="AC27" s="7" t="e">
        <f t="shared" si="10"/>
        <v>#REF!</v>
      </c>
      <c r="AD27" s="12" t="e">
        <f>++VLOOKUP(F27,#REF!,3,0)</f>
        <v>#REF!</v>
      </c>
      <c r="AE27" s="10" t="s">
        <v>11</v>
      </c>
      <c r="AF27" s="10" t="s">
        <v>997</v>
      </c>
      <c r="AH27" t="s">
        <v>2954</v>
      </c>
    </row>
    <row r="28" spans="1:34" x14ac:dyDescent="0.25">
      <c r="A28" s="5">
        <f t="shared" si="4"/>
        <v>20</v>
      </c>
      <c r="B28" s="22" t="s">
        <v>11</v>
      </c>
      <c r="C28" s="6" t="s">
        <v>1060</v>
      </c>
      <c r="D28" s="5" t="s">
        <v>34</v>
      </c>
      <c r="E28" s="7">
        <v>78209590</v>
      </c>
      <c r="F28" s="7">
        <v>41809903160021</v>
      </c>
      <c r="G28" s="7" t="s">
        <v>1995</v>
      </c>
      <c r="H28" s="14">
        <v>45067</v>
      </c>
      <c r="I28" s="5" t="s">
        <v>1125</v>
      </c>
      <c r="J28" s="5" t="e">
        <f>++COUNTIFS(#REF!,'Манзилли сотиб олиш (2)'!$F28,#REF!,'Манзилли сотиб олиш (2)'!J$3,#REF!,'Манзилли сотиб олиш (2)'!J$2)</f>
        <v>#REF!</v>
      </c>
      <c r="K28" s="5" t="e">
        <f>++COUNTIFS(#REF!,'Манзилли сотиб олиш (2)'!$F28,#REF!,'Манзилли сотиб олиш (2)'!K$3,#REF!,'Манзилли сотиб олиш (2)'!K$2)</f>
        <v>#REF!</v>
      </c>
      <c r="L28" s="5" t="e">
        <f>++COUNTIFS(#REF!,'Манзилли сотиб олиш (2)'!$F28,#REF!,'Манзилли сотиб олиш (2)'!L$3,#REF!,'Манзилли сотиб олиш (2)'!L$2)</f>
        <v>#REF!</v>
      </c>
      <c r="M28" s="5" t="e">
        <f>++COUNTIFS(#REF!,'Манзилли сотиб олиш (2)'!$F28,#REF!,'Манзилли сотиб олиш (2)'!M$3,#REF!,'Манзилли сотиб олиш (2)'!M$2)</f>
        <v>#REF!</v>
      </c>
      <c r="N28" s="5" t="e">
        <f>++COUNTIFS(#REF!,'Манзилли сотиб олиш (2)'!$F28,#REF!,'Манзилли сотиб олиш (2)'!N$3,#REF!,'Манзилли сотиб олиш (2)'!N$2)</f>
        <v>#REF!</v>
      </c>
      <c r="O28" s="7" t="e">
        <f t="shared" si="5"/>
        <v>#REF!</v>
      </c>
      <c r="P28" s="7">
        <f t="shared" si="6"/>
        <v>1</v>
      </c>
      <c r="Q28" s="7">
        <f t="shared" si="2"/>
        <v>318.8</v>
      </c>
      <c r="R28" s="5" t="e">
        <f>++COUNTIFS(#REF!,'Манзилли сотиб олиш (2)'!$F28,#REF!,'Манзилли сотиб олиш (2)'!R$3,#REF!,'Манзилли сотиб олиш (2)'!R$2)</f>
        <v>#REF!</v>
      </c>
      <c r="S28" s="5" t="e">
        <f>++COUNTIFS(#REF!,'Манзилли сотиб олиш (2)'!$F28,#REF!,'Манзилли сотиб олиш (2)'!S$3,#REF!,'Манзилли сотиб олиш (2)'!S$2)</f>
        <v>#REF!</v>
      </c>
      <c r="T28" s="5" t="e">
        <f>++COUNTIFS(#REF!,'Манзилли сотиб олиш (2)'!$F28,#REF!,'Манзилли сотиб олиш (2)'!T$3,#REF!,'Манзилли сотиб олиш (2)'!T$2)</f>
        <v>#REF!</v>
      </c>
      <c r="U28" s="5" t="e">
        <f>++COUNTIFS(#REF!,'Манзилли сотиб олиш (2)'!$F28,#REF!,'Манзилли сотиб олиш (2)'!U$3,#REF!,'Манзилли сотиб олиш (2)'!U$2)</f>
        <v>#REF!</v>
      </c>
      <c r="V28" s="5" t="e">
        <f>++COUNTIFS(#REF!,'Манзилли сотиб олиш (2)'!$F28,#REF!,'Манзилли сотиб олиш (2)'!V$3,#REF!,'Манзилли сотиб олиш (2)'!V$2)</f>
        <v>#REF!</v>
      </c>
      <c r="W28" s="7" t="e">
        <f t="shared" si="7"/>
        <v>#REF!</v>
      </c>
      <c r="X28" s="7">
        <f t="shared" si="8"/>
        <v>0</v>
      </c>
      <c r="Y28" s="7">
        <f t="shared" si="3"/>
        <v>0</v>
      </c>
      <c r="Z28" s="7">
        <f t="shared" si="8"/>
        <v>1</v>
      </c>
      <c r="AA28" s="7">
        <v>318.8</v>
      </c>
      <c r="AB28" s="7" t="e">
        <f t="shared" si="9"/>
        <v>#REF!</v>
      </c>
      <c r="AC28" s="7" t="e">
        <f t="shared" si="10"/>
        <v>#REF!</v>
      </c>
      <c r="AD28" s="12" t="e">
        <f>++VLOOKUP(F28,#REF!,3,0)</f>
        <v>#REF!</v>
      </c>
      <c r="AE28" s="10" t="s">
        <v>11</v>
      </c>
      <c r="AF28" s="10" t="s">
        <v>1019</v>
      </c>
      <c r="AH28" t="s">
        <v>2954</v>
      </c>
    </row>
    <row r="29" spans="1:34" x14ac:dyDescent="0.25">
      <c r="A29" s="5">
        <f t="shared" si="4"/>
        <v>21</v>
      </c>
      <c r="B29" s="22" t="s">
        <v>11</v>
      </c>
      <c r="C29" s="6" t="s">
        <v>1062</v>
      </c>
      <c r="D29" s="5" t="s">
        <v>35</v>
      </c>
      <c r="E29" s="7">
        <v>78256564</v>
      </c>
      <c r="F29" s="7">
        <v>41404893160086</v>
      </c>
      <c r="G29" s="7" t="s">
        <v>1997</v>
      </c>
      <c r="H29" s="14">
        <v>45069</v>
      </c>
      <c r="I29" s="5" t="s">
        <v>1125</v>
      </c>
      <c r="J29" s="5" t="e">
        <f>++COUNTIFS(#REF!,'Манзилли сотиб олиш (2)'!$F29,#REF!,'Манзилли сотиб олиш (2)'!J$3,#REF!,'Манзилли сотиб олиш (2)'!J$2)</f>
        <v>#REF!</v>
      </c>
      <c r="K29" s="5" t="e">
        <f>++COUNTIFS(#REF!,'Манзилли сотиб олиш (2)'!$F29,#REF!,'Манзилли сотиб олиш (2)'!K$3,#REF!,'Манзилли сотиб олиш (2)'!K$2)</f>
        <v>#REF!</v>
      </c>
      <c r="L29" s="5" t="e">
        <f>++COUNTIFS(#REF!,'Манзилли сотиб олиш (2)'!$F29,#REF!,'Манзилли сотиб олиш (2)'!L$3,#REF!,'Манзилли сотиб олиш (2)'!L$2)</f>
        <v>#REF!</v>
      </c>
      <c r="M29" s="5" t="e">
        <f>++COUNTIFS(#REF!,'Манзилли сотиб олиш (2)'!$F29,#REF!,'Манзилли сотиб олиш (2)'!M$3,#REF!,'Манзилли сотиб олиш (2)'!M$2)</f>
        <v>#REF!</v>
      </c>
      <c r="N29" s="5" t="e">
        <f>++COUNTIFS(#REF!,'Манзилли сотиб олиш (2)'!$F29,#REF!,'Манзилли сотиб олиш (2)'!N$3,#REF!,'Манзилли сотиб олиш (2)'!N$2)</f>
        <v>#REF!</v>
      </c>
      <c r="O29" s="7" t="e">
        <f t="shared" si="5"/>
        <v>#REF!</v>
      </c>
      <c r="P29" s="7">
        <f t="shared" si="6"/>
        <v>1</v>
      </c>
      <c r="Q29" s="7">
        <f t="shared" si="2"/>
        <v>267</v>
      </c>
      <c r="R29" s="5" t="e">
        <f>++COUNTIFS(#REF!,'Манзилли сотиб олиш (2)'!$F29,#REF!,'Манзилли сотиб олиш (2)'!R$3,#REF!,'Манзилли сотиб олиш (2)'!R$2)</f>
        <v>#REF!</v>
      </c>
      <c r="S29" s="5" t="e">
        <f>++COUNTIFS(#REF!,'Манзилли сотиб олиш (2)'!$F29,#REF!,'Манзилли сотиб олиш (2)'!S$3,#REF!,'Манзилли сотиб олиш (2)'!S$2)</f>
        <v>#REF!</v>
      </c>
      <c r="T29" s="5" t="e">
        <f>++COUNTIFS(#REF!,'Манзилли сотиб олиш (2)'!$F29,#REF!,'Манзилли сотиб олиш (2)'!T$3,#REF!,'Манзилли сотиб олиш (2)'!T$2)</f>
        <v>#REF!</v>
      </c>
      <c r="U29" s="5" t="e">
        <f>++COUNTIFS(#REF!,'Манзилли сотиб олиш (2)'!$F29,#REF!,'Манзилли сотиб олиш (2)'!U$3,#REF!,'Манзилли сотиб олиш (2)'!U$2)</f>
        <v>#REF!</v>
      </c>
      <c r="V29" s="5" t="e">
        <f>++COUNTIFS(#REF!,'Манзилли сотиб олиш (2)'!$F29,#REF!,'Манзилли сотиб олиш (2)'!V$3,#REF!,'Манзилли сотиб олиш (2)'!V$2)</f>
        <v>#REF!</v>
      </c>
      <c r="W29" s="7" t="e">
        <f t="shared" si="7"/>
        <v>#REF!</v>
      </c>
      <c r="X29" s="7">
        <f t="shared" si="8"/>
        <v>0</v>
      </c>
      <c r="Y29" s="7">
        <f t="shared" si="3"/>
        <v>0</v>
      </c>
      <c r="Z29" s="7">
        <f t="shared" si="8"/>
        <v>1</v>
      </c>
      <c r="AA29" s="7">
        <v>267</v>
      </c>
      <c r="AB29" s="7" t="e">
        <f t="shared" si="9"/>
        <v>#REF!</v>
      </c>
      <c r="AC29" s="7" t="e">
        <f t="shared" si="10"/>
        <v>#REF!</v>
      </c>
      <c r="AD29" s="12" t="e">
        <f>++VLOOKUP(F29,#REF!,3,0)</f>
        <v>#REF!</v>
      </c>
      <c r="AE29" s="10" t="s">
        <v>11</v>
      </c>
      <c r="AF29" s="10" t="s">
        <v>2937</v>
      </c>
      <c r="AH29" t="s">
        <v>2954</v>
      </c>
    </row>
    <row r="30" spans="1:34" x14ac:dyDescent="0.25">
      <c r="A30" s="5">
        <f t="shared" si="4"/>
        <v>22</v>
      </c>
      <c r="B30" s="22" t="s">
        <v>11</v>
      </c>
      <c r="C30" s="6" t="s">
        <v>1063</v>
      </c>
      <c r="D30" s="5" t="s">
        <v>44</v>
      </c>
      <c r="E30" s="7">
        <v>78256068</v>
      </c>
      <c r="F30" s="7">
        <v>41809797190018</v>
      </c>
      <c r="G30" s="7" t="s">
        <v>1998</v>
      </c>
      <c r="H30" s="14">
        <v>45069</v>
      </c>
      <c r="I30" s="5" t="s">
        <v>1125</v>
      </c>
      <c r="J30" s="5" t="e">
        <f>++COUNTIFS(#REF!,'Манзилли сотиб олиш (2)'!$F30,#REF!,'Манзилли сотиб олиш (2)'!J$3,#REF!,'Манзилли сотиб олиш (2)'!J$2)</f>
        <v>#REF!</v>
      </c>
      <c r="K30" s="5" t="e">
        <f>++COUNTIFS(#REF!,'Манзилли сотиб олиш (2)'!$F30,#REF!,'Манзилли сотиб олиш (2)'!K$3,#REF!,'Манзилли сотиб олиш (2)'!K$2)</f>
        <v>#REF!</v>
      </c>
      <c r="L30" s="5" t="e">
        <f>++COUNTIFS(#REF!,'Манзилли сотиб олиш (2)'!$F30,#REF!,'Манзилли сотиб олиш (2)'!L$3,#REF!,'Манзилли сотиб олиш (2)'!L$2)</f>
        <v>#REF!</v>
      </c>
      <c r="M30" s="5" t="e">
        <f>++COUNTIFS(#REF!,'Манзилли сотиб олиш (2)'!$F30,#REF!,'Манзилли сотиб олиш (2)'!M$3,#REF!,'Манзилли сотиб олиш (2)'!M$2)</f>
        <v>#REF!</v>
      </c>
      <c r="N30" s="5" t="e">
        <f>++COUNTIFS(#REF!,'Манзилли сотиб олиш (2)'!$F30,#REF!,'Манзилли сотиб олиш (2)'!N$3,#REF!,'Манзилли сотиб олиш (2)'!N$2)</f>
        <v>#REF!</v>
      </c>
      <c r="O30" s="7" t="e">
        <f t="shared" si="5"/>
        <v>#REF!</v>
      </c>
      <c r="P30" s="7">
        <f t="shared" si="6"/>
        <v>1</v>
      </c>
      <c r="Q30" s="7">
        <f t="shared" si="2"/>
        <v>253</v>
      </c>
      <c r="R30" s="5" t="e">
        <f>++COUNTIFS(#REF!,'Манзилли сотиб олиш (2)'!$F30,#REF!,'Манзилли сотиб олиш (2)'!R$3,#REF!,'Манзилли сотиб олиш (2)'!R$2)</f>
        <v>#REF!</v>
      </c>
      <c r="S30" s="5" t="e">
        <f>++COUNTIFS(#REF!,'Манзилли сотиб олиш (2)'!$F30,#REF!,'Манзилли сотиб олиш (2)'!S$3,#REF!,'Манзилли сотиб олиш (2)'!S$2)</f>
        <v>#REF!</v>
      </c>
      <c r="T30" s="5" t="e">
        <f>++COUNTIFS(#REF!,'Манзилли сотиб олиш (2)'!$F30,#REF!,'Манзилли сотиб олиш (2)'!T$3,#REF!,'Манзилли сотиб олиш (2)'!T$2)</f>
        <v>#REF!</v>
      </c>
      <c r="U30" s="5" t="e">
        <f>++COUNTIFS(#REF!,'Манзилли сотиб олиш (2)'!$F30,#REF!,'Манзилли сотиб олиш (2)'!U$3,#REF!,'Манзилли сотиб олиш (2)'!U$2)</f>
        <v>#REF!</v>
      </c>
      <c r="V30" s="5" t="e">
        <f>++COUNTIFS(#REF!,'Манзилли сотиб олиш (2)'!$F30,#REF!,'Манзилли сотиб олиш (2)'!V$3,#REF!,'Манзилли сотиб олиш (2)'!V$2)</f>
        <v>#REF!</v>
      </c>
      <c r="W30" s="7" t="e">
        <f t="shared" si="7"/>
        <v>#REF!</v>
      </c>
      <c r="X30" s="7">
        <f t="shared" ref="X30:Z45" si="11">++IF(Y30&gt;0,1,0)</f>
        <v>0</v>
      </c>
      <c r="Y30" s="7">
        <f t="shared" si="3"/>
        <v>0</v>
      </c>
      <c r="Z30" s="7">
        <f t="shared" si="11"/>
        <v>1</v>
      </c>
      <c r="AA30" s="7">
        <v>253</v>
      </c>
      <c r="AB30" s="7" t="e">
        <f t="shared" si="9"/>
        <v>#REF!</v>
      </c>
      <c r="AC30" s="7" t="e">
        <f t="shared" si="10"/>
        <v>#REF!</v>
      </c>
      <c r="AD30" s="12" t="e">
        <f>++VLOOKUP(F30,#REF!,3,0)</f>
        <v>#REF!</v>
      </c>
      <c r="AE30" s="10" t="s">
        <v>11</v>
      </c>
      <c r="AF30" s="10" t="s">
        <v>1003</v>
      </c>
      <c r="AH30" t="s">
        <v>2954</v>
      </c>
    </row>
    <row r="31" spans="1:34" x14ac:dyDescent="0.25">
      <c r="A31" s="5">
        <f t="shared" si="4"/>
        <v>23</v>
      </c>
      <c r="B31" s="22" t="s">
        <v>11</v>
      </c>
      <c r="C31" s="6" t="s">
        <v>1067</v>
      </c>
      <c r="D31" s="5" t="s">
        <v>39</v>
      </c>
      <c r="E31" s="7">
        <v>78234961</v>
      </c>
      <c r="F31" s="7">
        <v>42312967090043</v>
      </c>
      <c r="G31" s="7" t="s">
        <v>2002</v>
      </c>
      <c r="H31" s="14">
        <v>45069</v>
      </c>
      <c r="I31" s="5" t="s">
        <v>1125</v>
      </c>
      <c r="J31" s="5" t="e">
        <f>++COUNTIFS(#REF!,'Манзилли сотиб олиш (2)'!$F31,#REF!,'Манзилли сотиб олиш (2)'!J$3,#REF!,'Манзилли сотиб олиш (2)'!J$2)</f>
        <v>#REF!</v>
      </c>
      <c r="K31" s="5" t="e">
        <f>++COUNTIFS(#REF!,'Манзилли сотиб олиш (2)'!$F31,#REF!,'Манзилли сотиб олиш (2)'!K$3,#REF!,'Манзилли сотиб олиш (2)'!K$2)</f>
        <v>#REF!</v>
      </c>
      <c r="L31" s="5" t="e">
        <f>++COUNTIFS(#REF!,'Манзилли сотиб олиш (2)'!$F31,#REF!,'Манзилли сотиб олиш (2)'!L$3,#REF!,'Манзилли сотиб олиш (2)'!L$2)</f>
        <v>#REF!</v>
      </c>
      <c r="M31" s="5" t="e">
        <f>++COUNTIFS(#REF!,'Манзилли сотиб олиш (2)'!$F31,#REF!,'Манзилли сотиб олиш (2)'!M$3,#REF!,'Манзилли сотиб олиш (2)'!M$2)</f>
        <v>#REF!</v>
      </c>
      <c r="N31" s="5" t="e">
        <f>++COUNTIFS(#REF!,'Манзилли сотиб олиш (2)'!$F31,#REF!,'Манзилли сотиб олиш (2)'!N$3,#REF!,'Манзилли сотиб олиш (2)'!N$2)</f>
        <v>#REF!</v>
      </c>
      <c r="O31" s="7" t="e">
        <f t="shared" si="5"/>
        <v>#REF!</v>
      </c>
      <c r="P31" s="7">
        <f t="shared" si="6"/>
        <v>1</v>
      </c>
      <c r="Q31" s="7">
        <f t="shared" si="2"/>
        <v>276.2</v>
      </c>
      <c r="R31" s="5" t="e">
        <f>++COUNTIFS(#REF!,'Манзилли сотиб олиш (2)'!$F31,#REF!,'Манзилли сотиб олиш (2)'!R$3,#REF!,'Манзилли сотиб олиш (2)'!R$2)</f>
        <v>#REF!</v>
      </c>
      <c r="S31" s="5" t="e">
        <f>++COUNTIFS(#REF!,'Манзилли сотиб олиш (2)'!$F31,#REF!,'Манзилли сотиб олиш (2)'!S$3,#REF!,'Манзилли сотиб олиш (2)'!S$2)</f>
        <v>#REF!</v>
      </c>
      <c r="T31" s="5" t="e">
        <f>++COUNTIFS(#REF!,'Манзилли сотиб олиш (2)'!$F31,#REF!,'Манзилли сотиб олиш (2)'!T$3,#REF!,'Манзилли сотиб олиш (2)'!T$2)</f>
        <v>#REF!</v>
      </c>
      <c r="U31" s="5" t="e">
        <f>++COUNTIFS(#REF!,'Манзилли сотиб олиш (2)'!$F31,#REF!,'Манзилли сотиб олиш (2)'!U$3,#REF!,'Манзилли сотиб олиш (2)'!U$2)</f>
        <v>#REF!</v>
      </c>
      <c r="V31" s="5" t="e">
        <f>++COUNTIFS(#REF!,'Манзилли сотиб олиш (2)'!$F31,#REF!,'Манзилли сотиб олиш (2)'!V$3,#REF!,'Манзилли сотиб олиш (2)'!V$2)</f>
        <v>#REF!</v>
      </c>
      <c r="W31" s="7" t="e">
        <f t="shared" si="7"/>
        <v>#REF!</v>
      </c>
      <c r="X31" s="7">
        <f t="shared" si="11"/>
        <v>0</v>
      </c>
      <c r="Y31" s="7">
        <f t="shared" si="3"/>
        <v>0</v>
      </c>
      <c r="Z31" s="7">
        <f t="shared" si="11"/>
        <v>1</v>
      </c>
      <c r="AA31" s="7">
        <v>276.2</v>
      </c>
      <c r="AB31" s="7" t="e">
        <f t="shared" si="9"/>
        <v>#REF!</v>
      </c>
      <c r="AC31" s="7" t="e">
        <f t="shared" si="10"/>
        <v>#REF!</v>
      </c>
      <c r="AD31" s="12" t="e">
        <f>++VLOOKUP(F31,#REF!,3,0)</f>
        <v>#REF!</v>
      </c>
      <c r="AE31" s="10" t="s">
        <v>317</v>
      </c>
      <c r="AF31" s="10" t="s">
        <v>996</v>
      </c>
      <c r="AH31" t="s">
        <v>2954</v>
      </c>
    </row>
    <row r="32" spans="1:34" x14ac:dyDescent="0.25">
      <c r="A32" s="5">
        <f t="shared" si="4"/>
        <v>24</v>
      </c>
      <c r="B32" s="22" t="s">
        <v>11</v>
      </c>
      <c r="C32" s="6" t="s">
        <v>1068</v>
      </c>
      <c r="D32" s="5" t="s">
        <v>40</v>
      </c>
      <c r="E32" s="7">
        <v>78239981</v>
      </c>
      <c r="F32" s="7">
        <v>30111943160087</v>
      </c>
      <c r="G32" s="7" t="s">
        <v>2003</v>
      </c>
      <c r="H32" s="14">
        <v>45069</v>
      </c>
      <c r="I32" s="5" t="s">
        <v>1125</v>
      </c>
      <c r="J32" s="5" t="e">
        <f>++COUNTIFS(#REF!,'Манзилли сотиб олиш (2)'!$F32,#REF!,'Манзилли сотиб олиш (2)'!J$3,#REF!,'Манзилли сотиб олиш (2)'!J$2)</f>
        <v>#REF!</v>
      </c>
      <c r="K32" s="5" t="e">
        <f>++COUNTIFS(#REF!,'Манзилли сотиб олиш (2)'!$F32,#REF!,'Манзилли сотиб олиш (2)'!K$3,#REF!,'Манзилли сотиб олиш (2)'!K$2)</f>
        <v>#REF!</v>
      </c>
      <c r="L32" s="5" t="e">
        <f>++COUNTIFS(#REF!,'Манзилли сотиб олиш (2)'!$F32,#REF!,'Манзилли сотиб олиш (2)'!L$3,#REF!,'Манзилли сотиб олиш (2)'!L$2)</f>
        <v>#REF!</v>
      </c>
      <c r="M32" s="5" t="e">
        <f>++COUNTIFS(#REF!,'Манзилли сотиб олиш (2)'!$F32,#REF!,'Манзилли сотиб олиш (2)'!M$3,#REF!,'Манзилли сотиб олиш (2)'!M$2)</f>
        <v>#REF!</v>
      </c>
      <c r="N32" s="5" t="e">
        <f>++COUNTIFS(#REF!,'Манзилли сотиб олиш (2)'!$F32,#REF!,'Манзилли сотиб олиш (2)'!N$3,#REF!,'Манзилли сотиб олиш (2)'!N$2)</f>
        <v>#REF!</v>
      </c>
      <c r="O32" s="7" t="e">
        <f t="shared" si="5"/>
        <v>#REF!</v>
      </c>
      <c r="P32" s="7">
        <f t="shared" si="6"/>
        <v>1</v>
      </c>
      <c r="Q32" s="7">
        <f t="shared" si="2"/>
        <v>327</v>
      </c>
      <c r="R32" s="5" t="e">
        <f>++COUNTIFS(#REF!,'Манзилли сотиб олиш (2)'!$F32,#REF!,'Манзилли сотиб олиш (2)'!R$3,#REF!,'Манзилли сотиб олиш (2)'!R$2)</f>
        <v>#REF!</v>
      </c>
      <c r="S32" s="5" t="e">
        <f>++COUNTIFS(#REF!,'Манзилли сотиб олиш (2)'!$F32,#REF!,'Манзилли сотиб олиш (2)'!S$3,#REF!,'Манзилли сотиб олиш (2)'!S$2)</f>
        <v>#REF!</v>
      </c>
      <c r="T32" s="5" t="e">
        <f>++COUNTIFS(#REF!,'Манзилли сотиб олиш (2)'!$F32,#REF!,'Манзилли сотиб олиш (2)'!T$3,#REF!,'Манзилли сотиб олиш (2)'!T$2)</f>
        <v>#REF!</v>
      </c>
      <c r="U32" s="5" t="e">
        <f>++COUNTIFS(#REF!,'Манзилли сотиб олиш (2)'!$F32,#REF!,'Манзилли сотиб олиш (2)'!U$3,#REF!,'Манзилли сотиб олиш (2)'!U$2)</f>
        <v>#REF!</v>
      </c>
      <c r="V32" s="5" t="e">
        <f>++COUNTIFS(#REF!,'Манзилли сотиб олиш (2)'!$F32,#REF!,'Манзилли сотиб олиш (2)'!V$3,#REF!,'Манзилли сотиб олиш (2)'!V$2)</f>
        <v>#REF!</v>
      </c>
      <c r="W32" s="7" t="e">
        <f t="shared" si="7"/>
        <v>#REF!</v>
      </c>
      <c r="X32" s="7">
        <f t="shared" si="11"/>
        <v>0</v>
      </c>
      <c r="Y32" s="7">
        <f t="shared" si="3"/>
        <v>0</v>
      </c>
      <c r="Z32" s="7">
        <f t="shared" si="11"/>
        <v>1</v>
      </c>
      <c r="AA32" s="7">
        <v>327</v>
      </c>
      <c r="AB32" s="7" t="e">
        <f t="shared" si="9"/>
        <v>#REF!</v>
      </c>
      <c r="AC32" s="7" t="e">
        <f t="shared" si="10"/>
        <v>#REF!</v>
      </c>
      <c r="AD32" s="12" t="e">
        <f>++VLOOKUP(F32,#REF!,3,0)</f>
        <v>#REF!</v>
      </c>
      <c r="AE32" s="10" t="s">
        <v>11</v>
      </c>
      <c r="AF32" s="10" t="s">
        <v>1008</v>
      </c>
      <c r="AH32" t="s">
        <v>2954</v>
      </c>
    </row>
    <row r="33" spans="1:34" x14ac:dyDescent="0.25">
      <c r="A33" s="5">
        <f t="shared" si="4"/>
        <v>25</v>
      </c>
      <c r="B33" s="22" t="s">
        <v>11</v>
      </c>
      <c r="C33" s="6" t="s">
        <v>1069</v>
      </c>
      <c r="D33" s="5" t="s">
        <v>41</v>
      </c>
      <c r="E33" s="7">
        <v>78246544</v>
      </c>
      <c r="F33" s="7">
        <v>40702833160019</v>
      </c>
      <c r="G33" s="7" t="s">
        <v>2004</v>
      </c>
      <c r="H33" s="14">
        <v>45069</v>
      </c>
      <c r="I33" s="5" t="s">
        <v>1125</v>
      </c>
      <c r="J33" s="5" t="e">
        <f>++COUNTIFS(#REF!,'Манзилли сотиб олиш (2)'!$F33,#REF!,'Манзилли сотиб олиш (2)'!J$3,#REF!,'Манзилли сотиб олиш (2)'!J$2)</f>
        <v>#REF!</v>
      </c>
      <c r="K33" s="5" t="e">
        <f>++COUNTIFS(#REF!,'Манзилли сотиб олиш (2)'!$F33,#REF!,'Манзилли сотиб олиш (2)'!K$3,#REF!,'Манзилли сотиб олиш (2)'!K$2)</f>
        <v>#REF!</v>
      </c>
      <c r="L33" s="5" t="e">
        <f>++COUNTIFS(#REF!,'Манзилли сотиб олиш (2)'!$F33,#REF!,'Манзилли сотиб олиш (2)'!L$3,#REF!,'Манзилли сотиб олиш (2)'!L$2)</f>
        <v>#REF!</v>
      </c>
      <c r="M33" s="5" t="e">
        <f>++COUNTIFS(#REF!,'Манзилли сотиб олиш (2)'!$F33,#REF!,'Манзилли сотиб олиш (2)'!M$3,#REF!,'Манзилли сотиб олиш (2)'!M$2)</f>
        <v>#REF!</v>
      </c>
      <c r="N33" s="5" t="e">
        <f>++COUNTIFS(#REF!,'Манзилли сотиб олиш (2)'!$F33,#REF!,'Манзилли сотиб олиш (2)'!N$3,#REF!,'Манзилли сотиб олиш (2)'!N$2)</f>
        <v>#REF!</v>
      </c>
      <c r="O33" s="7" t="e">
        <f t="shared" si="5"/>
        <v>#REF!</v>
      </c>
      <c r="P33" s="7">
        <f t="shared" si="6"/>
        <v>1</v>
      </c>
      <c r="Q33" s="7">
        <f t="shared" si="2"/>
        <v>139</v>
      </c>
      <c r="R33" s="5" t="e">
        <f>++COUNTIFS(#REF!,'Манзилли сотиб олиш (2)'!$F33,#REF!,'Манзилли сотиб олиш (2)'!R$3,#REF!,'Манзилли сотиб олиш (2)'!R$2)</f>
        <v>#REF!</v>
      </c>
      <c r="S33" s="5" t="e">
        <f>++COUNTIFS(#REF!,'Манзилли сотиб олиш (2)'!$F33,#REF!,'Манзилли сотиб олиш (2)'!S$3,#REF!,'Манзилли сотиб олиш (2)'!S$2)</f>
        <v>#REF!</v>
      </c>
      <c r="T33" s="5" t="e">
        <f>++COUNTIFS(#REF!,'Манзилли сотиб олиш (2)'!$F33,#REF!,'Манзилли сотиб олиш (2)'!T$3,#REF!,'Манзилли сотиб олиш (2)'!T$2)</f>
        <v>#REF!</v>
      </c>
      <c r="U33" s="5" t="e">
        <f>++COUNTIFS(#REF!,'Манзилли сотиб олиш (2)'!$F33,#REF!,'Манзилли сотиб олиш (2)'!U$3,#REF!,'Манзилли сотиб олиш (2)'!U$2)</f>
        <v>#REF!</v>
      </c>
      <c r="V33" s="5" t="e">
        <f>++COUNTIFS(#REF!,'Манзилли сотиб олиш (2)'!$F33,#REF!,'Манзилли сотиб олиш (2)'!V$3,#REF!,'Манзилли сотиб олиш (2)'!V$2)</f>
        <v>#REF!</v>
      </c>
      <c r="W33" s="7" t="e">
        <f t="shared" si="7"/>
        <v>#REF!</v>
      </c>
      <c r="X33" s="7">
        <f t="shared" si="11"/>
        <v>0</v>
      </c>
      <c r="Y33" s="7">
        <f t="shared" si="3"/>
        <v>0</v>
      </c>
      <c r="Z33" s="7">
        <f t="shared" si="11"/>
        <v>1</v>
      </c>
      <c r="AA33" s="7">
        <v>139</v>
      </c>
      <c r="AB33" s="7" t="e">
        <f t="shared" si="9"/>
        <v>#REF!</v>
      </c>
      <c r="AC33" s="7" t="e">
        <f t="shared" si="10"/>
        <v>#REF!</v>
      </c>
      <c r="AD33" s="12" t="e">
        <f>++VLOOKUP(F33,#REF!,3,0)</f>
        <v>#REF!</v>
      </c>
      <c r="AE33" s="10" t="s">
        <v>11</v>
      </c>
      <c r="AF33" s="10" t="s">
        <v>2937</v>
      </c>
      <c r="AH33" t="s">
        <v>2954</v>
      </c>
    </row>
    <row r="34" spans="1:34" x14ac:dyDescent="0.25">
      <c r="A34" s="5">
        <f t="shared" si="4"/>
        <v>26</v>
      </c>
      <c r="B34" s="22" t="s">
        <v>11</v>
      </c>
      <c r="C34" s="6" t="s">
        <v>1071</v>
      </c>
      <c r="D34" s="5" t="s">
        <v>43</v>
      </c>
      <c r="E34" s="7">
        <v>78252487</v>
      </c>
      <c r="F34" s="7">
        <v>41507833070042</v>
      </c>
      <c r="G34" s="7" t="s">
        <v>2006</v>
      </c>
      <c r="H34" s="14">
        <v>45069</v>
      </c>
      <c r="I34" s="5" t="s">
        <v>1125</v>
      </c>
      <c r="J34" s="5" t="e">
        <f>++COUNTIFS(#REF!,'Манзилли сотиб олиш (2)'!$F34,#REF!,'Манзилли сотиб олиш (2)'!J$3,#REF!,'Манзилли сотиб олиш (2)'!J$2)</f>
        <v>#REF!</v>
      </c>
      <c r="K34" s="5" t="e">
        <f>++COUNTIFS(#REF!,'Манзилли сотиб олиш (2)'!$F34,#REF!,'Манзилли сотиб олиш (2)'!K$3,#REF!,'Манзилли сотиб олиш (2)'!K$2)</f>
        <v>#REF!</v>
      </c>
      <c r="L34" s="5" t="e">
        <f>++COUNTIFS(#REF!,'Манзилли сотиб олиш (2)'!$F34,#REF!,'Манзилли сотиб олиш (2)'!L$3,#REF!,'Манзилли сотиб олиш (2)'!L$2)</f>
        <v>#REF!</v>
      </c>
      <c r="M34" s="5" t="e">
        <f>++COUNTIFS(#REF!,'Манзилли сотиб олиш (2)'!$F34,#REF!,'Манзилли сотиб олиш (2)'!M$3,#REF!,'Манзилли сотиб олиш (2)'!M$2)</f>
        <v>#REF!</v>
      </c>
      <c r="N34" s="5" t="e">
        <f>++COUNTIFS(#REF!,'Манзилли сотиб олиш (2)'!$F34,#REF!,'Манзилли сотиб олиш (2)'!N$3,#REF!,'Манзилли сотиб олиш (2)'!N$2)</f>
        <v>#REF!</v>
      </c>
      <c r="O34" s="7" t="e">
        <f t="shared" si="5"/>
        <v>#REF!</v>
      </c>
      <c r="P34" s="7">
        <f t="shared" si="6"/>
        <v>1</v>
      </c>
      <c r="Q34" s="7">
        <f t="shared" si="2"/>
        <v>297.5</v>
      </c>
      <c r="R34" s="5" t="e">
        <f>++COUNTIFS(#REF!,'Манзилли сотиб олиш (2)'!$F34,#REF!,'Манзилли сотиб олиш (2)'!R$3,#REF!,'Манзилли сотиб олиш (2)'!R$2)</f>
        <v>#REF!</v>
      </c>
      <c r="S34" s="5" t="e">
        <f>++COUNTIFS(#REF!,'Манзилли сотиб олиш (2)'!$F34,#REF!,'Манзилли сотиб олиш (2)'!S$3,#REF!,'Манзилли сотиб олиш (2)'!S$2)</f>
        <v>#REF!</v>
      </c>
      <c r="T34" s="5" t="e">
        <f>++COUNTIFS(#REF!,'Манзилли сотиб олиш (2)'!$F34,#REF!,'Манзилли сотиб олиш (2)'!T$3,#REF!,'Манзилли сотиб олиш (2)'!T$2)</f>
        <v>#REF!</v>
      </c>
      <c r="U34" s="5" t="e">
        <f>++COUNTIFS(#REF!,'Манзилли сотиб олиш (2)'!$F34,#REF!,'Манзилли сотиб олиш (2)'!U$3,#REF!,'Манзилли сотиб олиш (2)'!U$2)</f>
        <v>#REF!</v>
      </c>
      <c r="V34" s="5" t="e">
        <f>++COUNTIFS(#REF!,'Манзилли сотиб олиш (2)'!$F34,#REF!,'Манзилли сотиб олиш (2)'!V$3,#REF!,'Манзилли сотиб олиш (2)'!V$2)</f>
        <v>#REF!</v>
      </c>
      <c r="W34" s="7" t="e">
        <f t="shared" si="7"/>
        <v>#REF!</v>
      </c>
      <c r="X34" s="7">
        <f t="shared" si="11"/>
        <v>0</v>
      </c>
      <c r="Y34" s="7">
        <f t="shared" si="3"/>
        <v>0</v>
      </c>
      <c r="Z34" s="7">
        <f t="shared" si="11"/>
        <v>1</v>
      </c>
      <c r="AA34" s="7">
        <v>297.5</v>
      </c>
      <c r="AB34" s="7" t="e">
        <f t="shared" si="9"/>
        <v>#REF!</v>
      </c>
      <c r="AC34" s="7" t="e">
        <f t="shared" si="10"/>
        <v>#REF!</v>
      </c>
      <c r="AD34" s="12" t="e">
        <f>++VLOOKUP(F34,#REF!,3,0)</f>
        <v>#REF!</v>
      </c>
      <c r="AE34" s="10" t="s">
        <v>11</v>
      </c>
      <c r="AF34" s="10" t="s">
        <v>2945</v>
      </c>
      <c r="AH34" t="s">
        <v>2954</v>
      </c>
    </row>
    <row r="35" spans="1:34" x14ac:dyDescent="0.25">
      <c r="A35" s="5">
        <f t="shared" si="4"/>
        <v>27</v>
      </c>
      <c r="B35" s="22" t="s">
        <v>11</v>
      </c>
      <c r="C35" s="6" t="s">
        <v>1072</v>
      </c>
      <c r="D35" s="5" t="s">
        <v>45</v>
      </c>
      <c r="E35" s="7">
        <v>78261883</v>
      </c>
      <c r="F35" s="7">
        <v>30310943160048</v>
      </c>
      <c r="G35" s="7" t="s">
        <v>2007</v>
      </c>
      <c r="H35" s="14">
        <v>45069</v>
      </c>
      <c r="I35" s="5" t="s">
        <v>1125</v>
      </c>
      <c r="J35" s="5" t="e">
        <f>++COUNTIFS(#REF!,'Манзилли сотиб олиш (2)'!$F35,#REF!,'Манзилли сотиб олиш (2)'!J$3,#REF!,'Манзилли сотиб олиш (2)'!J$2)</f>
        <v>#REF!</v>
      </c>
      <c r="K35" s="5" t="e">
        <f>++COUNTIFS(#REF!,'Манзилли сотиб олиш (2)'!$F35,#REF!,'Манзилли сотиб олиш (2)'!K$3,#REF!,'Манзилли сотиб олиш (2)'!K$2)</f>
        <v>#REF!</v>
      </c>
      <c r="L35" s="5" t="e">
        <f>++COUNTIFS(#REF!,'Манзилли сотиб олиш (2)'!$F35,#REF!,'Манзилли сотиб олиш (2)'!L$3,#REF!,'Манзилли сотиб олиш (2)'!L$2)</f>
        <v>#REF!</v>
      </c>
      <c r="M35" s="5" t="e">
        <f>++COUNTIFS(#REF!,'Манзилли сотиб олиш (2)'!$F35,#REF!,'Манзилли сотиб олиш (2)'!M$3,#REF!,'Манзилли сотиб олиш (2)'!M$2)</f>
        <v>#REF!</v>
      </c>
      <c r="N35" s="5" t="e">
        <f>++COUNTIFS(#REF!,'Манзилли сотиб олиш (2)'!$F35,#REF!,'Манзилли сотиб олиш (2)'!N$3,#REF!,'Манзилли сотиб олиш (2)'!N$2)</f>
        <v>#REF!</v>
      </c>
      <c r="O35" s="7" t="e">
        <f t="shared" si="5"/>
        <v>#REF!</v>
      </c>
      <c r="P35" s="7">
        <f t="shared" si="6"/>
        <v>1</v>
      </c>
      <c r="Q35" s="7">
        <f t="shared" si="2"/>
        <v>285.8</v>
      </c>
      <c r="R35" s="5" t="e">
        <f>++COUNTIFS(#REF!,'Манзилли сотиб олиш (2)'!$F35,#REF!,'Манзилли сотиб олиш (2)'!R$3,#REF!,'Манзилли сотиб олиш (2)'!R$2)</f>
        <v>#REF!</v>
      </c>
      <c r="S35" s="5" t="e">
        <f>++COUNTIFS(#REF!,'Манзилли сотиб олиш (2)'!$F35,#REF!,'Манзилли сотиб олиш (2)'!S$3,#REF!,'Манзилли сотиб олиш (2)'!S$2)</f>
        <v>#REF!</v>
      </c>
      <c r="T35" s="5" t="e">
        <f>++COUNTIFS(#REF!,'Манзилли сотиб олиш (2)'!$F35,#REF!,'Манзилли сотиб олиш (2)'!T$3,#REF!,'Манзилли сотиб олиш (2)'!T$2)</f>
        <v>#REF!</v>
      </c>
      <c r="U35" s="5" t="e">
        <f>++COUNTIFS(#REF!,'Манзилли сотиб олиш (2)'!$F35,#REF!,'Манзилли сотиб олиш (2)'!U$3,#REF!,'Манзилли сотиб олиш (2)'!U$2)</f>
        <v>#REF!</v>
      </c>
      <c r="V35" s="5" t="e">
        <f>++COUNTIFS(#REF!,'Манзилли сотиб олиш (2)'!$F35,#REF!,'Манзилли сотиб олиш (2)'!V$3,#REF!,'Манзилли сотиб олиш (2)'!V$2)</f>
        <v>#REF!</v>
      </c>
      <c r="W35" s="7" t="e">
        <f t="shared" si="7"/>
        <v>#REF!</v>
      </c>
      <c r="X35" s="7">
        <f t="shared" si="11"/>
        <v>0</v>
      </c>
      <c r="Y35" s="7">
        <f t="shared" si="3"/>
        <v>0</v>
      </c>
      <c r="Z35" s="7">
        <f t="shared" si="11"/>
        <v>1</v>
      </c>
      <c r="AA35" s="7">
        <v>285.8</v>
      </c>
      <c r="AB35" s="7" t="e">
        <f t="shared" si="9"/>
        <v>#REF!</v>
      </c>
      <c r="AC35" s="7" t="e">
        <f t="shared" si="10"/>
        <v>#REF!</v>
      </c>
      <c r="AD35" s="12" t="e">
        <f>++VLOOKUP(F35,#REF!,3,0)</f>
        <v>#REF!</v>
      </c>
      <c r="AE35" s="10" t="s">
        <v>11</v>
      </c>
      <c r="AF35" s="10" t="s">
        <v>1003</v>
      </c>
      <c r="AH35" t="s">
        <v>2954</v>
      </c>
    </row>
    <row r="36" spans="1:34" x14ac:dyDescent="0.25">
      <c r="A36" s="5">
        <f t="shared" si="4"/>
        <v>28</v>
      </c>
      <c r="B36" s="22" t="s">
        <v>11</v>
      </c>
      <c r="C36" s="6" t="s">
        <v>1073</v>
      </c>
      <c r="D36" s="5" t="s">
        <v>46</v>
      </c>
      <c r="E36" s="7">
        <v>78268386</v>
      </c>
      <c r="F36" s="7">
        <v>41110763160024</v>
      </c>
      <c r="G36" s="7" t="s">
        <v>2008</v>
      </c>
      <c r="H36" s="14">
        <v>45070</v>
      </c>
      <c r="I36" s="5" t="s">
        <v>1125</v>
      </c>
      <c r="J36" s="5" t="e">
        <f>++COUNTIFS(#REF!,'Манзилли сотиб олиш (2)'!$F36,#REF!,'Манзилли сотиб олиш (2)'!J$3,#REF!,'Манзилли сотиб олиш (2)'!J$2)</f>
        <v>#REF!</v>
      </c>
      <c r="K36" s="5" t="e">
        <f>++COUNTIFS(#REF!,'Манзилли сотиб олиш (2)'!$F36,#REF!,'Манзилли сотиб олиш (2)'!K$3,#REF!,'Манзилли сотиб олиш (2)'!K$2)</f>
        <v>#REF!</v>
      </c>
      <c r="L36" s="5" t="e">
        <f>++COUNTIFS(#REF!,'Манзилли сотиб олиш (2)'!$F36,#REF!,'Манзилли сотиб олиш (2)'!L$3,#REF!,'Манзилли сотиб олиш (2)'!L$2)</f>
        <v>#REF!</v>
      </c>
      <c r="M36" s="5" t="e">
        <f>++COUNTIFS(#REF!,'Манзилли сотиб олиш (2)'!$F36,#REF!,'Манзилли сотиб олиш (2)'!M$3,#REF!,'Манзилли сотиб олиш (2)'!M$2)</f>
        <v>#REF!</v>
      </c>
      <c r="N36" s="5" t="e">
        <f>++COUNTIFS(#REF!,'Манзилли сотиб олиш (2)'!$F36,#REF!,'Манзилли сотиб олиш (2)'!N$3,#REF!,'Манзилли сотиб олиш (2)'!N$2)</f>
        <v>#REF!</v>
      </c>
      <c r="O36" s="7" t="e">
        <f t="shared" si="5"/>
        <v>#REF!</v>
      </c>
      <c r="P36" s="7">
        <f t="shared" si="6"/>
        <v>1</v>
      </c>
      <c r="Q36" s="7">
        <f t="shared" si="2"/>
        <v>192</v>
      </c>
      <c r="R36" s="5" t="e">
        <f>++COUNTIFS(#REF!,'Манзилли сотиб олиш (2)'!$F36,#REF!,'Манзилли сотиб олиш (2)'!R$3,#REF!,'Манзилли сотиб олиш (2)'!R$2)</f>
        <v>#REF!</v>
      </c>
      <c r="S36" s="5" t="e">
        <f>++COUNTIFS(#REF!,'Манзилли сотиб олиш (2)'!$F36,#REF!,'Манзилли сотиб олиш (2)'!S$3,#REF!,'Манзилли сотиб олиш (2)'!S$2)</f>
        <v>#REF!</v>
      </c>
      <c r="T36" s="5" t="e">
        <f>++COUNTIFS(#REF!,'Манзилли сотиб олиш (2)'!$F36,#REF!,'Манзилли сотиб олиш (2)'!T$3,#REF!,'Манзилли сотиб олиш (2)'!T$2)</f>
        <v>#REF!</v>
      </c>
      <c r="U36" s="5" t="e">
        <f>++COUNTIFS(#REF!,'Манзилли сотиб олиш (2)'!$F36,#REF!,'Манзилли сотиб олиш (2)'!U$3,#REF!,'Манзилли сотиб олиш (2)'!U$2)</f>
        <v>#REF!</v>
      </c>
      <c r="V36" s="5" t="e">
        <f>++COUNTIFS(#REF!,'Манзилли сотиб олиш (2)'!$F36,#REF!,'Манзилли сотиб олиш (2)'!V$3,#REF!,'Манзилли сотиб олиш (2)'!V$2)</f>
        <v>#REF!</v>
      </c>
      <c r="W36" s="7" t="e">
        <f t="shared" si="7"/>
        <v>#REF!</v>
      </c>
      <c r="X36" s="7">
        <f t="shared" si="11"/>
        <v>0</v>
      </c>
      <c r="Y36" s="7">
        <f t="shared" si="3"/>
        <v>0</v>
      </c>
      <c r="Z36" s="7">
        <f t="shared" si="11"/>
        <v>1</v>
      </c>
      <c r="AA36" s="7">
        <v>192</v>
      </c>
      <c r="AB36" s="7" t="e">
        <f t="shared" si="9"/>
        <v>#REF!</v>
      </c>
      <c r="AC36" s="7" t="e">
        <f t="shared" si="10"/>
        <v>#REF!</v>
      </c>
      <c r="AD36" s="12" t="e">
        <f>++VLOOKUP(F36,#REF!,3,0)</f>
        <v>#REF!</v>
      </c>
      <c r="AE36" s="10" t="s">
        <v>317</v>
      </c>
      <c r="AF36" s="10" t="s">
        <v>1004</v>
      </c>
      <c r="AH36" t="s">
        <v>2954</v>
      </c>
    </row>
    <row r="37" spans="1:34" x14ac:dyDescent="0.25">
      <c r="A37" s="5">
        <f t="shared" si="4"/>
        <v>29</v>
      </c>
      <c r="B37" s="22" t="s">
        <v>11</v>
      </c>
      <c r="C37" s="6" t="s">
        <v>1074</v>
      </c>
      <c r="D37" s="5" t="s">
        <v>47</v>
      </c>
      <c r="E37" s="7">
        <v>78306662</v>
      </c>
      <c r="F37" s="7">
        <v>42810803160030</v>
      </c>
      <c r="G37" s="7" t="s">
        <v>2009</v>
      </c>
      <c r="H37" s="14">
        <v>45070</v>
      </c>
      <c r="I37" s="5" t="s">
        <v>1125</v>
      </c>
      <c r="J37" s="5" t="e">
        <f>++COUNTIFS(#REF!,'Манзилли сотиб олиш (2)'!$F37,#REF!,'Манзилли сотиб олиш (2)'!J$3,#REF!,'Манзилли сотиб олиш (2)'!J$2)</f>
        <v>#REF!</v>
      </c>
      <c r="K37" s="5" t="e">
        <f>++COUNTIFS(#REF!,'Манзилли сотиб олиш (2)'!$F37,#REF!,'Манзилли сотиб олиш (2)'!K$3,#REF!,'Манзилли сотиб олиш (2)'!K$2)</f>
        <v>#REF!</v>
      </c>
      <c r="L37" s="5" t="e">
        <f>++COUNTIFS(#REF!,'Манзилли сотиб олиш (2)'!$F37,#REF!,'Манзилли сотиб олиш (2)'!L$3,#REF!,'Манзилли сотиб олиш (2)'!L$2)</f>
        <v>#REF!</v>
      </c>
      <c r="M37" s="5" t="e">
        <f>++COUNTIFS(#REF!,'Манзилли сотиб олиш (2)'!$F37,#REF!,'Манзилли сотиб олиш (2)'!M$3,#REF!,'Манзилли сотиб олиш (2)'!M$2)</f>
        <v>#REF!</v>
      </c>
      <c r="N37" s="5" t="e">
        <f>++COUNTIFS(#REF!,'Манзилли сотиб олиш (2)'!$F37,#REF!,'Манзилли сотиб олиш (2)'!N$3,#REF!,'Манзилли сотиб олиш (2)'!N$2)</f>
        <v>#REF!</v>
      </c>
      <c r="O37" s="7" t="e">
        <f t="shared" si="5"/>
        <v>#REF!</v>
      </c>
      <c r="P37" s="7">
        <f t="shared" si="6"/>
        <v>1</v>
      </c>
      <c r="Q37" s="7">
        <f t="shared" si="2"/>
        <v>196.8</v>
      </c>
      <c r="R37" s="5" t="e">
        <f>++COUNTIFS(#REF!,'Манзилли сотиб олиш (2)'!$F37,#REF!,'Манзилли сотиб олиш (2)'!R$3,#REF!,'Манзилли сотиб олиш (2)'!R$2)</f>
        <v>#REF!</v>
      </c>
      <c r="S37" s="5" t="e">
        <f>++COUNTIFS(#REF!,'Манзилли сотиб олиш (2)'!$F37,#REF!,'Манзилли сотиб олиш (2)'!S$3,#REF!,'Манзилли сотиб олиш (2)'!S$2)</f>
        <v>#REF!</v>
      </c>
      <c r="T37" s="5" t="e">
        <f>++COUNTIFS(#REF!,'Манзилли сотиб олиш (2)'!$F37,#REF!,'Манзилли сотиб олиш (2)'!T$3,#REF!,'Манзилли сотиб олиш (2)'!T$2)</f>
        <v>#REF!</v>
      </c>
      <c r="U37" s="5" t="e">
        <f>++COUNTIFS(#REF!,'Манзилли сотиб олиш (2)'!$F37,#REF!,'Манзилли сотиб олиш (2)'!U$3,#REF!,'Манзилли сотиб олиш (2)'!U$2)</f>
        <v>#REF!</v>
      </c>
      <c r="V37" s="5" t="e">
        <f>++COUNTIFS(#REF!,'Манзилли сотиб олиш (2)'!$F37,#REF!,'Манзилли сотиб олиш (2)'!V$3,#REF!,'Манзилли сотиб олиш (2)'!V$2)</f>
        <v>#REF!</v>
      </c>
      <c r="W37" s="7" t="e">
        <f t="shared" si="7"/>
        <v>#REF!</v>
      </c>
      <c r="X37" s="7">
        <f t="shared" si="11"/>
        <v>0</v>
      </c>
      <c r="Y37" s="7">
        <f t="shared" si="3"/>
        <v>0</v>
      </c>
      <c r="Z37" s="7">
        <f t="shared" si="11"/>
        <v>1</v>
      </c>
      <c r="AA37" s="7">
        <v>196.8</v>
      </c>
      <c r="AB37" s="7" t="e">
        <f t="shared" si="9"/>
        <v>#REF!</v>
      </c>
      <c r="AC37" s="7" t="e">
        <f t="shared" si="10"/>
        <v>#REF!</v>
      </c>
      <c r="AD37" s="12" t="e">
        <f>++VLOOKUP(F37,#REF!,3,0)</f>
        <v>#REF!</v>
      </c>
      <c r="AE37" s="10" t="s">
        <v>317</v>
      </c>
      <c r="AF37" s="10" t="s">
        <v>2928</v>
      </c>
      <c r="AH37" t="s">
        <v>2954</v>
      </c>
    </row>
    <row r="38" spans="1:34" x14ac:dyDescent="0.25">
      <c r="A38" s="5">
        <f t="shared" si="4"/>
        <v>30</v>
      </c>
      <c r="B38" s="22" t="s">
        <v>11</v>
      </c>
      <c r="C38" s="6" t="s">
        <v>1076</v>
      </c>
      <c r="D38" s="5" t="s">
        <v>48</v>
      </c>
      <c r="E38" s="7">
        <v>78328627</v>
      </c>
      <c r="F38" s="7">
        <v>42306903160037</v>
      </c>
      <c r="G38" s="7" t="s">
        <v>2011</v>
      </c>
      <c r="H38" s="14">
        <v>45070</v>
      </c>
      <c r="I38" s="5" t="s">
        <v>1125</v>
      </c>
      <c r="J38" s="5" t="e">
        <f>++COUNTIFS(#REF!,'Манзилли сотиб олиш (2)'!$F38,#REF!,'Манзилли сотиб олиш (2)'!J$3,#REF!,'Манзилли сотиб олиш (2)'!J$2)</f>
        <v>#REF!</v>
      </c>
      <c r="K38" s="5" t="e">
        <f>++COUNTIFS(#REF!,'Манзилли сотиб олиш (2)'!$F38,#REF!,'Манзилли сотиб олиш (2)'!K$3,#REF!,'Манзилли сотиб олиш (2)'!K$2)</f>
        <v>#REF!</v>
      </c>
      <c r="L38" s="5" t="e">
        <f>++COUNTIFS(#REF!,'Манзилли сотиб олиш (2)'!$F38,#REF!,'Манзилли сотиб олиш (2)'!L$3,#REF!,'Манзилли сотиб олиш (2)'!L$2)</f>
        <v>#REF!</v>
      </c>
      <c r="M38" s="5" t="e">
        <f>++COUNTIFS(#REF!,'Манзилли сотиб олиш (2)'!$F38,#REF!,'Манзилли сотиб олиш (2)'!M$3,#REF!,'Манзилли сотиб олиш (2)'!M$2)</f>
        <v>#REF!</v>
      </c>
      <c r="N38" s="5" t="e">
        <f>++COUNTIFS(#REF!,'Манзилли сотиб олиш (2)'!$F38,#REF!,'Манзилли сотиб олиш (2)'!N$3,#REF!,'Манзилли сотиб олиш (2)'!N$2)</f>
        <v>#REF!</v>
      </c>
      <c r="O38" s="7" t="e">
        <f t="shared" si="5"/>
        <v>#REF!</v>
      </c>
      <c r="P38" s="7">
        <f t="shared" si="6"/>
        <v>1</v>
      </c>
      <c r="Q38" s="7">
        <f t="shared" si="2"/>
        <v>249.8</v>
      </c>
      <c r="R38" s="5" t="e">
        <f>++COUNTIFS(#REF!,'Манзилли сотиб олиш (2)'!$F38,#REF!,'Манзилли сотиб олиш (2)'!R$3,#REF!,'Манзилли сотиб олиш (2)'!R$2)</f>
        <v>#REF!</v>
      </c>
      <c r="S38" s="5" t="e">
        <f>++COUNTIFS(#REF!,'Манзилли сотиб олиш (2)'!$F38,#REF!,'Манзилли сотиб олиш (2)'!S$3,#REF!,'Манзилли сотиб олиш (2)'!S$2)</f>
        <v>#REF!</v>
      </c>
      <c r="T38" s="5" t="e">
        <f>++COUNTIFS(#REF!,'Манзилли сотиб олиш (2)'!$F38,#REF!,'Манзилли сотиб олиш (2)'!T$3,#REF!,'Манзилли сотиб олиш (2)'!T$2)</f>
        <v>#REF!</v>
      </c>
      <c r="U38" s="5" t="e">
        <f>++COUNTIFS(#REF!,'Манзилли сотиб олиш (2)'!$F38,#REF!,'Манзилли сотиб олиш (2)'!U$3,#REF!,'Манзилли сотиб олиш (2)'!U$2)</f>
        <v>#REF!</v>
      </c>
      <c r="V38" s="5" t="e">
        <f>++COUNTIFS(#REF!,'Манзилли сотиб олиш (2)'!$F38,#REF!,'Манзилли сотиб олиш (2)'!V$3,#REF!,'Манзилли сотиб олиш (2)'!V$2)</f>
        <v>#REF!</v>
      </c>
      <c r="W38" s="7" t="e">
        <f t="shared" si="7"/>
        <v>#REF!</v>
      </c>
      <c r="X38" s="7">
        <f t="shared" si="11"/>
        <v>0</v>
      </c>
      <c r="Y38" s="7">
        <f t="shared" si="3"/>
        <v>0</v>
      </c>
      <c r="Z38" s="7">
        <f t="shared" si="11"/>
        <v>1</v>
      </c>
      <c r="AA38" s="7">
        <v>249.8</v>
      </c>
      <c r="AB38" s="7" t="e">
        <f t="shared" si="9"/>
        <v>#REF!</v>
      </c>
      <c r="AC38" s="7" t="e">
        <f t="shared" si="10"/>
        <v>#REF!</v>
      </c>
      <c r="AD38" s="12" t="e">
        <f>++VLOOKUP(F38,#REF!,3,0)</f>
        <v>#REF!</v>
      </c>
      <c r="AE38" s="10" t="s">
        <v>11</v>
      </c>
      <c r="AF38" s="10" t="s">
        <v>997</v>
      </c>
      <c r="AH38" t="s">
        <v>2954</v>
      </c>
    </row>
    <row r="39" spans="1:34" x14ac:dyDescent="0.25">
      <c r="A39" s="5">
        <f t="shared" si="4"/>
        <v>31</v>
      </c>
      <c r="B39" s="22" t="s">
        <v>11</v>
      </c>
      <c r="C39" s="6" t="s">
        <v>1077</v>
      </c>
      <c r="D39" s="5" t="s">
        <v>49</v>
      </c>
      <c r="E39" s="7">
        <v>78330045</v>
      </c>
      <c r="F39" s="7">
        <v>32605977190018</v>
      </c>
      <c r="G39" s="7" t="s">
        <v>2012</v>
      </c>
      <c r="H39" s="14">
        <v>45070</v>
      </c>
      <c r="I39" s="5" t="s">
        <v>1125</v>
      </c>
      <c r="J39" s="5" t="e">
        <f>++COUNTIFS(#REF!,'Манзилли сотиб олиш (2)'!$F39,#REF!,'Манзилли сотиб олиш (2)'!J$3,#REF!,'Манзилли сотиб олиш (2)'!J$2)</f>
        <v>#REF!</v>
      </c>
      <c r="K39" s="5" t="e">
        <f>++COUNTIFS(#REF!,'Манзилли сотиб олиш (2)'!$F39,#REF!,'Манзилли сотиб олиш (2)'!K$3,#REF!,'Манзилли сотиб олиш (2)'!K$2)</f>
        <v>#REF!</v>
      </c>
      <c r="L39" s="5" t="e">
        <f>++COUNTIFS(#REF!,'Манзилли сотиб олиш (2)'!$F39,#REF!,'Манзилли сотиб олиш (2)'!L$3,#REF!,'Манзилли сотиб олиш (2)'!L$2)</f>
        <v>#REF!</v>
      </c>
      <c r="M39" s="5" t="e">
        <f>++COUNTIFS(#REF!,'Манзилли сотиб олиш (2)'!$F39,#REF!,'Манзилли сотиб олиш (2)'!M$3,#REF!,'Манзилли сотиб олиш (2)'!M$2)</f>
        <v>#REF!</v>
      </c>
      <c r="N39" s="5" t="e">
        <f>++COUNTIFS(#REF!,'Манзилли сотиб олиш (2)'!$F39,#REF!,'Манзилли сотиб олиш (2)'!N$3,#REF!,'Манзилли сотиб олиш (2)'!N$2)</f>
        <v>#REF!</v>
      </c>
      <c r="O39" s="7" t="e">
        <f t="shared" si="5"/>
        <v>#REF!</v>
      </c>
      <c r="P39" s="7">
        <f t="shared" si="6"/>
        <v>1</v>
      </c>
      <c r="Q39" s="7">
        <f t="shared" si="2"/>
        <v>327</v>
      </c>
      <c r="R39" s="5" t="e">
        <f>++COUNTIFS(#REF!,'Манзилли сотиб олиш (2)'!$F39,#REF!,'Манзилли сотиб олиш (2)'!R$3,#REF!,'Манзилли сотиб олиш (2)'!R$2)</f>
        <v>#REF!</v>
      </c>
      <c r="S39" s="5" t="e">
        <f>++COUNTIFS(#REF!,'Манзилли сотиб олиш (2)'!$F39,#REF!,'Манзилли сотиб олиш (2)'!S$3,#REF!,'Манзилли сотиб олиш (2)'!S$2)</f>
        <v>#REF!</v>
      </c>
      <c r="T39" s="5" t="e">
        <f>++COUNTIFS(#REF!,'Манзилли сотиб олиш (2)'!$F39,#REF!,'Манзилли сотиб олиш (2)'!T$3,#REF!,'Манзилли сотиб олиш (2)'!T$2)</f>
        <v>#REF!</v>
      </c>
      <c r="U39" s="5" t="e">
        <f>++COUNTIFS(#REF!,'Манзилли сотиб олиш (2)'!$F39,#REF!,'Манзилли сотиб олиш (2)'!U$3,#REF!,'Манзилли сотиб олиш (2)'!U$2)</f>
        <v>#REF!</v>
      </c>
      <c r="V39" s="5" t="e">
        <f>++COUNTIFS(#REF!,'Манзилли сотиб олиш (2)'!$F39,#REF!,'Манзилли сотиб олиш (2)'!V$3,#REF!,'Манзилли сотиб олиш (2)'!V$2)</f>
        <v>#REF!</v>
      </c>
      <c r="W39" s="7" t="e">
        <f t="shared" si="7"/>
        <v>#REF!</v>
      </c>
      <c r="X39" s="7">
        <f t="shared" si="11"/>
        <v>0</v>
      </c>
      <c r="Y39" s="7">
        <f t="shared" si="3"/>
        <v>0</v>
      </c>
      <c r="Z39" s="7">
        <f t="shared" si="11"/>
        <v>1</v>
      </c>
      <c r="AA39" s="7">
        <v>327</v>
      </c>
      <c r="AB39" s="7" t="e">
        <f t="shared" si="9"/>
        <v>#REF!</v>
      </c>
      <c r="AC39" s="7" t="e">
        <f t="shared" si="10"/>
        <v>#REF!</v>
      </c>
      <c r="AD39" s="12" t="e">
        <f>++VLOOKUP(F39,#REF!,3,0)</f>
        <v>#REF!</v>
      </c>
      <c r="AE39" s="10" t="s">
        <v>11</v>
      </c>
      <c r="AF39" s="10" t="s">
        <v>2917</v>
      </c>
      <c r="AH39" t="s">
        <v>2954</v>
      </c>
    </row>
    <row r="40" spans="1:34" x14ac:dyDescent="0.25">
      <c r="A40" s="5">
        <f t="shared" si="4"/>
        <v>32</v>
      </c>
      <c r="B40" s="22" t="s">
        <v>11</v>
      </c>
      <c r="C40" s="6" t="s">
        <v>1078</v>
      </c>
      <c r="D40" s="5" t="s">
        <v>50</v>
      </c>
      <c r="E40" s="7">
        <v>78328722</v>
      </c>
      <c r="F40" s="7">
        <v>41203913160031</v>
      </c>
      <c r="G40" s="7" t="s">
        <v>2013</v>
      </c>
      <c r="H40" s="14">
        <v>45070</v>
      </c>
      <c r="I40" s="5" t="s">
        <v>1125</v>
      </c>
      <c r="J40" s="5" t="e">
        <f>++COUNTIFS(#REF!,'Манзилли сотиб олиш (2)'!$F40,#REF!,'Манзилли сотиб олиш (2)'!J$3,#REF!,'Манзилли сотиб олиш (2)'!J$2)</f>
        <v>#REF!</v>
      </c>
      <c r="K40" s="5" t="e">
        <f>++COUNTIFS(#REF!,'Манзилли сотиб олиш (2)'!$F40,#REF!,'Манзилли сотиб олиш (2)'!K$3,#REF!,'Манзилли сотиб олиш (2)'!K$2)</f>
        <v>#REF!</v>
      </c>
      <c r="L40" s="5" t="e">
        <f>++COUNTIFS(#REF!,'Манзилли сотиб олиш (2)'!$F40,#REF!,'Манзилли сотиб олиш (2)'!L$3,#REF!,'Манзилли сотиб олиш (2)'!L$2)</f>
        <v>#REF!</v>
      </c>
      <c r="M40" s="5" t="e">
        <f>++COUNTIFS(#REF!,'Манзилли сотиб олиш (2)'!$F40,#REF!,'Манзилли сотиб олиш (2)'!M$3,#REF!,'Манзилли сотиб олиш (2)'!M$2)</f>
        <v>#REF!</v>
      </c>
      <c r="N40" s="5" t="e">
        <f>++COUNTIFS(#REF!,'Манзилли сотиб олиш (2)'!$F40,#REF!,'Манзилли сотиб олиш (2)'!N$3,#REF!,'Манзилли сотиб олиш (2)'!N$2)</f>
        <v>#REF!</v>
      </c>
      <c r="O40" s="7" t="e">
        <f t="shared" si="5"/>
        <v>#REF!</v>
      </c>
      <c r="P40" s="7">
        <f t="shared" si="6"/>
        <v>1</v>
      </c>
      <c r="Q40" s="7">
        <f t="shared" si="2"/>
        <v>287.89999999999998</v>
      </c>
      <c r="R40" s="5" t="e">
        <f>++COUNTIFS(#REF!,'Манзилли сотиб олиш (2)'!$F40,#REF!,'Манзилли сотиб олиш (2)'!R$3,#REF!,'Манзилли сотиб олиш (2)'!R$2)</f>
        <v>#REF!</v>
      </c>
      <c r="S40" s="5" t="e">
        <f>++COUNTIFS(#REF!,'Манзилли сотиб олиш (2)'!$F40,#REF!,'Манзилли сотиб олиш (2)'!S$3,#REF!,'Манзилли сотиб олиш (2)'!S$2)</f>
        <v>#REF!</v>
      </c>
      <c r="T40" s="5" t="e">
        <f>++COUNTIFS(#REF!,'Манзилли сотиб олиш (2)'!$F40,#REF!,'Манзилли сотиб олиш (2)'!T$3,#REF!,'Манзилли сотиб олиш (2)'!T$2)</f>
        <v>#REF!</v>
      </c>
      <c r="U40" s="5" t="e">
        <f>++COUNTIFS(#REF!,'Манзилли сотиб олиш (2)'!$F40,#REF!,'Манзилли сотиб олиш (2)'!U$3,#REF!,'Манзилли сотиб олиш (2)'!U$2)</f>
        <v>#REF!</v>
      </c>
      <c r="V40" s="5" t="e">
        <f>++COUNTIFS(#REF!,'Манзилли сотиб олиш (2)'!$F40,#REF!,'Манзилли сотиб олиш (2)'!V$3,#REF!,'Манзилли сотиб олиш (2)'!V$2)</f>
        <v>#REF!</v>
      </c>
      <c r="W40" s="7" t="e">
        <f t="shared" si="7"/>
        <v>#REF!</v>
      </c>
      <c r="X40" s="7">
        <f t="shared" si="11"/>
        <v>0</v>
      </c>
      <c r="Y40" s="7">
        <f t="shared" si="3"/>
        <v>0</v>
      </c>
      <c r="Z40" s="7">
        <f t="shared" si="11"/>
        <v>1</v>
      </c>
      <c r="AA40" s="7">
        <v>287.89999999999998</v>
      </c>
      <c r="AB40" s="7" t="e">
        <f t="shared" si="9"/>
        <v>#REF!</v>
      </c>
      <c r="AC40" s="7" t="e">
        <f t="shared" si="10"/>
        <v>#REF!</v>
      </c>
      <c r="AD40" s="12" t="e">
        <f>++VLOOKUP(F40,#REF!,3,0)</f>
        <v>#REF!</v>
      </c>
      <c r="AE40" s="10" t="s">
        <v>317</v>
      </c>
      <c r="AF40" s="10" t="s">
        <v>1000</v>
      </c>
      <c r="AH40" t="s">
        <v>2954</v>
      </c>
    </row>
    <row r="41" spans="1:34" x14ac:dyDescent="0.25">
      <c r="A41" s="5">
        <f t="shared" si="4"/>
        <v>33</v>
      </c>
      <c r="B41" s="22" t="s">
        <v>11</v>
      </c>
      <c r="C41" s="6" t="s">
        <v>1079</v>
      </c>
      <c r="D41" s="5" t="s">
        <v>51</v>
      </c>
      <c r="E41" s="7">
        <v>78357029</v>
      </c>
      <c r="F41" s="7">
        <v>32312967090022</v>
      </c>
      <c r="G41" s="7" t="s">
        <v>2014</v>
      </c>
      <c r="H41" s="14">
        <v>45072</v>
      </c>
      <c r="I41" s="5" t="s">
        <v>1125</v>
      </c>
      <c r="J41" s="5" t="e">
        <f>++COUNTIFS(#REF!,'Манзилли сотиб олиш (2)'!$F41,#REF!,'Манзилли сотиб олиш (2)'!J$3,#REF!,'Манзилли сотиб олиш (2)'!J$2)</f>
        <v>#REF!</v>
      </c>
      <c r="K41" s="5" t="e">
        <f>++COUNTIFS(#REF!,'Манзилли сотиб олиш (2)'!$F41,#REF!,'Манзилли сотиб олиш (2)'!K$3,#REF!,'Манзилли сотиб олиш (2)'!K$2)</f>
        <v>#REF!</v>
      </c>
      <c r="L41" s="5" t="e">
        <f>++COUNTIFS(#REF!,'Манзилли сотиб олиш (2)'!$F41,#REF!,'Манзилли сотиб олиш (2)'!L$3,#REF!,'Манзилли сотиб олиш (2)'!L$2)</f>
        <v>#REF!</v>
      </c>
      <c r="M41" s="5" t="e">
        <f>++COUNTIFS(#REF!,'Манзилли сотиб олиш (2)'!$F41,#REF!,'Манзилли сотиб олиш (2)'!M$3,#REF!,'Манзилли сотиб олиш (2)'!M$2)</f>
        <v>#REF!</v>
      </c>
      <c r="N41" s="5" t="e">
        <f>++COUNTIFS(#REF!,'Манзилли сотиб олиш (2)'!$F41,#REF!,'Манзилли сотиб олиш (2)'!N$3,#REF!,'Манзилли сотиб олиш (2)'!N$2)</f>
        <v>#REF!</v>
      </c>
      <c r="O41" s="7" t="e">
        <f t="shared" si="5"/>
        <v>#REF!</v>
      </c>
      <c r="P41" s="7">
        <f t="shared" si="6"/>
        <v>1</v>
      </c>
      <c r="Q41" s="7">
        <f t="shared" si="2"/>
        <v>323</v>
      </c>
      <c r="R41" s="5" t="e">
        <f>++COUNTIFS(#REF!,'Манзилли сотиб олиш (2)'!$F41,#REF!,'Манзилли сотиб олиш (2)'!R$3,#REF!,'Манзилли сотиб олиш (2)'!R$2)</f>
        <v>#REF!</v>
      </c>
      <c r="S41" s="5" t="e">
        <f>++COUNTIFS(#REF!,'Манзилли сотиб олиш (2)'!$F41,#REF!,'Манзилли сотиб олиш (2)'!S$3,#REF!,'Манзилли сотиб олиш (2)'!S$2)</f>
        <v>#REF!</v>
      </c>
      <c r="T41" s="5" t="e">
        <f>++COUNTIFS(#REF!,'Манзилли сотиб олиш (2)'!$F41,#REF!,'Манзилли сотиб олиш (2)'!T$3,#REF!,'Манзилли сотиб олиш (2)'!T$2)</f>
        <v>#REF!</v>
      </c>
      <c r="U41" s="5" t="e">
        <f>++COUNTIFS(#REF!,'Манзилли сотиб олиш (2)'!$F41,#REF!,'Манзилли сотиб олиш (2)'!U$3,#REF!,'Манзилли сотиб олиш (2)'!U$2)</f>
        <v>#REF!</v>
      </c>
      <c r="V41" s="5" t="e">
        <f>++COUNTIFS(#REF!,'Манзилли сотиб олиш (2)'!$F41,#REF!,'Манзилли сотиб олиш (2)'!V$3,#REF!,'Манзилли сотиб олиш (2)'!V$2)</f>
        <v>#REF!</v>
      </c>
      <c r="W41" s="7" t="e">
        <f t="shared" si="7"/>
        <v>#REF!</v>
      </c>
      <c r="X41" s="7">
        <f t="shared" si="11"/>
        <v>0</v>
      </c>
      <c r="Y41" s="7">
        <f t="shared" si="3"/>
        <v>0</v>
      </c>
      <c r="Z41" s="7">
        <f t="shared" si="11"/>
        <v>1</v>
      </c>
      <c r="AA41" s="7">
        <v>323</v>
      </c>
      <c r="AB41" s="7" t="e">
        <f t="shared" si="9"/>
        <v>#REF!</v>
      </c>
      <c r="AC41" s="7" t="e">
        <f t="shared" si="10"/>
        <v>#REF!</v>
      </c>
      <c r="AD41" s="12" t="e">
        <f>++VLOOKUP(F41,#REF!,3,0)</f>
        <v>#REF!</v>
      </c>
      <c r="AE41" s="10" t="s">
        <v>11</v>
      </c>
      <c r="AF41" s="10" t="s">
        <v>1027</v>
      </c>
      <c r="AH41" t="s">
        <v>2954</v>
      </c>
    </row>
    <row r="42" spans="1:34" x14ac:dyDescent="0.25">
      <c r="A42" s="5">
        <f t="shared" si="4"/>
        <v>34</v>
      </c>
      <c r="B42" s="22" t="s">
        <v>11</v>
      </c>
      <c r="C42" s="6" t="s">
        <v>1081</v>
      </c>
      <c r="D42" s="5" t="s">
        <v>53</v>
      </c>
      <c r="E42" s="7">
        <v>78408041</v>
      </c>
      <c r="F42" s="7">
        <v>43108933160042</v>
      </c>
      <c r="G42" s="7" t="s">
        <v>2016</v>
      </c>
      <c r="H42" s="14">
        <v>45075</v>
      </c>
      <c r="I42" s="5" t="s">
        <v>1125</v>
      </c>
      <c r="J42" s="5" t="e">
        <f>++COUNTIFS(#REF!,'Манзилли сотиб олиш (2)'!$F42,#REF!,'Манзилли сотиб олиш (2)'!J$3,#REF!,'Манзилли сотиб олиш (2)'!J$2)</f>
        <v>#REF!</v>
      </c>
      <c r="K42" s="5" t="e">
        <f>++COUNTIFS(#REF!,'Манзилли сотиб олиш (2)'!$F42,#REF!,'Манзилли сотиб олиш (2)'!K$3,#REF!,'Манзилли сотиб олиш (2)'!K$2)</f>
        <v>#REF!</v>
      </c>
      <c r="L42" s="5" t="e">
        <f>++COUNTIFS(#REF!,'Манзилли сотиб олиш (2)'!$F42,#REF!,'Манзилли сотиб олиш (2)'!L$3,#REF!,'Манзилли сотиб олиш (2)'!L$2)</f>
        <v>#REF!</v>
      </c>
      <c r="M42" s="5" t="e">
        <f>++COUNTIFS(#REF!,'Манзилли сотиб олиш (2)'!$F42,#REF!,'Манзилли сотиб олиш (2)'!M$3,#REF!,'Манзилли сотиб олиш (2)'!M$2)</f>
        <v>#REF!</v>
      </c>
      <c r="N42" s="5" t="e">
        <f>++COUNTIFS(#REF!,'Манзилли сотиб олиш (2)'!$F42,#REF!,'Манзилли сотиб олиш (2)'!N$3,#REF!,'Манзилли сотиб олиш (2)'!N$2)</f>
        <v>#REF!</v>
      </c>
      <c r="O42" s="7" t="e">
        <f t="shared" si="5"/>
        <v>#REF!</v>
      </c>
      <c r="P42" s="7">
        <f t="shared" si="6"/>
        <v>1</v>
      </c>
      <c r="Q42" s="7">
        <f t="shared" si="2"/>
        <v>206</v>
      </c>
      <c r="R42" s="5" t="e">
        <f>++COUNTIFS(#REF!,'Манзилли сотиб олиш (2)'!$F42,#REF!,'Манзилли сотиб олиш (2)'!R$3,#REF!,'Манзилли сотиб олиш (2)'!R$2)</f>
        <v>#REF!</v>
      </c>
      <c r="S42" s="5" t="e">
        <f>++COUNTIFS(#REF!,'Манзилли сотиб олиш (2)'!$F42,#REF!,'Манзилли сотиб олиш (2)'!S$3,#REF!,'Манзилли сотиб олиш (2)'!S$2)</f>
        <v>#REF!</v>
      </c>
      <c r="T42" s="5" t="e">
        <f>++COUNTIFS(#REF!,'Манзилли сотиб олиш (2)'!$F42,#REF!,'Манзилли сотиб олиш (2)'!T$3,#REF!,'Манзилли сотиб олиш (2)'!T$2)</f>
        <v>#REF!</v>
      </c>
      <c r="U42" s="5" t="e">
        <f>++COUNTIFS(#REF!,'Манзилли сотиб олиш (2)'!$F42,#REF!,'Манзилли сотиб олиш (2)'!U$3,#REF!,'Манзилли сотиб олиш (2)'!U$2)</f>
        <v>#REF!</v>
      </c>
      <c r="V42" s="5" t="e">
        <f>++COUNTIFS(#REF!,'Манзилли сотиб олиш (2)'!$F42,#REF!,'Манзилли сотиб олиш (2)'!V$3,#REF!,'Манзилли сотиб олиш (2)'!V$2)</f>
        <v>#REF!</v>
      </c>
      <c r="W42" s="7" t="e">
        <f t="shared" si="7"/>
        <v>#REF!</v>
      </c>
      <c r="X42" s="7">
        <f t="shared" si="11"/>
        <v>0</v>
      </c>
      <c r="Y42" s="7">
        <f t="shared" si="3"/>
        <v>0</v>
      </c>
      <c r="Z42" s="7">
        <f t="shared" si="11"/>
        <v>1</v>
      </c>
      <c r="AA42" s="7">
        <v>206</v>
      </c>
      <c r="AB42" s="7" t="e">
        <f t="shared" si="9"/>
        <v>#REF!</v>
      </c>
      <c r="AC42" s="7" t="e">
        <f t="shared" si="10"/>
        <v>#REF!</v>
      </c>
      <c r="AD42" s="12" t="e">
        <f>++VLOOKUP(F42,#REF!,3,0)</f>
        <v>#REF!</v>
      </c>
      <c r="AE42" s="10" t="s">
        <v>11</v>
      </c>
      <c r="AF42" s="10" t="s">
        <v>1003</v>
      </c>
      <c r="AH42" t="s">
        <v>2954</v>
      </c>
    </row>
    <row r="43" spans="1:34" x14ac:dyDescent="0.25">
      <c r="A43" s="5">
        <f t="shared" si="4"/>
        <v>35</v>
      </c>
      <c r="B43" s="22" t="s">
        <v>11</v>
      </c>
      <c r="C43" s="6" t="s">
        <v>1082</v>
      </c>
      <c r="D43" s="5" t="s">
        <v>54</v>
      </c>
      <c r="E43" s="7">
        <v>78414004</v>
      </c>
      <c r="F43" s="7">
        <v>40505987190039</v>
      </c>
      <c r="G43" s="7" t="s">
        <v>2017</v>
      </c>
      <c r="H43" s="14">
        <v>45075</v>
      </c>
      <c r="I43" s="5" t="s">
        <v>1125</v>
      </c>
      <c r="J43" s="5" t="e">
        <f>++COUNTIFS(#REF!,'Манзилли сотиб олиш (2)'!$F43,#REF!,'Манзилли сотиб олиш (2)'!J$3,#REF!,'Манзилли сотиб олиш (2)'!J$2)</f>
        <v>#REF!</v>
      </c>
      <c r="K43" s="5" t="e">
        <f>++COUNTIFS(#REF!,'Манзилли сотиб олиш (2)'!$F43,#REF!,'Манзилли сотиб олиш (2)'!K$3,#REF!,'Манзилли сотиб олиш (2)'!K$2)</f>
        <v>#REF!</v>
      </c>
      <c r="L43" s="5" t="e">
        <f>++COUNTIFS(#REF!,'Манзилли сотиб олиш (2)'!$F43,#REF!,'Манзилли сотиб олиш (2)'!L$3,#REF!,'Манзилли сотиб олиш (2)'!L$2)</f>
        <v>#REF!</v>
      </c>
      <c r="M43" s="5" t="e">
        <f>++COUNTIFS(#REF!,'Манзилли сотиб олиш (2)'!$F43,#REF!,'Манзилли сотиб олиш (2)'!M$3,#REF!,'Манзилли сотиб олиш (2)'!M$2)</f>
        <v>#REF!</v>
      </c>
      <c r="N43" s="5" t="e">
        <f>++COUNTIFS(#REF!,'Манзилли сотиб олиш (2)'!$F43,#REF!,'Манзилли сотиб олиш (2)'!N$3,#REF!,'Манзилли сотиб олиш (2)'!N$2)</f>
        <v>#REF!</v>
      </c>
      <c r="O43" s="7" t="e">
        <f t="shared" si="5"/>
        <v>#REF!</v>
      </c>
      <c r="P43" s="7">
        <f t="shared" si="6"/>
        <v>1</v>
      </c>
      <c r="Q43" s="7">
        <f t="shared" si="2"/>
        <v>188.6</v>
      </c>
      <c r="R43" s="5" t="e">
        <f>++COUNTIFS(#REF!,'Манзилли сотиб олиш (2)'!$F43,#REF!,'Манзилли сотиб олиш (2)'!R$3,#REF!,'Манзилли сотиб олиш (2)'!R$2)</f>
        <v>#REF!</v>
      </c>
      <c r="S43" s="5" t="e">
        <f>++COUNTIFS(#REF!,'Манзилли сотиб олиш (2)'!$F43,#REF!,'Манзилли сотиб олиш (2)'!S$3,#REF!,'Манзилли сотиб олиш (2)'!S$2)</f>
        <v>#REF!</v>
      </c>
      <c r="T43" s="5" t="e">
        <f>++COUNTIFS(#REF!,'Манзилли сотиб олиш (2)'!$F43,#REF!,'Манзилли сотиб олиш (2)'!T$3,#REF!,'Манзилли сотиб олиш (2)'!T$2)</f>
        <v>#REF!</v>
      </c>
      <c r="U43" s="5" t="e">
        <f>++COUNTIFS(#REF!,'Манзилли сотиб олиш (2)'!$F43,#REF!,'Манзилли сотиб олиш (2)'!U$3,#REF!,'Манзилли сотиб олиш (2)'!U$2)</f>
        <v>#REF!</v>
      </c>
      <c r="V43" s="5" t="e">
        <f>++COUNTIFS(#REF!,'Манзилли сотиб олиш (2)'!$F43,#REF!,'Манзилли сотиб олиш (2)'!V$3,#REF!,'Манзилли сотиб олиш (2)'!V$2)</f>
        <v>#REF!</v>
      </c>
      <c r="W43" s="7" t="e">
        <f t="shared" si="7"/>
        <v>#REF!</v>
      </c>
      <c r="X43" s="7">
        <f t="shared" si="11"/>
        <v>0</v>
      </c>
      <c r="Y43" s="7">
        <f t="shared" si="3"/>
        <v>0</v>
      </c>
      <c r="Z43" s="7">
        <f t="shared" si="11"/>
        <v>1</v>
      </c>
      <c r="AA43" s="7">
        <v>188.6</v>
      </c>
      <c r="AB43" s="7" t="e">
        <f t="shared" si="9"/>
        <v>#REF!</v>
      </c>
      <c r="AC43" s="7" t="e">
        <f t="shared" si="10"/>
        <v>#REF!</v>
      </c>
      <c r="AD43" s="12" t="e">
        <f>++VLOOKUP(F43,#REF!,3,0)</f>
        <v>#REF!</v>
      </c>
      <c r="AE43" s="10" t="s">
        <v>11</v>
      </c>
      <c r="AF43" s="10" t="s">
        <v>2945</v>
      </c>
      <c r="AH43" t="s">
        <v>2954</v>
      </c>
    </row>
    <row r="44" spans="1:34" x14ac:dyDescent="0.25">
      <c r="A44" s="5">
        <f t="shared" si="4"/>
        <v>36</v>
      </c>
      <c r="B44" s="22" t="s">
        <v>11</v>
      </c>
      <c r="C44" s="6" t="s">
        <v>1083</v>
      </c>
      <c r="D44" s="5" t="s">
        <v>55</v>
      </c>
      <c r="E44" s="7">
        <v>78419868</v>
      </c>
      <c r="F44" s="7">
        <v>41909997190011</v>
      </c>
      <c r="G44" s="7" t="s">
        <v>2018</v>
      </c>
      <c r="H44" s="14">
        <v>45075</v>
      </c>
      <c r="I44" s="5" t="s">
        <v>1125</v>
      </c>
      <c r="J44" s="5" t="e">
        <f>++COUNTIFS(#REF!,'Манзилли сотиб олиш (2)'!$F44,#REF!,'Манзилли сотиб олиш (2)'!J$3,#REF!,'Манзилли сотиб олиш (2)'!J$2)</f>
        <v>#REF!</v>
      </c>
      <c r="K44" s="5" t="e">
        <f>++COUNTIFS(#REF!,'Манзилли сотиб олиш (2)'!$F44,#REF!,'Манзилли сотиб олиш (2)'!K$3,#REF!,'Манзилли сотиб олиш (2)'!K$2)</f>
        <v>#REF!</v>
      </c>
      <c r="L44" s="5" t="e">
        <f>++COUNTIFS(#REF!,'Манзилли сотиб олиш (2)'!$F44,#REF!,'Манзилли сотиб олиш (2)'!L$3,#REF!,'Манзилли сотиб олиш (2)'!L$2)</f>
        <v>#REF!</v>
      </c>
      <c r="M44" s="5" t="e">
        <f>++COUNTIFS(#REF!,'Манзилли сотиб олиш (2)'!$F44,#REF!,'Манзилли сотиб олиш (2)'!M$3,#REF!,'Манзилли сотиб олиш (2)'!M$2)</f>
        <v>#REF!</v>
      </c>
      <c r="N44" s="5" t="e">
        <f>++COUNTIFS(#REF!,'Манзилли сотиб олиш (2)'!$F44,#REF!,'Манзилли сотиб олиш (2)'!N$3,#REF!,'Манзилли сотиб олиш (2)'!N$2)</f>
        <v>#REF!</v>
      </c>
      <c r="O44" s="7" t="e">
        <f t="shared" si="5"/>
        <v>#REF!</v>
      </c>
      <c r="P44" s="7">
        <f t="shared" si="6"/>
        <v>0</v>
      </c>
      <c r="Q44" s="7">
        <f t="shared" si="2"/>
        <v>0</v>
      </c>
      <c r="R44" s="5" t="e">
        <f>++COUNTIFS(#REF!,'Манзилли сотиб олиш (2)'!$F44,#REF!,'Манзилли сотиб олиш (2)'!R$3,#REF!,'Манзилли сотиб олиш (2)'!R$2)</f>
        <v>#REF!</v>
      </c>
      <c r="S44" s="5" t="e">
        <f>++COUNTIFS(#REF!,'Манзилли сотиб олиш (2)'!$F44,#REF!,'Манзилли сотиб олиш (2)'!S$3,#REF!,'Манзилли сотиб олиш (2)'!S$2)</f>
        <v>#REF!</v>
      </c>
      <c r="T44" s="5" t="e">
        <f>++COUNTIFS(#REF!,'Манзилли сотиб олиш (2)'!$F44,#REF!,'Манзилли сотиб олиш (2)'!T$3,#REF!,'Манзилли сотиб олиш (2)'!T$2)</f>
        <v>#REF!</v>
      </c>
      <c r="U44" s="5" t="e">
        <f>++COUNTIFS(#REF!,'Манзилли сотиб олиш (2)'!$F44,#REF!,'Манзилли сотиб олиш (2)'!U$3,#REF!,'Манзилли сотиб олиш (2)'!U$2)</f>
        <v>#REF!</v>
      </c>
      <c r="V44" s="5" t="e">
        <f>++COUNTIFS(#REF!,'Манзилли сотиб олиш (2)'!$F44,#REF!,'Манзилли сотиб олиш (2)'!V$3,#REF!,'Манзилли сотиб олиш (2)'!V$2)</f>
        <v>#REF!</v>
      </c>
      <c r="W44" s="7" t="e">
        <f t="shared" si="7"/>
        <v>#REF!</v>
      </c>
      <c r="X44" s="7">
        <f t="shared" si="11"/>
        <v>0</v>
      </c>
      <c r="Y44" s="7">
        <f t="shared" si="3"/>
        <v>0</v>
      </c>
      <c r="Z44" s="7">
        <f t="shared" si="11"/>
        <v>0</v>
      </c>
      <c r="AA44" s="7">
        <v>0</v>
      </c>
      <c r="AB44" s="7" t="e">
        <f t="shared" si="9"/>
        <v>#REF!</v>
      </c>
      <c r="AC44" s="7">
        <f t="shared" si="10"/>
        <v>0</v>
      </c>
      <c r="AD44" s="12" t="e">
        <f>++VLOOKUP(F44,#REF!,3,0)</f>
        <v>#REF!</v>
      </c>
      <c r="AE44" s="10" t="s">
        <v>11</v>
      </c>
      <c r="AF44" s="10" t="s">
        <v>2948</v>
      </c>
      <c r="AH44" t="s">
        <v>2954</v>
      </c>
    </row>
    <row r="45" spans="1:34" x14ac:dyDescent="0.25">
      <c r="A45" s="5">
        <f t="shared" si="4"/>
        <v>37</v>
      </c>
      <c r="B45" s="22" t="s">
        <v>11</v>
      </c>
      <c r="C45" s="6" t="s">
        <v>1084</v>
      </c>
      <c r="D45" s="5" t="s">
        <v>56</v>
      </c>
      <c r="E45" s="7">
        <v>78426942</v>
      </c>
      <c r="F45" s="7">
        <v>40809873160071</v>
      </c>
      <c r="G45" s="7" t="s">
        <v>2019</v>
      </c>
      <c r="H45" s="14">
        <v>45075</v>
      </c>
      <c r="I45" s="5" t="s">
        <v>1125</v>
      </c>
      <c r="J45" s="5" t="e">
        <f>++COUNTIFS(#REF!,'Манзилли сотиб олиш (2)'!$F45,#REF!,'Манзилли сотиб олиш (2)'!J$3,#REF!,'Манзилли сотиб олиш (2)'!J$2)</f>
        <v>#REF!</v>
      </c>
      <c r="K45" s="5" t="e">
        <f>++COUNTIFS(#REF!,'Манзилли сотиб олиш (2)'!$F45,#REF!,'Манзилли сотиб олиш (2)'!K$3,#REF!,'Манзилли сотиб олиш (2)'!K$2)</f>
        <v>#REF!</v>
      </c>
      <c r="L45" s="5" t="e">
        <f>++COUNTIFS(#REF!,'Манзилли сотиб олиш (2)'!$F45,#REF!,'Манзилли сотиб олиш (2)'!L$3,#REF!,'Манзилли сотиб олиш (2)'!L$2)</f>
        <v>#REF!</v>
      </c>
      <c r="M45" s="5" t="e">
        <f>++COUNTIFS(#REF!,'Манзилли сотиб олиш (2)'!$F45,#REF!,'Манзилли сотиб олиш (2)'!M$3,#REF!,'Манзилли сотиб олиш (2)'!M$2)</f>
        <v>#REF!</v>
      </c>
      <c r="N45" s="5" t="e">
        <f>++COUNTIFS(#REF!,'Манзилли сотиб олиш (2)'!$F45,#REF!,'Манзилли сотиб олиш (2)'!N$3,#REF!,'Манзилли сотиб олиш (2)'!N$2)</f>
        <v>#REF!</v>
      </c>
      <c r="O45" s="7" t="e">
        <f t="shared" si="5"/>
        <v>#REF!</v>
      </c>
      <c r="P45" s="7">
        <f t="shared" si="6"/>
        <v>1</v>
      </c>
      <c r="Q45" s="7">
        <f t="shared" si="2"/>
        <v>291</v>
      </c>
      <c r="R45" s="5" t="e">
        <f>++COUNTIFS(#REF!,'Манзилли сотиб олиш (2)'!$F45,#REF!,'Манзилли сотиб олиш (2)'!R$3,#REF!,'Манзилли сотиб олиш (2)'!R$2)</f>
        <v>#REF!</v>
      </c>
      <c r="S45" s="5" t="e">
        <f>++COUNTIFS(#REF!,'Манзилли сотиб олиш (2)'!$F45,#REF!,'Манзилли сотиб олиш (2)'!S$3,#REF!,'Манзилли сотиб олиш (2)'!S$2)</f>
        <v>#REF!</v>
      </c>
      <c r="T45" s="5" t="e">
        <f>++COUNTIFS(#REF!,'Манзилли сотиб олиш (2)'!$F45,#REF!,'Манзилли сотиб олиш (2)'!T$3,#REF!,'Манзилли сотиб олиш (2)'!T$2)</f>
        <v>#REF!</v>
      </c>
      <c r="U45" s="5" t="e">
        <f>++COUNTIFS(#REF!,'Манзилли сотиб олиш (2)'!$F45,#REF!,'Манзилли сотиб олиш (2)'!U$3,#REF!,'Манзилли сотиб олиш (2)'!U$2)</f>
        <v>#REF!</v>
      </c>
      <c r="V45" s="5" t="e">
        <f>++COUNTIFS(#REF!,'Манзилли сотиб олиш (2)'!$F45,#REF!,'Манзилли сотиб олиш (2)'!V$3,#REF!,'Манзилли сотиб олиш (2)'!V$2)</f>
        <v>#REF!</v>
      </c>
      <c r="W45" s="7" t="e">
        <f t="shared" si="7"/>
        <v>#REF!</v>
      </c>
      <c r="X45" s="7">
        <f t="shared" si="11"/>
        <v>0</v>
      </c>
      <c r="Y45" s="7">
        <f t="shared" si="3"/>
        <v>0</v>
      </c>
      <c r="Z45" s="7">
        <f t="shared" si="11"/>
        <v>1</v>
      </c>
      <c r="AA45" s="7">
        <v>291</v>
      </c>
      <c r="AB45" s="7" t="e">
        <f t="shared" si="9"/>
        <v>#REF!</v>
      </c>
      <c r="AC45" s="7" t="e">
        <f t="shared" si="10"/>
        <v>#REF!</v>
      </c>
      <c r="AD45" s="12" t="e">
        <f>++VLOOKUP(F45,#REF!,3,0)</f>
        <v>#REF!</v>
      </c>
      <c r="AE45" s="10" t="s">
        <v>11</v>
      </c>
      <c r="AF45" s="10" t="s">
        <v>2945</v>
      </c>
      <c r="AH45" t="s">
        <v>2954</v>
      </c>
    </row>
    <row r="46" spans="1:34" x14ac:dyDescent="0.25">
      <c r="A46" s="5">
        <f t="shared" si="4"/>
        <v>38</v>
      </c>
      <c r="B46" s="22" t="s">
        <v>11</v>
      </c>
      <c r="C46" s="6" t="s">
        <v>1086</v>
      </c>
      <c r="D46" s="5" t="s">
        <v>57</v>
      </c>
      <c r="E46" s="7">
        <v>78489201</v>
      </c>
      <c r="F46" s="7">
        <v>41711913070057</v>
      </c>
      <c r="G46" s="7" t="s">
        <v>2021</v>
      </c>
      <c r="H46" s="14">
        <v>45076</v>
      </c>
      <c r="I46" s="5" t="s">
        <v>1125</v>
      </c>
      <c r="J46" s="5" t="e">
        <f>++COUNTIFS(#REF!,'Манзилли сотиб олиш (2)'!$F46,#REF!,'Манзилли сотиб олиш (2)'!J$3,#REF!,'Манзилли сотиб олиш (2)'!J$2)</f>
        <v>#REF!</v>
      </c>
      <c r="K46" s="5" t="e">
        <f>++COUNTIFS(#REF!,'Манзилли сотиб олиш (2)'!$F46,#REF!,'Манзилли сотиб олиш (2)'!K$3,#REF!,'Манзилли сотиб олиш (2)'!K$2)</f>
        <v>#REF!</v>
      </c>
      <c r="L46" s="5" t="e">
        <f>++COUNTIFS(#REF!,'Манзилли сотиб олиш (2)'!$F46,#REF!,'Манзилли сотиб олиш (2)'!L$3,#REF!,'Манзилли сотиб олиш (2)'!L$2)</f>
        <v>#REF!</v>
      </c>
      <c r="M46" s="5" t="e">
        <f>++COUNTIFS(#REF!,'Манзилли сотиб олиш (2)'!$F46,#REF!,'Манзилли сотиб олиш (2)'!M$3,#REF!,'Манзилли сотиб олиш (2)'!M$2)</f>
        <v>#REF!</v>
      </c>
      <c r="N46" s="5" t="e">
        <f>++COUNTIFS(#REF!,'Манзилли сотиб олиш (2)'!$F46,#REF!,'Манзилли сотиб олиш (2)'!N$3,#REF!,'Манзилли сотиб олиш (2)'!N$2)</f>
        <v>#REF!</v>
      </c>
      <c r="O46" s="7" t="e">
        <f t="shared" si="5"/>
        <v>#REF!</v>
      </c>
      <c r="P46" s="7">
        <f t="shared" si="6"/>
        <v>1</v>
      </c>
      <c r="Q46" s="7">
        <f t="shared" si="2"/>
        <v>211</v>
      </c>
      <c r="R46" s="5" t="e">
        <f>++COUNTIFS(#REF!,'Манзилли сотиб олиш (2)'!$F46,#REF!,'Манзилли сотиб олиш (2)'!R$3,#REF!,'Манзилли сотиб олиш (2)'!R$2)</f>
        <v>#REF!</v>
      </c>
      <c r="S46" s="5" t="e">
        <f>++COUNTIFS(#REF!,'Манзилли сотиб олиш (2)'!$F46,#REF!,'Манзилли сотиб олиш (2)'!S$3,#REF!,'Манзилли сотиб олиш (2)'!S$2)</f>
        <v>#REF!</v>
      </c>
      <c r="T46" s="5" t="e">
        <f>++COUNTIFS(#REF!,'Манзилли сотиб олиш (2)'!$F46,#REF!,'Манзилли сотиб олиш (2)'!T$3,#REF!,'Манзилли сотиб олиш (2)'!T$2)</f>
        <v>#REF!</v>
      </c>
      <c r="U46" s="5" t="e">
        <f>++COUNTIFS(#REF!,'Манзилли сотиб олиш (2)'!$F46,#REF!,'Манзилли сотиб олиш (2)'!U$3,#REF!,'Манзилли сотиб олиш (2)'!U$2)</f>
        <v>#REF!</v>
      </c>
      <c r="V46" s="5" t="e">
        <f>++COUNTIFS(#REF!,'Манзилли сотиб олиш (2)'!$F46,#REF!,'Манзилли сотиб олиш (2)'!V$3,#REF!,'Манзилли сотиб олиш (2)'!V$2)</f>
        <v>#REF!</v>
      </c>
      <c r="W46" s="7" t="e">
        <f t="shared" si="7"/>
        <v>#REF!</v>
      </c>
      <c r="X46" s="7">
        <f t="shared" ref="X46:Z61" si="12">++IF(Y46&gt;0,1,0)</f>
        <v>0</v>
      </c>
      <c r="Y46" s="7">
        <f t="shared" si="3"/>
        <v>0</v>
      </c>
      <c r="Z46" s="7">
        <f t="shared" si="12"/>
        <v>1</v>
      </c>
      <c r="AA46" s="7">
        <v>211</v>
      </c>
      <c r="AB46" s="7" t="e">
        <f t="shared" si="9"/>
        <v>#REF!</v>
      </c>
      <c r="AC46" s="7" t="e">
        <f t="shared" si="10"/>
        <v>#REF!</v>
      </c>
      <c r="AD46" s="12" t="e">
        <f>++VLOOKUP(F46,#REF!,3,0)</f>
        <v>#REF!</v>
      </c>
      <c r="AE46" s="10" t="s">
        <v>11</v>
      </c>
      <c r="AF46" s="10" t="s">
        <v>1003</v>
      </c>
      <c r="AH46" t="s">
        <v>2954</v>
      </c>
    </row>
    <row r="47" spans="1:34" x14ac:dyDescent="0.25">
      <c r="A47" s="5">
        <f t="shared" si="4"/>
        <v>39</v>
      </c>
      <c r="B47" s="22" t="s">
        <v>11</v>
      </c>
      <c r="C47" s="6" t="s">
        <v>1087</v>
      </c>
      <c r="D47" s="5" t="s">
        <v>58</v>
      </c>
      <c r="E47" s="7">
        <v>78509183</v>
      </c>
      <c r="F47" s="7">
        <v>32604997190019</v>
      </c>
      <c r="G47" s="7" t="s">
        <v>2022</v>
      </c>
      <c r="H47" s="14">
        <v>45076</v>
      </c>
      <c r="I47" s="5" t="s">
        <v>1125</v>
      </c>
      <c r="J47" s="5" t="e">
        <f>++COUNTIFS(#REF!,'Манзилли сотиб олиш (2)'!$F47,#REF!,'Манзилли сотиб олиш (2)'!J$3,#REF!,'Манзилли сотиб олиш (2)'!J$2)</f>
        <v>#REF!</v>
      </c>
      <c r="K47" s="5" t="e">
        <f>++COUNTIFS(#REF!,'Манзилли сотиб олиш (2)'!$F47,#REF!,'Манзилли сотиб олиш (2)'!K$3,#REF!,'Манзилли сотиб олиш (2)'!K$2)</f>
        <v>#REF!</v>
      </c>
      <c r="L47" s="5" t="e">
        <f>++COUNTIFS(#REF!,'Манзилли сотиб олиш (2)'!$F47,#REF!,'Манзилли сотиб олиш (2)'!L$3,#REF!,'Манзилли сотиб олиш (2)'!L$2)</f>
        <v>#REF!</v>
      </c>
      <c r="M47" s="5" t="e">
        <f>++COUNTIFS(#REF!,'Манзилли сотиб олиш (2)'!$F47,#REF!,'Манзилли сотиб олиш (2)'!M$3,#REF!,'Манзилли сотиб олиш (2)'!M$2)</f>
        <v>#REF!</v>
      </c>
      <c r="N47" s="5" t="e">
        <f>++COUNTIFS(#REF!,'Манзилли сотиб олиш (2)'!$F47,#REF!,'Манзилли сотиб олиш (2)'!N$3,#REF!,'Манзилли сотиб олиш (2)'!N$2)</f>
        <v>#REF!</v>
      </c>
      <c r="O47" s="7" t="e">
        <f t="shared" si="5"/>
        <v>#REF!</v>
      </c>
      <c r="P47" s="7">
        <f t="shared" si="6"/>
        <v>1</v>
      </c>
      <c r="Q47" s="7">
        <f t="shared" si="2"/>
        <v>289</v>
      </c>
      <c r="R47" s="5" t="e">
        <f>++COUNTIFS(#REF!,'Манзилли сотиб олиш (2)'!$F47,#REF!,'Манзилли сотиб олиш (2)'!R$3,#REF!,'Манзилли сотиб олиш (2)'!R$2)</f>
        <v>#REF!</v>
      </c>
      <c r="S47" s="5" t="e">
        <f>++COUNTIFS(#REF!,'Манзилли сотиб олиш (2)'!$F47,#REF!,'Манзилли сотиб олиш (2)'!S$3,#REF!,'Манзилли сотиб олиш (2)'!S$2)</f>
        <v>#REF!</v>
      </c>
      <c r="T47" s="5" t="e">
        <f>++COUNTIFS(#REF!,'Манзилли сотиб олиш (2)'!$F47,#REF!,'Манзилли сотиб олиш (2)'!T$3,#REF!,'Манзилли сотиб олиш (2)'!T$2)</f>
        <v>#REF!</v>
      </c>
      <c r="U47" s="5" t="e">
        <f>++COUNTIFS(#REF!,'Манзилли сотиб олиш (2)'!$F47,#REF!,'Манзилли сотиб олиш (2)'!U$3,#REF!,'Манзилли сотиб олиш (2)'!U$2)</f>
        <v>#REF!</v>
      </c>
      <c r="V47" s="5" t="e">
        <f>++COUNTIFS(#REF!,'Манзилли сотиб олиш (2)'!$F47,#REF!,'Манзилли сотиб олиш (2)'!V$3,#REF!,'Манзилли сотиб олиш (2)'!V$2)</f>
        <v>#REF!</v>
      </c>
      <c r="W47" s="7" t="e">
        <f t="shared" si="7"/>
        <v>#REF!</v>
      </c>
      <c r="X47" s="7">
        <f t="shared" si="12"/>
        <v>0</v>
      </c>
      <c r="Y47" s="7">
        <f t="shared" si="3"/>
        <v>0</v>
      </c>
      <c r="Z47" s="7">
        <f t="shared" si="12"/>
        <v>1</v>
      </c>
      <c r="AA47" s="7">
        <v>289</v>
      </c>
      <c r="AB47" s="7" t="e">
        <f t="shared" si="9"/>
        <v>#REF!</v>
      </c>
      <c r="AC47" s="7" t="e">
        <f t="shared" si="10"/>
        <v>#REF!</v>
      </c>
      <c r="AD47" s="12" t="e">
        <f>++VLOOKUP(F47,#REF!,3,0)</f>
        <v>#REF!</v>
      </c>
      <c r="AE47" s="10" t="s">
        <v>317</v>
      </c>
      <c r="AF47" s="10" t="s">
        <v>2938</v>
      </c>
      <c r="AH47" t="s">
        <v>2954</v>
      </c>
    </row>
    <row r="48" spans="1:34" x14ac:dyDescent="0.25">
      <c r="A48" s="5">
        <f t="shared" si="4"/>
        <v>40</v>
      </c>
      <c r="B48" s="22" t="s">
        <v>11</v>
      </c>
      <c r="C48" s="6" t="s">
        <v>1088</v>
      </c>
      <c r="D48" s="5" t="s">
        <v>59</v>
      </c>
      <c r="E48" s="7">
        <v>78509513</v>
      </c>
      <c r="F48" s="7">
        <v>32112933160034</v>
      </c>
      <c r="G48" s="7" t="s">
        <v>2023</v>
      </c>
      <c r="H48" s="14">
        <v>45076</v>
      </c>
      <c r="I48" s="5" t="s">
        <v>1125</v>
      </c>
      <c r="J48" s="5" t="e">
        <f>++COUNTIFS(#REF!,'Манзилли сотиб олиш (2)'!$F48,#REF!,'Манзилли сотиб олиш (2)'!J$3,#REF!,'Манзилли сотиб олиш (2)'!J$2)</f>
        <v>#REF!</v>
      </c>
      <c r="K48" s="5" t="e">
        <f>++COUNTIFS(#REF!,'Манзилли сотиб олиш (2)'!$F48,#REF!,'Манзилли сотиб олиш (2)'!K$3,#REF!,'Манзилли сотиб олиш (2)'!K$2)</f>
        <v>#REF!</v>
      </c>
      <c r="L48" s="5" t="e">
        <f>++COUNTIFS(#REF!,'Манзилли сотиб олиш (2)'!$F48,#REF!,'Манзилли сотиб олиш (2)'!L$3,#REF!,'Манзилли сотиб олиш (2)'!L$2)</f>
        <v>#REF!</v>
      </c>
      <c r="M48" s="5" t="e">
        <f>++COUNTIFS(#REF!,'Манзилли сотиб олиш (2)'!$F48,#REF!,'Манзилли сотиб олиш (2)'!M$3,#REF!,'Манзилли сотиб олиш (2)'!M$2)</f>
        <v>#REF!</v>
      </c>
      <c r="N48" s="5" t="e">
        <f>++COUNTIFS(#REF!,'Манзилли сотиб олиш (2)'!$F48,#REF!,'Манзилли сотиб олиш (2)'!N$3,#REF!,'Манзилли сотиб олиш (2)'!N$2)</f>
        <v>#REF!</v>
      </c>
      <c r="O48" s="7" t="e">
        <f t="shared" si="5"/>
        <v>#REF!</v>
      </c>
      <c r="P48" s="7">
        <f t="shared" si="6"/>
        <v>1</v>
      </c>
      <c r="Q48" s="7">
        <f t="shared" si="2"/>
        <v>215</v>
      </c>
      <c r="R48" s="5" t="e">
        <f>++COUNTIFS(#REF!,'Манзилли сотиб олиш (2)'!$F48,#REF!,'Манзилли сотиб олиш (2)'!R$3,#REF!,'Манзилли сотиб олиш (2)'!R$2)</f>
        <v>#REF!</v>
      </c>
      <c r="S48" s="5" t="e">
        <f>++COUNTIFS(#REF!,'Манзилли сотиб олиш (2)'!$F48,#REF!,'Манзилли сотиб олиш (2)'!S$3,#REF!,'Манзилли сотиб олиш (2)'!S$2)</f>
        <v>#REF!</v>
      </c>
      <c r="T48" s="5" t="e">
        <f>++COUNTIFS(#REF!,'Манзилли сотиб олиш (2)'!$F48,#REF!,'Манзилли сотиб олиш (2)'!T$3,#REF!,'Манзилли сотиб олиш (2)'!T$2)</f>
        <v>#REF!</v>
      </c>
      <c r="U48" s="5" t="e">
        <f>++COUNTIFS(#REF!,'Манзилли сотиб олиш (2)'!$F48,#REF!,'Манзилли сотиб олиш (2)'!U$3,#REF!,'Манзилли сотиб олиш (2)'!U$2)</f>
        <v>#REF!</v>
      </c>
      <c r="V48" s="5" t="e">
        <f>++COUNTIFS(#REF!,'Манзилли сотиб олиш (2)'!$F48,#REF!,'Манзилли сотиб олиш (2)'!V$3,#REF!,'Манзилли сотиб олиш (2)'!V$2)</f>
        <v>#REF!</v>
      </c>
      <c r="W48" s="7" t="e">
        <f t="shared" si="7"/>
        <v>#REF!</v>
      </c>
      <c r="X48" s="7">
        <f t="shared" si="12"/>
        <v>0</v>
      </c>
      <c r="Y48" s="7">
        <f t="shared" si="3"/>
        <v>0</v>
      </c>
      <c r="Z48" s="7">
        <f t="shared" si="12"/>
        <v>1</v>
      </c>
      <c r="AA48" s="7">
        <v>215</v>
      </c>
      <c r="AB48" s="7" t="e">
        <f t="shared" si="9"/>
        <v>#REF!</v>
      </c>
      <c r="AC48" s="7" t="e">
        <f t="shared" si="10"/>
        <v>#REF!</v>
      </c>
      <c r="AD48" s="12" t="e">
        <f>++VLOOKUP(F48,#REF!,3,0)</f>
        <v>#REF!</v>
      </c>
      <c r="AE48" s="10" t="s">
        <v>317</v>
      </c>
      <c r="AF48" s="10" t="s">
        <v>1013</v>
      </c>
      <c r="AH48" t="s">
        <v>2954</v>
      </c>
    </row>
    <row r="49" spans="1:34" x14ac:dyDescent="0.25">
      <c r="A49" s="5">
        <f t="shared" si="4"/>
        <v>41</v>
      </c>
      <c r="B49" s="22" t="s">
        <v>11</v>
      </c>
      <c r="C49" s="6" t="s">
        <v>1089</v>
      </c>
      <c r="D49" s="5" t="s">
        <v>60</v>
      </c>
      <c r="E49" s="7">
        <v>78523625</v>
      </c>
      <c r="F49" s="7">
        <v>30310967090044</v>
      </c>
      <c r="G49" s="7" t="s">
        <v>2024</v>
      </c>
      <c r="H49" s="14">
        <v>45076</v>
      </c>
      <c r="I49" s="5" t="s">
        <v>1125</v>
      </c>
      <c r="J49" s="5" t="e">
        <f>++COUNTIFS(#REF!,'Манзилли сотиб олиш (2)'!$F49,#REF!,'Манзилли сотиб олиш (2)'!J$3,#REF!,'Манзилли сотиб олиш (2)'!J$2)</f>
        <v>#REF!</v>
      </c>
      <c r="K49" s="5" t="e">
        <f>++COUNTIFS(#REF!,'Манзилли сотиб олиш (2)'!$F49,#REF!,'Манзилли сотиб олиш (2)'!K$3,#REF!,'Манзилли сотиб олиш (2)'!K$2)</f>
        <v>#REF!</v>
      </c>
      <c r="L49" s="5" t="e">
        <f>++COUNTIFS(#REF!,'Манзилли сотиб олиш (2)'!$F49,#REF!,'Манзилли сотиб олиш (2)'!L$3,#REF!,'Манзилли сотиб олиш (2)'!L$2)</f>
        <v>#REF!</v>
      </c>
      <c r="M49" s="5" t="e">
        <f>++COUNTIFS(#REF!,'Манзилли сотиб олиш (2)'!$F49,#REF!,'Манзилли сотиб олиш (2)'!M$3,#REF!,'Манзилли сотиб олиш (2)'!M$2)</f>
        <v>#REF!</v>
      </c>
      <c r="N49" s="5" t="e">
        <f>++COUNTIFS(#REF!,'Манзилли сотиб олиш (2)'!$F49,#REF!,'Манзилли сотиб олиш (2)'!N$3,#REF!,'Манзилли сотиб олиш (2)'!N$2)</f>
        <v>#REF!</v>
      </c>
      <c r="O49" s="7" t="e">
        <f t="shared" si="5"/>
        <v>#REF!</v>
      </c>
      <c r="P49" s="7">
        <f t="shared" si="6"/>
        <v>1</v>
      </c>
      <c r="Q49" s="7">
        <f t="shared" si="2"/>
        <v>253</v>
      </c>
      <c r="R49" s="5" t="e">
        <f>++COUNTIFS(#REF!,'Манзилли сотиб олиш (2)'!$F49,#REF!,'Манзилли сотиб олиш (2)'!R$3,#REF!,'Манзилли сотиб олиш (2)'!R$2)</f>
        <v>#REF!</v>
      </c>
      <c r="S49" s="5" t="e">
        <f>++COUNTIFS(#REF!,'Манзилли сотиб олиш (2)'!$F49,#REF!,'Манзилли сотиб олиш (2)'!S$3,#REF!,'Манзилли сотиб олиш (2)'!S$2)</f>
        <v>#REF!</v>
      </c>
      <c r="T49" s="5" t="e">
        <f>++COUNTIFS(#REF!,'Манзилли сотиб олиш (2)'!$F49,#REF!,'Манзилли сотиб олиш (2)'!T$3,#REF!,'Манзилли сотиб олиш (2)'!T$2)</f>
        <v>#REF!</v>
      </c>
      <c r="U49" s="5" t="e">
        <f>++COUNTIFS(#REF!,'Манзилли сотиб олиш (2)'!$F49,#REF!,'Манзилли сотиб олиш (2)'!U$3,#REF!,'Манзилли сотиб олиш (2)'!U$2)</f>
        <v>#REF!</v>
      </c>
      <c r="V49" s="5" t="e">
        <f>++COUNTIFS(#REF!,'Манзилли сотиб олиш (2)'!$F49,#REF!,'Манзилли сотиб олиш (2)'!V$3,#REF!,'Манзилли сотиб олиш (2)'!V$2)</f>
        <v>#REF!</v>
      </c>
      <c r="W49" s="7" t="e">
        <f t="shared" si="7"/>
        <v>#REF!</v>
      </c>
      <c r="X49" s="7">
        <f t="shared" si="12"/>
        <v>0</v>
      </c>
      <c r="Y49" s="7">
        <f t="shared" si="3"/>
        <v>0</v>
      </c>
      <c r="Z49" s="7">
        <f t="shared" si="12"/>
        <v>1</v>
      </c>
      <c r="AA49" s="7">
        <v>253</v>
      </c>
      <c r="AB49" s="7" t="e">
        <f t="shared" si="9"/>
        <v>#REF!</v>
      </c>
      <c r="AC49" s="7" t="e">
        <f t="shared" si="10"/>
        <v>#REF!</v>
      </c>
      <c r="AD49" s="12" t="e">
        <f>++VLOOKUP(F49,#REF!,3,0)</f>
        <v>#REF!</v>
      </c>
      <c r="AE49" s="10" t="s">
        <v>11</v>
      </c>
      <c r="AF49" s="10" t="s">
        <v>997</v>
      </c>
      <c r="AH49" t="s">
        <v>2954</v>
      </c>
    </row>
    <row r="50" spans="1:34" x14ac:dyDescent="0.25">
      <c r="A50" s="5">
        <f t="shared" si="4"/>
        <v>42</v>
      </c>
      <c r="B50" s="22" t="s">
        <v>11</v>
      </c>
      <c r="C50" s="6" t="s">
        <v>1090</v>
      </c>
      <c r="D50" s="5" t="s">
        <v>61</v>
      </c>
      <c r="E50" s="7">
        <v>78532676</v>
      </c>
      <c r="F50" s="7">
        <v>41306953100020</v>
      </c>
      <c r="G50" s="7" t="s">
        <v>2025</v>
      </c>
      <c r="H50" s="14">
        <v>45076</v>
      </c>
      <c r="I50" s="5" t="s">
        <v>1126</v>
      </c>
      <c r="J50" s="5" t="e">
        <f>++COUNTIFS(#REF!,'Манзилли сотиб олиш (2)'!$F50,#REF!,'Манзилли сотиб олиш (2)'!J$3,#REF!,'Манзилли сотиб олиш (2)'!J$2)</f>
        <v>#REF!</v>
      </c>
      <c r="K50" s="5" t="e">
        <f>++COUNTIFS(#REF!,'Манзилли сотиб олиш (2)'!$F50,#REF!,'Манзилли сотиб олиш (2)'!K$3,#REF!,'Манзилли сотиб олиш (2)'!K$2)</f>
        <v>#REF!</v>
      </c>
      <c r="L50" s="5" t="e">
        <f>++COUNTIFS(#REF!,'Манзилли сотиб олиш (2)'!$F50,#REF!,'Манзилли сотиб олиш (2)'!L$3,#REF!,'Манзилли сотиб олиш (2)'!L$2)</f>
        <v>#REF!</v>
      </c>
      <c r="M50" s="5" t="e">
        <f>++COUNTIFS(#REF!,'Манзилли сотиб олиш (2)'!$F50,#REF!,'Манзилли сотиб олиш (2)'!M$3,#REF!,'Манзилли сотиб олиш (2)'!M$2)</f>
        <v>#REF!</v>
      </c>
      <c r="N50" s="5" t="e">
        <f>++COUNTIFS(#REF!,'Манзилли сотиб олиш (2)'!$F50,#REF!,'Манзилли сотиб олиш (2)'!N$3,#REF!,'Манзилли сотиб олиш (2)'!N$2)</f>
        <v>#REF!</v>
      </c>
      <c r="O50" s="7" t="e">
        <f t="shared" si="5"/>
        <v>#REF!</v>
      </c>
      <c r="P50" s="7">
        <f t="shared" si="6"/>
        <v>0</v>
      </c>
      <c r="Q50" s="7">
        <f t="shared" si="2"/>
        <v>0</v>
      </c>
      <c r="R50" s="5" t="e">
        <f>++COUNTIFS(#REF!,'Манзилли сотиб олиш (2)'!$F50,#REF!,'Манзилли сотиб олиш (2)'!R$3,#REF!,'Манзилли сотиб олиш (2)'!R$2)</f>
        <v>#REF!</v>
      </c>
      <c r="S50" s="5" t="e">
        <f>++COUNTIFS(#REF!,'Манзилли сотиб олиш (2)'!$F50,#REF!,'Манзилли сотиб олиш (2)'!S$3,#REF!,'Манзилли сотиб олиш (2)'!S$2)</f>
        <v>#REF!</v>
      </c>
      <c r="T50" s="5" t="e">
        <f>++COUNTIFS(#REF!,'Манзилли сотиб олиш (2)'!$F50,#REF!,'Манзилли сотиб олиш (2)'!T$3,#REF!,'Манзилли сотиб олиш (2)'!T$2)</f>
        <v>#REF!</v>
      </c>
      <c r="U50" s="5" t="e">
        <f>++COUNTIFS(#REF!,'Манзилли сотиб олиш (2)'!$F50,#REF!,'Манзилли сотиб олиш (2)'!U$3,#REF!,'Манзилли сотиб олиш (2)'!U$2)</f>
        <v>#REF!</v>
      </c>
      <c r="V50" s="5" t="e">
        <f>++COUNTIFS(#REF!,'Манзилли сотиб олиш (2)'!$F50,#REF!,'Манзилли сотиб олиш (2)'!V$3,#REF!,'Манзилли сотиб олиш (2)'!V$2)</f>
        <v>#REF!</v>
      </c>
      <c r="W50" s="7" t="e">
        <f t="shared" si="7"/>
        <v>#REF!</v>
      </c>
      <c r="X50" s="7">
        <f t="shared" si="12"/>
        <v>1</v>
      </c>
      <c r="Y50" s="7">
        <f t="shared" si="3"/>
        <v>268.5</v>
      </c>
      <c r="Z50" s="7">
        <f t="shared" si="12"/>
        <v>1</v>
      </c>
      <c r="AA50" s="7">
        <v>268.5</v>
      </c>
      <c r="AB50" s="7" t="e">
        <f t="shared" si="9"/>
        <v>#REF!</v>
      </c>
      <c r="AC50" s="7" t="e">
        <f t="shared" si="10"/>
        <v>#REF!</v>
      </c>
      <c r="AD50" s="12" t="e">
        <f>++VLOOKUP(F50,#REF!,3,0)</f>
        <v>#REF!</v>
      </c>
      <c r="AE50" s="10" t="s">
        <v>317</v>
      </c>
      <c r="AF50" s="10" t="s">
        <v>2928</v>
      </c>
      <c r="AH50" t="s">
        <v>2954</v>
      </c>
    </row>
    <row r="51" spans="1:34" x14ac:dyDescent="0.25">
      <c r="A51" s="5">
        <f t="shared" si="4"/>
        <v>43</v>
      </c>
      <c r="B51" s="22" t="s">
        <v>11</v>
      </c>
      <c r="C51" s="6" t="s">
        <v>1092</v>
      </c>
      <c r="D51" s="5" t="s">
        <v>63</v>
      </c>
      <c r="E51" s="7">
        <v>78594752</v>
      </c>
      <c r="F51" s="7">
        <v>42301737190027</v>
      </c>
      <c r="G51" s="7" t="s">
        <v>2027</v>
      </c>
      <c r="H51" s="14">
        <v>45077</v>
      </c>
      <c r="I51" s="5" t="s">
        <v>1126</v>
      </c>
      <c r="J51" s="5" t="e">
        <f>++COUNTIFS(#REF!,'Манзилли сотиб олиш (2)'!$F51,#REF!,'Манзилли сотиб олиш (2)'!J$3,#REF!,'Манзилли сотиб олиш (2)'!J$2)</f>
        <v>#REF!</v>
      </c>
      <c r="K51" s="5" t="e">
        <f>++COUNTIFS(#REF!,'Манзилли сотиб олиш (2)'!$F51,#REF!,'Манзилли сотиб олиш (2)'!K$3,#REF!,'Манзилли сотиб олиш (2)'!K$2)</f>
        <v>#REF!</v>
      </c>
      <c r="L51" s="5" t="e">
        <f>++COUNTIFS(#REF!,'Манзилли сотиб олиш (2)'!$F51,#REF!,'Манзилли сотиб олиш (2)'!L$3,#REF!,'Манзилли сотиб олиш (2)'!L$2)</f>
        <v>#REF!</v>
      </c>
      <c r="M51" s="5" t="e">
        <f>++COUNTIFS(#REF!,'Манзилли сотиб олиш (2)'!$F51,#REF!,'Манзилли сотиб олиш (2)'!M$3,#REF!,'Манзилли сотиб олиш (2)'!M$2)</f>
        <v>#REF!</v>
      </c>
      <c r="N51" s="5" t="e">
        <f>++COUNTIFS(#REF!,'Манзилли сотиб олиш (2)'!$F51,#REF!,'Манзилли сотиб олиш (2)'!N$3,#REF!,'Манзилли сотиб олиш (2)'!N$2)</f>
        <v>#REF!</v>
      </c>
      <c r="O51" s="7" t="e">
        <f t="shared" si="5"/>
        <v>#REF!</v>
      </c>
      <c r="P51" s="7">
        <f t="shared" si="6"/>
        <v>0</v>
      </c>
      <c r="Q51" s="7">
        <f t="shared" si="2"/>
        <v>0</v>
      </c>
      <c r="R51" s="5" t="e">
        <f>++COUNTIFS(#REF!,'Манзилли сотиб олиш (2)'!$F51,#REF!,'Манзилли сотиб олиш (2)'!R$3,#REF!,'Манзилли сотиб олиш (2)'!R$2)</f>
        <v>#REF!</v>
      </c>
      <c r="S51" s="5" t="e">
        <f>++COUNTIFS(#REF!,'Манзилли сотиб олиш (2)'!$F51,#REF!,'Манзилли сотиб олиш (2)'!S$3,#REF!,'Манзилли сотиб олиш (2)'!S$2)</f>
        <v>#REF!</v>
      </c>
      <c r="T51" s="5" t="e">
        <f>++COUNTIFS(#REF!,'Манзилли сотиб олиш (2)'!$F51,#REF!,'Манзилли сотиб олиш (2)'!T$3,#REF!,'Манзилли сотиб олиш (2)'!T$2)</f>
        <v>#REF!</v>
      </c>
      <c r="U51" s="5" t="e">
        <f>++COUNTIFS(#REF!,'Манзилли сотиб олиш (2)'!$F51,#REF!,'Манзилли сотиб олиш (2)'!U$3,#REF!,'Манзилли сотиб олиш (2)'!U$2)</f>
        <v>#REF!</v>
      </c>
      <c r="V51" s="5" t="e">
        <f>++COUNTIFS(#REF!,'Манзилли сотиб олиш (2)'!$F51,#REF!,'Манзилли сотиб олиш (2)'!V$3,#REF!,'Манзилли сотиб олиш (2)'!V$2)</f>
        <v>#REF!</v>
      </c>
      <c r="W51" s="7" t="e">
        <f t="shared" si="7"/>
        <v>#REF!</v>
      </c>
      <c r="X51" s="7">
        <f t="shared" si="12"/>
        <v>1</v>
      </c>
      <c r="Y51" s="7">
        <f t="shared" si="3"/>
        <v>327</v>
      </c>
      <c r="Z51" s="7">
        <f t="shared" si="12"/>
        <v>1</v>
      </c>
      <c r="AA51" s="7">
        <v>327</v>
      </c>
      <c r="AB51" s="7" t="e">
        <f t="shared" si="9"/>
        <v>#REF!</v>
      </c>
      <c r="AC51" s="7" t="e">
        <f t="shared" si="10"/>
        <v>#REF!</v>
      </c>
      <c r="AD51" s="12" t="e">
        <f>++VLOOKUP(F51,#REF!,3,0)</f>
        <v>#REF!</v>
      </c>
      <c r="AE51" s="10" t="s">
        <v>11</v>
      </c>
      <c r="AF51" s="10" t="s">
        <v>2917</v>
      </c>
      <c r="AH51" t="s">
        <v>2954</v>
      </c>
    </row>
    <row r="52" spans="1:34" x14ac:dyDescent="0.25">
      <c r="A52" s="5">
        <f t="shared" si="4"/>
        <v>44</v>
      </c>
      <c r="B52" s="22" t="s">
        <v>11</v>
      </c>
      <c r="C52" s="25" t="s">
        <v>1093</v>
      </c>
      <c r="D52" s="5" t="s">
        <v>64</v>
      </c>
      <c r="E52" s="7">
        <v>78605368</v>
      </c>
      <c r="F52" s="7">
        <v>30409943160025</v>
      </c>
      <c r="G52" s="7" t="s">
        <v>2028</v>
      </c>
      <c r="H52" s="14">
        <v>45077</v>
      </c>
      <c r="I52" s="5" t="s">
        <v>1126</v>
      </c>
      <c r="J52" s="5" t="e">
        <f>++COUNTIFS(#REF!,'Манзилли сотиб олиш (2)'!$F52,#REF!,'Манзилли сотиб олиш (2)'!J$3,#REF!,'Манзилли сотиб олиш (2)'!J$2)</f>
        <v>#REF!</v>
      </c>
      <c r="K52" s="5" t="e">
        <f>++COUNTIFS(#REF!,'Манзилли сотиб олиш (2)'!$F52,#REF!,'Манзилли сотиб олиш (2)'!K$3,#REF!,'Манзилли сотиб олиш (2)'!K$2)</f>
        <v>#REF!</v>
      </c>
      <c r="L52" s="5" t="e">
        <f>++COUNTIFS(#REF!,'Манзилли сотиб олиш (2)'!$F52,#REF!,'Манзилли сотиб олиш (2)'!L$3,#REF!,'Манзилли сотиб олиш (2)'!L$2)</f>
        <v>#REF!</v>
      </c>
      <c r="M52" s="5" t="e">
        <f>++COUNTIFS(#REF!,'Манзилли сотиб олиш (2)'!$F52,#REF!,'Манзилли сотиб олиш (2)'!M$3,#REF!,'Манзилли сотиб олиш (2)'!M$2)</f>
        <v>#REF!</v>
      </c>
      <c r="N52" s="5" t="e">
        <f>++COUNTIFS(#REF!,'Манзилли сотиб олиш (2)'!$F52,#REF!,'Манзилли сотиб олиш (2)'!N$3,#REF!,'Манзилли сотиб олиш (2)'!N$2)</f>
        <v>#REF!</v>
      </c>
      <c r="O52" s="7" t="e">
        <f t="shared" si="5"/>
        <v>#REF!</v>
      </c>
      <c r="P52" s="7">
        <f t="shared" si="6"/>
        <v>0</v>
      </c>
      <c r="Q52" s="7">
        <f t="shared" si="2"/>
        <v>0</v>
      </c>
      <c r="R52" s="5" t="e">
        <f>++COUNTIFS(#REF!,'Манзилли сотиб олиш (2)'!$F52,#REF!,'Манзилли сотиб олиш (2)'!R$3,#REF!,'Манзилли сотиб олиш (2)'!R$2)</f>
        <v>#REF!</v>
      </c>
      <c r="S52" s="5" t="e">
        <f>++COUNTIFS(#REF!,'Манзилли сотиб олиш (2)'!$F52,#REF!,'Манзилли сотиб олиш (2)'!S$3,#REF!,'Манзилли сотиб олиш (2)'!S$2)</f>
        <v>#REF!</v>
      </c>
      <c r="T52" s="5" t="e">
        <f>++COUNTIFS(#REF!,'Манзилли сотиб олиш (2)'!$F52,#REF!,'Манзилли сотиб олиш (2)'!T$3,#REF!,'Манзилли сотиб олиш (2)'!T$2)</f>
        <v>#REF!</v>
      </c>
      <c r="U52" s="5" t="e">
        <f>++COUNTIFS(#REF!,'Манзилли сотиб олиш (2)'!$F52,#REF!,'Манзилли сотиб олиш (2)'!U$3,#REF!,'Манзилли сотиб олиш (2)'!U$2)</f>
        <v>#REF!</v>
      </c>
      <c r="V52" s="5" t="e">
        <f>++COUNTIFS(#REF!,'Манзилли сотиб олиш (2)'!$F52,#REF!,'Манзилли сотиб олиш (2)'!V$3,#REF!,'Манзилли сотиб олиш (2)'!V$2)</f>
        <v>#REF!</v>
      </c>
      <c r="W52" s="7" t="e">
        <f t="shared" si="7"/>
        <v>#REF!</v>
      </c>
      <c r="X52" s="7">
        <f t="shared" si="12"/>
        <v>1</v>
      </c>
      <c r="Y52" s="7">
        <f t="shared" si="3"/>
        <v>277</v>
      </c>
      <c r="Z52" s="7">
        <f t="shared" si="12"/>
        <v>1</v>
      </c>
      <c r="AA52" s="7">
        <v>277</v>
      </c>
      <c r="AB52" s="7" t="e">
        <f t="shared" si="9"/>
        <v>#REF!</v>
      </c>
      <c r="AC52" s="7" t="e">
        <f t="shared" si="10"/>
        <v>#REF!</v>
      </c>
      <c r="AD52" s="12" t="e">
        <f>++VLOOKUP(F52,#REF!,3,0)</f>
        <v>#REF!</v>
      </c>
      <c r="AE52" s="10" t="s">
        <v>317</v>
      </c>
      <c r="AF52" s="10" t="s">
        <v>2938</v>
      </c>
      <c r="AH52" t="s">
        <v>2954</v>
      </c>
    </row>
    <row r="53" spans="1:34" x14ac:dyDescent="0.25">
      <c r="A53" s="5">
        <f t="shared" si="4"/>
        <v>45</v>
      </c>
      <c r="B53" s="22" t="s">
        <v>11</v>
      </c>
      <c r="C53" s="6" t="s">
        <v>1094</v>
      </c>
      <c r="D53" s="5" t="s">
        <v>65</v>
      </c>
      <c r="E53" s="7">
        <v>78307072</v>
      </c>
      <c r="F53" s="7">
        <v>30106967090029</v>
      </c>
      <c r="G53" s="7" t="s">
        <v>2029</v>
      </c>
      <c r="H53" s="14">
        <v>45077</v>
      </c>
      <c r="I53" s="5" t="s">
        <v>1126</v>
      </c>
      <c r="J53" s="5" t="e">
        <f>++COUNTIFS(#REF!,'Манзилли сотиб олиш (2)'!$F53,#REF!,'Манзилли сотиб олиш (2)'!J$3,#REF!,'Манзилли сотиб олиш (2)'!J$2)</f>
        <v>#REF!</v>
      </c>
      <c r="K53" s="5" t="e">
        <f>++COUNTIFS(#REF!,'Манзилли сотиб олиш (2)'!$F53,#REF!,'Манзилли сотиб олиш (2)'!K$3,#REF!,'Манзилли сотиб олиш (2)'!K$2)</f>
        <v>#REF!</v>
      </c>
      <c r="L53" s="5" t="e">
        <f>++COUNTIFS(#REF!,'Манзилли сотиб олиш (2)'!$F53,#REF!,'Манзилли сотиб олиш (2)'!L$3,#REF!,'Манзилли сотиб олиш (2)'!L$2)</f>
        <v>#REF!</v>
      </c>
      <c r="M53" s="5" t="e">
        <f>++COUNTIFS(#REF!,'Манзилли сотиб олиш (2)'!$F53,#REF!,'Манзилли сотиб олиш (2)'!M$3,#REF!,'Манзилли сотиб олиш (2)'!M$2)</f>
        <v>#REF!</v>
      </c>
      <c r="N53" s="5" t="e">
        <f>++COUNTIFS(#REF!,'Манзилли сотиб олиш (2)'!$F53,#REF!,'Манзилли сотиб олиш (2)'!N$3,#REF!,'Манзилли сотиб олиш (2)'!N$2)</f>
        <v>#REF!</v>
      </c>
      <c r="O53" s="7" t="e">
        <f t="shared" si="5"/>
        <v>#REF!</v>
      </c>
      <c r="P53" s="7">
        <f t="shared" si="6"/>
        <v>0</v>
      </c>
      <c r="Q53" s="7">
        <f t="shared" si="2"/>
        <v>0</v>
      </c>
      <c r="R53" s="5" t="e">
        <f>++COUNTIFS(#REF!,'Манзилли сотиб олиш (2)'!$F53,#REF!,'Манзилли сотиб олиш (2)'!R$3,#REF!,'Манзилли сотиб олиш (2)'!R$2)</f>
        <v>#REF!</v>
      </c>
      <c r="S53" s="5" t="e">
        <f>++COUNTIFS(#REF!,'Манзилли сотиб олиш (2)'!$F53,#REF!,'Манзилли сотиб олиш (2)'!S$3,#REF!,'Манзилли сотиб олиш (2)'!S$2)</f>
        <v>#REF!</v>
      </c>
      <c r="T53" s="5" t="e">
        <f>++COUNTIFS(#REF!,'Манзилли сотиб олиш (2)'!$F53,#REF!,'Манзилли сотиб олиш (2)'!T$3,#REF!,'Манзилли сотиб олиш (2)'!T$2)</f>
        <v>#REF!</v>
      </c>
      <c r="U53" s="5" t="e">
        <f>++COUNTIFS(#REF!,'Манзилли сотиб олиш (2)'!$F53,#REF!,'Манзилли сотиб олиш (2)'!U$3,#REF!,'Манзилли сотиб олиш (2)'!U$2)</f>
        <v>#REF!</v>
      </c>
      <c r="V53" s="5" t="e">
        <f>++COUNTIFS(#REF!,'Манзилли сотиб олиш (2)'!$F53,#REF!,'Манзилли сотиб олиш (2)'!V$3,#REF!,'Манзилли сотиб олиш (2)'!V$2)</f>
        <v>#REF!</v>
      </c>
      <c r="W53" s="7" t="e">
        <f t="shared" si="7"/>
        <v>#REF!</v>
      </c>
      <c r="X53" s="7">
        <f t="shared" si="12"/>
        <v>1</v>
      </c>
      <c r="Y53" s="7">
        <f t="shared" si="3"/>
        <v>289</v>
      </c>
      <c r="Z53" s="7">
        <f t="shared" si="12"/>
        <v>1</v>
      </c>
      <c r="AA53" s="7">
        <v>289</v>
      </c>
      <c r="AB53" s="7" t="e">
        <f t="shared" si="9"/>
        <v>#REF!</v>
      </c>
      <c r="AC53" s="7" t="e">
        <f t="shared" si="10"/>
        <v>#REF!</v>
      </c>
      <c r="AD53" s="12" t="e">
        <f>++VLOOKUP(F53,#REF!,3,0)</f>
        <v>#REF!</v>
      </c>
      <c r="AE53" s="10" t="s">
        <v>11</v>
      </c>
      <c r="AF53" s="10" t="s">
        <v>2939</v>
      </c>
      <c r="AH53" t="s">
        <v>2954</v>
      </c>
    </row>
    <row r="54" spans="1:34" x14ac:dyDescent="0.25">
      <c r="A54" s="5">
        <f t="shared" si="4"/>
        <v>46</v>
      </c>
      <c r="B54" s="22" t="s">
        <v>11</v>
      </c>
      <c r="C54" s="6" t="s">
        <v>1730</v>
      </c>
      <c r="D54" s="5" t="s">
        <v>855</v>
      </c>
      <c r="E54" s="7">
        <v>78184538</v>
      </c>
      <c r="F54" s="7">
        <v>41501943150025</v>
      </c>
      <c r="G54" s="7" t="s">
        <v>2685</v>
      </c>
      <c r="H54" s="14">
        <v>45063</v>
      </c>
      <c r="I54" s="5" t="s">
        <v>1125</v>
      </c>
      <c r="J54" s="5" t="e">
        <f>++COUNTIFS(#REF!,'Манзилли сотиб олиш (2)'!$F54,#REF!,'Манзилли сотиб олиш (2)'!J$3,#REF!,'Манзилли сотиб олиш (2)'!J$2)</f>
        <v>#REF!</v>
      </c>
      <c r="K54" s="5" t="e">
        <f>++COUNTIFS(#REF!,'Манзилли сотиб олиш (2)'!$F54,#REF!,'Манзилли сотиб олиш (2)'!K$3,#REF!,'Манзилли сотиб олиш (2)'!K$2)</f>
        <v>#REF!</v>
      </c>
      <c r="L54" s="5" t="e">
        <f>++COUNTIFS(#REF!,'Манзилли сотиб олиш (2)'!$F54,#REF!,'Манзилли сотиб олиш (2)'!L$3,#REF!,'Манзилли сотиб олиш (2)'!L$2)</f>
        <v>#REF!</v>
      </c>
      <c r="M54" s="5" t="e">
        <f>++COUNTIFS(#REF!,'Манзилли сотиб олиш (2)'!$F54,#REF!,'Манзилли сотиб олиш (2)'!M$3,#REF!,'Манзилли сотиб олиш (2)'!M$2)</f>
        <v>#REF!</v>
      </c>
      <c r="N54" s="5" t="e">
        <f>++COUNTIFS(#REF!,'Манзилли сотиб олиш (2)'!$F54,#REF!,'Манзилли сотиб олиш (2)'!N$3,#REF!,'Манзилли сотиб олиш (2)'!N$2)</f>
        <v>#REF!</v>
      </c>
      <c r="O54" s="7" t="e">
        <f t="shared" si="5"/>
        <v>#REF!</v>
      </c>
      <c r="P54" s="7">
        <f t="shared" si="6"/>
        <v>1</v>
      </c>
      <c r="Q54" s="7">
        <f t="shared" si="2"/>
        <v>171</v>
      </c>
      <c r="R54" s="5" t="e">
        <f>++COUNTIFS(#REF!,'Манзилли сотиб олиш (2)'!$F54,#REF!,'Манзилли сотиб олиш (2)'!R$3,#REF!,'Манзилли сотиб олиш (2)'!R$2)</f>
        <v>#REF!</v>
      </c>
      <c r="S54" s="5" t="e">
        <f>++COUNTIFS(#REF!,'Манзилли сотиб олиш (2)'!$F54,#REF!,'Манзилли сотиб олиш (2)'!S$3,#REF!,'Манзилли сотиб олиш (2)'!S$2)</f>
        <v>#REF!</v>
      </c>
      <c r="T54" s="5" t="e">
        <f>++COUNTIFS(#REF!,'Манзилли сотиб олиш (2)'!$F54,#REF!,'Манзилли сотиб олиш (2)'!T$3,#REF!,'Манзилли сотиб олиш (2)'!T$2)</f>
        <v>#REF!</v>
      </c>
      <c r="U54" s="5" t="e">
        <f>++COUNTIFS(#REF!,'Манзилли сотиб олиш (2)'!$F54,#REF!,'Манзилли сотиб олиш (2)'!U$3,#REF!,'Манзилли сотиб олиш (2)'!U$2)</f>
        <v>#REF!</v>
      </c>
      <c r="V54" s="5" t="e">
        <f>++COUNTIFS(#REF!,'Манзилли сотиб олиш (2)'!$F54,#REF!,'Манзилли сотиб олиш (2)'!V$3,#REF!,'Манзилли сотиб олиш (2)'!V$2)</f>
        <v>#REF!</v>
      </c>
      <c r="W54" s="7" t="e">
        <f t="shared" si="7"/>
        <v>#REF!</v>
      </c>
      <c r="X54" s="7">
        <f t="shared" si="12"/>
        <v>0</v>
      </c>
      <c r="Y54" s="7">
        <f t="shared" si="3"/>
        <v>0</v>
      </c>
      <c r="Z54" s="7">
        <f t="shared" si="12"/>
        <v>1</v>
      </c>
      <c r="AA54" s="7">
        <v>171</v>
      </c>
      <c r="AB54" s="7" t="e">
        <f t="shared" si="9"/>
        <v>#REF!</v>
      </c>
      <c r="AC54" s="7" t="e">
        <f t="shared" si="10"/>
        <v>#REF!</v>
      </c>
      <c r="AD54" s="12" t="e">
        <f>++VLOOKUP(F54,#REF!,3,0)</f>
        <v>#REF!</v>
      </c>
      <c r="AE54" s="10" t="s">
        <v>744</v>
      </c>
      <c r="AF54" s="10" t="s">
        <v>1012</v>
      </c>
      <c r="AH54" t="s">
        <v>2954</v>
      </c>
    </row>
    <row r="55" spans="1:34" x14ac:dyDescent="0.25">
      <c r="A55" s="5">
        <f t="shared" si="4"/>
        <v>47</v>
      </c>
      <c r="B55" s="22" t="s">
        <v>11</v>
      </c>
      <c r="C55" s="6" t="s">
        <v>2965</v>
      </c>
      <c r="D55" s="5" t="s">
        <v>2966</v>
      </c>
      <c r="E55" s="7">
        <v>91447627</v>
      </c>
      <c r="F55" s="7">
        <v>32503883160014</v>
      </c>
      <c r="G55" s="7" t="s">
        <v>3106</v>
      </c>
      <c r="H55" s="14">
        <v>45204</v>
      </c>
      <c r="I55" s="5" t="s">
        <v>1126</v>
      </c>
      <c r="J55" s="5" t="e">
        <f>++COUNTIFS(#REF!,'Манзилли сотиб олиш (2)'!$F55,#REF!,'Манзилли сотиб олиш (2)'!J$3,#REF!,'Манзилли сотиб олиш (2)'!J$2)</f>
        <v>#REF!</v>
      </c>
      <c r="K55" s="5" t="e">
        <f>++COUNTIFS(#REF!,'Манзилли сотиб олиш (2)'!$F55,#REF!,'Манзилли сотиб олиш (2)'!K$3,#REF!,'Манзилли сотиб олиш (2)'!K$2)</f>
        <v>#REF!</v>
      </c>
      <c r="L55" s="5" t="e">
        <f>++COUNTIFS(#REF!,'Манзилли сотиб олиш (2)'!$F55,#REF!,'Манзилли сотиб олиш (2)'!L$3,#REF!,'Манзилли сотиб олиш (2)'!L$2)</f>
        <v>#REF!</v>
      </c>
      <c r="M55" s="5" t="e">
        <f>++COUNTIFS(#REF!,'Манзилли сотиб олиш (2)'!$F55,#REF!,'Манзилли сотиб олиш (2)'!M$3,#REF!,'Манзилли сотиб олиш (2)'!M$2)</f>
        <v>#REF!</v>
      </c>
      <c r="N55" s="5" t="e">
        <f>++COUNTIFS(#REF!,'Манзилли сотиб олиш (2)'!$F55,#REF!,'Манзилли сотиб олиш (2)'!N$3,#REF!,'Манзилли сотиб олиш (2)'!N$2)</f>
        <v>#REF!</v>
      </c>
      <c r="O55" s="7" t="e">
        <f t="shared" si="5"/>
        <v>#REF!</v>
      </c>
      <c r="P55" s="7">
        <f t="shared" si="6"/>
        <v>0</v>
      </c>
      <c r="Q55" s="7">
        <f t="shared" si="2"/>
        <v>0</v>
      </c>
      <c r="R55" s="5" t="e">
        <f>++COUNTIFS(#REF!,'Манзилли сотиб олиш (2)'!$F55,#REF!,'Манзилли сотиб олиш (2)'!R$3,#REF!,'Манзилли сотиб олиш (2)'!R$2)</f>
        <v>#REF!</v>
      </c>
      <c r="S55" s="5" t="e">
        <f>++COUNTIFS(#REF!,'Манзилли сотиб олиш (2)'!$F55,#REF!,'Манзилли сотиб олиш (2)'!S$3,#REF!,'Манзилли сотиб олиш (2)'!S$2)</f>
        <v>#REF!</v>
      </c>
      <c r="T55" s="5" t="e">
        <f>++COUNTIFS(#REF!,'Манзилли сотиб олиш (2)'!$F55,#REF!,'Манзилли сотиб олиш (2)'!T$3,#REF!,'Манзилли сотиб олиш (2)'!T$2)</f>
        <v>#REF!</v>
      </c>
      <c r="U55" s="5" t="e">
        <f>++COUNTIFS(#REF!,'Манзилли сотиб олиш (2)'!$F55,#REF!,'Манзилли сотиб олиш (2)'!U$3,#REF!,'Манзилли сотиб олиш (2)'!U$2)</f>
        <v>#REF!</v>
      </c>
      <c r="V55" s="5" t="e">
        <f>++COUNTIFS(#REF!,'Манзилли сотиб олиш (2)'!$F55,#REF!,'Манзилли сотиб олиш (2)'!V$3,#REF!,'Манзилли сотиб олиш (2)'!V$2)</f>
        <v>#REF!</v>
      </c>
      <c r="W55" s="7" t="e">
        <f t="shared" si="7"/>
        <v>#REF!</v>
      </c>
      <c r="X55" s="7">
        <f t="shared" si="12"/>
        <v>0</v>
      </c>
      <c r="Y55" s="7">
        <f t="shared" si="3"/>
        <v>0</v>
      </c>
      <c r="Z55" s="7">
        <f t="shared" si="12"/>
        <v>0</v>
      </c>
      <c r="AA55" s="7">
        <v>0</v>
      </c>
      <c r="AB55" s="7" t="e">
        <f t="shared" si="9"/>
        <v>#REF!</v>
      </c>
      <c r="AC55" s="7">
        <f t="shared" si="10"/>
        <v>0</v>
      </c>
      <c r="AD55" s="12" t="e">
        <f>++VLOOKUP(F55,#REF!,3,0)</f>
        <v>#REF!</v>
      </c>
      <c r="AE55" s="10"/>
      <c r="AF55" s="10"/>
    </row>
    <row r="56" spans="1:34" x14ac:dyDescent="0.25">
      <c r="A56" s="5">
        <f t="shared" si="4"/>
        <v>48</v>
      </c>
      <c r="B56" s="22" t="s">
        <v>11</v>
      </c>
      <c r="C56" s="6" t="s">
        <v>2967</v>
      </c>
      <c r="D56" s="5" t="s">
        <v>2968</v>
      </c>
      <c r="E56" s="7">
        <v>98683831</v>
      </c>
      <c r="F56" s="7">
        <v>40902883160054</v>
      </c>
      <c r="G56" s="7" t="s">
        <v>3107</v>
      </c>
      <c r="H56" s="14">
        <v>45204</v>
      </c>
      <c r="I56" s="5" t="s">
        <v>1126</v>
      </c>
      <c r="J56" s="5" t="e">
        <f>++COUNTIFS(#REF!,'Манзилли сотиб олиш (2)'!$F56,#REF!,'Манзилли сотиб олиш (2)'!J$3,#REF!,'Манзилли сотиб олиш (2)'!J$2)</f>
        <v>#REF!</v>
      </c>
      <c r="K56" s="5" t="e">
        <f>++COUNTIFS(#REF!,'Манзилли сотиб олиш (2)'!$F56,#REF!,'Манзилли сотиб олиш (2)'!K$3,#REF!,'Манзилли сотиб олиш (2)'!K$2)</f>
        <v>#REF!</v>
      </c>
      <c r="L56" s="5" t="e">
        <f>++COUNTIFS(#REF!,'Манзилли сотиб олиш (2)'!$F56,#REF!,'Манзилли сотиб олиш (2)'!L$3,#REF!,'Манзилли сотиб олиш (2)'!L$2)</f>
        <v>#REF!</v>
      </c>
      <c r="M56" s="5" t="e">
        <f>++COUNTIFS(#REF!,'Манзилли сотиб олиш (2)'!$F56,#REF!,'Манзилли сотиб олиш (2)'!M$3,#REF!,'Манзилли сотиб олиш (2)'!M$2)</f>
        <v>#REF!</v>
      </c>
      <c r="N56" s="5" t="e">
        <f>++COUNTIFS(#REF!,'Манзилли сотиб олиш (2)'!$F56,#REF!,'Манзилли сотиб олиш (2)'!N$3,#REF!,'Манзилли сотиб олиш (2)'!N$2)</f>
        <v>#REF!</v>
      </c>
      <c r="O56" s="7" t="e">
        <f t="shared" si="5"/>
        <v>#REF!</v>
      </c>
      <c r="P56" s="7">
        <f t="shared" si="6"/>
        <v>0</v>
      </c>
      <c r="Q56" s="7">
        <f t="shared" si="2"/>
        <v>0</v>
      </c>
      <c r="R56" s="5" t="e">
        <f>++COUNTIFS(#REF!,'Манзилли сотиб олиш (2)'!$F56,#REF!,'Манзилли сотиб олиш (2)'!R$3,#REF!,'Манзилли сотиб олиш (2)'!R$2)</f>
        <v>#REF!</v>
      </c>
      <c r="S56" s="5" t="e">
        <f>++COUNTIFS(#REF!,'Манзилли сотиб олиш (2)'!$F56,#REF!,'Манзилли сотиб олиш (2)'!S$3,#REF!,'Манзилли сотиб олиш (2)'!S$2)</f>
        <v>#REF!</v>
      </c>
      <c r="T56" s="5" t="e">
        <f>++COUNTIFS(#REF!,'Манзилли сотиб олиш (2)'!$F56,#REF!,'Манзилли сотиб олиш (2)'!T$3,#REF!,'Манзилли сотиб олиш (2)'!T$2)</f>
        <v>#REF!</v>
      </c>
      <c r="U56" s="5" t="e">
        <f>++COUNTIFS(#REF!,'Манзилли сотиб олиш (2)'!$F56,#REF!,'Манзилли сотиб олиш (2)'!U$3,#REF!,'Манзилли сотиб олиш (2)'!U$2)</f>
        <v>#REF!</v>
      </c>
      <c r="V56" s="5" t="e">
        <f>++COUNTIFS(#REF!,'Манзилли сотиб олиш (2)'!$F56,#REF!,'Манзилли сотиб олиш (2)'!V$3,#REF!,'Манзилли сотиб олиш (2)'!V$2)</f>
        <v>#REF!</v>
      </c>
      <c r="W56" s="7" t="e">
        <f t="shared" si="7"/>
        <v>#REF!</v>
      </c>
      <c r="X56" s="7">
        <f t="shared" si="12"/>
        <v>0</v>
      </c>
      <c r="Y56" s="7">
        <f t="shared" si="3"/>
        <v>0</v>
      </c>
      <c r="Z56" s="7">
        <f t="shared" si="12"/>
        <v>0</v>
      </c>
      <c r="AA56" s="7">
        <v>0</v>
      </c>
      <c r="AB56" s="7" t="e">
        <f t="shared" si="9"/>
        <v>#REF!</v>
      </c>
      <c r="AC56" s="7">
        <f t="shared" si="10"/>
        <v>0</v>
      </c>
      <c r="AD56" s="12" t="e">
        <f>++VLOOKUP(F56,#REF!,3,0)</f>
        <v>#REF!</v>
      </c>
      <c r="AE56" s="10"/>
      <c r="AF56" s="10"/>
    </row>
    <row r="57" spans="1:34" x14ac:dyDescent="0.25">
      <c r="A57" s="5">
        <f t="shared" si="4"/>
        <v>49</v>
      </c>
      <c r="B57" s="22" t="s">
        <v>11</v>
      </c>
      <c r="C57" s="6" t="s">
        <v>2969</v>
      </c>
      <c r="D57" s="5" t="s">
        <v>2970</v>
      </c>
      <c r="E57" s="7">
        <v>92553250</v>
      </c>
      <c r="F57" s="7">
        <v>32308953160024</v>
      </c>
      <c r="G57" s="7" t="s">
        <v>3108</v>
      </c>
      <c r="H57" s="14">
        <v>45204</v>
      </c>
      <c r="I57" s="5" t="s">
        <v>1126</v>
      </c>
      <c r="J57" s="5" t="e">
        <f>++COUNTIFS(#REF!,'Манзилли сотиб олиш (2)'!$F57,#REF!,'Манзилли сотиб олиш (2)'!J$3,#REF!,'Манзилли сотиб олиш (2)'!J$2)</f>
        <v>#REF!</v>
      </c>
      <c r="K57" s="5" t="e">
        <f>++COUNTIFS(#REF!,'Манзилли сотиб олиш (2)'!$F57,#REF!,'Манзилли сотиб олиш (2)'!K$3,#REF!,'Манзилли сотиб олиш (2)'!K$2)</f>
        <v>#REF!</v>
      </c>
      <c r="L57" s="5" t="e">
        <f>++COUNTIFS(#REF!,'Манзилли сотиб олиш (2)'!$F57,#REF!,'Манзилли сотиб олиш (2)'!L$3,#REF!,'Манзилли сотиб олиш (2)'!L$2)</f>
        <v>#REF!</v>
      </c>
      <c r="M57" s="5" t="e">
        <f>++COUNTIFS(#REF!,'Манзилли сотиб олиш (2)'!$F57,#REF!,'Манзилли сотиб олиш (2)'!M$3,#REF!,'Манзилли сотиб олиш (2)'!M$2)</f>
        <v>#REF!</v>
      </c>
      <c r="N57" s="5" t="e">
        <f>++COUNTIFS(#REF!,'Манзилли сотиб олиш (2)'!$F57,#REF!,'Манзилли сотиб олиш (2)'!N$3,#REF!,'Манзилли сотиб олиш (2)'!N$2)</f>
        <v>#REF!</v>
      </c>
      <c r="O57" s="7" t="e">
        <f t="shared" si="5"/>
        <v>#REF!</v>
      </c>
      <c r="P57" s="7">
        <f t="shared" si="6"/>
        <v>0</v>
      </c>
      <c r="Q57" s="7">
        <f t="shared" si="2"/>
        <v>0</v>
      </c>
      <c r="R57" s="5" t="e">
        <f>++COUNTIFS(#REF!,'Манзилли сотиб олиш (2)'!$F57,#REF!,'Манзилли сотиб олиш (2)'!R$3,#REF!,'Манзилли сотиб олиш (2)'!R$2)</f>
        <v>#REF!</v>
      </c>
      <c r="S57" s="5" t="e">
        <f>++COUNTIFS(#REF!,'Манзилли сотиб олиш (2)'!$F57,#REF!,'Манзилли сотиб олиш (2)'!S$3,#REF!,'Манзилли сотиб олиш (2)'!S$2)</f>
        <v>#REF!</v>
      </c>
      <c r="T57" s="5" t="e">
        <f>++COUNTIFS(#REF!,'Манзилли сотиб олиш (2)'!$F57,#REF!,'Манзилли сотиб олиш (2)'!T$3,#REF!,'Манзилли сотиб олиш (2)'!T$2)</f>
        <v>#REF!</v>
      </c>
      <c r="U57" s="5" t="e">
        <f>++COUNTIFS(#REF!,'Манзилли сотиб олиш (2)'!$F57,#REF!,'Манзилли сотиб олиш (2)'!U$3,#REF!,'Манзилли сотиб олиш (2)'!U$2)</f>
        <v>#REF!</v>
      </c>
      <c r="V57" s="5" t="e">
        <f>++COUNTIFS(#REF!,'Манзилли сотиб олиш (2)'!$F57,#REF!,'Манзилли сотиб олиш (2)'!V$3,#REF!,'Манзилли сотиб олиш (2)'!V$2)</f>
        <v>#REF!</v>
      </c>
      <c r="W57" s="7" t="e">
        <f t="shared" si="7"/>
        <v>#REF!</v>
      </c>
      <c r="X57" s="7">
        <f t="shared" si="12"/>
        <v>0</v>
      </c>
      <c r="Y57" s="7">
        <f t="shared" si="3"/>
        <v>0</v>
      </c>
      <c r="Z57" s="7">
        <f t="shared" si="12"/>
        <v>0</v>
      </c>
      <c r="AA57" s="7">
        <v>0</v>
      </c>
      <c r="AB57" s="7" t="e">
        <f t="shared" si="9"/>
        <v>#REF!</v>
      </c>
      <c r="AC57" s="7">
        <f t="shared" si="10"/>
        <v>0</v>
      </c>
      <c r="AD57" s="12" t="e">
        <f>++VLOOKUP(F57,#REF!,3,0)</f>
        <v>#REF!</v>
      </c>
      <c r="AE57" s="10"/>
      <c r="AF57" s="10"/>
    </row>
    <row r="58" spans="1:34" x14ac:dyDescent="0.25">
      <c r="A58" s="5">
        <f t="shared" si="4"/>
        <v>50</v>
      </c>
      <c r="B58" s="22" t="s">
        <v>11</v>
      </c>
      <c r="C58" s="6" t="s">
        <v>2971</v>
      </c>
      <c r="D58" s="5" t="s">
        <v>2972</v>
      </c>
      <c r="E58" s="7">
        <v>98675911</v>
      </c>
      <c r="F58" s="7">
        <v>43105913160049</v>
      </c>
      <c r="G58" s="7" t="s">
        <v>3109</v>
      </c>
      <c r="H58" s="14">
        <v>45204</v>
      </c>
      <c r="I58" s="5" t="s">
        <v>1125</v>
      </c>
      <c r="J58" s="5" t="e">
        <f>++COUNTIFS(#REF!,'Манзилли сотиб олиш (2)'!$F58,#REF!,'Манзилли сотиб олиш (2)'!J$3,#REF!,'Манзилли сотиб олиш (2)'!J$2)</f>
        <v>#REF!</v>
      </c>
      <c r="K58" s="5" t="e">
        <f>++COUNTIFS(#REF!,'Манзилли сотиб олиш (2)'!$F58,#REF!,'Манзилли сотиб олиш (2)'!K$3,#REF!,'Манзилли сотиб олиш (2)'!K$2)</f>
        <v>#REF!</v>
      </c>
      <c r="L58" s="5" t="e">
        <f>++COUNTIFS(#REF!,'Манзилли сотиб олиш (2)'!$F58,#REF!,'Манзилли сотиб олиш (2)'!L$3,#REF!,'Манзилли сотиб олиш (2)'!L$2)</f>
        <v>#REF!</v>
      </c>
      <c r="M58" s="5" t="e">
        <f>++COUNTIFS(#REF!,'Манзилли сотиб олиш (2)'!$F58,#REF!,'Манзилли сотиб олиш (2)'!M$3,#REF!,'Манзилли сотиб олиш (2)'!M$2)</f>
        <v>#REF!</v>
      </c>
      <c r="N58" s="5" t="e">
        <f>++COUNTIFS(#REF!,'Манзилли сотиб олиш (2)'!$F58,#REF!,'Манзилли сотиб олиш (2)'!N$3,#REF!,'Манзилли сотиб олиш (2)'!N$2)</f>
        <v>#REF!</v>
      </c>
      <c r="O58" s="7" t="e">
        <f t="shared" si="5"/>
        <v>#REF!</v>
      </c>
      <c r="P58" s="7">
        <f t="shared" si="6"/>
        <v>0</v>
      </c>
      <c r="Q58" s="7">
        <f t="shared" si="2"/>
        <v>0</v>
      </c>
      <c r="R58" s="5" t="e">
        <f>++COUNTIFS(#REF!,'Манзилли сотиб олиш (2)'!$F58,#REF!,'Манзилли сотиб олиш (2)'!R$3,#REF!,'Манзилли сотиб олиш (2)'!R$2)</f>
        <v>#REF!</v>
      </c>
      <c r="S58" s="5" t="e">
        <f>++COUNTIFS(#REF!,'Манзилли сотиб олиш (2)'!$F58,#REF!,'Манзилли сотиб олиш (2)'!S$3,#REF!,'Манзилли сотиб олиш (2)'!S$2)</f>
        <v>#REF!</v>
      </c>
      <c r="T58" s="5" t="e">
        <f>++COUNTIFS(#REF!,'Манзилли сотиб олиш (2)'!$F58,#REF!,'Манзилли сотиб олиш (2)'!T$3,#REF!,'Манзилли сотиб олиш (2)'!T$2)</f>
        <v>#REF!</v>
      </c>
      <c r="U58" s="5" t="e">
        <f>++COUNTIFS(#REF!,'Манзилли сотиб олиш (2)'!$F58,#REF!,'Манзилли сотиб олиш (2)'!U$3,#REF!,'Манзилли сотиб олиш (2)'!U$2)</f>
        <v>#REF!</v>
      </c>
      <c r="V58" s="5" t="e">
        <f>++COUNTIFS(#REF!,'Манзилли сотиб олиш (2)'!$F58,#REF!,'Манзилли сотиб олиш (2)'!V$3,#REF!,'Манзилли сотиб олиш (2)'!V$2)</f>
        <v>#REF!</v>
      </c>
      <c r="W58" s="7" t="e">
        <f t="shared" si="7"/>
        <v>#REF!</v>
      </c>
      <c r="X58" s="7">
        <f t="shared" si="12"/>
        <v>0</v>
      </c>
      <c r="Y58" s="7">
        <f t="shared" si="3"/>
        <v>0</v>
      </c>
      <c r="Z58" s="7">
        <f t="shared" si="12"/>
        <v>0</v>
      </c>
      <c r="AA58" s="7">
        <v>0</v>
      </c>
      <c r="AB58" s="7" t="e">
        <f t="shared" si="9"/>
        <v>#REF!</v>
      </c>
      <c r="AC58" s="7">
        <f t="shared" si="10"/>
        <v>0</v>
      </c>
      <c r="AD58" s="12" t="e">
        <f>++VLOOKUP(F58,#REF!,3,0)</f>
        <v>#REF!</v>
      </c>
      <c r="AE58" s="10"/>
      <c r="AF58" s="10"/>
    </row>
    <row r="59" spans="1:34" x14ac:dyDescent="0.25">
      <c r="A59" s="5">
        <f t="shared" si="4"/>
        <v>51</v>
      </c>
      <c r="B59" s="22" t="s">
        <v>11</v>
      </c>
      <c r="C59" s="6" t="s">
        <v>2973</v>
      </c>
      <c r="D59" s="5" t="s">
        <v>2974</v>
      </c>
      <c r="E59" s="7">
        <v>98659297</v>
      </c>
      <c r="F59" s="7">
        <v>32309913160029</v>
      </c>
      <c r="G59" s="7" t="s">
        <v>3110</v>
      </c>
      <c r="H59" s="14">
        <v>45204</v>
      </c>
      <c r="I59" s="5" t="s">
        <v>1125</v>
      </c>
      <c r="J59" s="5" t="e">
        <f>++COUNTIFS(#REF!,'Манзилли сотиб олиш (2)'!$F59,#REF!,'Манзилли сотиб олиш (2)'!J$3,#REF!,'Манзилли сотиб олиш (2)'!J$2)</f>
        <v>#REF!</v>
      </c>
      <c r="K59" s="5" t="e">
        <f>++COUNTIFS(#REF!,'Манзилли сотиб олиш (2)'!$F59,#REF!,'Манзилли сотиб олиш (2)'!K$3,#REF!,'Манзилли сотиб олиш (2)'!K$2)</f>
        <v>#REF!</v>
      </c>
      <c r="L59" s="5" t="e">
        <f>++COUNTIFS(#REF!,'Манзилли сотиб олиш (2)'!$F59,#REF!,'Манзилли сотиб олиш (2)'!L$3,#REF!,'Манзилли сотиб олиш (2)'!L$2)</f>
        <v>#REF!</v>
      </c>
      <c r="M59" s="5" t="e">
        <f>++COUNTIFS(#REF!,'Манзилли сотиб олиш (2)'!$F59,#REF!,'Манзилли сотиб олиш (2)'!M$3,#REF!,'Манзилли сотиб олиш (2)'!M$2)</f>
        <v>#REF!</v>
      </c>
      <c r="N59" s="5" t="e">
        <f>++COUNTIFS(#REF!,'Манзилли сотиб олиш (2)'!$F59,#REF!,'Манзилли сотиб олиш (2)'!N$3,#REF!,'Манзилли сотиб олиш (2)'!N$2)</f>
        <v>#REF!</v>
      </c>
      <c r="O59" s="7" t="e">
        <f t="shared" si="5"/>
        <v>#REF!</v>
      </c>
      <c r="P59" s="7">
        <f t="shared" si="6"/>
        <v>0</v>
      </c>
      <c r="Q59" s="7">
        <f t="shared" si="2"/>
        <v>0</v>
      </c>
      <c r="R59" s="5" t="e">
        <f>++COUNTIFS(#REF!,'Манзилли сотиб олиш (2)'!$F59,#REF!,'Манзилли сотиб олиш (2)'!R$3,#REF!,'Манзилли сотиб олиш (2)'!R$2)</f>
        <v>#REF!</v>
      </c>
      <c r="S59" s="5" t="e">
        <f>++COUNTIFS(#REF!,'Манзилли сотиб олиш (2)'!$F59,#REF!,'Манзилли сотиб олиш (2)'!S$3,#REF!,'Манзилли сотиб олиш (2)'!S$2)</f>
        <v>#REF!</v>
      </c>
      <c r="T59" s="5" t="e">
        <f>++COUNTIFS(#REF!,'Манзилли сотиб олиш (2)'!$F59,#REF!,'Манзилли сотиб олиш (2)'!T$3,#REF!,'Манзилли сотиб олиш (2)'!T$2)</f>
        <v>#REF!</v>
      </c>
      <c r="U59" s="5" t="e">
        <f>++COUNTIFS(#REF!,'Манзилли сотиб олиш (2)'!$F59,#REF!,'Манзилли сотиб олиш (2)'!U$3,#REF!,'Манзилли сотиб олиш (2)'!U$2)</f>
        <v>#REF!</v>
      </c>
      <c r="V59" s="5" t="e">
        <f>++COUNTIFS(#REF!,'Манзилли сотиб олиш (2)'!$F59,#REF!,'Манзилли сотиб олиш (2)'!V$3,#REF!,'Манзилли сотиб олиш (2)'!V$2)</f>
        <v>#REF!</v>
      </c>
      <c r="W59" s="7" t="e">
        <f t="shared" si="7"/>
        <v>#REF!</v>
      </c>
      <c r="X59" s="7">
        <f t="shared" si="12"/>
        <v>0</v>
      </c>
      <c r="Y59" s="7">
        <f t="shared" si="3"/>
        <v>0</v>
      </c>
      <c r="Z59" s="7">
        <f t="shared" si="12"/>
        <v>0</v>
      </c>
      <c r="AA59" s="7">
        <v>0</v>
      </c>
      <c r="AB59" s="7" t="e">
        <f t="shared" si="9"/>
        <v>#REF!</v>
      </c>
      <c r="AC59" s="7">
        <f t="shared" si="10"/>
        <v>0</v>
      </c>
      <c r="AD59" s="12" t="e">
        <f>++VLOOKUP(F59,#REF!,3,0)</f>
        <v>#REF!</v>
      </c>
      <c r="AE59" s="10"/>
      <c r="AF59" s="10"/>
    </row>
    <row r="60" spans="1:34" x14ac:dyDescent="0.25">
      <c r="A60" s="5">
        <f t="shared" si="4"/>
        <v>52</v>
      </c>
      <c r="B60" s="22" t="s">
        <v>11</v>
      </c>
      <c r="C60" s="6" t="s">
        <v>2975</v>
      </c>
      <c r="D60" s="5" t="s">
        <v>2976</v>
      </c>
      <c r="E60" s="7">
        <v>98666580</v>
      </c>
      <c r="F60" s="7">
        <v>30109933160195</v>
      </c>
      <c r="G60" s="7" t="s">
        <v>3111</v>
      </c>
      <c r="H60" s="14">
        <v>45204</v>
      </c>
      <c r="I60" s="5" t="s">
        <v>1125</v>
      </c>
      <c r="J60" s="5" t="e">
        <f>++COUNTIFS(#REF!,'Манзилли сотиб олиш (2)'!$F60,#REF!,'Манзилли сотиб олиш (2)'!J$3,#REF!,'Манзилли сотиб олиш (2)'!J$2)</f>
        <v>#REF!</v>
      </c>
      <c r="K60" s="5" t="e">
        <f>++COUNTIFS(#REF!,'Манзилли сотиб олиш (2)'!$F60,#REF!,'Манзилли сотиб олиш (2)'!K$3,#REF!,'Манзилли сотиб олиш (2)'!K$2)</f>
        <v>#REF!</v>
      </c>
      <c r="L60" s="5" t="e">
        <f>++COUNTIFS(#REF!,'Манзилли сотиб олиш (2)'!$F60,#REF!,'Манзилли сотиб олиш (2)'!L$3,#REF!,'Манзилли сотиб олиш (2)'!L$2)</f>
        <v>#REF!</v>
      </c>
      <c r="M60" s="5" t="e">
        <f>++COUNTIFS(#REF!,'Манзилли сотиб олиш (2)'!$F60,#REF!,'Манзилли сотиб олиш (2)'!M$3,#REF!,'Манзилли сотиб олиш (2)'!M$2)</f>
        <v>#REF!</v>
      </c>
      <c r="N60" s="5" t="e">
        <f>++COUNTIFS(#REF!,'Манзилли сотиб олиш (2)'!$F60,#REF!,'Манзилли сотиб олиш (2)'!N$3,#REF!,'Манзилли сотиб олиш (2)'!N$2)</f>
        <v>#REF!</v>
      </c>
      <c r="O60" s="7" t="e">
        <f t="shared" si="5"/>
        <v>#REF!</v>
      </c>
      <c r="P60" s="7">
        <f t="shared" si="6"/>
        <v>0</v>
      </c>
      <c r="Q60" s="7">
        <f t="shared" si="2"/>
        <v>0</v>
      </c>
      <c r="R60" s="5" t="e">
        <f>++COUNTIFS(#REF!,'Манзилли сотиб олиш (2)'!$F60,#REF!,'Манзилли сотиб олиш (2)'!R$3,#REF!,'Манзилли сотиб олиш (2)'!R$2)</f>
        <v>#REF!</v>
      </c>
      <c r="S60" s="5" t="e">
        <f>++COUNTIFS(#REF!,'Манзилли сотиб олиш (2)'!$F60,#REF!,'Манзилли сотиб олиш (2)'!S$3,#REF!,'Манзилли сотиб олиш (2)'!S$2)</f>
        <v>#REF!</v>
      </c>
      <c r="T60" s="5" t="e">
        <f>++COUNTIFS(#REF!,'Манзилли сотиб олиш (2)'!$F60,#REF!,'Манзилли сотиб олиш (2)'!T$3,#REF!,'Манзилли сотиб олиш (2)'!T$2)</f>
        <v>#REF!</v>
      </c>
      <c r="U60" s="5" t="e">
        <f>++COUNTIFS(#REF!,'Манзилли сотиб олиш (2)'!$F60,#REF!,'Манзилли сотиб олиш (2)'!U$3,#REF!,'Манзилли сотиб олиш (2)'!U$2)</f>
        <v>#REF!</v>
      </c>
      <c r="V60" s="5" t="e">
        <f>++COUNTIFS(#REF!,'Манзилли сотиб олиш (2)'!$F60,#REF!,'Манзилли сотиб олиш (2)'!V$3,#REF!,'Манзилли сотиб олиш (2)'!V$2)</f>
        <v>#REF!</v>
      </c>
      <c r="W60" s="7" t="e">
        <f t="shared" si="7"/>
        <v>#REF!</v>
      </c>
      <c r="X60" s="7">
        <f t="shared" si="12"/>
        <v>0</v>
      </c>
      <c r="Y60" s="7">
        <f t="shared" si="3"/>
        <v>0</v>
      </c>
      <c r="Z60" s="7">
        <f t="shared" si="12"/>
        <v>0</v>
      </c>
      <c r="AA60" s="7">
        <v>0</v>
      </c>
      <c r="AB60" s="7" t="e">
        <f t="shared" si="9"/>
        <v>#REF!</v>
      </c>
      <c r="AC60" s="7">
        <f t="shared" si="10"/>
        <v>0</v>
      </c>
      <c r="AD60" s="12" t="e">
        <f>++VLOOKUP(F60,#REF!,3,0)</f>
        <v>#REF!</v>
      </c>
      <c r="AE60" s="10"/>
      <c r="AF60" s="10"/>
    </row>
    <row r="61" spans="1:34" x14ac:dyDescent="0.25">
      <c r="A61" s="5">
        <f t="shared" si="4"/>
        <v>53</v>
      </c>
      <c r="B61" s="22" t="s">
        <v>11</v>
      </c>
      <c r="C61" s="6" t="s">
        <v>2977</v>
      </c>
      <c r="D61" s="5" t="s">
        <v>2978</v>
      </c>
      <c r="E61" s="7">
        <v>98671237</v>
      </c>
      <c r="F61" s="7">
        <v>41206873160017</v>
      </c>
      <c r="G61" s="7" t="s">
        <v>3112</v>
      </c>
      <c r="H61" s="14">
        <v>45204</v>
      </c>
      <c r="I61" s="5" t="s">
        <v>1125</v>
      </c>
      <c r="J61" s="5" t="e">
        <f>++COUNTIFS(#REF!,'Манзилли сотиб олиш (2)'!$F61,#REF!,'Манзилли сотиб олиш (2)'!J$3,#REF!,'Манзилли сотиб олиш (2)'!J$2)</f>
        <v>#REF!</v>
      </c>
      <c r="K61" s="5" t="e">
        <f>++COUNTIFS(#REF!,'Манзилли сотиб олиш (2)'!$F61,#REF!,'Манзилли сотиб олиш (2)'!K$3,#REF!,'Манзилли сотиб олиш (2)'!K$2)</f>
        <v>#REF!</v>
      </c>
      <c r="L61" s="5" t="e">
        <f>++COUNTIFS(#REF!,'Манзилли сотиб олиш (2)'!$F61,#REF!,'Манзилли сотиб олиш (2)'!L$3,#REF!,'Манзилли сотиб олиш (2)'!L$2)</f>
        <v>#REF!</v>
      </c>
      <c r="M61" s="5" t="e">
        <f>++COUNTIFS(#REF!,'Манзилли сотиб олиш (2)'!$F61,#REF!,'Манзилли сотиб олиш (2)'!M$3,#REF!,'Манзилли сотиб олиш (2)'!M$2)</f>
        <v>#REF!</v>
      </c>
      <c r="N61" s="5" t="e">
        <f>++COUNTIFS(#REF!,'Манзилли сотиб олиш (2)'!$F61,#REF!,'Манзилли сотиб олиш (2)'!N$3,#REF!,'Манзилли сотиб олиш (2)'!N$2)</f>
        <v>#REF!</v>
      </c>
      <c r="O61" s="7" t="e">
        <f t="shared" si="5"/>
        <v>#REF!</v>
      </c>
      <c r="P61" s="7">
        <f t="shared" si="6"/>
        <v>0</v>
      </c>
      <c r="Q61" s="7">
        <f t="shared" si="2"/>
        <v>0</v>
      </c>
      <c r="R61" s="5" t="e">
        <f>++COUNTIFS(#REF!,'Манзилли сотиб олиш (2)'!$F61,#REF!,'Манзилли сотиб олиш (2)'!R$3,#REF!,'Манзилли сотиб олиш (2)'!R$2)</f>
        <v>#REF!</v>
      </c>
      <c r="S61" s="5" t="e">
        <f>++COUNTIFS(#REF!,'Манзилли сотиб олиш (2)'!$F61,#REF!,'Манзилли сотиб олиш (2)'!S$3,#REF!,'Манзилли сотиб олиш (2)'!S$2)</f>
        <v>#REF!</v>
      </c>
      <c r="T61" s="5" t="e">
        <f>++COUNTIFS(#REF!,'Манзилли сотиб олиш (2)'!$F61,#REF!,'Манзилли сотиб олиш (2)'!T$3,#REF!,'Манзилли сотиб олиш (2)'!T$2)</f>
        <v>#REF!</v>
      </c>
      <c r="U61" s="5" t="e">
        <f>++COUNTIFS(#REF!,'Манзилли сотиб олиш (2)'!$F61,#REF!,'Манзилли сотиб олиш (2)'!U$3,#REF!,'Манзилли сотиб олиш (2)'!U$2)</f>
        <v>#REF!</v>
      </c>
      <c r="V61" s="5" t="e">
        <f>++COUNTIFS(#REF!,'Манзилли сотиб олиш (2)'!$F61,#REF!,'Манзилли сотиб олиш (2)'!V$3,#REF!,'Манзилли сотиб олиш (2)'!V$2)</f>
        <v>#REF!</v>
      </c>
      <c r="W61" s="7" t="e">
        <f t="shared" si="7"/>
        <v>#REF!</v>
      </c>
      <c r="X61" s="7">
        <f t="shared" si="12"/>
        <v>0</v>
      </c>
      <c r="Y61" s="7">
        <f t="shared" si="3"/>
        <v>0</v>
      </c>
      <c r="Z61" s="7">
        <f t="shared" si="12"/>
        <v>0</v>
      </c>
      <c r="AA61" s="7">
        <v>0</v>
      </c>
      <c r="AB61" s="7" t="e">
        <f t="shared" si="9"/>
        <v>#REF!</v>
      </c>
      <c r="AC61" s="7">
        <f t="shared" si="10"/>
        <v>0</v>
      </c>
      <c r="AD61" s="12" t="e">
        <f>++VLOOKUP(F61,#REF!,3,0)</f>
        <v>#REF!</v>
      </c>
      <c r="AE61" s="10"/>
      <c r="AF61" s="10"/>
    </row>
    <row r="62" spans="1:34" x14ac:dyDescent="0.25">
      <c r="A62" s="5">
        <f t="shared" si="4"/>
        <v>54</v>
      </c>
      <c r="B62" s="22" t="s">
        <v>11</v>
      </c>
      <c r="C62" s="6" t="s">
        <v>2979</v>
      </c>
      <c r="D62" s="5" t="s">
        <v>2980</v>
      </c>
      <c r="E62" s="7">
        <v>98570284</v>
      </c>
      <c r="F62" s="7">
        <v>30202897190012</v>
      </c>
      <c r="G62" s="7" t="s">
        <v>3113</v>
      </c>
      <c r="H62" s="14">
        <v>45204</v>
      </c>
      <c r="I62" s="5" t="s">
        <v>1125</v>
      </c>
      <c r="J62" s="5" t="e">
        <f>++COUNTIFS(#REF!,'Манзилли сотиб олиш (2)'!$F62,#REF!,'Манзилли сотиб олиш (2)'!J$3,#REF!,'Манзилли сотиб олиш (2)'!J$2)</f>
        <v>#REF!</v>
      </c>
      <c r="K62" s="5" t="e">
        <f>++COUNTIFS(#REF!,'Манзилли сотиб олиш (2)'!$F62,#REF!,'Манзилли сотиб олиш (2)'!K$3,#REF!,'Манзилли сотиб олиш (2)'!K$2)</f>
        <v>#REF!</v>
      </c>
      <c r="L62" s="5" t="e">
        <f>++COUNTIFS(#REF!,'Манзилли сотиб олиш (2)'!$F62,#REF!,'Манзилли сотиб олиш (2)'!L$3,#REF!,'Манзилли сотиб олиш (2)'!L$2)</f>
        <v>#REF!</v>
      </c>
      <c r="M62" s="5" t="e">
        <f>++COUNTIFS(#REF!,'Манзилли сотиб олиш (2)'!$F62,#REF!,'Манзилли сотиб олиш (2)'!M$3,#REF!,'Манзилли сотиб олиш (2)'!M$2)</f>
        <v>#REF!</v>
      </c>
      <c r="N62" s="5" t="e">
        <f>++COUNTIFS(#REF!,'Манзилли сотиб олиш (2)'!$F62,#REF!,'Манзилли сотиб олиш (2)'!N$3,#REF!,'Манзилли сотиб олиш (2)'!N$2)</f>
        <v>#REF!</v>
      </c>
      <c r="O62" s="7" t="e">
        <f t="shared" si="5"/>
        <v>#REF!</v>
      </c>
      <c r="P62" s="7">
        <f t="shared" si="6"/>
        <v>0</v>
      </c>
      <c r="Q62" s="7">
        <f t="shared" si="2"/>
        <v>0</v>
      </c>
      <c r="R62" s="5" t="e">
        <f>++COUNTIFS(#REF!,'Манзилли сотиб олиш (2)'!$F62,#REF!,'Манзилли сотиб олиш (2)'!R$3,#REF!,'Манзилли сотиб олиш (2)'!R$2)</f>
        <v>#REF!</v>
      </c>
      <c r="S62" s="5" t="e">
        <f>++COUNTIFS(#REF!,'Манзилли сотиб олиш (2)'!$F62,#REF!,'Манзилли сотиб олиш (2)'!S$3,#REF!,'Манзилли сотиб олиш (2)'!S$2)</f>
        <v>#REF!</v>
      </c>
      <c r="T62" s="5" t="e">
        <f>++COUNTIFS(#REF!,'Манзилли сотиб олиш (2)'!$F62,#REF!,'Манзилли сотиб олиш (2)'!T$3,#REF!,'Манзилли сотиб олиш (2)'!T$2)</f>
        <v>#REF!</v>
      </c>
      <c r="U62" s="5" t="e">
        <f>++COUNTIFS(#REF!,'Манзилли сотиб олиш (2)'!$F62,#REF!,'Манзилли сотиб олиш (2)'!U$3,#REF!,'Манзилли сотиб олиш (2)'!U$2)</f>
        <v>#REF!</v>
      </c>
      <c r="V62" s="5" t="e">
        <f>++COUNTIFS(#REF!,'Манзилли сотиб олиш (2)'!$F62,#REF!,'Манзилли сотиб олиш (2)'!V$3,#REF!,'Манзилли сотиб олиш (2)'!V$2)</f>
        <v>#REF!</v>
      </c>
      <c r="W62" s="7" t="e">
        <f t="shared" si="7"/>
        <v>#REF!</v>
      </c>
      <c r="X62" s="7">
        <f t="shared" ref="X62:X125" si="13">++IF(Y62&gt;0,1,0)</f>
        <v>0</v>
      </c>
      <c r="Y62" s="7">
        <f t="shared" si="3"/>
        <v>0</v>
      </c>
      <c r="Z62" s="7">
        <f t="shared" ref="Z62:Z125" si="14">++IF(AA62&gt;0,1,0)</f>
        <v>0</v>
      </c>
      <c r="AA62" s="7">
        <v>0</v>
      </c>
      <c r="AB62" s="7" t="e">
        <f t="shared" si="9"/>
        <v>#REF!</v>
      </c>
      <c r="AC62" s="7">
        <f t="shared" si="10"/>
        <v>0</v>
      </c>
      <c r="AD62" s="12" t="e">
        <f>++VLOOKUP(F62,#REF!,3,0)</f>
        <v>#REF!</v>
      </c>
      <c r="AE62" s="10"/>
      <c r="AF62" s="10"/>
    </row>
    <row r="63" spans="1:34" x14ac:dyDescent="0.25">
      <c r="A63" s="5">
        <f t="shared" si="4"/>
        <v>55</v>
      </c>
      <c r="B63" s="22" t="s">
        <v>11</v>
      </c>
      <c r="C63" s="6" t="s">
        <v>2981</v>
      </c>
      <c r="D63" s="5" t="s">
        <v>2982</v>
      </c>
      <c r="E63" s="7">
        <v>98668188</v>
      </c>
      <c r="F63" s="7">
        <v>32910927190018</v>
      </c>
      <c r="G63" s="7" t="s">
        <v>3114</v>
      </c>
      <c r="H63" s="14">
        <v>45204</v>
      </c>
      <c r="I63" s="5" t="s">
        <v>1125</v>
      </c>
      <c r="J63" s="5" t="e">
        <f>++COUNTIFS(#REF!,'Манзилли сотиб олиш (2)'!$F63,#REF!,'Манзилли сотиб олиш (2)'!J$3,#REF!,'Манзилли сотиб олиш (2)'!J$2)</f>
        <v>#REF!</v>
      </c>
      <c r="K63" s="5" t="e">
        <f>++COUNTIFS(#REF!,'Манзилли сотиб олиш (2)'!$F63,#REF!,'Манзилли сотиб олиш (2)'!K$3,#REF!,'Манзилли сотиб олиш (2)'!K$2)</f>
        <v>#REF!</v>
      </c>
      <c r="L63" s="5" t="e">
        <f>++COUNTIFS(#REF!,'Манзилли сотиб олиш (2)'!$F63,#REF!,'Манзилли сотиб олиш (2)'!L$3,#REF!,'Манзилли сотиб олиш (2)'!L$2)</f>
        <v>#REF!</v>
      </c>
      <c r="M63" s="5" t="e">
        <f>++COUNTIFS(#REF!,'Манзилли сотиб олиш (2)'!$F63,#REF!,'Манзилли сотиб олиш (2)'!M$3,#REF!,'Манзилли сотиб олиш (2)'!M$2)</f>
        <v>#REF!</v>
      </c>
      <c r="N63" s="5" t="e">
        <f>++COUNTIFS(#REF!,'Манзилли сотиб олиш (2)'!$F63,#REF!,'Манзилли сотиб олиш (2)'!N$3,#REF!,'Манзилли сотиб олиш (2)'!N$2)</f>
        <v>#REF!</v>
      </c>
      <c r="O63" s="7" t="e">
        <f t="shared" si="5"/>
        <v>#REF!</v>
      </c>
      <c r="P63" s="7">
        <f t="shared" si="6"/>
        <v>0</v>
      </c>
      <c r="Q63" s="7">
        <f t="shared" si="2"/>
        <v>0</v>
      </c>
      <c r="R63" s="5" t="e">
        <f>++COUNTIFS(#REF!,'Манзилли сотиб олиш (2)'!$F63,#REF!,'Манзилли сотиб олиш (2)'!R$3,#REF!,'Манзилли сотиб олиш (2)'!R$2)</f>
        <v>#REF!</v>
      </c>
      <c r="S63" s="5" t="e">
        <f>++COUNTIFS(#REF!,'Манзилли сотиб олиш (2)'!$F63,#REF!,'Манзилли сотиб олиш (2)'!S$3,#REF!,'Манзилли сотиб олиш (2)'!S$2)</f>
        <v>#REF!</v>
      </c>
      <c r="T63" s="5" t="e">
        <f>++COUNTIFS(#REF!,'Манзилли сотиб олиш (2)'!$F63,#REF!,'Манзилли сотиб олиш (2)'!T$3,#REF!,'Манзилли сотиб олиш (2)'!T$2)</f>
        <v>#REF!</v>
      </c>
      <c r="U63" s="5" t="e">
        <f>++COUNTIFS(#REF!,'Манзилли сотиб олиш (2)'!$F63,#REF!,'Манзилли сотиб олиш (2)'!U$3,#REF!,'Манзилли сотиб олиш (2)'!U$2)</f>
        <v>#REF!</v>
      </c>
      <c r="V63" s="5" t="e">
        <f>++COUNTIFS(#REF!,'Манзилли сотиб олиш (2)'!$F63,#REF!,'Манзилли сотиб олиш (2)'!V$3,#REF!,'Манзилли сотиб олиш (2)'!V$2)</f>
        <v>#REF!</v>
      </c>
      <c r="W63" s="7" t="e">
        <f t="shared" si="7"/>
        <v>#REF!</v>
      </c>
      <c r="X63" s="7">
        <f t="shared" si="13"/>
        <v>0</v>
      </c>
      <c r="Y63" s="7">
        <f t="shared" si="3"/>
        <v>0</v>
      </c>
      <c r="Z63" s="7">
        <f t="shared" si="14"/>
        <v>0</v>
      </c>
      <c r="AA63" s="7">
        <v>0</v>
      </c>
      <c r="AB63" s="7" t="e">
        <f t="shared" si="9"/>
        <v>#REF!</v>
      </c>
      <c r="AC63" s="7">
        <f t="shared" si="10"/>
        <v>0</v>
      </c>
      <c r="AD63" s="12" t="e">
        <f>++VLOOKUP(F63,#REF!,3,0)</f>
        <v>#REF!</v>
      </c>
      <c r="AE63" s="10"/>
      <c r="AF63" s="10"/>
    </row>
    <row r="64" spans="1:34" x14ac:dyDescent="0.25">
      <c r="A64" s="5">
        <f t="shared" si="4"/>
        <v>56</v>
      </c>
      <c r="B64" s="22" t="s">
        <v>11</v>
      </c>
      <c r="C64" s="6" t="s">
        <v>2983</v>
      </c>
      <c r="D64" s="5" t="s">
        <v>2984</v>
      </c>
      <c r="E64" s="7">
        <v>80852884</v>
      </c>
      <c r="F64" s="7">
        <v>32107963160026</v>
      </c>
      <c r="G64" s="7" t="s">
        <v>3115</v>
      </c>
      <c r="H64" s="14">
        <v>45204</v>
      </c>
      <c r="I64" s="5" t="s">
        <v>1125</v>
      </c>
      <c r="J64" s="5" t="e">
        <f>++COUNTIFS(#REF!,'Манзилли сотиб олиш (2)'!$F64,#REF!,'Манзилли сотиб олиш (2)'!J$3,#REF!,'Манзилли сотиб олиш (2)'!J$2)</f>
        <v>#REF!</v>
      </c>
      <c r="K64" s="5" t="e">
        <f>++COUNTIFS(#REF!,'Манзилли сотиб олиш (2)'!$F64,#REF!,'Манзилли сотиб олиш (2)'!K$3,#REF!,'Манзилли сотиб олиш (2)'!K$2)</f>
        <v>#REF!</v>
      </c>
      <c r="L64" s="5" t="e">
        <f>++COUNTIFS(#REF!,'Манзилли сотиб олиш (2)'!$F64,#REF!,'Манзилли сотиб олиш (2)'!L$3,#REF!,'Манзилли сотиб олиш (2)'!L$2)</f>
        <v>#REF!</v>
      </c>
      <c r="M64" s="5" t="e">
        <f>++COUNTIFS(#REF!,'Манзилли сотиб олиш (2)'!$F64,#REF!,'Манзилли сотиб олиш (2)'!M$3,#REF!,'Манзилли сотиб олиш (2)'!M$2)</f>
        <v>#REF!</v>
      </c>
      <c r="N64" s="5" t="e">
        <f>++COUNTIFS(#REF!,'Манзилли сотиб олиш (2)'!$F64,#REF!,'Манзилли сотиб олиш (2)'!N$3,#REF!,'Манзилли сотиб олиш (2)'!N$2)</f>
        <v>#REF!</v>
      </c>
      <c r="O64" s="7" t="e">
        <f t="shared" si="5"/>
        <v>#REF!</v>
      </c>
      <c r="P64" s="7">
        <f t="shared" si="6"/>
        <v>0</v>
      </c>
      <c r="Q64" s="7">
        <f t="shared" si="2"/>
        <v>0</v>
      </c>
      <c r="R64" s="5" t="e">
        <f>++COUNTIFS(#REF!,'Манзилли сотиб олиш (2)'!$F64,#REF!,'Манзилли сотиб олиш (2)'!R$3,#REF!,'Манзилли сотиб олиш (2)'!R$2)</f>
        <v>#REF!</v>
      </c>
      <c r="S64" s="5" t="e">
        <f>++COUNTIFS(#REF!,'Манзилли сотиб олиш (2)'!$F64,#REF!,'Манзилли сотиб олиш (2)'!S$3,#REF!,'Манзилли сотиб олиш (2)'!S$2)</f>
        <v>#REF!</v>
      </c>
      <c r="T64" s="5" t="e">
        <f>++COUNTIFS(#REF!,'Манзилли сотиб олиш (2)'!$F64,#REF!,'Манзилли сотиб олиш (2)'!T$3,#REF!,'Манзилли сотиб олиш (2)'!T$2)</f>
        <v>#REF!</v>
      </c>
      <c r="U64" s="5" t="e">
        <f>++COUNTIFS(#REF!,'Манзилли сотиб олиш (2)'!$F64,#REF!,'Манзилли сотиб олиш (2)'!U$3,#REF!,'Манзилли сотиб олиш (2)'!U$2)</f>
        <v>#REF!</v>
      </c>
      <c r="V64" s="5" t="e">
        <f>++COUNTIFS(#REF!,'Манзилли сотиб олиш (2)'!$F64,#REF!,'Манзилли сотиб олиш (2)'!V$3,#REF!,'Манзилли сотиб олиш (2)'!V$2)</f>
        <v>#REF!</v>
      </c>
      <c r="W64" s="7" t="e">
        <f t="shared" si="7"/>
        <v>#REF!</v>
      </c>
      <c r="X64" s="7">
        <f t="shared" si="13"/>
        <v>0</v>
      </c>
      <c r="Y64" s="7">
        <f t="shared" si="3"/>
        <v>0</v>
      </c>
      <c r="Z64" s="7">
        <f t="shared" si="14"/>
        <v>0</v>
      </c>
      <c r="AA64" s="7">
        <v>0</v>
      </c>
      <c r="AB64" s="7" t="e">
        <f t="shared" si="9"/>
        <v>#REF!</v>
      </c>
      <c r="AC64" s="7">
        <f t="shared" si="10"/>
        <v>0</v>
      </c>
      <c r="AD64" s="12" t="e">
        <f>++VLOOKUP(F64,#REF!,3,0)</f>
        <v>#REF!</v>
      </c>
      <c r="AE64" s="10"/>
      <c r="AF64" s="10"/>
    </row>
    <row r="65" spans="1:32" x14ac:dyDescent="0.25">
      <c r="A65" s="5">
        <f t="shared" si="4"/>
        <v>57</v>
      </c>
      <c r="B65" s="22" t="s">
        <v>11</v>
      </c>
      <c r="C65" s="6" t="s">
        <v>2985</v>
      </c>
      <c r="D65" s="5" t="s">
        <v>2986</v>
      </c>
      <c r="E65" s="7">
        <v>98665649</v>
      </c>
      <c r="F65" s="7">
        <v>41208803090069</v>
      </c>
      <c r="G65" s="7" t="s">
        <v>3116</v>
      </c>
      <c r="H65" s="14">
        <v>45203</v>
      </c>
      <c r="I65" s="5" t="s">
        <v>1126</v>
      </c>
      <c r="J65" s="5" t="e">
        <f>++COUNTIFS(#REF!,'Манзилли сотиб олиш (2)'!$F65,#REF!,'Манзилли сотиб олиш (2)'!J$3,#REF!,'Манзилли сотиб олиш (2)'!J$2)</f>
        <v>#REF!</v>
      </c>
      <c r="K65" s="5" t="e">
        <f>++COUNTIFS(#REF!,'Манзилли сотиб олиш (2)'!$F65,#REF!,'Манзилли сотиб олиш (2)'!K$3,#REF!,'Манзилли сотиб олиш (2)'!K$2)</f>
        <v>#REF!</v>
      </c>
      <c r="L65" s="5" t="e">
        <f>++COUNTIFS(#REF!,'Манзилли сотиб олиш (2)'!$F65,#REF!,'Манзилли сотиб олиш (2)'!L$3,#REF!,'Манзилли сотиб олиш (2)'!L$2)</f>
        <v>#REF!</v>
      </c>
      <c r="M65" s="5" t="e">
        <f>++COUNTIFS(#REF!,'Манзилли сотиб олиш (2)'!$F65,#REF!,'Манзилли сотиб олиш (2)'!M$3,#REF!,'Манзилли сотиб олиш (2)'!M$2)</f>
        <v>#REF!</v>
      </c>
      <c r="N65" s="5" t="e">
        <f>++COUNTIFS(#REF!,'Манзилли сотиб олиш (2)'!$F65,#REF!,'Манзилли сотиб олиш (2)'!N$3,#REF!,'Манзилли сотиб олиш (2)'!N$2)</f>
        <v>#REF!</v>
      </c>
      <c r="O65" s="7" t="e">
        <f t="shared" si="5"/>
        <v>#REF!</v>
      </c>
      <c r="P65" s="7">
        <f t="shared" si="6"/>
        <v>0</v>
      </c>
      <c r="Q65" s="7">
        <f t="shared" si="2"/>
        <v>0</v>
      </c>
      <c r="R65" s="5" t="e">
        <f>++COUNTIFS(#REF!,'Манзилли сотиб олиш (2)'!$F65,#REF!,'Манзилли сотиб олиш (2)'!R$3,#REF!,'Манзилли сотиб олиш (2)'!R$2)</f>
        <v>#REF!</v>
      </c>
      <c r="S65" s="5" t="e">
        <f>++COUNTIFS(#REF!,'Манзилли сотиб олиш (2)'!$F65,#REF!,'Манзилли сотиб олиш (2)'!S$3,#REF!,'Манзилли сотиб олиш (2)'!S$2)</f>
        <v>#REF!</v>
      </c>
      <c r="T65" s="5" t="e">
        <f>++COUNTIFS(#REF!,'Манзилли сотиб олиш (2)'!$F65,#REF!,'Манзилли сотиб олиш (2)'!T$3,#REF!,'Манзилли сотиб олиш (2)'!T$2)</f>
        <v>#REF!</v>
      </c>
      <c r="U65" s="5" t="e">
        <f>++COUNTIFS(#REF!,'Манзилли сотиб олиш (2)'!$F65,#REF!,'Манзилли сотиб олиш (2)'!U$3,#REF!,'Манзилли сотиб олиш (2)'!U$2)</f>
        <v>#REF!</v>
      </c>
      <c r="V65" s="5" t="e">
        <f>++COUNTIFS(#REF!,'Манзилли сотиб олиш (2)'!$F65,#REF!,'Манзилли сотиб олиш (2)'!V$3,#REF!,'Манзилли сотиб олиш (2)'!V$2)</f>
        <v>#REF!</v>
      </c>
      <c r="W65" s="7" t="e">
        <f t="shared" si="7"/>
        <v>#REF!</v>
      </c>
      <c r="X65" s="7">
        <f t="shared" si="13"/>
        <v>0</v>
      </c>
      <c r="Y65" s="7">
        <f t="shared" si="3"/>
        <v>0</v>
      </c>
      <c r="Z65" s="7">
        <f t="shared" si="14"/>
        <v>0</v>
      </c>
      <c r="AA65" s="7">
        <v>0</v>
      </c>
      <c r="AB65" s="7" t="e">
        <f t="shared" si="9"/>
        <v>#REF!</v>
      </c>
      <c r="AC65" s="7">
        <f t="shared" si="10"/>
        <v>0</v>
      </c>
      <c r="AD65" s="12" t="e">
        <f>++VLOOKUP(F65,#REF!,3,0)</f>
        <v>#REF!</v>
      </c>
      <c r="AE65" s="10"/>
      <c r="AF65" s="10"/>
    </row>
    <row r="66" spans="1:32" x14ac:dyDescent="0.25">
      <c r="A66" s="5">
        <f t="shared" si="4"/>
        <v>58</v>
      </c>
      <c r="B66" s="22" t="s">
        <v>11</v>
      </c>
      <c r="C66" s="6" t="s">
        <v>2987</v>
      </c>
      <c r="D66" s="5" t="s">
        <v>2988</v>
      </c>
      <c r="E66" s="7">
        <v>86610513</v>
      </c>
      <c r="F66" s="7">
        <v>42707913160017</v>
      </c>
      <c r="G66" s="7" t="s">
        <v>3117</v>
      </c>
      <c r="H66" s="14">
        <v>45203</v>
      </c>
      <c r="I66" s="5" t="s">
        <v>1126</v>
      </c>
      <c r="J66" s="5" t="e">
        <f>++COUNTIFS(#REF!,'Манзилли сотиб олиш (2)'!$F66,#REF!,'Манзилли сотиб олиш (2)'!J$3,#REF!,'Манзилли сотиб олиш (2)'!J$2)</f>
        <v>#REF!</v>
      </c>
      <c r="K66" s="5" t="e">
        <f>++COUNTIFS(#REF!,'Манзилли сотиб олиш (2)'!$F66,#REF!,'Манзилли сотиб олиш (2)'!K$3,#REF!,'Манзилли сотиб олиш (2)'!K$2)</f>
        <v>#REF!</v>
      </c>
      <c r="L66" s="5" t="e">
        <f>++COUNTIFS(#REF!,'Манзилли сотиб олиш (2)'!$F66,#REF!,'Манзилли сотиб олиш (2)'!L$3,#REF!,'Манзилли сотиб олиш (2)'!L$2)</f>
        <v>#REF!</v>
      </c>
      <c r="M66" s="5" t="e">
        <f>++COUNTIFS(#REF!,'Манзилли сотиб олиш (2)'!$F66,#REF!,'Манзилли сотиб олиш (2)'!M$3,#REF!,'Манзилли сотиб олиш (2)'!M$2)</f>
        <v>#REF!</v>
      </c>
      <c r="N66" s="5" t="e">
        <f>++COUNTIFS(#REF!,'Манзилли сотиб олиш (2)'!$F66,#REF!,'Манзилли сотиб олиш (2)'!N$3,#REF!,'Манзилли сотиб олиш (2)'!N$2)</f>
        <v>#REF!</v>
      </c>
      <c r="O66" s="7" t="e">
        <f t="shared" si="5"/>
        <v>#REF!</v>
      </c>
      <c r="P66" s="7">
        <f t="shared" si="6"/>
        <v>0</v>
      </c>
      <c r="Q66" s="7">
        <f t="shared" si="2"/>
        <v>0</v>
      </c>
      <c r="R66" s="5" t="e">
        <f>++COUNTIFS(#REF!,'Манзилли сотиб олиш (2)'!$F66,#REF!,'Манзилли сотиб олиш (2)'!R$3,#REF!,'Манзилли сотиб олиш (2)'!R$2)</f>
        <v>#REF!</v>
      </c>
      <c r="S66" s="5" t="e">
        <f>++COUNTIFS(#REF!,'Манзилли сотиб олиш (2)'!$F66,#REF!,'Манзилли сотиб олиш (2)'!S$3,#REF!,'Манзилли сотиб олиш (2)'!S$2)</f>
        <v>#REF!</v>
      </c>
      <c r="T66" s="5" t="e">
        <f>++COUNTIFS(#REF!,'Манзилли сотиб олиш (2)'!$F66,#REF!,'Манзилли сотиб олиш (2)'!T$3,#REF!,'Манзилли сотиб олиш (2)'!T$2)</f>
        <v>#REF!</v>
      </c>
      <c r="U66" s="5" t="e">
        <f>++COUNTIFS(#REF!,'Манзилли сотиб олиш (2)'!$F66,#REF!,'Манзилли сотиб олиш (2)'!U$3,#REF!,'Манзилли сотиб олиш (2)'!U$2)</f>
        <v>#REF!</v>
      </c>
      <c r="V66" s="5" t="e">
        <f>++COUNTIFS(#REF!,'Манзилли сотиб олиш (2)'!$F66,#REF!,'Манзилли сотиб олиш (2)'!V$3,#REF!,'Манзилли сотиб олиш (2)'!V$2)</f>
        <v>#REF!</v>
      </c>
      <c r="W66" s="7" t="e">
        <f t="shared" si="7"/>
        <v>#REF!</v>
      </c>
      <c r="X66" s="7">
        <f t="shared" si="13"/>
        <v>0</v>
      </c>
      <c r="Y66" s="7">
        <f t="shared" si="3"/>
        <v>0</v>
      </c>
      <c r="Z66" s="7">
        <f t="shared" si="14"/>
        <v>0</v>
      </c>
      <c r="AA66" s="7">
        <v>0</v>
      </c>
      <c r="AB66" s="7" t="e">
        <f t="shared" si="9"/>
        <v>#REF!</v>
      </c>
      <c r="AC66" s="7">
        <f t="shared" si="10"/>
        <v>0</v>
      </c>
      <c r="AD66" s="12" t="e">
        <f>++VLOOKUP(F66,#REF!,3,0)</f>
        <v>#REF!</v>
      </c>
      <c r="AE66" s="10"/>
      <c r="AF66" s="10"/>
    </row>
    <row r="67" spans="1:32" x14ac:dyDescent="0.25">
      <c r="A67" s="5">
        <f t="shared" si="4"/>
        <v>59</v>
      </c>
      <c r="B67" s="22" t="s">
        <v>11</v>
      </c>
      <c r="C67" s="6" t="s">
        <v>1080</v>
      </c>
      <c r="D67" s="5" t="s">
        <v>52</v>
      </c>
      <c r="E67" s="7">
        <v>98580120</v>
      </c>
      <c r="F67" s="7">
        <v>40711833080047</v>
      </c>
      <c r="G67" s="7" t="s">
        <v>2015</v>
      </c>
      <c r="H67" s="14">
        <v>45203</v>
      </c>
      <c r="I67" s="5" t="s">
        <v>1126</v>
      </c>
      <c r="J67" s="5" t="e">
        <f>++COUNTIFS(#REF!,'Манзилли сотиб олиш (2)'!$F67,#REF!,'Манзилли сотиб олиш (2)'!J$3,#REF!,'Манзилли сотиб олиш (2)'!J$2)</f>
        <v>#REF!</v>
      </c>
      <c r="K67" s="5" t="e">
        <f>++COUNTIFS(#REF!,'Манзилли сотиб олиш (2)'!$F67,#REF!,'Манзилли сотиб олиш (2)'!K$3,#REF!,'Манзилли сотиб олиш (2)'!K$2)</f>
        <v>#REF!</v>
      </c>
      <c r="L67" s="5" t="e">
        <f>++COUNTIFS(#REF!,'Манзилли сотиб олиш (2)'!$F67,#REF!,'Манзилли сотиб олиш (2)'!L$3,#REF!,'Манзилли сотиб олиш (2)'!L$2)</f>
        <v>#REF!</v>
      </c>
      <c r="M67" s="5" t="e">
        <f>++COUNTIFS(#REF!,'Манзилли сотиб олиш (2)'!$F67,#REF!,'Манзилли сотиб олиш (2)'!M$3,#REF!,'Манзилли сотиб олиш (2)'!M$2)</f>
        <v>#REF!</v>
      </c>
      <c r="N67" s="5" t="e">
        <f>++COUNTIFS(#REF!,'Манзилли сотиб олиш (2)'!$F67,#REF!,'Манзилли сотиб олиш (2)'!N$3,#REF!,'Манзилли сотиб олиш (2)'!N$2)</f>
        <v>#REF!</v>
      </c>
      <c r="O67" s="7" t="e">
        <f t="shared" si="5"/>
        <v>#REF!</v>
      </c>
      <c r="P67" s="7">
        <f t="shared" si="6"/>
        <v>0</v>
      </c>
      <c r="Q67" s="7">
        <f t="shared" si="2"/>
        <v>0</v>
      </c>
      <c r="R67" s="5" t="e">
        <f>++COUNTIFS(#REF!,'Манзилли сотиб олиш (2)'!$F67,#REF!,'Манзилли сотиб олиш (2)'!R$3,#REF!,'Манзилли сотиб олиш (2)'!R$2)</f>
        <v>#REF!</v>
      </c>
      <c r="S67" s="5" t="e">
        <f>++COUNTIFS(#REF!,'Манзилли сотиб олиш (2)'!$F67,#REF!,'Манзилли сотиб олиш (2)'!S$3,#REF!,'Манзилли сотиб олиш (2)'!S$2)</f>
        <v>#REF!</v>
      </c>
      <c r="T67" s="5" t="e">
        <f>++COUNTIFS(#REF!,'Манзилли сотиб олиш (2)'!$F67,#REF!,'Манзилли сотиб олиш (2)'!T$3,#REF!,'Манзилли сотиб олиш (2)'!T$2)</f>
        <v>#REF!</v>
      </c>
      <c r="U67" s="5" t="e">
        <f>++COUNTIFS(#REF!,'Манзилли сотиб олиш (2)'!$F67,#REF!,'Манзилли сотиб олиш (2)'!U$3,#REF!,'Манзилли сотиб олиш (2)'!U$2)</f>
        <v>#REF!</v>
      </c>
      <c r="V67" s="5" t="e">
        <f>++COUNTIFS(#REF!,'Манзилли сотиб олиш (2)'!$F67,#REF!,'Манзилли сотиб олиш (2)'!V$3,#REF!,'Манзилли сотиб олиш (2)'!V$2)</f>
        <v>#REF!</v>
      </c>
      <c r="W67" s="7" t="e">
        <f t="shared" si="7"/>
        <v>#REF!</v>
      </c>
      <c r="X67" s="7">
        <f t="shared" si="13"/>
        <v>0</v>
      </c>
      <c r="Y67" s="7">
        <f t="shared" si="3"/>
        <v>0</v>
      </c>
      <c r="Z67" s="7">
        <f t="shared" si="14"/>
        <v>0</v>
      </c>
      <c r="AA67" s="7">
        <v>0</v>
      </c>
      <c r="AB67" s="7" t="e">
        <f t="shared" si="9"/>
        <v>#REF!</v>
      </c>
      <c r="AC67" s="7">
        <f t="shared" si="10"/>
        <v>0</v>
      </c>
      <c r="AD67" s="12" t="e">
        <f>++VLOOKUP(F67,#REF!,3,0)</f>
        <v>#REF!</v>
      </c>
      <c r="AE67" s="10"/>
      <c r="AF67" s="10"/>
    </row>
    <row r="68" spans="1:32" x14ac:dyDescent="0.25">
      <c r="A68" s="5">
        <f t="shared" si="4"/>
        <v>60</v>
      </c>
      <c r="B68" s="22" t="s">
        <v>11</v>
      </c>
      <c r="C68" s="6" t="s">
        <v>1075</v>
      </c>
      <c r="D68" s="5" t="s">
        <v>2989</v>
      </c>
      <c r="E68" s="7">
        <v>98599147</v>
      </c>
      <c r="F68" s="7">
        <v>40208977190014</v>
      </c>
      <c r="G68" s="7" t="s">
        <v>2010</v>
      </c>
      <c r="H68" s="14">
        <v>45203</v>
      </c>
      <c r="I68" s="5" t="s">
        <v>1126</v>
      </c>
      <c r="J68" s="5" t="e">
        <f>++COUNTIFS(#REF!,'Манзилли сотиб олиш (2)'!$F68,#REF!,'Манзилли сотиб олиш (2)'!J$3,#REF!,'Манзилли сотиб олиш (2)'!J$2)</f>
        <v>#REF!</v>
      </c>
      <c r="K68" s="5" t="e">
        <f>++COUNTIFS(#REF!,'Манзилли сотиб олиш (2)'!$F68,#REF!,'Манзилли сотиб олиш (2)'!K$3,#REF!,'Манзилли сотиб олиш (2)'!K$2)</f>
        <v>#REF!</v>
      </c>
      <c r="L68" s="5" t="e">
        <f>++COUNTIFS(#REF!,'Манзилли сотиб олиш (2)'!$F68,#REF!,'Манзилли сотиб олиш (2)'!L$3,#REF!,'Манзилли сотиб олиш (2)'!L$2)</f>
        <v>#REF!</v>
      </c>
      <c r="M68" s="5" t="e">
        <f>++COUNTIFS(#REF!,'Манзилли сотиб олиш (2)'!$F68,#REF!,'Манзилли сотиб олиш (2)'!M$3,#REF!,'Манзилли сотиб олиш (2)'!M$2)</f>
        <v>#REF!</v>
      </c>
      <c r="N68" s="5" t="e">
        <f>++COUNTIFS(#REF!,'Манзилли сотиб олиш (2)'!$F68,#REF!,'Манзилли сотиб олиш (2)'!N$3,#REF!,'Манзилли сотиб олиш (2)'!N$2)</f>
        <v>#REF!</v>
      </c>
      <c r="O68" s="7" t="e">
        <f t="shared" si="5"/>
        <v>#REF!</v>
      </c>
      <c r="P68" s="7">
        <f t="shared" si="6"/>
        <v>0</v>
      </c>
      <c r="Q68" s="7">
        <f t="shared" si="2"/>
        <v>0</v>
      </c>
      <c r="R68" s="5" t="e">
        <f>++COUNTIFS(#REF!,'Манзилли сотиб олиш (2)'!$F68,#REF!,'Манзилли сотиб олиш (2)'!R$3,#REF!,'Манзилли сотиб олиш (2)'!R$2)</f>
        <v>#REF!</v>
      </c>
      <c r="S68" s="5" t="e">
        <f>++COUNTIFS(#REF!,'Манзилли сотиб олиш (2)'!$F68,#REF!,'Манзилли сотиб олиш (2)'!S$3,#REF!,'Манзилли сотиб олиш (2)'!S$2)</f>
        <v>#REF!</v>
      </c>
      <c r="T68" s="5" t="e">
        <f>++COUNTIFS(#REF!,'Манзилли сотиб олиш (2)'!$F68,#REF!,'Манзилли сотиб олиш (2)'!T$3,#REF!,'Манзилли сотиб олиш (2)'!T$2)</f>
        <v>#REF!</v>
      </c>
      <c r="U68" s="5" t="e">
        <f>++COUNTIFS(#REF!,'Манзилли сотиб олиш (2)'!$F68,#REF!,'Манзилли сотиб олиш (2)'!U$3,#REF!,'Манзилли сотиб олиш (2)'!U$2)</f>
        <v>#REF!</v>
      </c>
      <c r="V68" s="5" t="e">
        <f>++COUNTIFS(#REF!,'Манзилли сотиб олиш (2)'!$F68,#REF!,'Манзилли сотиб олиш (2)'!V$3,#REF!,'Манзилли сотиб олиш (2)'!V$2)</f>
        <v>#REF!</v>
      </c>
      <c r="W68" s="7" t="e">
        <f t="shared" si="7"/>
        <v>#REF!</v>
      </c>
      <c r="X68" s="7">
        <f t="shared" si="13"/>
        <v>0</v>
      </c>
      <c r="Y68" s="7">
        <f t="shared" si="3"/>
        <v>0</v>
      </c>
      <c r="Z68" s="7">
        <f t="shared" si="14"/>
        <v>0</v>
      </c>
      <c r="AA68" s="7">
        <v>0</v>
      </c>
      <c r="AB68" s="7" t="e">
        <f t="shared" si="9"/>
        <v>#REF!</v>
      </c>
      <c r="AC68" s="7">
        <f t="shared" si="10"/>
        <v>0</v>
      </c>
      <c r="AD68" s="12" t="e">
        <f>++VLOOKUP(F68,#REF!,3,0)</f>
        <v>#REF!</v>
      </c>
      <c r="AE68" s="10"/>
      <c r="AF68" s="10"/>
    </row>
    <row r="69" spans="1:32" x14ac:dyDescent="0.25">
      <c r="A69" s="5">
        <f t="shared" si="4"/>
        <v>61</v>
      </c>
      <c r="B69" s="22" t="s">
        <v>11</v>
      </c>
      <c r="C69" s="6" t="s">
        <v>2990</v>
      </c>
      <c r="D69" s="5" t="s">
        <v>2991</v>
      </c>
      <c r="E69" s="7">
        <v>98582886</v>
      </c>
      <c r="F69" s="7">
        <v>42401977190011</v>
      </c>
      <c r="G69" s="7" t="s">
        <v>3118</v>
      </c>
      <c r="H69" s="14">
        <v>45203</v>
      </c>
      <c r="I69" s="5" t="s">
        <v>1126</v>
      </c>
      <c r="J69" s="5" t="e">
        <f>++COUNTIFS(#REF!,'Манзилли сотиб олиш (2)'!$F69,#REF!,'Манзилли сотиб олиш (2)'!J$3,#REF!,'Манзилли сотиб олиш (2)'!J$2)</f>
        <v>#REF!</v>
      </c>
      <c r="K69" s="5" t="e">
        <f>++COUNTIFS(#REF!,'Манзилли сотиб олиш (2)'!$F69,#REF!,'Манзилли сотиб олиш (2)'!K$3,#REF!,'Манзилли сотиб олиш (2)'!K$2)</f>
        <v>#REF!</v>
      </c>
      <c r="L69" s="5" t="e">
        <f>++COUNTIFS(#REF!,'Манзилли сотиб олиш (2)'!$F69,#REF!,'Манзилли сотиб олиш (2)'!L$3,#REF!,'Манзилли сотиб олиш (2)'!L$2)</f>
        <v>#REF!</v>
      </c>
      <c r="M69" s="5" t="e">
        <f>++COUNTIFS(#REF!,'Манзилли сотиб олиш (2)'!$F69,#REF!,'Манзилли сотиб олиш (2)'!M$3,#REF!,'Манзилли сотиб олиш (2)'!M$2)</f>
        <v>#REF!</v>
      </c>
      <c r="N69" s="5" t="e">
        <f>++COUNTIFS(#REF!,'Манзилли сотиб олиш (2)'!$F69,#REF!,'Манзилли сотиб олиш (2)'!N$3,#REF!,'Манзилли сотиб олиш (2)'!N$2)</f>
        <v>#REF!</v>
      </c>
      <c r="O69" s="7" t="e">
        <f t="shared" si="5"/>
        <v>#REF!</v>
      </c>
      <c r="P69" s="7">
        <f t="shared" si="6"/>
        <v>0</v>
      </c>
      <c r="Q69" s="7">
        <f t="shared" si="2"/>
        <v>0</v>
      </c>
      <c r="R69" s="5" t="e">
        <f>++COUNTIFS(#REF!,'Манзилли сотиб олиш (2)'!$F69,#REF!,'Манзилли сотиб олиш (2)'!R$3,#REF!,'Манзилли сотиб олиш (2)'!R$2)</f>
        <v>#REF!</v>
      </c>
      <c r="S69" s="5" t="e">
        <f>++COUNTIFS(#REF!,'Манзилли сотиб олиш (2)'!$F69,#REF!,'Манзилли сотиб олиш (2)'!S$3,#REF!,'Манзилли сотиб олиш (2)'!S$2)</f>
        <v>#REF!</v>
      </c>
      <c r="T69" s="5" t="e">
        <f>++COUNTIFS(#REF!,'Манзилли сотиб олиш (2)'!$F69,#REF!,'Манзилли сотиб олиш (2)'!T$3,#REF!,'Манзилли сотиб олиш (2)'!T$2)</f>
        <v>#REF!</v>
      </c>
      <c r="U69" s="5" t="e">
        <f>++COUNTIFS(#REF!,'Манзилли сотиб олиш (2)'!$F69,#REF!,'Манзилли сотиб олиш (2)'!U$3,#REF!,'Манзилли сотиб олиш (2)'!U$2)</f>
        <v>#REF!</v>
      </c>
      <c r="V69" s="5" t="e">
        <f>++COUNTIFS(#REF!,'Манзилли сотиб олиш (2)'!$F69,#REF!,'Манзилли сотиб олиш (2)'!V$3,#REF!,'Манзилли сотиб олиш (2)'!V$2)</f>
        <v>#REF!</v>
      </c>
      <c r="W69" s="7" t="e">
        <f t="shared" si="7"/>
        <v>#REF!</v>
      </c>
      <c r="X69" s="7">
        <f t="shared" si="13"/>
        <v>0</v>
      </c>
      <c r="Y69" s="7">
        <f t="shared" si="3"/>
        <v>0</v>
      </c>
      <c r="Z69" s="7">
        <f t="shared" si="14"/>
        <v>0</v>
      </c>
      <c r="AA69" s="7">
        <v>0</v>
      </c>
      <c r="AB69" s="7" t="e">
        <f t="shared" si="9"/>
        <v>#REF!</v>
      </c>
      <c r="AC69" s="7">
        <f t="shared" si="10"/>
        <v>0</v>
      </c>
      <c r="AD69" s="12" t="e">
        <f>++VLOOKUP(F69,#REF!,3,0)</f>
        <v>#REF!</v>
      </c>
      <c r="AE69" s="10"/>
      <c r="AF69" s="10"/>
    </row>
    <row r="70" spans="1:32" x14ac:dyDescent="0.25">
      <c r="A70" s="5">
        <f t="shared" si="4"/>
        <v>62</v>
      </c>
      <c r="B70" s="22" t="s">
        <v>11</v>
      </c>
      <c r="C70" s="6" t="s">
        <v>2992</v>
      </c>
      <c r="D70" s="5" t="s">
        <v>2993</v>
      </c>
      <c r="E70" s="7">
        <v>98583687</v>
      </c>
      <c r="F70" s="7">
        <v>53010007190013</v>
      </c>
      <c r="G70" s="7" t="s">
        <v>3119</v>
      </c>
      <c r="H70" s="14">
        <v>45203</v>
      </c>
      <c r="I70" s="5" t="s">
        <v>1126</v>
      </c>
      <c r="J70" s="5" t="e">
        <f>++COUNTIFS(#REF!,'Манзилли сотиб олиш (2)'!$F70,#REF!,'Манзилли сотиб олиш (2)'!J$3,#REF!,'Манзилли сотиб олиш (2)'!J$2)</f>
        <v>#REF!</v>
      </c>
      <c r="K70" s="5" t="e">
        <f>++COUNTIFS(#REF!,'Манзилли сотиб олиш (2)'!$F70,#REF!,'Манзилли сотиб олиш (2)'!K$3,#REF!,'Манзилли сотиб олиш (2)'!K$2)</f>
        <v>#REF!</v>
      </c>
      <c r="L70" s="5" t="e">
        <f>++COUNTIFS(#REF!,'Манзилли сотиб олиш (2)'!$F70,#REF!,'Манзилли сотиб олиш (2)'!L$3,#REF!,'Манзилли сотиб олиш (2)'!L$2)</f>
        <v>#REF!</v>
      </c>
      <c r="M70" s="5" t="e">
        <f>++COUNTIFS(#REF!,'Манзилли сотиб олиш (2)'!$F70,#REF!,'Манзилли сотиб олиш (2)'!M$3,#REF!,'Манзилли сотиб олиш (2)'!M$2)</f>
        <v>#REF!</v>
      </c>
      <c r="N70" s="5" t="e">
        <f>++COUNTIFS(#REF!,'Манзилли сотиб олиш (2)'!$F70,#REF!,'Манзилли сотиб олиш (2)'!N$3,#REF!,'Манзилли сотиб олиш (2)'!N$2)</f>
        <v>#REF!</v>
      </c>
      <c r="O70" s="7" t="e">
        <f t="shared" si="5"/>
        <v>#REF!</v>
      </c>
      <c r="P70" s="7">
        <f t="shared" si="6"/>
        <v>0</v>
      </c>
      <c r="Q70" s="7">
        <f t="shared" si="2"/>
        <v>0</v>
      </c>
      <c r="R70" s="5" t="e">
        <f>++COUNTIFS(#REF!,'Манзилли сотиб олиш (2)'!$F70,#REF!,'Манзилли сотиб олиш (2)'!R$3,#REF!,'Манзилли сотиб олиш (2)'!R$2)</f>
        <v>#REF!</v>
      </c>
      <c r="S70" s="5" t="e">
        <f>++COUNTIFS(#REF!,'Манзилли сотиб олиш (2)'!$F70,#REF!,'Манзилли сотиб олиш (2)'!S$3,#REF!,'Манзилли сотиб олиш (2)'!S$2)</f>
        <v>#REF!</v>
      </c>
      <c r="T70" s="5" t="e">
        <f>++COUNTIFS(#REF!,'Манзилли сотиб олиш (2)'!$F70,#REF!,'Манзилли сотиб олиш (2)'!T$3,#REF!,'Манзилли сотиб олиш (2)'!T$2)</f>
        <v>#REF!</v>
      </c>
      <c r="U70" s="5" t="e">
        <f>++COUNTIFS(#REF!,'Манзилли сотиб олиш (2)'!$F70,#REF!,'Манзилли сотиб олиш (2)'!U$3,#REF!,'Манзилли сотиб олиш (2)'!U$2)</f>
        <v>#REF!</v>
      </c>
      <c r="V70" s="5" t="e">
        <f>++COUNTIFS(#REF!,'Манзилли сотиб олиш (2)'!$F70,#REF!,'Манзилли сотиб олиш (2)'!V$3,#REF!,'Манзилли сотиб олиш (2)'!V$2)</f>
        <v>#REF!</v>
      </c>
      <c r="W70" s="7" t="e">
        <f t="shared" si="7"/>
        <v>#REF!</v>
      </c>
      <c r="X70" s="7">
        <f t="shared" si="13"/>
        <v>0</v>
      </c>
      <c r="Y70" s="7">
        <f t="shared" si="3"/>
        <v>0</v>
      </c>
      <c r="Z70" s="7">
        <f t="shared" si="14"/>
        <v>0</v>
      </c>
      <c r="AA70" s="7">
        <v>0</v>
      </c>
      <c r="AB70" s="7" t="e">
        <f t="shared" si="9"/>
        <v>#REF!</v>
      </c>
      <c r="AC70" s="7">
        <f t="shared" si="10"/>
        <v>0</v>
      </c>
      <c r="AD70" s="12" t="e">
        <f>++VLOOKUP(F70,#REF!,3,0)</f>
        <v>#REF!</v>
      </c>
      <c r="AE70" s="10"/>
      <c r="AF70" s="10"/>
    </row>
    <row r="71" spans="1:32" x14ac:dyDescent="0.25">
      <c r="A71" s="5">
        <f t="shared" si="4"/>
        <v>63</v>
      </c>
      <c r="B71" s="22" t="s">
        <v>11</v>
      </c>
      <c r="C71" s="6" t="s">
        <v>2994</v>
      </c>
      <c r="D71" s="5" t="s">
        <v>2995</v>
      </c>
      <c r="E71" s="7">
        <v>98570055</v>
      </c>
      <c r="F71" s="7">
        <v>31703883100011</v>
      </c>
      <c r="G71" s="7" t="s">
        <v>3120</v>
      </c>
      <c r="H71" s="14">
        <v>45203</v>
      </c>
      <c r="I71" s="5" t="s">
        <v>1126</v>
      </c>
      <c r="J71" s="5" t="e">
        <f>++COUNTIFS(#REF!,'Манзилли сотиб олиш (2)'!$F71,#REF!,'Манзилли сотиб олиш (2)'!J$3,#REF!,'Манзилли сотиб олиш (2)'!J$2)</f>
        <v>#REF!</v>
      </c>
      <c r="K71" s="5" t="e">
        <f>++COUNTIFS(#REF!,'Манзилли сотиб олиш (2)'!$F71,#REF!,'Манзилли сотиб олиш (2)'!K$3,#REF!,'Манзилли сотиб олиш (2)'!K$2)</f>
        <v>#REF!</v>
      </c>
      <c r="L71" s="5" t="e">
        <f>++COUNTIFS(#REF!,'Манзилли сотиб олиш (2)'!$F71,#REF!,'Манзилли сотиб олиш (2)'!L$3,#REF!,'Манзилли сотиб олиш (2)'!L$2)</f>
        <v>#REF!</v>
      </c>
      <c r="M71" s="5" t="e">
        <f>++COUNTIFS(#REF!,'Манзилли сотиб олиш (2)'!$F71,#REF!,'Манзилли сотиб олиш (2)'!M$3,#REF!,'Манзилли сотиб олиш (2)'!M$2)</f>
        <v>#REF!</v>
      </c>
      <c r="N71" s="5" t="e">
        <f>++COUNTIFS(#REF!,'Манзилли сотиб олиш (2)'!$F71,#REF!,'Манзилли сотиб олиш (2)'!N$3,#REF!,'Манзилли сотиб олиш (2)'!N$2)</f>
        <v>#REF!</v>
      </c>
      <c r="O71" s="7" t="e">
        <f t="shared" si="5"/>
        <v>#REF!</v>
      </c>
      <c r="P71" s="7">
        <f t="shared" si="6"/>
        <v>0</v>
      </c>
      <c r="Q71" s="7">
        <f t="shared" si="2"/>
        <v>0</v>
      </c>
      <c r="R71" s="5" t="e">
        <f>++COUNTIFS(#REF!,'Манзилли сотиб олиш (2)'!$F71,#REF!,'Манзилли сотиб олиш (2)'!R$3,#REF!,'Манзилли сотиб олиш (2)'!R$2)</f>
        <v>#REF!</v>
      </c>
      <c r="S71" s="5" t="e">
        <f>++COUNTIFS(#REF!,'Манзилли сотиб олиш (2)'!$F71,#REF!,'Манзилли сотиб олиш (2)'!S$3,#REF!,'Манзилли сотиб олиш (2)'!S$2)</f>
        <v>#REF!</v>
      </c>
      <c r="T71" s="5" t="e">
        <f>++COUNTIFS(#REF!,'Манзилли сотиб олиш (2)'!$F71,#REF!,'Манзилли сотиб олиш (2)'!T$3,#REF!,'Манзилли сотиб олиш (2)'!T$2)</f>
        <v>#REF!</v>
      </c>
      <c r="U71" s="5" t="e">
        <f>++COUNTIFS(#REF!,'Манзилли сотиб олиш (2)'!$F71,#REF!,'Манзилли сотиб олиш (2)'!U$3,#REF!,'Манзилли сотиб олиш (2)'!U$2)</f>
        <v>#REF!</v>
      </c>
      <c r="V71" s="5" t="e">
        <f>++COUNTIFS(#REF!,'Манзилли сотиб олиш (2)'!$F71,#REF!,'Манзилли сотиб олиш (2)'!V$3,#REF!,'Манзилли сотиб олиш (2)'!V$2)</f>
        <v>#REF!</v>
      </c>
      <c r="W71" s="7" t="e">
        <f t="shared" si="7"/>
        <v>#REF!</v>
      </c>
      <c r="X71" s="7">
        <f t="shared" si="13"/>
        <v>0</v>
      </c>
      <c r="Y71" s="7">
        <f t="shared" si="3"/>
        <v>0</v>
      </c>
      <c r="Z71" s="7">
        <f t="shared" si="14"/>
        <v>0</v>
      </c>
      <c r="AA71" s="7">
        <v>0</v>
      </c>
      <c r="AB71" s="7" t="e">
        <f t="shared" si="9"/>
        <v>#REF!</v>
      </c>
      <c r="AC71" s="7">
        <f t="shared" si="10"/>
        <v>0</v>
      </c>
      <c r="AD71" s="12" t="e">
        <f>++VLOOKUP(F71,#REF!,3,0)</f>
        <v>#REF!</v>
      </c>
      <c r="AE71" s="10"/>
      <c r="AF71" s="10"/>
    </row>
    <row r="72" spans="1:32" x14ac:dyDescent="0.25">
      <c r="A72" s="5">
        <f t="shared" si="4"/>
        <v>64</v>
      </c>
      <c r="B72" s="22" t="s">
        <v>11</v>
      </c>
      <c r="C72" s="6" t="s">
        <v>2996</v>
      </c>
      <c r="D72" s="5" t="s">
        <v>2997</v>
      </c>
      <c r="E72" s="7">
        <v>98773854</v>
      </c>
      <c r="F72" s="7">
        <v>32809903160072</v>
      </c>
      <c r="G72" s="7" t="s">
        <v>3121</v>
      </c>
      <c r="H72" s="14">
        <v>45203</v>
      </c>
      <c r="I72" s="5" t="s">
        <v>1126</v>
      </c>
      <c r="J72" s="5" t="e">
        <f>++COUNTIFS(#REF!,'Манзилли сотиб олиш (2)'!$F72,#REF!,'Манзилли сотиб олиш (2)'!J$3,#REF!,'Манзилли сотиб олиш (2)'!J$2)</f>
        <v>#REF!</v>
      </c>
      <c r="K72" s="5" t="e">
        <f>++COUNTIFS(#REF!,'Манзилли сотиб олиш (2)'!$F72,#REF!,'Манзилли сотиб олиш (2)'!K$3,#REF!,'Манзилли сотиб олиш (2)'!K$2)</f>
        <v>#REF!</v>
      </c>
      <c r="L72" s="5" t="e">
        <f>++COUNTIFS(#REF!,'Манзилли сотиб олиш (2)'!$F72,#REF!,'Манзилли сотиб олиш (2)'!L$3,#REF!,'Манзилли сотиб олиш (2)'!L$2)</f>
        <v>#REF!</v>
      </c>
      <c r="M72" s="5" t="e">
        <f>++COUNTIFS(#REF!,'Манзилли сотиб олиш (2)'!$F72,#REF!,'Манзилли сотиб олиш (2)'!M$3,#REF!,'Манзилли сотиб олиш (2)'!M$2)</f>
        <v>#REF!</v>
      </c>
      <c r="N72" s="5" t="e">
        <f>++COUNTIFS(#REF!,'Манзилли сотиб олиш (2)'!$F72,#REF!,'Манзилли сотиб олиш (2)'!N$3,#REF!,'Манзилли сотиб олиш (2)'!N$2)</f>
        <v>#REF!</v>
      </c>
      <c r="O72" s="7" t="e">
        <f t="shared" si="5"/>
        <v>#REF!</v>
      </c>
      <c r="P72" s="7">
        <f t="shared" si="6"/>
        <v>0</v>
      </c>
      <c r="Q72" s="7">
        <f t="shared" si="2"/>
        <v>0</v>
      </c>
      <c r="R72" s="5" t="e">
        <f>++COUNTIFS(#REF!,'Манзилли сотиб олиш (2)'!$F72,#REF!,'Манзилли сотиб олиш (2)'!R$3,#REF!,'Манзилли сотиб олиш (2)'!R$2)</f>
        <v>#REF!</v>
      </c>
      <c r="S72" s="5" t="e">
        <f>++COUNTIFS(#REF!,'Манзилли сотиб олиш (2)'!$F72,#REF!,'Манзилли сотиб олиш (2)'!S$3,#REF!,'Манзилли сотиб олиш (2)'!S$2)</f>
        <v>#REF!</v>
      </c>
      <c r="T72" s="5" t="e">
        <f>++COUNTIFS(#REF!,'Манзилли сотиб олиш (2)'!$F72,#REF!,'Манзилли сотиб олиш (2)'!T$3,#REF!,'Манзилли сотиб олиш (2)'!T$2)</f>
        <v>#REF!</v>
      </c>
      <c r="U72" s="5" t="e">
        <f>++COUNTIFS(#REF!,'Манзилли сотиб олиш (2)'!$F72,#REF!,'Манзилли сотиб олиш (2)'!U$3,#REF!,'Манзилли сотиб олиш (2)'!U$2)</f>
        <v>#REF!</v>
      </c>
      <c r="V72" s="5" t="e">
        <f>++COUNTIFS(#REF!,'Манзилли сотиб олиш (2)'!$F72,#REF!,'Манзилли сотиб олиш (2)'!V$3,#REF!,'Манзилли сотиб олиш (2)'!V$2)</f>
        <v>#REF!</v>
      </c>
      <c r="W72" s="7" t="e">
        <f t="shared" si="7"/>
        <v>#REF!</v>
      </c>
      <c r="X72" s="7">
        <f t="shared" si="13"/>
        <v>0</v>
      </c>
      <c r="Y72" s="7">
        <f t="shared" si="3"/>
        <v>0</v>
      </c>
      <c r="Z72" s="7">
        <f t="shared" si="14"/>
        <v>0</v>
      </c>
      <c r="AA72" s="7">
        <v>0</v>
      </c>
      <c r="AB72" s="7" t="e">
        <f t="shared" si="9"/>
        <v>#REF!</v>
      </c>
      <c r="AC72" s="7">
        <f t="shared" si="10"/>
        <v>0</v>
      </c>
      <c r="AD72" s="12" t="e">
        <f>++VLOOKUP(F72,#REF!,3,0)</f>
        <v>#REF!</v>
      </c>
      <c r="AE72" s="10"/>
      <c r="AF72" s="10"/>
    </row>
    <row r="73" spans="1:32" x14ac:dyDescent="0.25">
      <c r="A73" s="5">
        <f t="shared" si="4"/>
        <v>65</v>
      </c>
      <c r="B73" s="22" t="s">
        <v>11</v>
      </c>
      <c r="C73" s="6" t="s">
        <v>2998</v>
      </c>
      <c r="D73" s="5" t="s">
        <v>2999</v>
      </c>
      <c r="E73" s="7">
        <v>97927084</v>
      </c>
      <c r="F73" s="7">
        <v>30303943160019</v>
      </c>
      <c r="G73" s="7" t="s">
        <v>3122</v>
      </c>
      <c r="H73" s="14">
        <v>45203</v>
      </c>
      <c r="I73" s="5" t="s">
        <v>1126</v>
      </c>
      <c r="J73" s="5" t="e">
        <f>++COUNTIFS(#REF!,'Манзилли сотиб олиш (2)'!$F73,#REF!,'Манзилли сотиб олиш (2)'!J$3,#REF!,'Манзилли сотиб олиш (2)'!J$2)</f>
        <v>#REF!</v>
      </c>
      <c r="K73" s="5" t="e">
        <f>++COUNTIFS(#REF!,'Манзилли сотиб олиш (2)'!$F73,#REF!,'Манзилли сотиб олиш (2)'!K$3,#REF!,'Манзилли сотиб олиш (2)'!K$2)</f>
        <v>#REF!</v>
      </c>
      <c r="L73" s="5" t="e">
        <f>++COUNTIFS(#REF!,'Манзилли сотиб олиш (2)'!$F73,#REF!,'Манзилли сотиб олиш (2)'!L$3,#REF!,'Манзилли сотиб олиш (2)'!L$2)</f>
        <v>#REF!</v>
      </c>
      <c r="M73" s="5" t="e">
        <f>++COUNTIFS(#REF!,'Манзилли сотиб олиш (2)'!$F73,#REF!,'Манзилли сотиб олиш (2)'!M$3,#REF!,'Манзилли сотиб олиш (2)'!M$2)</f>
        <v>#REF!</v>
      </c>
      <c r="N73" s="5" t="e">
        <f>++COUNTIFS(#REF!,'Манзилли сотиб олиш (2)'!$F73,#REF!,'Манзилли сотиб олиш (2)'!N$3,#REF!,'Манзилли сотиб олиш (2)'!N$2)</f>
        <v>#REF!</v>
      </c>
      <c r="O73" s="7" t="e">
        <f t="shared" si="5"/>
        <v>#REF!</v>
      </c>
      <c r="P73" s="7">
        <f t="shared" si="6"/>
        <v>0</v>
      </c>
      <c r="Q73" s="7">
        <f t="shared" ref="Q73:Q134" si="15">++IF(I73="Davlat byudeti",AA73,0)</f>
        <v>0</v>
      </c>
      <c r="R73" s="5" t="e">
        <f>++COUNTIFS(#REF!,'Манзилли сотиб олиш (2)'!$F73,#REF!,'Манзилли сотиб олиш (2)'!R$3,#REF!,'Манзилли сотиб олиш (2)'!R$2)</f>
        <v>#REF!</v>
      </c>
      <c r="S73" s="5" t="e">
        <f>++COUNTIFS(#REF!,'Манзилли сотиб олиш (2)'!$F73,#REF!,'Манзилли сотиб олиш (2)'!S$3,#REF!,'Манзилли сотиб олиш (2)'!S$2)</f>
        <v>#REF!</v>
      </c>
      <c r="T73" s="5" t="e">
        <f>++COUNTIFS(#REF!,'Манзилли сотиб олиш (2)'!$F73,#REF!,'Манзилли сотиб олиш (2)'!T$3,#REF!,'Манзилли сотиб олиш (2)'!T$2)</f>
        <v>#REF!</v>
      </c>
      <c r="U73" s="5" t="e">
        <f>++COUNTIFS(#REF!,'Манзилли сотиб олиш (2)'!$F73,#REF!,'Манзилли сотиб олиш (2)'!U$3,#REF!,'Манзилли сотиб олиш (2)'!U$2)</f>
        <v>#REF!</v>
      </c>
      <c r="V73" s="5" t="e">
        <f>++COUNTIFS(#REF!,'Манзилли сотиб олиш (2)'!$F73,#REF!,'Манзилли сотиб олиш (2)'!V$3,#REF!,'Манзилли сотиб олиш (2)'!V$2)</f>
        <v>#REF!</v>
      </c>
      <c r="W73" s="7" t="e">
        <f t="shared" si="7"/>
        <v>#REF!</v>
      </c>
      <c r="X73" s="7">
        <f t="shared" si="13"/>
        <v>0</v>
      </c>
      <c r="Y73" s="7">
        <f t="shared" ref="Y73:Y134" si="16">++IF(I73="Mahalliy byudeti",AA73,0)</f>
        <v>0</v>
      </c>
      <c r="Z73" s="7">
        <f t="shared" si="14"/>
        <v>0</v>
      </c>
      <c r="AA73" s="7">
        <v>0</v>
      </c>
      <c r="AB73" s="7" t="e">
        <f t="shared" si="9"/>
        <v>#REF!</v>
      </c>
      <c r="AC73" s="7">
        <f t="shared" si="10"/>
        <v>0</v>
      </c>
      <c r="AD73" s="12" t="e">
        <f>++VLOOKUP(F73,#REF!,3,0)</f>
        <v>#REF!</v>
      </c>
      <c r="AE73" s="10"/>
      <c r="AF73" s="10"/>
    </row>
    <row r="74" spans="1:32" x14ac:dyDescent="0.25">
      <c r="A74" s="5">
        <f t="shared" ref="A74:A134" si="17">+A73+1</f>
        <v>66</v>
      </c>
      <c r="B74" s="22" t="s">
        <v>11</v>
      </c>
      <c r="C74" s="6" t="s">
        <v>1045</v>
      </c>
      <c r="D74" s="5" t="s">
        <v>20</v>
      </c>
      <c r="E74" s="7">
        <v>98765264</v>
      </c>
      <c r="F74" s="7">
        <v>32606927190030</v>
      </c>
      <c r="G74" s="7" t="s">
        <v>3123</v>
      </c>
      <c r="H74" s="14">
        <v>45203</v>
      </c>
      <c r="I74" s="5" t="s">
        <v>1126</v>
      </c>
      <c r="J74" s="5" t="e">
        <f>++COUNTIFS(#REF!,'Манзилли сотиб олиш (2)'!$F74,#REF!,'Манзилли сотиб олиш (2)'!J$3,#REF!,'Манзилли сотиб олиш (2)'!J$2)</f>
        <v>#REF!</v>
      </c>
      <c r="K74" s="5" t="e">
        <f>++COUNTIFS(#REF!,'Манзилли сотиб олиш (2)'!$F74,#REF!,'Манзилли сотиб олиш (2)'!K$3,#REF!,'Манзилли сотиб олиш (2)'!K$2)</f>
        <v>#REF!</v>
      </c>
      <c r="L74" s="5" t="e">
        <f>++COUNTIFS(#REF!,'Манзилли сотиб олиш (2)'!$F74,#REF!,'Манзилли сотиб олиш (2)'!L$3,#REF!,'Манзилли сотиб олиш (2)'!L$2)</f>
        <v>#REF!</v>
      </c>
      <c r="M74" s="5" t="e">
        <f>++COUNTIFS(#REF!,'Манзилли сотиб олиш (2)'!$F74,#REF!,'Манзилли сотиб олиш (2)'!M$3,#REF!,'Манзилли сотиб олиш (2)'!M$2)</f>
        <v>#REF!</v>
      </c>
      <c r="N74" s="5" t="e">
        <f>++COUNTIFS(#REF!,'Манзилли сотиб олиш (2)'!$F74,#REF!,'Манзилли сотиб олиш (2)'!N$3,#REF!,'Манзилли сотиб олиш (2)'!N$2)</f>
        <v>#REF!</v>
      </c>
      <c r="O74" s="7" t="e">
        <f t="shared" ref="O74:O134" si="18">++IF(N74=1,32,0)</f>
        <v>#REF!</v>
      </c>
      <c r="P74" s="7">
        <f t="shared" ref="P74:P134" si="19">++IF(Q74&gt;0,1,0)</f>
        <v>0</v>
      </c>
      <c r="Q74" s="7">
        <f t="shared" si="15"/>
        <v>0</v>
      </c>
      <c r="R74" s="5" t="e">
        <f>++COUNTIFS(#REF!,'Манзилли сотиб олиш (2)'!$F74,#REF!,'Манзилли сотиб олиш (2)'!R$3,#REF!,'Манзилли сотиб олиш (2)'!R$2)</f>
        <v>#REF!</v>
      </c>
      <c r="S74" s="5" t="e">
        <f>++COUNTIFS(#REF!,'Манзилли сотиб олиш (2)'!$F74,#REF!,'Манзилли сотиб олиш (2)'!S$3,#REF!,'Манзилли сотиб олиш (2)'!S$2)</f>
        <v>#REF!</v>
      </c>
      <c r="T74" s="5" t="e">
        <f>++COUNTIFS(#REF!,'Манзилли сотиб олиш (2)'!$F74,#REF!,'Манзилли сотиб олиш (2)'!T$3,#REF!,'Манзилли сотиб олиш (2)'!T$2)</f>
        <v>#REF!</v>
      </c>
      <c r="U74" s="5" t="e">
        <f>++COUNTIFS(#REF!,'Манзилли сотиб олиш (2)'!$F74,#REF!,'Манзилли сотиб олиш (2)'!U$3,#REF!,'Манзилли сотиб олиш (2)'!U$2)</f>
        <v>#REF!</v>
      </c>
      <c r="V74" s="5" t="e">
        <f>++COUNTIFS(#REF!,'Манзилли сотиб олиш (2)'!$F74,#REF!,'Манзилли сотиб олиш (2)'!V$3,#REF!,'Манзилли сотиб олиш (2)'!V$2)</f>
        <v>#REF!</v>
      </c>
      <c r="W74" s="7" t="e">
        <f t="shared" ref="W74:W134" si="20">++IF(V74=1,32,0)</f>
        <v>#REF!</v>
      </c>
      <c r="X74" s="7">
        <f t="shared" si="13"/>
        <v>0</v>
      </c>
      <c r="Y74" s="7">
        <f t="shared" si="16"/>
        <v>0</v>
      </c>
      <c r="Z74" s="7">
        <f t="shared" si="14"/>
        <v>0</v>
      </c>
      <c r="AA74" s="7">
        <v>0</v>
      </c>
      <c r="AB74" s="7" t="e">
        <f t="shared" ref="AB74:AB134" si="21">++IF((N74+V74)&gt;0,Z74,0)</f>
        <v>#REF!</v>
      </c>
      <c r="AC74" s="7">
        <f t="shared" ref="AC74:AC134" si="22">++IF(Z74&gt;0,AA74+W74+O74,0)</f>
        <v>0</v>
      </c>
      <c r="AD74" s="12" t="e">
        <f>++VLOOKUP(F74,#REF!,3,0)</f>
        <v>#REF!</v>
      </c>
      <c r="AE74" s="10"/>
      <c r="AF74" s="10"/>
    </row>
    <row r="75" spans="1:32" x14ac:dyDescent="0.25">
      <c r="A75" s="5">
        <f t="shared" si="17"/>
        <v>67</v>
      </c>
      <c r="B75" s="22" t="s">
        <v>11</v>
      </c>
      <c r="C75" s="6" t="s">
        <v>3000</v>
      </c>
      <c r="D75" s="5" t="s">
        <v>3001</v>
      </c>
      <c r="E75" s="7">
        <v>98764640</v>
      </c>
      <c r="F75" s="7">
        <v>41602963160020</v>
      </c>
      <c r="G75" s="7" t="s">
        <v>3124</v>
      </c>
      <c r="H75" s="14">
        <v>45203</v>
      </c>
      <c r="I75" s="5" t="s">
        <v>1126</v>
      </c>
      <c r="J75" s="5" t="e">
        <f>++COUNTIFS(#REF!,'Манзилли сотиб олиш (2)'!$F75,#REF!,'Манзилли сотиб олиш (2)'!J$3,#REF!,'Манзилли сотиб олиш (2)'!J$2)</f>
        <v>#REF!</v>
      </c>
      <c r="K75" s="5" t="e">
        <f>++COUNTIFS(#REF!,'Манзилли сотиб олиш (2)'!$F75,#REF!,'Манзилли сотиб олиш (2)'!K$3,#REF!,'Манзилли сотиб олиш (2)'!K$2)</f>
        <v>#REF!</v>
      </c>
      <c r="L75" s="5" t="e">
        <f>++COUNTIFS(#REF!,'Манзилли сотиб олиш (2)'!$F75,#REF!,'Манзилли сотиб олиш (2)'!L$3,#REF!,'Манзилли сотиб олиш (2)'!L$2)</f>
        <v>#REF!</v>
      </c>
      <c r="M75" s="5" t="e">
        <f>++COUNTIFS(#REF!,'Манзилли сотиб олиш (2)'!$F75,#REF!,'Манзилли сотиб олиш (2)'!M$3,#REF!,'Манзилли сотиб олиш (2)'!M$2)</f>
        <v>#REF!</v>
      </c>
      <c r="N75" s="5" t="e">
        <f>++COUNTIFS(#REF!,'Манзилли сотиб олиш (2)'!$F75,#REF!,'Манзилли сотиб олиш (2)'!N$3,#REF!,'Манзилли сотиб олиш (2)'!N$2)</f>
        <v>#REF!</v>
      </c>
      <c r="O75" s="7" t="e">
        <f t="shared" si="18"/>
        <v>#REF!</v>
      </c>
      <c r="P75" s="7">
        <f t="shared" si="19"/>
        <v>0</v>
      </c>
      <c r="Q75" s="7">
        <f t="shared" si="15"/>
        <v>0</v>
      </c>
      <c r="R75" s="5" t="e">
        <f>++COUNTIFS(#REF!,'Манзилли сотиб олиш (2)'!$F75,#REF!,'Манзилли сотиб олиш (2)'!R$3,#REF!,'Манзилли сотиб олиш (2)'!R$2)</f>
        <v>#REF!</v>
      </c>
      <c r="S75" s="5" t="e">
        <f>++COUNTIFS(#REF!,'Манзилли сотиб олиш (2)'!$F75,#REF!,'Манзилли сотиб олиш (2)'!S$3,#REF!,'Манзилли сотиб олиш (2)'!S$2)</f>
        <v>#REF!</v>
      </c>
      <c r="T75" s="5" t="e">
        <f>++COUNTIFS(#REF!,'Манзилли сотиб олиш (2)'!$F75,#REF!,'Манзилли сотиб олиш (2)'!T$3,#REF!,'Манзилли сотиб олиш (2)'!T$2)</f>
        <v>#REF!</v>
      </c>
      <c r="U75" s="5" t="e">
        <f>++COUNTIFS(#REF!,'Манзилли сотиб олиш (2)'!$F75,#REF!,'Манзилли сотиб олиш (2)'!U$3,#REF!,'Манзилли сотиб олиш (2)'!U$2)</f>
        <v>#REF!</v>
      </c>
      <c r="V75" s="5" t="e">
        <f>++COUNTIFS(#REF!,'Манзилли сотиб олиш (2)'!$F75,#REF!,'Манзилли сотиб олиш (2)'!V$3,#REF!,'Манзилли сотиб олиш (2)'!V$2)</f>
        <v>#REF!</v>
      </c>
      <c r="W75" s="7" t="e">
        <f t="shared" si="20"/>
        <v>#REF!</v>
      </c>
      <c r="X75" s="7">
        <f t="shared" si="13"/>
        <v>0</v>
      </c>
      <c r="Y75" s="7">
        <f t="shared" si="16"/>
        <v>0</v>
      </c>
      <c r="Z75" s="7">
        <f t="shared" si="14"/>
        <v>0</v>
      </c>
      <c r="AA75" s="7">
        <v>0</v>
      </c>
      <c r="AB75" s="7" t="e">
        <f t="shared" si="21"/>
        <v>#REF!</v>
      </c>
      <c r="AC75" s="7">
        <f t="shared" si="22"/>
        <v>0</v>
      </c>
      <c r="AD75" s="12" t="e">
        <f>++VLOOKUP(F75,#REF!,3,0)</f>
        <v>#REF!</v>
      </c>
      <c r="AE75" s="10"/>
      <c r="AF75" s="10"/>
    </row>
    <row r="76" spans="1:32" x14ac:dyDescent="0.25">
      <c r="A76" s="5">
        <f t="shared" si="17"/>
        <v>68</v>
      </c>
      <c r="B76" s="22" t="s">
        <v>11</v>
      </c>
      <c r="C76" s="6" t="s">
        <v>3002</v>
      </c>
      <c r="D76" s="5" t="s">
        <v>3003</v>
      </c>
      <c r="E76" s="7">
        <v>88612179</v>
      </c>
      <c r="F76" s="7">
        <v>30502903160034</v>
      </c>
      <c r="G76" s="7" t="s">
        <v>3125</v>
      </c>
      <c r="H76" s="14">
        <v>45203</v>
      </c>
      <c r="I76" s="5" t="s">
        <v>1126</v>
      </c>
      <c r="J76" s="5" t="e">
        <f>++COUNTIFS(#REF!,'Манзилли сотиб олиш (2)'!$F76,#REF!,'Манзилли сотиб олиш (2)'!J$3,#REF!,'Манзилли сотиб олиш (2)'!J$2)</f>
        <v>#REF!</v>
      </c>
      <c r="K76" s="5" t="e">
        <f>++COUNTIFS(#REF!,'Манзилли сотиб олиш (2)'!$F76,#REF!,'Манзилли сотиб олиш (2)'!K$3,#REF!,'Манзилли сотиб олиш (2)'!K$2)</f>
        <v>#REF!</v>
      </c>
      <c r="L76" s="5" t="e">
        <f>++COUNTIFS(#REF!,'Манзилли сотиб олиш (2)'!$F76,#REF!,'Манзилли сотиб олиш (2)'!L$3,#REF!,'Манзилли сотиб олиш (2)'!L$2)</f>
        <v>#REF!</v>
      </c>
      <c r="M76" s="5" t="e">
        <f>++COUNTIFS(#REF!,'Манзилли сотиб олиш (2)'!$F76,#REF!,'Манзилли сотиб олиш (2)'!M$3,#REF!,'Манзилли сотиб олиш (2)'!M$2)</f>
        <v>#REF!</v>
      </c>
      <c r="N76" s="5" t="e">
        <f>++COUNTIFS(#REF!,'Манзилли сотиб олиш (2)'!$F76,#REF!,'Манзилли сотиб олиш (2)'!N$3,#REF!,'Манзилли сотиб олиш (2)'!N$2)</f>
        <v>#REF!</v>
      </c>
      <c r="O76" s="7" t="e">
        <f t="shared" si="18"/>
        <v>#REF!</v>
      </c>
      <c r="P76" s="7">
        <f t="shared" si="19"/>
        <v>0</v>
      </c>
      <c r="Q76" s="7">
        <f t="shared" si="15"/>
        <v>0</v>
      </c>
      <c r="R76" s="5" t="e">
        <f>++COUNTIFS(#REF!,'Манзилли сотиб олиш (2)'!$F76,#REF!,'Манзилли сотиб олиш (2)'!R$3,#REF!,'Манзилли сотиб олиш (2)'!R$2)</f>
        <v>#REF!</v>
      </c>
      <c r="S76" s="5" t="e">
        <f>++COUNTIFS(#REF!,'Манзилли сотиб олиш (2)'!$F76,#REF!,'Манзилли сотиб олиш (2)'!S$3,#REF!,'Манзилли сотиб олиш (2)'!S$2)</f>
        <v>#REF!</v>
      </c>
      <c r="T76" s="5" t="e">
        <f>++COUNTIFS(#REF!,'Манзилли сотиб олиш (2)'!$F76,#REF!,'Манзилли сотиб олиш (2)'!T$3,#REF!,'Манзилли сотиб олиш (2)'!T$2)</f>
        <v>#REF!</v>
      </c>
      <c r="U76" s="5" t="e">
        <f>++COUNTIFS(#REF!,'Манзилли сотиб олиш (2)'!$F76,#REF!,'Манзилли сотиб олиш (2)'!U$3,#REF!,'Манзилли сотиб олиш (2)'!U$2)</f>
        <v>#REF!</v>
      </c>
      <c r="V76" s="5" t="e">
        <f>++COUNTIFS(#REF!,'Манзилли сотиб олиш (2)'!$F76,#REF!,'Манзилли сотиб олиш (2)'!V$3,#REF!,'Манзилли сотиб олиш (2)'!V$2)</f>
        <v>#REF!</v>
      </c>
      <c r="W76" s="7" t="e">
        <f t="shared" si="20"/>
        <v>#REF!</v>
      </c>
      <c r="X76" s="7">
        <f t="shared" si="13"/>
        <v>0</v>
      </c>
      <c r="Y76" s="7">
        <f t="shared" si="16"/>
        <v>0</v>
      </c>
      <c r="Z76" s="7">
        <f t="shared" si="14"/>
        <v>0</v>
      </c>
      <c r="AA76" s="7">
        <v>0</v>
      </c>
      <c r="AB76" s="7" t="e">
        <f t="shared" si="21"/>
        <v>#REF!</v>
      </c>
      <c r="AC76" s="7">
        <f t="shared" si="22"/>
        <v>0</v>
      </c>
      <c r="AD76" s="12" t="e">
        <f>++VLOOKUP(F76,#REF!,3,0)</f>
        <v>#REF!</v>
      </c>
      <c r="AE76" s="10"/>
      <c r="AF76" s="10"/>
    </row>
    <row r="77" spans="1:32" x14ac:dyDescent="0.25">
      <c r="A77" s="5">
        <f t="shared" si="17"/>
        <v>69</v>
      </c>
      <c r="B77" s="22" t="s">
        <v>11</v>
      </c>
      <c r="C77" s="6" t="s">
        <v>3004</v>
      </c>
      <c r="D77" s="5" t="s">
        <v>3005</v>
      </c>
      <c r="E77" s="7">
        <v>98764515</v>
      </c>
      <c r="F77" s="7">
        <v>31802953160035</v>
      </c>
      <c r="G77" s="7" t="s">
        <v>3126</v>
      </c>
      <c r="H77" s="14">
        <v>45203</v>
      </c>
      <c r="I77" s="5" t="s">
        <v>1126</v>
      </c>
      <c r="J77" s="5" t="e">
        <f>++COUNTIFS(#REF!,'Манзилли сотиб олиш (2)'!$F77,#REF!,'Манзилли сотиб олиш (2)'!J$3,#REF!,'Манзилли сотиб олиш (2)'!J$2)</f>
        <v>#REF!</v>
      </c>
      <c r="K77" s="5" t="e">
        <f>++COUNTIFS(#REF!,'Манзилли сотиб олиш (2)'!$F77,#REF!,'Манзилли сотиб олиш (2)'!K$3,#REF!,'Манзилли сотиб олиш (2)'!K$2)</f>
        <v>#REF!</v>
      </c>
      <c r="L77" s="5" t="e">
        <f>++COUNTIFS(#REF!,'Манзилли сотиб олиш (2)'!$F77,#REF!,'Манзилли сотиб олиш (2)'!L$3,#REF!,'Манзилли сотиб олиш (2)'!L$2)</f>
        <v>#REF!</v>
      </c>
      <c r="M77" s="5" t="e">
        <f>++COUNTIFS(#REF!,'Манзилли сотиб олиш (2)'!$F77,#REF!,'Манзилли сотиб олиш (2)'!M$3,#REF!,'Манзилли сотиб олиш (2)'!M$2)</f>
        <v>#REF!</v>
      </c>
      <c r="N77" s="5" t="e">
        <f>++COUNTIFS(#REF!,'Манзилли сотиб олиш (2)'!$F77,#REF!,'Манзилли сотиб олиш (2)'!N$3,#REF!,'Манзилли сотиб олиш (2)'!N$2)</f>
        <v>#REF!</v>
      </c>
      <c r="O77" s="7" t="e">
        <f t="shared" si="18"/>
        <v>#REF!</v>
      </c>
      <c r="P77" s="7">
        <f t="shared" si="19"/>
        <v>0</v>
      </c>
      <c r="Q77" s="7">
        <f t="shared" si="15"/>
        <v>0</v>
      </c>
      <c r="R77" s="5" t="e">
        <f>++COUNTIFS(#REF!,'Манзилли сотиб олиш (2)'!$F77,#REF!,'Манзилли сотиб олиш (2)'!R$3,#REF!,'Манзилли сотиб олиш (2)'!R$2)</f>
        <v>#REF!</v>
      </c>
      <c r="S77" s="5" t="e">
        <f>++COUNTIFS(#REF!,'Манзилли сотиб олиш (2)'!$F77,#REF!,'Манзилли сотиб олиш (2)'!S$3,#REF!,'Манзилли сотиб олиш (2)'!S$2)</f>
        <v>#REF!</v>
      </c>
      <c r="T77" s="5" t="e">
        <f>++COUNTIFS(#REF!,'Манзилли сотиб олиш (2)'!$F77,#REF!,'Манзилли сотиб олиш (2)'!T$3,#REF!,'Манзилли сотиб олиш (2)'!T$2)</f>
        <v>#REF!</v>
      </c>
      <c r="U77" s="5" t="e">
        <f>++COUNTIFS(#REF!,'Манзилли сотиб олиш (2)'!$F77,#REF!,'Манзилли сотиб олиш (2)'!U$3,#REF!,'Манзилли сотиб олиш (2)'!U$2)</f>
        <v>#REF!</v>
      </c>
      <c r="V77" s="5" t="e">
        <f>++COUNTIFS(#REF!,'Манзилли сотиб олиш (2)'!$F77,#REF!,'Манзилли сотиб олиш (2)'!V$3,#REF!,'Манзилли сотиб олиш (2)'!V$2)</f>
        <v>#REF!</v>
      </c>
      <c r="W77" s="7" t="e">
        <f t="shared" si="20"/>
        <v>#REF!</v>
      </c>
      <c r="X77" s="7">
        <f t="shared" si="13"/>
        <v>0</v>
      </c>
      <c r="Y77" s="7">
        <f t="shared" si="16"/>
        <v>0</v>
      </c>
      <c r="Z77" s="7">
        <f t="shared" si="14"/>
        <v>0</v>
      </c>
      <c r="AA77" s="7">
        <v>0</v>
      </c>
      <c r="AB77" s="7" t="e">
        <f t="shared" si="21"/>
        <v>#REF!</v>
      </c>
      <c r="AC77" s="7">
        <f t="shared" si="22"/>
        <v>0</v>
      </c>
      <c r="AD77" s="12" t="e">
        <f>++VLOOKUP(F77,#REF!,3,0)</f>
        <v>#REF!</v>
      </c>
      <c r="AE77" s="10"/>
      <c r="AF77" s="10"/>
    </row>
    <row r="78" spans="1:32" x14ac:dyDescent="0.25">
      <c r="A78" s="5">
        <f t="shared" si="17"/>
        <v>70</v>
      </c>
      <c r="B78" s="22" t="s">
        <v>11</v>
      </c>
      <c r="C78" s="6" t="s">
        <v>3006</v>
      </c>
      <c r="D78" s="5" t="s">
        <v>3007</v>
      </c>
      <c r="E78" s="7">
        <v>87389246</v>
      </c>
      <c r="F78" s="7">
        <v>32310987190045</v>
      </c>
      <c r="G78" s="7" t="s">
        <v>3127</v>
      </c>
      <c r="H78" s="14">
        <v>45203</v>
      </c>
      <c r="I78" s="5" t="s">
        <v>1126</v>
      </c>
      <c r="J78" s="5" t="e">
        <f>++COUNTIFS(#REF!,'Манзилли сотиб олиш (2)'!$F78,#REF!,'Манзилли сотиб олиш (2)'!J$3,#REF!,'Манзилли сотиб олиш (2)'!J$2)</f>
        <v>#REF!</v>
      </c>
      <c r="K78" s="5" t="e">
        <f>++COUNTIFS(#REF!,'Манзилли сотиб олиш (2)'!$F78,#REF!,'Манзилли сотиб олиш (2)'!K$3,#REF!,'Манзилли сотиб олиш (2)'!K$2)</f>
        <v>#REF!</v>
      </c>
      <c r="L78" s="5" t="e">
        <f>++COUNTIFS(#REF!,'Манзилли сотиб олиш (2)'!$F78,#REF!,'Манзилли сотиб олиш (2)'!L$3,#REF!,'Манзилли сотиб олиш (2)'!L$2)</f>
        <v>#REF!</v>
      </c>
      <c r="M78" s="5" t="e">
        <f>++COUNTIFS(#REF!,'Манзилли сотиб олиш (2)'!$F78,#REF!,'Манзилли сотиб олиш (2)'!M$3,#REF!,'Манзилли сотиб олиш (2)'!M$2)</f>
        <v>#REF!</v>
      </c>
      <c r="N78" s="5" t="e">
        <f>++COUNTIFS(#REF!,'Манзилли сотиб олиш (2)'!$F78,#REF!,'Манзилли сотиб олиш (2)'!N$3,#REF!,'Манзилли сотиб олиш (2)'!N$2)</f>
        <v>#REF!</v>
      </c>
      <c r="O78" s="7" t="e">
        <f t="shared" si="18"/>
        <v>#REF!</v>
      </c>
      <c r="P78" s="7">
        <f t="shared" si="19"/>
        <v>0</v>
      </c>
      <c r="Q78" s="7">
        <f t="shared" si="15"/>
        <v>0</v>
      </c>
      <c r="R78" s="5" t="e">
        <f>++COUNTIFS(#REF!,'Манзилли сотиб олиш (2)'!$F78,#REF!,'Манзилли сотиб олиш (2)'!R$3,#REF!,'Манзилли сотиб олиш (2)'!R$2)</f>
        <v>#REF!</v>
      </c>
      <c r="S78" s="5" t="e">
        <f>++COUNTIFS(#REF!,'Манзилли сотиб олиш (2)'!$F78,#REF!,'Манзилли сотиб олиш (2)'!S$3,#REF!,'Манзилли сотиб олиш (2)'!S$2)</f>
        <v>#REF!</v>
      </c>
      <c r="T78" s="5" t="e">
        <f>++COUNTIFS(#REF!,'Манзилли сотиб олиш (2)'!$F78,#REF!,'Манзилли сотиб олиш (2)'!T$3,#REF!,'Манзилли сотиб олиш (2)'!T$2)</f>
        <v>#REF!</v>
      </c>
      <c r="U78" s="5" t="e">
        <f>++COUNTIFS(#REF!,'Манзилли сотиб олиш (2)'!$F78,#REF!,'Манзилли сотиб олиш (2)'!U$3,#REF!,'Манзилли сотиб олиш (2)'!U$2)</f>
        <v>#REF!</v>
      </c>
      <c r="V78" s="5" t="e">
        <f>++COUNTIFS(#REF!,'Манзилли сотиб олиш (2)'!$F78,#REF!,'Манзилли сотиб олиш (2)'!V$3,#REF!,'Манзилли сотиб олиш (2)'!V$2)</f>
        <v>#REF!</v>
      </c>
      <c r="W78" s="7" t="e">
        <f t="shared" si="20"/>
        <v>#REF!</v>
      </c>
      <c r="X78" s="7">
        <f t="shared" si="13"/>
        <v>0</v>
      </c>
      <c r="Y78" s="7">
        <f t="shared" si="16"/>
        <v>0</v>
      </c>
      <c r="Z78" s="7">
        <f t="shared" si="14"/>
        <v>0</v>
      </c>
      <c r="AA78" s="7">
        <v>0</v>
      </c>
      <c r="AB78" s="7" t="e">
        <f t="shared" si="21"/>
        <v>#REF!</v>
      </c>
      <c r="AC78" s="7">
        <f t="shared" si="22"/>
        <v>0</v>
      </c>
      <c r="AD78" s="12" t="e">
        <f>++VLOOKUP(F78,#REF!,3,0)</f>
        <v>#REF!</v>
      </c>
      <c r="AE78" s="10"/>
      <c r="AF78" s="10"/>
    </row>
    <row r="79" spans="1:32" x14ac:dyDescent="0.25">
      <c r="A79" s="5">
        <f t="shared" si="17"/>
        <v>71</v>
      </c>
      <c r="B79" s="22" t="s">
        <v>11</v>
      </c>
      <c r="C79" s="6" t="s">
        <v>3008</v>
      </c>
      <c r="D79" s="5" t="s">
        <v>3009</v>
      </c>
      <c r="E79" s="7">
        <v>93879121</v>
      </c>
      <c r="F79" s="7">
        <v>32102937190016</v>
      </c>
      <c r="G79" s="7" t="s">
        <v>3128</v>
      </c>
      <c r="H79" s="14">
        <v>45203</v>
      </c>
      <c r="I79" s="5" t="s">
        <v>1126</v>
      </c>
      <c r="J79" s="5" t="e">
        <f>++COUNTIFS(#REF!,'Манзилли сотиб олиш (2)'!$F79,#REF!,'Манзилли сотиб олиш (2)'!J$3,#REF!,'Манзилли сотиб олиш (2)'!J$2)</f>
        <v>#REF!</v>
      </c>
      <c r="K79" s="5" t="e">
        <f>++COUNTIFS(#REF!,'Манзилли сотиб олиш (2)'!$F79,#REF!,'Манзилли сотиб олиш (2)'!K$3,#REF!,'Манзилли сотиб олиш (2)'!K$2)</f>
        <v>#REF!</v>
      </c>
      <c r="L79" s="5" t="e">
        <f>++COUNTIFS(#REF!,'Манзилли сотиб олиш (2)'!$F79,#REF!,'Манзилли сотиб олиш (2)'!L$3,#REF!,'Манзилли сотиб олиш (2)'!L$2)</f>
        <v>#REF!</v>
      </c>
      <c r="M79" s="5" t="e">
        <f>++COUNTIFS(#REF!,'Манзилли сотиб олиш (2)'!$F79,#REF!,'Манзилли сотиб олиш (2)'!M$3,#REF!,'Манзилли сотиб олиш (2)'!M$2)</f>
        <v>#REF!</v>
      </c>
      <c r="N79" s="5" t="e">
        <f>++COUNTIFS(#REF!,'Манзилли сотиб олиш (2)'!$F79,#REF!,'Манзилли сотиб олиш (2)'!N$3,#REF!,'Манзилли сотиб олиш (2)'!N$2)</f>
        <v>#REF!</v>
      </c>
      <c r="O79" s="7" t="e">
        <f t="shared" si="18"/>
        <v>#REF!</v>
      </c>
      <c r="P79" s="7">
        <f t="shared" si="19"/>
        <v>0</v>
      </c>
      <c r="Q79" s="7">
        <f t="shared" si="15"/>
        <v>0</v>
      </c>
      <c r="R79" s="5" t="e">
        <f>++COUNTIFS(#REF!,'Манзилли сотиб олиш (2)'!$F79,#REF!,'Манзилли сотиб олиш (2)'!R$3,#REF!,'Манзилли сотиб олиш (2)'!R$2)</f>
        <v>#REF!</v>
      </c>
      <c r="S79" s="5" t="e">
        <f>++COUNTIFS(#REF!,'Манзилли сотиб олиш (2)'!$F79,#REF!,'Манзилли сотиб олиш (2)'!S$3,#REF!,'Манзилли сотиб олиш (2)'!S$2)</f>
        <v>#REF!</v>
      </c>
      <c r="T79" s="5" t="e">
        <f>++COUNTIFS(#REF!,'Манзилли сотиб олиш (2)'!$F79,#REF!,'Манзилли сотиб олиш (2)'!T$3,#REF!,'Манзилли сотиб олиш (2)'!T$2)</f>
        <v>#REF!</v>
      </c>
      <c r="U79" s="5" t="e">
        <f>++COUNTIFS(#REF!,'Манзилли сотиб олиш (2)'!$F79,#REF!,'Манзилли сотиб олиш (2)'!U$3,#REF!,'Манзилли сотиб олиш (2)'!U$2)</f>
        <v>#REF!</v>
      </c>
      <c r="V79" s="5" t="e">
        <f>++COUNTIFS(#REF!,'Манзилли сотиб олиш (2)'!$F79,#REF!,'Манзилли сотиб олиш (2)'!V$3,#REF!,'Манзилли сотиб олиш (2)'!V$2)</f>
        <v>#REF!</v>
      </c>
      <c r="W79" s="7" t="e">
        <f t="shared" si="20"/>
        <v>#REF!</v>
      </c>
      <c r="X79" s="7">
        <f t="shared" si="13"/>
        <v>0</v>
      </c>
      <c r="Y79" s="7">
        <f t="shared" si="16"/>
        <v>0</v>
      </c>
      <c r="Z79" s="7">
        <f t="shared" si="14"/>
        <v>0</v>
      </c>
      <c r="AA79" s="7">
        <v>0</v>
      </c>
      <c r="AB79" s="7" t="e">
        <f t="shared" si="21"/>
        <v>#REF!</v>
      </c>
      <c r="AC79" s="7">
        <f t="shared" si="22"/>
        <v>0</v>
      </c>
      <c r="AD79" s="12" t="e">
        <f>++VLOOKUP(F79,#REF!,3,0)</f>
        <v>#REF!</v>
      </c>
      <c r="AE79" s="10"/>
      <c r="AF79" s="10"/>
    </row>
    <row r="80" spans="1:32" x14ac:dyDescent="0.25">
      <c r="A80" s="5">
        <f t="shared" si="17"/>
        <v>72</v>
      </c>
      <c r="B80" s="22" t="s">
        <v>11</v>
      </c>
      <c r="C80" s="6" t="s">
        <v>3010</v>
      </c>
      <c r="D80" s="5" t="s">
        <v>3011</v>
      </c>
      <c r="E80" s="7">
        <v>98759458</v>
      </c>
      <c r="F80" s="7">
        <v>31212953160036</v>
      </c>
      <c r="G80" s="7" t="s">
        <v>3129</v>
      </c>
      <c r="H80" s="14">
        <v>45203</v>
      </c>
      <c r="I80" s="5" t="s">
        <v>1126</v>
      </c>
      <c r="J80" s="5" t="e">
        <f>++COUNTIFS(#REF!,'Манзилли сотиб олиш (2)'!$F80,#REF!,'Манзилли сотиб олиш (2)'!J$3,#REF!,'Манзилли сотиб олиш (2)'!J$2)</f>
        <v>#REF!</v>
      </c>
      <c r="K80" s="5" t="e">
        <f>++COUNTIFS(#REF!,'Манзилли сотиб олиш (2)'!$F80,#REF!,'Манзилли сотиб олиш (2)'!K$3,#REF!,'Манзилли сотиб олиш (2)'!K$2)</f>
        <v>#REF!</v>
      </c>
      <c r="L80" s="5" t="e">
        <f>++COUNTIFS(#REF!,'Манзилли сотиб олиш (2)'!$F80,#REF!,'Манзилли сотиб олиш (2)'!L$3,#REF!,'Манзилли сотиб олиш (2)'!L$2)</f>
        <v>#REF!</v>
      </c>
      <c r="M80" s="5" t="e">
        <f>++COUNTIFS(#REF!,'Манзилли сотиб олиш (2)'!$F80,#REF!,'Манзилли сотиб олиш (2)'!M$3,#REF!,'Манзилли сотиб олиш (2)'!M$2)</f>
        <v>#REF!</v>
      </c>
      <c r="N80" s="5" t="e">
        <f>++COUNTIFS(#REF!,'Манзилли сотиб олиш (2)'!$F80,#REF!,'Манзилли сотиб олиш (2)'!N$3,#REF!,'Манзилли сотиб олиш (2)'!N$2)</f>
        <v>#REF!</v>
      </c>
      <c r="O80" s="7" t="e">
        <f t="shared" si="18"/>
        <v>#REF!</v>
      </c>
      <c r="P80" s="7">
        <f t="shared" si="19"/>
        <v>0</v>
      </c>
      <c r="Q80" s="7">
        <f t="shared" si="15"/>
        <v>0</v>
      </c>
      <c r="R80" s="5" t="e">
        <f>++COUNTIFS(#REF!,'Манзилли сотиб олиш (2)'!$F80,#REF!,'Манзилли сотиб олиш (2)'!R$3,#REF!,'Манзилли сотиб олиш (2)'!R$2)</f>
        <v>#REF!</v>
      </c>
      <c r="S80" s="5" t="e">
        <f>++COUNTIFS(#REF!,'Манзилли сотиб олиш (2)'!$F80,#REF!,'Манзилли сотиб олиш (2)'!S$3,#REF!,'Манзилли сотиб олиш (2)'!S$2)</f>
        <v>#REF!</v>
      </c>
      <c r="T80" s="5" t="e">
        <f>++COUNTIFS(#REF!,'Манзилли сотиб олиш (2)'!$F80,#REF!,'Манзилли сотиб олиш (2)'!T$3,#REF!,'Манзилли сотиб олиш (2)'!T$2)</f>
        <v>#REF!</v>
      </c>
      <c r="U80" s="5" t="e">
        <f>++COUNTIFS(#REF!,'Манзилли сотиб олиш (2)'!$F80,#REF!,'Манзилли сотиб олиш (2)'!U$3,#REF!,'Манзилли сотиб олиш (2)'!U$2)</f>
        <v>#REF!</v>
      </c>
      <c r="V80" s="5" t="e">
        <f>++COUNTIFS(#REF!,'Манзилли сотиб олиш (2)'!$F80,#REF!,'Манзилли сотиб олиш (2)'!V$3,#REF!,'Манзилли сотиб олиш (2)'!V$2)</f>
        <v>#REF!</v>
      </c>
      <c r="W80" s="7" t="e">
        <f t="shared" si="20"/>
        <v>#REF!</v>
      </c>
      <c r="X80" s="7">
        <f t="shared" si="13"/>
        <v>0</v>
      </c>
      <c r="Y80" s="7">
        <f t="shared" si="16"/>
        <v>0</v>
      </c>
      <c r="Z80" s="7">
        <f t="shared" si="14"/>
        <v>0</v>
      </c>
      <c r="AA80" s="7">
        <v>0</v>
      </c>
      <c r="AB80" s="7" t="e">
        <f t="shared" si="21"/>
        <v>#REF!</v>
      </c>
      <c r="AC80" s="7">
        <f t="shared" si="22"/>
        <v>0</v>
      </c>
      <c r="AD80" s="12" t="e">
        <f>++VLOOKUP(F80,#REF!,3,0)</f>
        <v>#REF!</v>
      </c>
      <c r="AE80" s="10"/>
      <c r="AF80" s="10"/>
    </row>
    <row r="81" spans="1:32" x14ac:dyDescent="0.25">
      <c r="A81" s="5">
        <f t="shared" si="17"/>
        <v>73</v>
      </c>
      <c r="B81" s="22" t="s">
        <v>11</v>
      </c>
      <c r="C81" s="6" t="s">
        <v>3012</v>
      </c>
      <c r="D81" s="5" t="s">
        <v>3013</v>
      </c>
      <c r="E81" s="7">
        <v>98753769</v>
      </c>
      <c r="F81" s="7">
        <v>42802743160029</v>
      </c>
      <c r="G81" s="7" t="s">
        <v>3130</v>
      </c>
      <c r="H81" s="14">
        <v>45203</v>
      </c>
      <c r="I81" s="5" t="s">
        <v>1126</v>
      </c>
      <c r="J81" s="5" t="e">
        <f>++COUNTIFS(#REF!,'Манзилли сотиб олиш (2)'!$F81,#REF!,'Манзилли сотиб олиш (2)'!J$3,#REF!,'Манзилли сотиб олиш (2)'!J$2)</f>
        <v>#REF!</v>
      </c>
      <c r="K81" s="5" t="e">
        <f>++COUNTIFS(#REF!,'Манзилли сотиб олиш (2)'!$F81,#REF!,'Манзилли сотиб олиш (2)'!K$3,#REF!,'Манзилли сотиб олиш (2)'!K$2)</f>
        <v>#REF!</v>
      </c>
      <c r="L81" s="5" t="e">
        <f>++COUNTIFS(#REF!,'Манзилли сотиб олиш (2)'!$F81,#REF!,'Манзилли сотиб олиш (2)'!L$3,#REF!,'Манзилли сотиб олиш (2)'!L$2)</f>
        <v>#REF!</v>
      </c>
      <c r="M81" s="5" t="e">
        <f>++COUNTIFS(#REF!,'Манзилли сотиб олиш (2)'!$F81,#REF!,'Манзилли сотиб олиш (2)'!M$3,#REF!,'Манзилли сотиб олиш (2)'!M$2)</f>
        <v>#REF!</v>
      </c>
      <c r="N81" s="5" t="e">
        <f>++COUNTIFS(#REF!,'Манзилли сотиб олиш (2)'!$F81,#REF!,'Манзилли сотиб олиш (2)'!N$3,#REF!,'Манзилли сотиб олиш (2)'!N$2)</f>
        <v>#REF!</v>
      </c>
      <c r="O81" s="7" t="e">
        <f t="shared" si="18"/>
        <v>#REF!</v>
      </c>
      <c r="P81" s="7">
        <f t="shared" si="19"/>
        <v>0</v>
      </c>
      <c r="Q81" s="7">
        <f t="shared" si="15"/>
        <v>0</v>
      </c>
      <c r="R81" s="5" t="e">
        <f>++COUNTIFS(#REF!,'Манзилли сотиб олиш (2)'!$F81,#REF!,'Манзилли сотиб олиш (2)'!R$3,#REF!,'Манзилли сотиб олиш (2)'!R$2)</f>
        <v>#REF!</v>
      </c>
      <c r="S81" s="5" t="e">
        <f>++COUNTIFS(#REF!,'Манзилли сотиб олиш (2)'!$F81,#REF!,'Манзилли сотиб олиш (2)'!S$3,#REF!,'Манзилли сотиб олиш (2)'!S$2)</f>
        <v>#REF!</v>
      </c>
      <c r="T81" s="5" t="e">
        <f>++COUNTIFS(#REF!,'Манзилли сотиб олиш (2)'!$F81,#REF!,'Манзилли сотиб олиш (2)'!T$3,#REF!,'Манзилли сотиб олиш (2)'!T$2)</f>
        <v>#REF!</v>
      </c>
      <c r="U81" s="5" t="e">
        <f>++COUNTIFS(#REF!,'Манзилли сотиб олиш (2)'!$F81,#REF!,'Манзилли сотиб олиш (2)'!U$3,#REF!,'Манзилли сотиб олиш (2)'!U$2)</f>
        <v>#REF!</v>
      </c>
      <c r="V81" s="5" t="e">
        <f>++COUNTIFS(#REF!,'Манзилли сотиб олиш (2)'!$F81,#REF!,'Манзилли сотиб олиш (2)'!V$3,#REF!,'Манзилли сотиб олиш (2)'!V$2)</f>
        <v>#REF!</v>
      </c>
      <c r="W81" s="7" t="e">
        <f t="shared" si="20"/>
        <v>#REF!</v>
      </c>
      <c r="X81" s="7">
        <f t="shared" si="13"/>
        <v>0</v>
      </c>
      <c r="Y81" s="7">
        <f t="shared" si="16"/>
        <v>0</v>
      </c>
      <c r="Z81" s="7">
        <f t="shared" si="14"/>
        <v>0</v>
      </c>
      <c r="AA81" s="7">
        <v>0</v>
      </c>
      <c r="AB81" s="7" t="e">
        <f t="shared" si="21"/>
        <v>#REF!</v>
      </c>
      <c r="AC81" s="7">
        <f t="shared" si="22"/>
        <v>0</v>
      </c>
      <c r="AD81" s="12" t="e">
        <f>++VLOOKUP(F81,#REF!,3,0)</f>
        <v>#REF!</v>
      </c>
      <c r="AE81" s="10"/>
      <c r="AF81" s="10"/>
    </row>
    <row r="82" spans="1:32" x14ac:dyDescent="0.25">
      <c r="A82" s="5">
        <f t="shared" si="17"/>
        <v>74</v>
      </c>
      <c r="B82" s="22" t="s">
        <v>11</v>
      </c>
      <c r="C82" s="6" t="s">
        <v>3014</v>
      </c>
      <c r="D82" s="5" t="s">
        <v>3015</v>
      </c>
      <c r="E82" s="7">
        <v>98757541</v>
      </c>
      <c r="F82" s="7">
        <v>30604933160018</v>
      </c>
      <c r="G82" s="7" t="s">
        <v>3131</v>
      </c>
      <c r="H82" s="14">
        <v>45203</v>
      </c>
      <c r="I82" s="5" t="s">
        <v>1126</v>
      </c>
      <c r="J82" s="5" t="e">
        <f>++COUNTIFS(#REF!,'Манзилли сотиб олиш (2)'!$F82,#REF!,'Манзилли сотиб олиш (2)'!J$3,#REF!,'Манзилли сотиб олиш (2)'!J$2)</f>
        <v>#REF!</v>
      </c>
      <c r="K82" s="5" t="e">
        <f>++COUNTIFS(#REF!,'Манзилли сотиб олиш (2)'!$F82,#REF!,'Манзилли сотиб олиш (2)'!K$3,#REF!,'Манзилли сотиб олиш (2)'!K$2)</f>
        <v>#REF!</v>
      </c>
      <c r="L82" s="5" t="e">
        <f>++COUNTIFS(#REF!,'Манзилли сотиб олиш (2)'!$F82,#REF!,'Манзилли сотиб олиш (2)'!L$3,#REF!,'Манзилли сотиб олиш (2)'!L$2)</f>
        <v>#REF!</v>
      </c>
      <c r="M82" s="5" t="e">
        <f>++COUNTIFS(#REF!,'Манзилли сотиб олиш (2)'!$F82,#REF!,'Манзилли сотиб олиш (2)'!M$3,#REF!,'Манзилли сотиб олиш (2)'!M$2)</f>
        <v>#REF!</v>
      </c>
      <c r="N82" s="5" t="e">
        <f>++COUNTIFS(#REF!,'Манзилли сотиб олиш (2)'!$F82,#REF!,'Манзилли сотиб олиш (2)'!N$3,#REF!,'Манзилли сотиб олиш (2)'!N$2)</f>
        <v>#REF!</v>
      </c>
      <c r="O82" s="7" t="e">
        <f t="shared" si="18"/>
        <v>#REF!</v>
      </c>
      <c r="P82" s="7">
        <f t="shared" si="19"/>
        <v>0</v>
      </c>
      <c r="Q82" s="7">
        <f t="shared" si="15"/>
        <v>0</v>
      </c>
      <c r="R82" s="5" t="e">
        <f>++COUNTIFS(#REF!,'Манзилли сотиб олиш (2)'!$F82,#REF!,'Манзилли сотиб олиш (2)'!R$3,#REF!,'Манзилли сотиб олиш (2)'!R$2)</f>
        <v>#REF!</v>
      </c>
      <c r="S82" s="5" t="e">
        <f>++COUNTIFS(#REF!,'Манзилли сотиб олиш (2)'!$F82,#REF!,'Манзилли сотиб олиш (2)'!S$3,#REF!,'Манзилли сотиб олиш (2)'!S$2)</f>
        <v>#REF!</v>
      </c>
      <c r="T82" s="5" t="e">
        <f>++COUNTIFS(#REF!,'Манзилли сотиб олиш (2)'!$F82,#REF!,'Манзилли сотиб олиш (2)'!T$3,#REF!,'Манзилли сотиб олиш (2)'!T$2)</f>
        <v>#REF!</v>
      </c>
      <c r="U82" s="5" t="e">
        <f>++COUNTIFS(#REF!,'Манзилли сотиб олиш (2)'!$F82,#REF!,'Манзилли сотиб олиш (2)'!U$3,#REF!,'Манзилли сотиб олиш (2)'!U$2)</f>
        <v>#REF!</v>
      </c>
      <c r="V82" s="5" t="e">
        <f>++COUNTIFS(#REF!,'Манзилли сотиб олиш (2)'!$F82,#REF!,'Манзилли сотиб олиш (2)'!V$3,#REF!,'Манзилли сотиб олиш (2)'!V$2)</f>
        <v>#REF!</v>
      </c>
      <c r="W82" s="7" t="e">
        <f t="shared" si="20"/>
        <v>#REF!</v>
      </c>
      <c r="X82" s="7">
        <f t="shared" si="13"/>
        <v>0</v>
      </c>
      <c r="Y82" s="7">
        <f t="shared" si="16"/>
        <v>0</v>
      </c>
      <c r="Z82" s="7">
        <f t="shared" si="14"/>
        <v>0</v>
      </c>
      <c r="AA82" s="7">
        <v>0</v>
      </c>
      <c r="AB82" s="7" t="e">
        <f t="shared" si="21"/>
        <v>#REF!</v>
      </c>
      <c r="AC82" s="7">
        <f t="shared" si="22"/>
        <v>0</v>
      </c>
      <c r="AD82" s="12" t="e">
        <f>++VLOOKUP(F82,#REF!,3,0)</f>
        <v>#REF!</v>
      </c>
      <c r="AE82" s="10"/>
      <c r="AF82" s="10"/>
    </row>
    <row r="83" spans="1:32" x14ac:dyDescent="0.25">
      <c r="A83" s="5">
        <f t="shared" si="17"/>
        <v>75</v>
      </c>
      <c r="B83" s="22" t="s">
        <v>11</v>
      </c>
      <c r="C83" s="6" t="s">
        <v>1091</v>
      </c>
      <c r="D83" s="5" t="s">
        <v>62</v>
      </c>
      <c r="E83" s="7">
        <v>98756070</v>
      </c>
      <c r="F83" s="7">
        <v>42807683160052</v>
      </c>
      <c r="G83" s="7" t="s">
        <v>2026</v>
      </c>
      <c r="H83" s="14">
        <v>45203</v>
      </c>
      <c r="I83" s="5" t="s">
        <v>1126</v>
      </c>
      <c r="J83" s="5" t="e">
        <f>++COUNTIFS(#REF!,'Манзилли сотиб олиш (2)'!$F83,#REF!,'Манзилли сотиб олиш (2)'!J$3,#REF!,'Манзилли сотиб олиш (2)'!J$2)</f>
        <v>#REF!</v>
      </c>
      <c r="K83" s="5" t="e">
        <f>++COUNTIFS(#REF!,'Манзилли сотиб олиш (2)'!$F83,#REF!,'Манзилли сотиб олиш (2)'!K$3,#REF!,'Манзилли сотиб олиш (2)'!K$2)</f>
        <v>#REF!</v>
      </c>
      <c r="L83" s="5" t="e">
        <f>++COUNTIFS(#REF!,'Манзилли сотиб олиш (2)'!$F83,#REF!,'Манзилли сотиб олиш (2)'!L$3,#REF!,'Манзилли сотиб олиш (2)'!L$2)</f>
        <v>#REF!</v>
      </c>
      <c r="M83" s="5" t="e">
        <f>++COUNTIFS(#REF!,'Манзилли сотиб олиш (2)'!$F83,#REF!,'Манзилли сотиб олиш (2)'!M$3,#REF!,'Манзилли сотиб олиш (2)'!M$2)</f>
        <v>#REF!</v>
      </c>
      <c r="N83" s="5" t="e">
        <f>++COUNTIFS(#REF!,'Манзилли сотиб олиш (2)'!$F83,#REF!,'Манзилли сотиб олиш (2)'!N$3,#REF!,'Манзилли сотиб олиш (2)'!N$2)</f>
        <v>#REF!</v>
      </c>
      <c r="O83" s="7" t="e">
        <f t="shared" si="18"/>
        <v>#REF!</v>
      </c>
      <c r="P83" s="7">
        <f t="shared" si="19"/>
        <v>0</v>
      </c>
      <c r="Q83" s="7">
        <f t="shared" si="15"/>
        <v>0</v>
      </c>
      <c r="R83" s="5" t="e">
        <f>++COUNTIFS(#REF!,'Манзилли сотиб олиш (2)'!$F83,#REF!,'Манзилли сотиб олиш (2)'!R$3,#REF!,'Манзилли сотиб олиш (2)'!R$2)</f>
        <v>#REF!</v>
      </c>
      <c r="S83" s="5" t="e">
        <f>++COUNTIFS(#REF!,'Манзилли сотиб олиш (2)'!$F83,#REF!,'Манзилли сотиб олиш (2)'!S$3,#REF!,'Манзилли сотиб олиш (2)'!S$2)</f>
        <v>#REF!</v>
      </c>
      <c r="T83" s="5" t="e">
        <f>++COUNTIFS(#REF!,'Манзилли сотиб олиш (2)'!$F83,#REF!,'Манзилли сотиб олиш (2)'!T$3,#REF!,'Манзилли сотиб олиш (2)'!T$2)</f>
        <v>#REF!</v>
      </c>
      <c r="U83" s="5" t="e">
        <f>++COUNTIFS(#REF!,'Манзилли сотиб олиш (2)'!$F83,#REF!,'Манзилли сотиб олиш (2)'!U$3,#REF!,'Манзилли сотиб олиш (2)'!U$2)</f>
        <v>#REF!</v>
      </c>
      <c r="V83" s="5" t="e">
        <f>++COUNTIFS(#REF!,'Манзилли сотиб олиш (2)'!$F83,#REF!,'Манзилли сотиб олиш (2)'!V$3,#REF!,'Манзилли сотиб олиш (2)'!V$2)</f>
        <v>#REF!</v>
      </c>
      <c r="W83" s="7" t="e">
        <f t="shared" si="20"/>
        <v>#REF!</v>
      </c>
      <c r="X83" s="7">
        <f t="shared" si="13"/>
        <v>0</v>
      </c>
      <c r="Y83" s="7">
        <f t="shared" si="16"/>
        <v>0</v>
      </c>
      <c r="Z83" s="7">
        <f t="shared" si="14"/>
        <v>0</v>
      </c>
      <c r="AA83" s="7">
        <v>0</v>
      </c>
      <c r="AB83" s="7" t="e">
        <f t="shared" si="21"/>
        <v>#REF!</v>
      </c>
      <c r="AC83" s="7">
        <f t="shared" si="22"/>
        <v>0</v>
      </c>
      <c r="AD83" s="12" t="e">
        <f>++VLOOKUP(F83,#REF!,3,0)</f>
        <v>#REF!</v>
      </c>
      <c r="AE83" s="10"/>
      <c r="AF83" s="10"/>
    </row>
    <row r="84" spans="1:32" x14ac:dyDescent="0.25">
      <c r="A84" s="5">
        <f t="shared" si="17"/>
        <v>76</v>
      </c>
      <c r="B84" s="22" t="s">
        <v>11</v>
      </c>
      <c r="C84" s="6" t="s">
        <v>3016</v>
      </c>
      <c r="D84" s="5" t="s">
        <v>3017</v>
      </c>
      <c r="E84" s="7">
        <v>98755741</v>
      </c>
      <c r="F84" s="7">
        <v>33012913160032</v>
      </c>
      <c r="G84" s="7" t="s">
        <v>3132</v>
      </c>
      <c r="H84" s="14">
        <v>45203</v>
      </c>
      <c r="I84" s="5" t="s">
        <v>1126</v>
      </c>
      <c r="J84" s="5" t="e">
        <f>++COUNTIFS(#REF!,'Манзилли сотиб олиш (2)'!$F84,#REF!,'Манзилли сотиб олиш (2)'!J$3,#REF!,'Манзилли сотиб олиш (2)'!J$2)</f>
        <v>#REF!</v>
      </c>
      <c r="K84" s="5" t="e">
        <f>++COUNTIFS(#REF!,'Манзилли сотиб олиш (2)'!$F84,#REF!,'Манзилли сотиб олиш (2)'!K$3,#REF!,'Манзилли сотиб олиш (2)'!K$2)</f>
        <v>#REF!</v>
      </c>
      <c r="L84" s="5" t="e">
        <f>++COUNTIFS(#REF!,'Манзилли сотиб олиш (2)'!$F84,#REF!,'Манзилли сотиб олиш (2)'!L$3,#REF!,'Манзилли сотиб олиш (2)'!L$2)</f>
        <v>#REF!</v>
      </c>
      <c r="M84" s="5" t="e">
        <f>++COUNTIFS(#REF!,'Манзилли сотиб олиш (2)'!$F84,#REF!,'Манзилли сотиб олиш (2)'!M$3,#REF!,'Манзилли сотиб олиш (2)'!M$2)</f>
        <v>#REF!</v>
      </c>
      <c r="N84" s="5" t="e">
        <f>++COUNTIFS(#REF!,'Манзилли сотиб олиш (2)'!$F84,#REF!,'Манзилли сотиб олиш (2)'!N$3,#REF!,'Манзилли сотиб олиш (2)'!N$2)</f>
        <v>#REF!</v>
      </c>
      <c r="O84" s="7" t="e">
        <f t="shared" si="18"/>
        <v>#REF!</v>
      </c>
      <c r="P84" s="7">
        <f t="shared" si="19"/>
        <v>0</v>
      </c>
      <c r="Q84" s="7">
        <f t="shared" si="15"/>
        <v>0</v>
      </c>
      <c r="R84" s="5" t="e">
        <f>++COUNTIFS(#REF!,'Манзилли сотиб олиш (2)'!$F84,#REF!,'Манзилли сотиб олиш (2)'!R$3,#REF!,'Манзилли сотиб олиш (2)'!R$2)</f>
        <v>#REF!</v>
      </c>
      <c r="S84" s="5" t="e">
        <f>++COUNTIFS(#REF!,'Манзилли сотиб олиш (2)'!$F84,#REF!,'Манзилли сотиб олиш (2)'!S$3,#REF!,'Манзилли сотиб олиш (2)'!S$2)</f>
        <v>#REF!</v>
      </c>
      <c r="T84" s="5" t="e">
        <f>++COUNTIFS(#REF!,'Манзилли сотиб олиш (2)'!$F84,#REF!,'Манзилли сотиб олиш (2)'!T$3,#REF!,'Манзилли сотиб олиш (2)'!T$2)</f>
        <v>#REF!</v>
      </c>
      <c r="U84" s="5" t="e">
        <f>++COUNTIFS(#REF!,'Манзилли сотиб олиш (2)'!$F84,#REF!,'Манзилли сотиб олиш (2)'!U$3,#REF!,'Манзилли сотиб олиш (2)'!U$2)</f>
        <v>#REF!</v>
      </c>
      <c r="V84" s="5" t="e">
        <f>++COUNTIFS(#REF!,'Манзилли сотиб олиш (2)'!$F84,#REF!,'Манзилли сотиб олиш (2)'!V$3,#REF!,'Манзилли сотиб олиш (2)'!V$2)</f>
        <v>#REF!</v>
      </c>
      <c r="W84" s="7" t="e">
        <f t="shared" si="20"/>
        <v>#REF!</v>
      </c>
      <c r="X84" s="7">
        <f t="shared" si="13"/>
        <v>0</v>
      </c>
      <c r="Y84" s="7">
        <f t="shared" si="16"/>
        <v>0</v>
      </c>
      <c r="Z84" s="7">
        <f t="shared" si="14"/>
        <v>0</v>
      </c>
      <c r="AA84" s="7">
        <v>0</v>
      </c>
      <c r="AB84" s="7" t="e">
        <f t="shared" si="21"/>
        <v>#REF!</v>
      </c>
      <c r="AC84" s="7">
        <f t="shared" si="22"/>
        <v>0</v>
      </c>
      <c r="AD84" s="12" t="e">
        <f>++VLOOKUP(F84,#REF!,3,0)</f>
        <v>#REF!</v>
      </c>
      <c r="AE84" s="10"/>
      <c r="AF84" s="10"/>
    </row>
    <row r="85" spans="1:32" x14ac:dyDescent="0.25">
      <c r="A85" s="5">
        <f t="shared" si="17"/>
        <v>77</v>
      </c>
      <c r="B85" s="22" t="s">
        <v>11</v>
      </c>
      <c r="C85" s="6" t="s">
        <v>1065</v>
      </c>
      <c r="D85" s="5" t="s">
        <v>37</v>
      </c>
      <c r="E85" s="7">
        <v>98756149</v>
      </c>
      <c r="F85" s="7">
        <v>42212843160021</v>
      </c>
      <c r="G85" s="7" t="s">
        <v>2000</v>
      </c>
      <c r="H85" s="14">
        <v>45203</v>
      </c>
      <c r="I85" s="5" t="s">
        <v>1126</v>
      </c>
      <c r="J85" s="5" t="e">
        <f>++COUNTIFS(#REF!,'Манзилли сотиб олиш (2)'!$F85,#REF!,'Манзилли сотиб олиш (2)'!J$3,#REF!,'Манзилли сотиб олиш (2)'!J$2)</f>
        <v>#REF!</v>
      </c>
      <c r="K85" s="5" t="e">
        <f>++COUNTIFS(#REF!,'Манзилли сотиб олиш (2)'!$F85,#REF!,'Манзилли сотиб олиш (2)'!K$3,#REF!,'Манзилли сотиб олиш (2)'!K$2)</f>
        <v>#REF!</v>
      </c>
      <c r="L85" s="5" t="e">
        <f>++COUNTIFS(#REF!,'Манзилли сотиб олиш (2)'!$F85,#REF!,'Манзилли сотиб олиш (2)'!L$3,#REF!,'Манзилли сотиб олиш (2)'!L$2)</f>
        <v>#REF!</v>
      </c>
      <c r="M85" s="5" t="e">
        <f>++COUNTIFS(#REF!,'Манзилли сотиб олиш (2)'!$F85,#REF!,'Манзилли сотиб олиш (2)'!M$3,#REF!,'Манзилли сотиб олиш (2)'!M$2)</f>
        <v>#REF!</v>
      </c>
      <c r="N85" s="5" t="e">
        <f>++COUNTIFS(#REF!,'Манзилли сотиб олиш (2)'!$F85,#REF!,'Манзилли сотиб олиш (2)'!N$3,#REF!,'Манзилли сотиб олиш (2)'!N$2)</f>
        <v>#REF!</v>
      </c>
      <c r="O85" s="7" t="e">
        <f t="shared" si="18"/>
        <v>#REF!</v>
      </c>
      <c r="P85" s="7">
        <f t="shared" si="19"/>
        <v>0</v>
      </c>
      <c r="Q85" s="7">
        <f t="shared" si="15"/>
        <v>0</v>
      </c>
      <c r="R85" s="5" t="e">
        <f>++COUNTIFS(#REF!,'Манзилли сотиб олиш (2)'!$F85,#REF!,'Манзилли сотиб олиш (2)'!R$3,#REF!,'Манзилли сотиб олиш (2)'!R$2)</f>
        <v>#REF!</v>
      </c>
      <c r="S85" s="5" t="e">
        <f>++COUNTIFS(#REF!,'Манзилли сотиб олиш (2)'!$F85,#REF!,'Манзилли сотиб олиш (2)'!S$3,#REF!,'Манзилли сотиб олиш (2)'!S$2)</f>
        <v>#REF!</v>
      </c>
      <c r="T85" s="5" t="e">
        <f>++COUNTIFS(#REF!,'Манзилли сотиб олиш (2)'!$F85,#REF!,'Манзилли сотиб олиш (2)'!T$3,#REF!,'Манзилли сотиб олиш (2)'!T$2)</f>
        <v>#REF!</v>
      </c>
      <c r="U85" s="5" t="e">
        <f>++COUNTIFS(#REF!,'Манзилли сотиб олиш (2)'!$F85,#REF!,'Манзилли сотиб олиш (2)'!U$3,#REF!,'Манзилли сотиб олиш (2)'!U$2)</f>
        <v>#REF!</v>
      </c>
      <c r="V85" s="5" t="e">
        <f>++COUNTIFS(#REF!,'Манзилли сотиб олиш (2)'!$F85,#REF!,'Манзилли сотиб олиш (2)'!V$3,#REF!,'Манзилли сотиб олиш (2)'!V$2)</f>
        <v>#REF!</v>
      </c>
      <c r="W85" s="7" t="e">
        <f t="shared" si="20"/>
        <v>#REF!</v>
      </c>
      <c r="X85" s="7">
        <f t="shared" si="13"/>
        <v>0</v>
      </c>
      <c r="Y85" s="7">
        <f t="shared" si="16"/>
        <v>0</v>
      </c>
      <c r="Z85" s="7">
        <f t="shared" si="14"/>
        <v>0</v>
      </c>
      <c r="AA85" s="7">
        <v>0</v>
      </c>
      <c r="AB85" s="7" t="e">
        <f t="shared" si="21"/>
        <v>#REF!</v>
      </c>
      <c r="AC85" s="7">
        <f t="shared" si="22"/>
        <v>0</v>
      </c>
      <c r="AD85" s="12" t="e">
        <f>++VLOOKUP(F85,#REF!,3,0)</f>
        <v>#REF!</v>
      </c>
      <c r="AE85" s="10"/>
      <c r="AF85" s="10"/>
    </row>
    <row r="86" spans="1:32" x14ac:dyDescent="0.25">
      <c r="A86" s="5">
        <f t="shared" si="17"/>
        <v>78</v>
      </c>
      <c r="B86" s="22" t="s">
        <v>11</v>
      </c>
      <c r="C86" s="6" t="s">
        <v>3018</v>
      </c>
      <c r="D86" s="5" t="s">
        <v>3019</v>
      </c>
      <c r="E86" s="7">
        <v>80466090</v>
      </c>
      <c r="F86" s="7">
        <v>31808793160053</v>
      </c>
      <c r="G86" s="7" t="s">
        <v>3133</v>
      </c>
      <c r="H86" s="14">
        <v>45203</v>
      </c>
      <c r="I86" s="5" t="s">
        <v>1126</v>
      </c>
      <c r="J86" s="5" t="e">
        <f>++COUNTIFS(#REF!,'Манзилли сотиб олиш (2)'!$F86,#REF!,'Манзилли сотиб олиш (2)'!J$3,#REF!,'Манзилли сотиб олиш (2)'!J$2)</f>
        <v>#REF!</v>
      </c>
      <c r="K86" s="5" t="e">
        <f>++COUNTIFS(#REF!,'Манзилли сотиб олиш (2)'!$F86,#REF!,'Манзилли сотиб олиш (2)'!K$3,#REF!,'Манзилли сотиб олиш (2)'!K$2)</f>
        <v>#REF!</v>
      </c>
      <c r="L86" s="5" t="e">
        <f>++COUNTIFS(#REF!,'Манзилли сотиб олиш (2)'!$F86,#REF!,'Манзилли сотиб олиш (2)'!L$3,#REF!,'Манзилли сотиб олиш (2)'!L$2)</f>
        <v>#REF!</v>
      </c>
      <c r="M86" s="5" t="e">
        <f>++COUNTIFS(#REF!,'Манзилли сотиб олиш (2)'!$F86,#REF!,'Манзилли сотиб олиш (2)'!M$3,#REF!,'Манзилли сотиб олиш (2)'!M$2)</f>
        <v>#REF!</v>
      </c>
      <c r="N86" s="5" t="e">
        <f>++COUNTIFS(#REF!,'Манзилли сотиб олиш (2)'!$F86,#REF!,'Манзилли сотиб олиш (2)'!N$3,#REF!,'Манзилли сотиб олиш (2)'!N$2)</f>
        <v>#REF!</v>
      </c>
      <c r="O86" s="7" t="e">
        <f t="shared" si="18"/>
        <v>#REF!</v>
      </c>
      <c r="P86" s="7">
        <f t="shared" si="19"/>
        <v>0</v>
      </c>
      <c r="Q86" s="7">
        <f t="shared" si="15"/>
        <v>0</v>
      </c>
      <c r="R86" s="5" t="e">
        <f>++COUNTIFS(#REF!,'Манзилли сотиб олиш (2)'!$F86,#REF!,'Манзилли сотиб олиш (2)'!R$3,#REF!,'Манзилли сотиб олиш (2)'!R$2)</f>
        <v>#REF!</v>
      </c>
      <c r="S86" s="5" t="e">
        <f>++COUNTIFS(#REF!,'Манзилли сотиб олиш (2)'!$F86,#REF!,'Манзилли сотиб олиш (2)'!S$3,#REF!,'Манзилли сотиб олиш (2)'!S$2)</f>
        <v>#REF!</v>
      </c>
      <c r="T86" s="5" t="e">
        <f>++COUNTIFS(#REF!,'Манзилли сотиб олиш (2)'!$F86,#REF!,'Манзилли сотиб олиш (2)'!T$3,#REF!,'Манзилли сотиб олиш (2)'!T$2)</f>
        <v>#REF!</v>
      </c>
      <c r="U86" s="5" t="e">
        <f>++COUNTIFS(#REF!,'Манзилли сотиб олиш (2)'!$F86,#REF!,'Манзилли сотиб олиш (2)'!U$3,#REF!,'Манзилли сотиб олиш (2)'!U$2)</f>
        <v>#REF!</v>
      </c>
      <c r="V86" s="5" t="e">
        <f>++COUNTIFS(#REF!,'Манзилли сотиб олиш (2)'!$F86,#REF!,'Манзилли сотиб олиш (2)'!V$3,#REF!,'Манзилли сотиб олиш (2)'!V$2)</f>
        <v>#REF!</v>
      </c>
      <c r="W86" s="7" t="e">
        <f t="shared" si="20"/>
        <v>#REF!</v>
      </c>
      <c r="X86" s="7">
        <f t="shared" si="13"/>
        <v>0</v>
      </c>
      <c r="Y86" s="7">
        <f t="shared" si="16"/>
        <v>0</v>
      </c>
      <c r="Z86" s="7">
        <f t="shared" si="14"/>
        <v>0</v>
      </c>
      <c r="AA86" s="7">
        <v>0</v>
      </c>
      <c r="AB86" s="7" t="e">
        <f t="shared" si="21"/>
        <v>#REF!</v>
      </c>
      <c r="AC86" s="7">
        <f t="shared" si="22"/>
        <v>0</v>
      </c>
      <c r="AD86" s="12" t="e">
        <f>++VLOOKUP(F86,#REF!,3,0)</f>
        <v>#REF!</v>
      </c>
      <c r="AE86" s="10"/>
      <c r="AF86" s="10"/>
    </row>
    <row r="87" spans="1:32" x14ac:dyDescent="0.25">
      <c r="A87" s="5">
        <f t="shared" si="17"/>
        <v>79</v>
      </c>
      <c r="B87" s="22" t="s">
        <v>11</v>
      </c>
      <c r="C87" s="6" t="s">
        <v>3020</v>
      </c>
      <c r="D87" s="5" t="s">
        <v>3021</v>
      </c>
      <c r="E87" s="7">
        <v>78211227</v>
      </c>
      <c r="F87" s="7">
        <v>31609977190017</v>
      </c>
      <c r="G87" s="7" t="s">
        <v>3134</v>
      </c>
      <c r="H87" s="14">
        <v>45203</v>
      </c>
      <c r="I87" s="5" t="s">
        <v>1126</v>
      </c>
      <c r="J87" s="5" t="e">
        <f>++COUNTIFS(#REF!,'Манзилли сотиб олиш (2)'!$F87,#REF!,'Манзилли сотиб олиш (2)'!J$3,#REF!,'Манзилли сотиб олиш (2)'!J$2)</f>
        <v>#REF!</v>
      </c>
      <c r="K87" s="5" t="e">
        <f>++COUNTIFS(#REF!,'Манзилли сотиб олиш (2)'!$F87,#REF!,'Манзилли сотиб олиш (2)'!K$3,#REF!,'Манзилли сотиб олиш (2)'!K$2)</f>
        <v>#REF!</v>
      </c>
      <c r="L87" s="5" t="e">
        <f>++COUNTIFS(#REF!,'Манзилли сотиб олиш (2)'!$F87,#REF!,'Манзилли сотиб олиш (2)'!L$3,#REF!,'Манзилли сотиб олиш (2)'!L$2)</f>
        <v>#REF!</v>
      </c>
      <c r="M87" s="5" t="e">
        <f>++COUNTIFS(#REF!,'Манзилли сотиб олиш (2)'!$F87,#REF!,'Манзилли сотиб олиш (2)'!M$3,#REF!,'Манзилли сотиб олиш (2)'!M$2)</f>
        <v>#REF!</v>
      </c>
      <c r="N87" s="5" t="e">
        <f>++COUNTIFS(#REF!,'Манзилли сотиб олиш (2)'!$F87,#REF!,'Манзилли сотиб олиш (2)'!N$3,#REF!,'Манзилли сотиб олиш (2)'!N$2)</f>
        <v>#REF!</v>
      </c>
      <c r="O87" s="7" t="e">
        <f t="shared" si="18"/>
        <v>#REF!</v>
      </c>
      <c r="P87" s="7">
        <f t="shared" si="19"/>
        <v>0</v>
      </c>
      <c r="Q87" s="7">
        <f t="shared" si="15"/>
        <v>0</v>
      </c>
      <c r="R87" s="5" t="e">
        <f>++COUNTIFS(#REF!,'Манзилли сотиб олиш (2)'!$F87,#REF!,'Манзилли сотиб олиш (2)'!R$3,#REF!,'Манзилли сотиб олиш (2)'!R$2)</f>
        <v>#REF!</v>
      </c>
      <c r="S87" s="5" t="e">
        <f>++COUNTIFS(#REF!,'Манзилли сотиб олиш (2)'!$F87,#REF!,'Манзилли сотиб олиш (2)'!S$3,#REF!,'Манзилли сотиб олиш (2)'!S$2)</f>
        <v>#REF!</v>
      </c>
      <c r="T87" s="5" t="e">
        <f>++COUNTIFS(#REF!,'Манзилли сотиб олиш (2)'!$F87,#REF!,'Манзилли сотиб олиш (2)'!T$3,#REF!,'Манзилли сотиб олиш (2)'!T$2)</f>
        <v>#REF!</v>
      </c>
      <c r="U87" s="5" t="e">
        <f>++COUNTIFS(#REF!,'Манзилли сотиб олиш (2)'!$F87,#REF!,'Манзилли сотиб олиш (2)'!U$3,#REF!,'Манзилли сотиб олиш (2)'!U$2)</f>
        <v>#REF!</v>
      </c>
      <c r="V87" s="5" t="e">
        <f>++COUNTIFS(#REF!,'Манзилли сотиб олиш (2)'!$F87,#REF!,'Манзилли сотиб олиш (2)'!V$3,#REF!,'Манзилли сотиб олиш (2)'!V$2)</f>
        <v>#REF!</v>
      </c>
      <c r="W87" s="7" t="e">
        <f t="shared" si="20"/>
        <v>#REF!</v>
      </c>
      <c r="X87" s="7">
        <f t="shared" si="13"/>
        <v>0</v>
      </c>
      <c r="Y87" s="7">
        <f t="shared" si="16"/>
        <v>0</v>
      </c>
      <c r="Z87" s="7">
        <f t="shared" si="14"/>
        <v>0</v>
      </c>
      <c r="AA87" s="7">
        <v>0</v>
      </c>
      <c r="AB87" s="7" t="e">
        <f t="shared" si="21"/>
        <v>#REF!</v>
      </c>
      <c r="AC87" s="7">
        <f t="shared" si="22"/>
        <v>0</v>
      </c>
      <c r="AD87" s="12" t="e">
        <f>++VLOOKUP(F87,#REF!,3,0)</f>
        <v>#REF!</v>
      </c>
      <c r="AE87" s="10"/>
      <c r="AF87" s="10"/>
    </row>
    <row r="88" spans="1:32" x14ac:dyDescent="0.25">
      <c r="A88" s="5">
        <f t="shared" si="17"/>
        <v>80</v>
      </c>
      <c r="B88" s="22" t="s">
        <v>11</v>
      </c>
      <c r="C88" s="6" t="s">
        <v>3022</v>
      </c>
      <c r="D88" s="5" t="s">
        <v>3023</v>
      </c>
      <c r="E88" s="7">
        <v>98751422</v>
      </c>
      <c r="F88" s="7">
        <v>40505843160114</v>
      </c>
      <c r="G88" s="7" t="s">
        <v>3135</v>
      </c>
      <c r="H88" s="14">
        <v>45203</v>
      </c>
      <c r="I88" s="5" t="s">
        <v>1126</v>
      </c>
      <c r="J88" s="5" t="e">
        <f>++COUNTIFS(#REF!,'Манзилли сотиб олиш (2)'!$F88,#REF!,'Манзилли сотиб олиш (2)'!J$3,#REF!,'Манзилли сотиб олиш (2)'!J$2)</f>
        <v>#REF!</v>
      </c>
      <c r="K88" s="5" t="e">
        <f>++COUNTIFS(#REF!,'Манзилли сотиб олиш (2)'!$F88,#REF!,'Манзилли сотиб олиш (2)'!K$3,#REF!,'Манзилли сотиб олиш (2)'!K$2)</f>
        <v>#REF!</v>
      </c>
      <c r="L88" s="5" t="e">
        <f>++COUNTIFS(#REF!,'Манзилли сотиб олиш (2)'!$F88,#REF!,'Манзилли сотиб олиш (2)'!L$3,#REF!,'Манзилли сотиб олиш (2)'!L$2)</f>
        <v>#REF!</v>
      </c>
      <c r="M88" s="5" t="e">
        <f>++COUNTIFS(#REF!,'Манзилли сотиб олиш (2)'!$F88,#REF!,'Манзилли сотиб олиш (2)'!M$3,#REF!,'Манзилли сотиб олиш (2)'!M$2)</f>
        <v>#REF!</v>
      </c>
      <c r="N88" s="5" t="e">
        <f>++COUNTIFS(#REF!,'Манзилли сотиб олиш (2)'!$F88,#REF!,'Манзилли сотиб олиш (2)'!N$3,#REF!,'Манзилли сотиб олиш (2)'!N$2)</f>
        <v>#REF!</v>
      </c>
      <c r="O88" s="7" t="e">
        <f t="shared" si="18"/>
        <v>#REF!</v>
      </c>
      <c r="P88" s="7">
        <f t="shared" si="19"/>
        <v>0</v>
      </c>
      <c r="Q88" s="7">
        <f t="shared" si="15"/>
        <v>0</v>
      </c>
      <c r="R88" s="5" t="e">
        <f>++COUNTIFS(#REF!,'Манзилли сотиб олиш (2)'!$F88,#REF!,'Манзилли сотиб олиш (2)'!R$3,#REF!,'Манзилли сотиб олиш (2)'!R$2)</f>
        <v>#REF!</v>
      </c>
      <c r="S88" s="5" t="e">
        <f>++COUNTIFS(#REF!,'Манзилли сотиб олиш (2)'!$F88,#REF!,'Манзилли сотиб олиш (2)'!S$3,#REF!,'Манзилли сотиб олиш (2)'!S$2)</f>
        <v>#REF!</v>
      </c>
      <c r="T88" s="5" t="e">
        <f>++COUNTIFS(#REF!,'Манзилли сотиб олиш (2)'!$F88,#REF!,'Манзилли сотиб олиш (2)'!T$3,#REF!,'Манзилли сотиб олиш (2)'!T$2)</f>
        <v>#REF!</v>
      </c>
      <c r="U88" s="5" t="e">
        <f>++COUNTIFS(#REF!,'Манзилли сотиб олиш (2)'!$F88,#REF!,'Манзилли сотиб олиш (2)'!U$3,#REF!,'Манзилли сотиб олиш (2)'!U$2)</f>
        <v>#REF!</v>
      </c>
      <c r="V88" s="5" t="e">
        <f>++COUNTIFS(#REF!,'Манзилли сотиб олиш (2)'!$F88,#REF!,'Манзилли сотиб олиш (2)'!V$3,#REF!,'Манзилли сотиб олиш (2)'!V$2)</f>
        <v>#REF!</v>
      </c>
      <c r="W88" s="7" t="e">
        <f t="shared" si="20"/>
        <v>#REF!</v>
      </c>
      <c r="X88" s="7">
        <f t="shared" si="13"/>
        <v>0</v>
      </c>
      <c r="Y88" s="7">
        <f t="shared" si="16"/>
        <v>0</v>
      </c>
      <c r="Z88" s="7">
        <f t="shared" si="14"/>
        <v>0</v>
      </c>
      <c r="AA88" s="7">
        <v>0</v>
      </c>
      <c r="AB88" s="7" t="e">
        <f t="shared" si="21"/>
        <v>#REF!</v>
      </c>
      <c r="AC88" s="7">
        <f t="shared" si="22"/>
        <v>0</v>
      </c>
      <c r="AD88" s="12" t="e">
        <f>++VLOOKUP(F88,#REF!,3,0)</f>
        <v>#REF!</v>
      </c>
      <c r="AE88" s="10"/>
      <c r="AF88" s="10"/>
    </row>
    <row r="89" spans="1:32" x14ac:dyDescent="0.25">
      <c r="A89" s="5">
        <f t="shared" si="17"/>
        <v>81</v>
      </c>
      <c r="B89" s="22" t="s">
        <v>11</v>
      </c>
      <c r="C89" s="6" t="s">
        <v>3024</v>
      </c>
      <c r="D89" s="5" t="s">
        <v>3025</v>
      </c>
      <c r="E89" s="7">
        <v>98750567</v>
      </c>
      <c r="F89" s="7">
        <v>31005833150058</v>
      </c>
      <c r="G89" s="7" t="s">
        <v>3136</v>
      </c>
      <c r="H89" s="14">
        <v>45203</v>
      </c>
      <c r="I89" s="5" t="s">
        <v>1126</v>
      </c>
      <c r="J89" s="5" t="e">
        <f>++COUNTIFS(#REF!,'Манзилли сотиб олиш (2)'!$F89,#REF!,'Манзилли сотиб олиш (2)'!J$3,#REF!,'Манзилли сотиб олиш (2)'!J$2)</f>
        <v>#REF!</v>
      </c>
      <c r="K89" s="5" t="e">
        <f>++COUNTIFS(#REF!,'Манзилли сотиб олиш (2)'!$F89,#REF!,'Манзилли сотиб олиш (2)'!K$3,#REF!,'Манзилли сотиб олиш (2)'!K$2)</f>
        <v>#REF!</v>
      </c>
      <c r="L89" s="5" t="e">
        <f>++COUNTIFS(#REF!,'Манзилли сотиб олиш (2)'!$F89,#REF!,'Манзилли сотиб олиш (2)'!L$3,#REF!,'Манзилли сотиб олиш (2)'!L$2)</f>
        <v>#REF!</v>
      </c>
      <c r="M89" s="5" t="e">
        <f>++COUNTIFS(#REF!,'Манзилли сотиб олиш (2)'!$F89,#REF!,'Манзилли сотиб олиш (2)'!M$3,#REF!,'Манзилли сотиб олиш (2)'!M$2)</f>
        <v>#REF!</v>
      </c>
      <c r="N89" s="5" t="e">
        <f>++COUNTIFS(#REF!,'Манзилли сотиб олиш (2)'!$F89,#REF!,'Манзилли сотиб олиш (2)'!N$3,#REF!,'Манзилли сотиб олиш (2)'!N$2)</f>
        <v>#REF!</v>
      </c>
      <c r="O89" s="7" t="e">
        <f t="shared" si="18"/>
        <v>#REF!</v>
      </c>
      <c r="P89" s="7">
        <f t="shared" si="19"/>
        <v>0</v>
      </c>
      <c r="Q89" s="7">
        <f t="shared" si="15"/>
        <v>0</v>
      </c>
      <c r="R89" s="5" t="e">
        <f>++COUNTIFS(#REF!,'Манзилли сотиб олиш (2)'!$F89,#REF!,'Манзилли сотиб олиш (2)'!R$3,#REF!,'Манзилли сотиб олиш (2)'!R$2)</f>
        <v>#REF!</v>
      </c>
      <c r="S89" s="5" t="e">
        <f>++COUNTIFS(#REF!,'Манзилли сотиб олиш (2)'!$F89,#REF!,'Манзилли сотиб олиш (2)'!S$3,#REF!,'Манзилли сотиб олиш (2)'!S$2)</f>
        <v>#REF!</v>
      </c>
      <c r="T89" s="5" t="e">
        <f>++COUNTIFS(#REF!,'Манзилли сотиб олиш (2)'!$F89,#REF!,'Манзилли сотиб олиш (2)'!T$3,#REF!,'Манзилли сотиб олиш (2)'!T$2)</f>
        <v>#REF!</v>
      </c>
      <c r="U89" s="5" t="e">
        <f>++COUNTIFS(#REF!,'Манзилли сотиб олиш (2)'!$F89,#REF!,'Манзилли сотиб олиш (2)'!U$3,#REF!,'Манзилли сотиб олиш (2)'!U$2)</f>
        <v>#REF!</v>
      </c>
      <c r="V89" s="5" t="e">
        <f>++COUNTIFS(#REF!,'Манзилли сотиб олиш (2)'!$F89,#REF!,'Манзилли сотиб олиш (2)'!V$3,#REF!,'Манзилли сотиб олиш (2)'!V$2)</f>
        <v>#REF!</v>
      </c>
      <c r="W89" s="7" t="e">
        <f t="shared" si="20"/>
        <v>#REF!</v>
      </c>
      <c r="X89" s="7">
        <f t="shared" si="13"/>
        <v>0</v>
      </c>
      <c r="Y89" s="7">
        <f t="shared" si="16"/>
        <v>0</v>
      </c>
      <c r="Z89" s="7">
        <f t="shared" si="14"/>
        <v>0</v>
      </c>
      <c r="AA89" s="7">
        <v>0</v>
      </c>
      <c r="AB89" s="7" t="e">
        <f t="shared" si="21"/>
        <v>#REF!</v>
      </c>
      <c r="AC89" s="7">
        <f t="shared" si="22"/>
        <v>0</v>
      </c>
      <c r="AD89" s="12" t="e">
        <f>++VLOOKUP(F89,#REF!,3,0)</f>
        <v>#REF!</v>
      </c>
      <c r="AE89" s="10"/>
      <c r="AF89" s="10"/>
    </row>
    <row r="90" spans="1:32" x14ac:dyDescent="0.25">
      <c r="A90" s="5">
        <f t="shared" si="17"/>
        <v>82</v>
      </c>
      <c r="B90" s="22" t="s">
        <v>11</v>
      </c>
      <c r="C90" s="6" t="s">
        <v>1064</v>
      </c>
      <c r="D90" s="5" t="s">
        <v>36</v>
      </c>
      <c r="E90" s="7">
        <v>98750290</v>
      </c>
      <c r="F90" s="7">
        <v>32108953160015</v>
      </c>
      <c r="G90" s="7" t="s">
        <v>1999</v>
      </c>
      <c r="H90" s="14">
        <v>45203</v>
      </c>
      <c r="I90" s="5" t="s">
        <v>1126</v>
      </c>
      <c r="J90" s="5" t="e">
        <f>++COUNTIFS(#REF!,'Манзилли сотиб олиш (2)'!$F90,#REF!,'Манзилли сотиб олиш (2)'!J$3,#REF!,'Манзилли сотиб олиш (2)'!J$2)</f>
        <v>#REF!</v>
      </c>
      <c r="K90" s="5" t="e">
        <f>++COUNTIFS(#REF!,'Манзилли сотиб олиш (2)'!$F90,#REF!,'Манзилли сотиб олиш (2)'!K$3,#REF!,'Манзилли сотиб олиш (2)'!K$2)</f>
        <v>#REF!</v>
      </c>
      <c r="L90" s="5" t="e">
        <f>++COUNTIFS(#REF!,'Манзилли сотиб олиш (2)'!$F90,#REF!,'Манзилли сотиб олиш (2)'!L$3,#REF!,'Манзилли сотиб олиш (2)'!L$2)</f>
        <v>#REF!</v>
      </c>
      <c r="M90" s="5" t="e">
        <f>++COUNTIFS(#REF!,'Манзилли сотиб олиш (2)'!$F90,#REF!,'Манзилли сотиб олиш (2)'!M$3,#REF!,'Манзилли сотиб олиш (2)'!M$2)</f>
        <v>#REF!</v>
      </c>
      <c r="N90" s="5" t="e">
        <f>++COUNTIFS(#REF!,'Манзилли сотиб олиш (2)'!$F90,#REF!,'Манзилли сотиб олиш (2)'!N$3,#REF!,'Манзилли сотиб олиш (2)'!N$2)</f>
        <v>#REF!</v>
      </c>
      <c r="O90" s="7" t="e">
        <f t="shared" si="18"/>
        <v>#REF!</v>
      </c>
      <c r="P90" s="7">
        <f t="shared" si="19"/>
        <v>0</v>
      </c>
      <c r="Q90" s="7">
        <f t="shared" si="15"/>
        <v>0</v>
      </c>
      <c r="R90" s="5" t="e">
        <f>++COUNTIFS(#REF!,'Манзилли сотиб олиш (2)'!$F90,#REF!,'Манзилли сотиб олиш (2)'!R$3,#REF!,'Манзилли сотиб олиш (2)'!R$2)</f>
        <v>#REF!</v>
      </c>
      <c r="S90" s="5" t="e">
        <f>++COUNTIFS(#REF!,'Манзилли сотиб олиш (2)'!$F90,#REF!,'Манзилли сотиб олиш (2)'!S$3,#REF!,'Манзилли сотиб олиш (2)'!S$2)</f>
        <v>#REF!</v>
      </c>
      <c r="T90" s="5" t="e">
        <f>++COUNTIFS(#REF!,'Манзилли сотиб олиш (2)'!$F90,#REF!,'Манзилли сотиб олиш (2)'!T$3,#REF!,'Манзилли сотиб олиш (2)'!T$2)</f>
        <v>#REF!</v>
      </c>
      <c r="U90" s="5" t="e">
        <f>++COUNTIFS(#REF!,'Манзилли сотиб олиш (2)'!$F90,#REF!,'Манзилли сотиб олиш (2)'!U$3,#REF!,'Манзилли сотиб олиш (2)'!U$2)</f>
        <v>#REF!</v>
      </c>
      <c r="V90" s="5" t="e">
        <f>++COUNTIFS(#REF!,'Манзилли сотиб олиш (2)'!$F90,#REF!,'Манзилли сотиб олиш (2)'!V$3,#REF!,'Манзилли сотиб олиш (2)'!V$2)</f>
        <v>#REF!</v>
      </c>
      <c r="W90" s="7" t="e">
        <f t="shared" si="20"/>
        <v>#REF!</v>
      </c>
      <c r="X90" s="7">
        <f t="shared" si="13"/>
        <v>0</v>
      </c>
      <c r="Y90" s="7">
        <f t="shared" si="16"/>
        <v>0</v>
      </c>
      <c r="Z90" s="7">
        <f t="shared" si="14"/>
        <v>0</v>
      </c>
      <c r="AA90" s="7">
        <v>0</v>
      </c>
      <c r="AB90" s="7" t="e">
        <f t="shared" si="21"/>
        <v>#REF!</v>
      </c>
      <c r="AC90" s="7">
        <f t="shared" si="22"/>
        <v>0</v>
      </c>
      <c r="AD90" s="12" t="e">
        <f>++VLOOKUP(F90,#REF!,3,0)</f>
        <v>#REF!</v>
      </c>
      <c r="AE90" s="10"/>
      <c r="AF90" s="10"/>
    </row>
    <row r="91" spans="1:32" x14ac:dyDescent="0.25">
      <c r="A91" s="5">
        <f t="shared" si="17"/>
        <v>83</v>
      </c>
      <c r="B91" s="22" t="s">
        <v>11</v>
      </c>
      <c r="C91" s="6" t="s">
        <v>3026</v>
      </c>
      <c r="D91" s="5" t="s">
        <v>3027</v>
      </c>
      <c r="E91" s="7">
        <v>98749211</v>
      </c>
      <c r="F91" s="7">
        <v>32708977190032</v>
      </c>
      <c r="G91" s="7" t="s">
        <v>3137</v>
      </c>
      <c r="H91" s="14">
        <v>45203</v>
      </c>
      <c r="I91" s="5" t="s">
        <v>1126</v>
      </c>
      <c r="J91" s="5" t="e">
        <f>++COUNTIFS(#REF!,'Манзилли сотиб олиш (2)'!$F91,#REF!,'Манзилли сотиб олиш (2)'!J$3,#REF!,'Манзилли сотиб олиш (2)'!J$2)</f>
        <v>#REF!</v>
      </c>
      <c r="K91" s="5" t="e">
        <f>++COUNTIFS(#REF!,'Манзилли сотиб олиш (2)'!$F91,#REF!,'Манзилли сотиб олиш (2)'!K$3,#REF!,'Манзилли сотиб олиш (2)'!K$2)</f>
        <v>#REF!</v>
      </c>
      <c r="L91" s="5" t="e">
        <f>++COUNTIFS(#REF!,'Манзилли сотиб олиш (2)'!$F91,#REF!,'Манзилли сотиб олиш (2)'!L$3,#REF!,'Манзилли сотиб олиш (2)'!L$2)</f>
        <v>#REF!</v>
      </c>
      <c r="M91" s="5" t="e">
        <f>++COUNTIFS(#REF!,'Манзилли сотиб олиш (2)'!$F91,#REF!,'Манзилли сотиб олиш (2)'!M$3,#REF!,'Манзилли сотиб олиш (2)'!M$2)</f>
        <v>#REF!</v>
      </c>
      <c r="N91" s="5" t="e">
        <f>++COUNTIFS(#REF!,'Манзилли сотиб олиш (2)'!$F91,#REF!,'Манзилли сотиб олиш (2)'!N$3,#REF!,'Манзилли сотиб олиш (2)'!N$2)</f>
        <v>#REF!</v>
      </c>
      <c r="O91" s="7" t="e">
        <f t="shared" si="18"/>
        <v>#REF!</v>
      </c>
      <c r="P91" s="7">
        <f t="shared" si="19"/>
        <v>0</v>
      </c>
      <c r="Q91" s="7">
        <f t="shared" si="15"/>
        <v>0</v>
      </c>
      <c r="R91" s="5" t="e">
        <f>++COUNTIFS(#REF!,'Манзилли сотиб олиш (2)'!$F91,#REF!,'Манзилли сотиб олиш (2)'!R$3,#REF!,'Манзилли сотиб олиш (2)'!R$2)</f>
        <v>#REF!</v>
      </c>
      <c r="S91" s="5" t="e">
        <f>++COUNTIFS(#REF!,'Манзилли сотиб олиш (2)'!$F91,#REF!,'Манзилли сотиб олиш (2)'!S$3,#REF!,'Манзилли сотиб олиш (2)'!S$2)</f>
        <v>#REF!</v>
      </c>
      <c r="T91" s="5" t="e">
        <f>++COUNTIFS(#REF!,'Манзилли сотиб олиш (2)'!$F91,#REF!,'Манзилли сотиб олиш (2)'!T$3,#REF!,'Манзилли сотиб олиш (2)'!T$2)</f>
        <v>#REF!</v>
      </c>
      <c r="U91" s="5" t="e">
        <f>++COUNTIFS(#REF!,'Манзилли сотиб олиш (2)'!$F91,#REF!,'Манзилли сотиб олиш (2)'!U$3,#REF!,'Манзилли сотиб олиш (2)'!U$2)</f>
        <v>#REF!</v>
      </c>
      <c r="V91" s="5" t="e">
        <f>++COUNTIFS(#REF!,'Манзилли сотиб олиш (2)'!$F91,#REF!,'Манзилли сотиб олиш (2)'!V$3,#REF!,'Манзилли сотиб олиш (2)'!V$2)</f>
        <v>#REF!</v>
      </c>
      <c r="W91" s="7" t="e">
        <f t="shared" si="20"/>
        <v>#REF!</v>
      </c>
      <c r="X91" s="7">
        <f t="shared" si="13"/>
        <v>0</v>
      </c>
      <c r="Y91" s="7">
        <f t="shared" si="16"/>
        <v>0</v>
      </c>
      <c r="Z91" s="7">
        <f t="shared" si="14"/>
        <v>0</v>
      </c>
      <c r="AA91" s="7">
        <v>0</v>
      </c>
      <c r="AB91" s="7" t="e">
        <f t="shared" si="21"/>
        <v>#REF!</v>
      </c>
      <c r="AC91" s="7">
        <f t="shared" si="22"/>
        <v>0</v>
      </c>
      <c r="AD91" s="12" t="e">
        <f>++VLOOKUP(F91,#REF!,3,0)</f>
        <v>#REF!</v>
      </c>
      <c r="AE91" s="10"/>
      <c r="AF91" s="10"/>
    </row>
    <row r="92" spans="1:32" x14ac:dyDescent="0.25">
      <c r="A92" s="5">
        <f t="shared" si="17"/>
        <v>84</v>
      </c>
      <c r="B92" s="22" t="s">
        <v>11</v>
      </c>
      <c r="C92" s="6" t="s">
        <v>3028</v>
      </c>
      <c r="D92" s="5" t="s">
        <v>3029</v>
      </c>
      <c r="E92" s="7">
        <v>98747523</v>
      </c>
      <c r="F92" s="7">
        <v>40202987190044</v>
      </c>
      <c r="G92" s="7" t="s">
        <v>3138</v>
      </c>
      <c r="H92" s="14">
        <v>45203</v>
      </c>
      <c r="I92" s="5" t="s">
        <v>1126</v>
      </c>
      <c r="J92" s="5" t="e">
        <f>++COUNTIFS(#REF!,'Манзилли сотиб олиш (2)'!$F92,#REF!,'Манзилли сотиб олиш (2)'!J$3,#REF!,'Манзилли сотиб олиш (2)'!J$2)</f>
        <v>#REF!</v>
      </c>
      <c r="K92" s="5" t="e">
        <f>++COUNTIFS(#REF!,'Манзилли сотиб олиш (2)'!$F92,#REF!,'Манзилли сотиб олиш (2)'!K$3,#REF!,'Манзилли сотиб олиш (2)'!K$2)</f>
        <v>#REF!</v>
      </c>
      <c r="L92" s="5" t="e">
        <f>++COUNTIFS(#REF!,'Манзилли сотиб олиш (2)'!$F92,#REF!,'Манзилли сотиб олиш (2)'!L$3,#REF!,'Манзилли сотиб олиш (2)'!L$2)</f>
        <v>#REF!</v>
      </c>
      <c r="M92" s="5" t="e">
        <f>++COUNTIFS(#REF!,'Манзилли сотиб олиш (2)'!$F92,#REF!,'Манзилли сотиб олиш (2)'!M$3,#REF!,'Манзилли сотиб олиш (2)'!M$2)</f>
        <v>#REF!</v>
      </c>
      <c r="N92" s="5" t="e">
        <f>++COUNTIFS(#REF!,'Манзилли сотиб олиш (2)'!$F92,#REF!,'Манзилли сотиб олиш (2)'!N$3,#REF!,'Манзилли сотиб олиш (2)'!N$2)</f>
        <v>#REF!</v>
      </c>
      <c r="O92" s="7" t="e">
        <f t="shared" si="18"/>
        <v>#REF!</v>
      </c>
      <c r="P92" s="7">
        <f t="shared" si="19"/>
        <v>0</v>
      </c>
      <c r="Q92" s="7">
        <f t="shared" si="15"/>
        <v>0</v>
      </c>
      <c r="R92" s="5" t="e">
        <f>++COUNTIFS(#REF!,'Манзилли сотиб олиш (2)'!$F92,#REF!,'Манзилли сотиб олиш (2)'!R$3,#REF!,'Манзилли сотиб олиш (2)'!R$2)</f>
        <v>#REF!</v>
      </c>
      <c r="S92" s="5" t="e">
        <f>++COUNTIFS(#REF!,'Манзилли сотиб олиш (2)'!$F92,#REF!,'Манзилли сотиб олиш (2)'!S$3,#REF!,'Манзилли сотиб олиш (2)'!S$2)</f>
        <v>#REF!</v>
      </c>
      <c r="T92" s="5" t="e">
        <f>++COUNTIFS(#REF!,'Манзилли сотиб олиш (2)'!$F92,#REF!,'Манзилли сотиб олиш (2)'!T$3,#REF!,'Манзилли сотиб олиш (2)'!T$2)</f>
        <v>#REF!</v>
      </c>
      <c r="U92" s="5" t="e">
        <f>++COUNTIFS(#REF!,'Манзилли сотиб олиш (2)'!$F92,#REF!,'Манзилли сотиб олиш (2)'!U$3,#REF!,'Манзилли сотиб олиш (2)'!U$2)</f>
        <v>#REF!</v>
      </c>
      <c r="V92" s="5" t="e">
        <f>++COUNTIFS(#REF!,'Манзилли сотиб олиш (2)'!$F92,#REF!,'Манзилли сотиб олиш (2)'!V$3,#REF!,'Манзилли сотиб олиш (2)'!V$2)</f>
        <v>#REF!</v>
      </c>
      <c r="W92" s="7" t="e">
        <f t="shared" si="20"/>
        <v>#REF!</v>
      </c>
      <c r="X92" s="7">
        <f t="shared" si="13"/>
        <v>0</v>
      </c>
      <c r="Y92" s="7">
        <f t="shared" si="16"/>
        <v>0</v>
      </c>
      <c r="Z92" s="7">
        <f t="shared" si="14"/>
        <v>0</v>
      </c>
      <c r="AA92" s="7">
        <v>0</v>
      </c>
      <c r="AB92" s="7" t="e">
        <f t="shared" si="21"/>
        <v>#REF!</v>
      </c>
      <c r="AC92" s="7">
        <f t="shared" si="22"/>
        <v>0</v>
      </c>
      <c r="AD92" s="12" t="e">
        <f>++VLOOKUP(F92,#REF!,3,0)</f>
        <v>#REF!</v>
      </c>
      <c r="AE92" s="10"/>
      <c r="AF92" s="10"/>
    </row>
    <row r="93" spans="1:32" x14ac:dyDescent="0.25">
      <c r="A93" s="5">
        <f t="shared" si="17"/>
        <v>85</v>
      </c>
      <c r="B93" s="22" t="s">
        <v>11</v>
      </c>
      <c r="C93" s="6" t="s">
        <v>1054</v>
      </c>
      <c r="D93" s="5" t="s">
        <v>29</v>
      </c>
      <c r="E93" s="7">
        <v>98744321</v>
      </c>
      <c r="F93" s="7">
        <v>30102905930019</v>
      </c>
      <c r="G93" s="7" t="s">
        <v>3139</v>
      </c>
      <c r="H93" s="14">
        <v>45203</v>
      </c>
      <c r="I93" s="5" t="s">
        <v>1126</v>
      </c>
      <c r="J93" s="5" t="e">
        <f>++COUNTIFS(#REF!,'Манзилли сотиб олиш (2)'!$F93,#REF!,'Манзилли сотиб олиш (2)'!J$3,#REF!,'Манзилли сотиб олиш (2)'!J$2)</f>
        <v>#REF!</v>
      </c>
      <c r="K93" s="5" t="e">
        <f>++COUNTIFS(#REF!,'Манзилли сотиб олиш (2)'!$F93,#REF!,'Манзилли сотиб олиш (2)'!K$3,#REF!,'Манзилли сотиб олиш (2)'!K$2)</f>
        <v>#REF!</v>
      </c>
      <c r="L93" s="5" t="e">
        <f>++COUNTIFS(#REF!,'Манзилли сотиб олиш (2)'!$F93,#REF!,'Манзилли сотиб олиш (2)'!L$3,#REF!,'Манзилли сотиб олиш (2)'!L$2)</f>
        <v>#REF!</v>
      </c>
      <c r="M93" s="5" t="e">
        <f>++COUNTIFS(#REF!,'Манзилли сотиб олиш (2)'!$F93,#REF!,'Манзилли сотиб олиш (2)'!M$3,#REF!,'Манзилли сотиб олиш (2)'!M$2)</f>
        <v>#REF!</v>
      </c>
      <c r="N93" s="5" t="e">
        <f>++COUNTIFS(#REF!,'Манзилли сотиб олиш (2)'!$F93,#REF!,'Манзилли сотиб олиш (2)'!N$3,#REF!,'Манзилли сотиб олиш (2)'!N$2)</f>
        <v>#REF!</v>
      </c>
      <c r="O93" s="7" t="e">
        <f t="shared" si="18"/>
        <v>#REF!</v>
      </c>
      <c r="P93" s="7">
        <f t="shared" si="19"/>
        <v>0</v>
      </c>
      <c r="Q93" s="7">
        <f t="shared" si="15"/>
        <v>0</v>
      </c>
      <c r="R93" s="5" t="e">
        <f>++COUNTIFS(#REF!,'Манзилли сотиб олиш (2)'!$F93,#REF!,'Манзилли сотиб олиш (2)'!R$3,#REF!,'Манзилли сотиб олиш (2)'!R$2)</f>
        <v>#REF!</v>
      </c>
      <c r="S93" s="5" t="e">
        <f>++COUNTIFS(#REF!,'Манзилли сотиб олиш (2)'!$F93,#REF!,'Манзилли сотиб олиш (2)'!S$3,#REF!,'Манзилли сотиб олиш (2)'!S$2)</f>
        <v>#REF!</v>
      </c>
      <c r="T93" s="5" t="e">
        <f>++COUNTIFS(#REF!,'Манзилли сотиб олиш (2)'!$F93,#REF!,'Манзилли сотиб олиш (2)'!T$3,#REF!,'Манзилли сотиб олиш (2)'!T$2)</f>
        <v>#REF!</v>
      </c>
      <c r="U93" s="5" t="e">
        <f>++COUNTIFS(#REF!,'Манзилли сотиб олиш (2)'!$F93,#REF!,'Манзилли сотиб олиш (2)'!U$3,#REF!,'Манзилли сотиб олиш (2)'!U$2)</f>
        <v>#REF!</v>
      </c>
      <c r="V93" s="5" t="e">
        <f>++COUNTIFS(#REF!,'Манзилли сотиб олиш (2)'!$F93,#REF!,'Манзилли сотиб олиш (2)'!V$3,#REF!,'Манзилли сотиб олиш (2)'!V$2)</f>
        <v>#REF!</v>
      </c>
      <c r="W93" s="7" t="e">
        <f t="shared" si="20"/>
        <v>#REF!</v>
      </c>
      <c r="X93" s="7">
        <f t="shared" si="13"/>
        <v>0</v>
      </c>
      <c r="Y93" s="7">
        <f t="shared" si="16"/>
        <v>0</v>
      </c>
      <c r="Z93" s="7">
        <f t="shared" si="14"/>
        <v>0</v>
      </c>
      <c r="AA93" s="7">
        <v>0</v>
      </c>
      <c r="AB93" s="7" t="e">
        <f t="shared" si="21"/>
        <v>#REF!</v>
      </c>
      <c r="AC93" s="7">
        <f t="shared" si="22"/>
        <v>0</v>
      </c>
      <c r="AD93" s="12" t="e">
        <f>++VLOOKUP(F93,#REF!,3,0)</f>
        <v>#REF!</v>
      </c>
      <c r="AE93" s="10"/>
      <c r="AF93" s="10"/>
    </row>
    <row r="94" spans="1:32" x14ac:dyDescent="0.25">
      <c r="A94" s="5">
        <f t="shared" si="17"/>
        <v>86</v>
      </c>
      <c r="B94" s="22" t="s">
        <v>11</v>
      </c>
      <c r="C94" s="6" t="s">
        <v>3030</v>
      </c>
      <c r="D94" s="5" t="s">
        <v>3031</v>
      </c>
      <c r="E94" s="7">
        <v>96461314</v>
      </c>
      <c r="F94" s="7">
        <v>42907953160031</v>
      </c>
      <c r="G94" s="7" t="s">
        <v>3140</v>
      </c>
      <c r="H94" s="14">
        <v>45203</v>
      </c>
      <c r="I94" s="5" t="s">
        <v>1126</v>
      </c>
      <c r="J94" s="5" t="e">
        <f>++COUNTIFS(#REF!,'Манзилли сотиб олиш (2)'!$F94,#REF!,'Манзилли сотиб олиш (2)'!J$3,#REF!,'Манзилли сотиб олиш (2)'!J$2)</f>
        <v>#REF!</v>
      </c>
      <c r="K94" s="5" t="e">
        <f>++COUNTIFS(#REF!,'Манзилли сотиб олиш (2)'!$F94,#REF!,'Манзилли сотиб олиш (2)'!K$3,#REF!,'Манзилли сотиб олиш (2)'!K$2)</f>
        <v>#REF!</v>
      </c>
      <c r="L94" s="5" t="e">
        <f>++COUNTIFS(#REF!,'Манзилли сотиб олиш (2)'!$F94,#REF!,'Манзилли сотиб олиш (2)'!L$3,#REF!,'Манзилли сотиб олиш (2)'!L$2)</f>
        <v>#REF!</v>
      </c>
      <c r="M94" s="5" t="e">
        <f>++COUNTIFS(#REF!,'Манзилли сотиб олиш (2)'!$F94,#REF!,'Манзилли сотиб олиш (2)'!M$3,#REF!,'Манзилли сотиб олиш (2)'!M$2)</f>
        <v>#REF!</v>
      </c>
      <c r="N94" s="5" t="e">
        <f>++COUNTIFS(#REF!,'Манзилли сотиб олиш (2)'!$F94,#REF!,'Манзилли сотиб олиш (2)'!N$3,#REF!,'Манзилли сотиб олиш (2)'!N$2)</f>
        <v>#REF!</v>
      </c>
      <c r="O94" s="7" t="e">
        <f t="shared" si="18"/>
        <v>#REF!</v>
      </c>
      <c r="P94" s="7">
        <f t="shared" si="19"/>
        <v>0</v>
      </c>
      <c r="Q94" s="7">
        <f t="shared" si="15"/>
        <v>0</v>
      </c>
      <c r="R94" s="5" t="e">
        <f>++COUNTIFS(#REF!,'Манзилли сотиб олиш (2)'!$F94,#REF!,'Манзилли сотиб олиш (2)'!R$3,#REF!,'Манзилли сотиб олиш (2)'!R$2)</f>
        <v>#REF!</v>
      </c>
      <c r="S94" s="5" t="e">
        <f>++COUNTIFS(#REF!,'Манзилли сотиб олиш (2)'!$F94,#REF!,'Манзилли сотиб олиш (2)'!S$3,#REF!,'Манзилли сотиб олиш (2)'!S$2)</f>
        <v>#REF!</v>
      </c>
      <c r="T94" s="5" t="e">
        <f>++COUNTIFS(#REF!,'Манзилли сотиб олиш (2)'!$F94,#REF!,'Манзилли сотиб олиш (2)'!T$3,#REF!,'Манзилли сотиб олиш (2)'!T$2)</f>
        <v>#REF!</v>
      </c>
      <c r="U94" s="5" t="e">
        <f>++COUNTIFS(#REF!,'Манзилли сотиб олиш (2)'!$F94,#REF!,'Манзилли сотиб олиш (2)'!U$3,#REF!,'Манзилли сотиб олиш (2)'!U$2)</f>
        <v>#REF!</v>
      </c>
      <c r="V94" s="5" t="e">
        <f>++COUNTIFS(#REF!,'Манзилли сотиб олиш (2)'!$F94,#REF!,'Манзилли сотиб олиш (2)'!V$3,#REF!,'Манзилли сотиб олиш (2)'!V$2)</f>
        <v>#REF!</v>
      </c>
      <c r="W94" s="7" t="e">
        <f t="shared" si="20"/>
        <v>#REF!</v>
      </c>
      <c r="X94" s="7">
        <f t="shared" si="13"/>
        <v>0</v>
      </c>
      <c r="Y94" s="7">
        <f t="shared" si="16"/>
        <v>0</v>
      </c>
      <c r="Z94" s="7">
        <f t="shared" si="14"/>
        <v>0</v>
      </c>
      <c r="AA94" s="7">
        <v>0</v>
      </c>
      <c r="AB94" s="7" t="e">
        <f t="shared" si="21"/>
        <v>#REF!</v>
      </c>
      <c r="AC94" s="7">
        <f t="shared" si="22"/>
        <v>0</v>
      </c>
      <c r="AD94" s="12" t="e">
        <f>++VLOOKUP(F94,#REF!,3,0)</f>
        <v>#REF!</v>
      </c>
      <c r="AE94" s="10"/>
      <c r="AF94" s="10"/>
    </row>
    <row r="95" spans="1:32" x14ac:dyDescent="0.25">
      <c r="A95" s="5">
        <f t="shared" si="17"/>
        <v>87</v>
      </c>
      <c r="B95" s="22" t="s">
        <v>11</v>
      </c>
      <c r="C95" s="6" t="s">
        <v>3032</v>
      </c>
      <c r="D95" s="5" t="s">
        <v>3033</v>
      </c>
      <c r="E95" s="7">
        <v>98742428</v>
      </c>
      <c r="F95" s="7">
        <v>42102793160072</v>
      </c>
      <c r="G95" s="7" t="s">
        <v>3141</v>
      </c>
      <c r="H95" s="14">
        <v>45203</v>
      </c>
      <c r="I95" s="5" t="s">
        <v>1126</v>
      </c>
      <c r="J95" s="5" t="e">
        <f>++COUNTIFS(#REF!,'Манзилли сотиб олиш (2)'!$F95,#REF!,'Манзилли сотиб олиш (2)'!J$3,#REF!,'Манзилли сотиб олиш (2)'!J$2)</f>
        <v>#REF!</v>
      </c>
      <c r="K95" s="5" t="e">
        <f>++COUNTIFS(#REF!,'Манзилли сотиб олиш (2)'!$F95,#REF!,'Манзилли сотиб олиш (2)'!K$3,#REF!,'Манзилли сотиб олиш (2)'!K$2)</f>
        <v>#REF!</v>
      </c>
      <c r="L95" s="5" t="e">
        <f>++COUNTIFS(#REF!,'Манзилли сотиб олиш (2)'!$F95,#REF!,'Манзилли сотиб олиш (2)'!L$3,#REF!,'Манзилли сотиб олиш (2)'!L$2)</f>
        <v>#REF!</v>
      </c>
      <c r="M95" s="5" t="e">
        <f>++COUNTIFS(#REF!,'Манзилли сотиб олиш (2)'!$F95,#REF!,'Манзилли сотиб олиш (2)'!M$3,#REF!,'Манзилли сотиб олиш (2)'!M$2)</f>
        <v>#REF!</v>
      </c>
      <c r="N95" s="5" t="e">
        <f>++COUNTIFS(#REF!,'Манзилли сотиб олиш (2)'!$F95,#REF!,'Манзилли сотиб олиш (2)'!N$3,#REF!,'Манзилли сотиб олиш (2)'!N$2)</f>
        <v>#REF!</v>
      </c>
      <c r="O95" s="7" t="e">
        <f t="shared" si="18"/>
        <v>#REF!</v>
      </c>
      <c r="P95" s="7">
        <f t="shared" si="19"/>
        <v>0</v>
      </c>
      <c r="Q95" s="7">
        <f t="shared" si="15"/>
        <v>0</v>
      </c>
      <c r="R95" s="5" t="e">
        <f>++COUNTIFS(#REF!,'Манзилли сотиб олиш (2)'!$F95,#REF!,'Манзилли сотиб олиш (2)'!R$3,#REF!,'Манзилли сотиб олиш (2)'!R$2)</f>
        <v>#REF!</v>
      </c>
      <c r="S95" s="5" t="e">
        <f>++COUNTIFS(#REF!,'Манзилли сотиб олиш (2)'!$F95,#REF!,'Манзилли сотиб олиш (2)'!S$3,#REF!,'Манзилли сотиб олиш (2)'!S$2)</f>
        <v>#REF!</v>
      </c>
      <c r="T95" s="5" t="e">
        <f>++COUNTIFS(#REF!,'Манзилли сотиб олиш (2)'!$F95,#REF!,'Манзилли сотиб олиш (2)'!T$3,#REF!,'Манзилли сотиб олиш (2)'!T$2)</f>
        <v>#REF!</v>
      </c>
      <c r="U95" s="5" t="e">
        <f>++COUNTIFS(#REF!,'Манзилли сотиб олиш (2)'!$F95,#REF!,'Манзилли сотиб олиш (2)'!U$3,#REF!,'Манзилли сотиб олиш (2)'!U$2)</f>
        <v>#REF!</v>
      </c>
      <c r="V95" s="5" t="e">
        <f>++COUNTIFS(#REF!,'Манзилли сотиб олиш (2)'!$F95,#REF!,'Манзилли сотиб олиш (2)'!V$3,#REF!,'Манзилли сотиб олиш (2)'!V$2)</f>
        <v>#REF!</v>
      </c>
      <c r="W95" s="7" t="e">
        <f t="shared" si="20"/>
        <v>#REF!</v>
      </c>
      <c r="X95" s="7">
        <f t="shared" si="13"/>
        <v>0</v>
      </c>
      <c r="Y95" s="7">
        <f t="shared" si="16"/>
        <v>0</v>
      </c>
      <c r="Z95" s="7">
        <f t="shared" si="14"/>
        <v>0</v>
      </c>
      <c r="AA95" s="7">
        <v>0</v>
      </c>
      <c r="AB95" s="7" t="e">
        <f t="shared" si="21"/>
        <v>#REF!</v>
      </c>
      <c r="AC95" s="7">
        <f t="shared" si="22"/>
        <v>0</v>
      </c>
      <c r="AD95" s="12" t="e">
        <f>++VLOOKUP(F95,#REF!,3,0)</f>
        <v>#REF!</v>
      </c>
      <c r="AE95" s="10"/>
      <c r="AF95" s="10"/>
    </row>
    <row r="96" spans="1:32" x14ac:dyDescent="0.25">
      <c r="A96" s="5">
        <f t="shared" si="17"/>
        <v>88</v>
      </c>
      <c r="B96" s="22" t="s">
        <v>11</v>
      </c>
      <c r="C96" s="6" t="s">
        <v>3034</v>
      </c>
      <c r="D96" s="5" t="s">
        <v>3035</v>
      </c>
      <c r="E96" s="7">
        <v>98694711</v>
      </c>
      <c r="F96" s="7">
        <v>32711927190026</v>
      </c>
      <c r="G96" s="7" t="s">
        <v>3142</v>
      </c>
      <c r="H96" s="14">
        <v>45203</v>
      </c>
      <c r="I96" s="5" t="s">
        <v>1126</v>
      </c>
      <c r="J96" s="5" t="e">
        <f>++COUNTIFS(#REF!,'Манзилли сотиб олиш (2)'!$F96,#REF!,'Манзилли сотиб олиш (2)'!J$3,#REF!,'Манзилли сотиб олиш (2)'!J$2)</f>
        <v>#REF!</v>
      </c>
      <c r="K96" s="5" t="e">
        <f>++COUNTIFS(#REF!,'Манзилли сотиб олиш (2)'!$F96,#REF!,'Манзилли сотиб олиш (2)'!K$3,#REF!,'Манзилли сотиб олиш (2)'!K$2)</f>
        <v>#REF!</v>
      </c>
      <c r="L96" s="5" t="e">
        <f>++COUNTIFS(#REF!,'Манзилли сотиб олиш (2)'!$F96,#REF!,'Манзилли сотиб олиш (2)'!L$3,#REF!,'Манзилли сотиб олиш (2)'!L$2)</f>
        <v>#REF!</v>
      </c>
      <c r="M96" s="5" t="e">
        <f>++COUNTIFS(#REF!,'Манзилли сотиб олиш (2)'!$F96,#REF!,'Манзилли сотиб олиш (2)'!M$3,#REF!,'Манзилли сотиб олиш (2)'!M$2)</f>
        <v>#REF!</v>
      </c>
      <c r="N96" s="5" t="e">
        <f>++COUNTIFS(#REF!,'Манзилли сотиб олиш (2)'!$F96,#REF!,'Манзилли сотиб олиш (2)'!N$3,#REF!,'Манзилли сотиб олиш (2)'!N$2)</f>
        <v>#REF!</v>
      </c>
      <c r="O96" s="7" t="e">
        <f t="shared" si="18"/>
        <v>#REF!</v>
      </c>
      <c r="P96" s="7">
        <f t="shared" si="19"/>
        <v>0</v>
      </c>
      <c r="Q96" s="7">
        <f t="shared" si="15"/>
        <v>0</v>
      </c>
      <c r="R96" s="5" t="e">
        <f>++COUNTIFS(#REF!,'Манзилли сотиб олиш (2)'!$F96,#REF!,'Манзилли сотиб олиш (2)'!R$3,#REF!,'Манзилли сотиб олиш (2)'!R$2)</f>
        <v>#REF!</v>
      </c>
      <c r="S96" s="5" t="e">
        <f>++COUNTIFS(#REF!,'Манзилли сотиб олиш (2)'!$F96,#REF!,'Манзилли сотиб олиш (2)'!S$3,#REF!,'Манзилли сотиб олиш (2)'!S$2)</f>
        <v>#REF!</v>
      </c>
      <c r="T96" s="5" t="e">
        <f>++COUNTIFS(#REF!,'Манзилли сотиб олиш (2)'!$F96,#REF!,'Манзилли сотиб олиш (2)'!T$3,#REF!,'Манзилли сотиб олиш (2)'!T$2)</f>
        <v>#REF!</v>
      </c>
      <c r="U96" s="5" t="e">
        <f>++COUNTIFS(#REF!,'Манзилли сотиб олиш (2)'!$F96,#REF!,'Манзилли сотиб олиш (2)'!U$3,#REF!,'Манзилли сотиб олиш (2)'!U$2)</f>
        <v>#REF!</v>
      </c>
      <c r="V96" s="5" t="e">
        <f>++COUNTIFS(#REF!,'Манзилли сотиб олиш (2)'!$F96,#REF!,'Манзилли сотиб олиш (2)'!V$3,#REF!,'Манзилли сотиб олиш (2)'!V$2)</f>
        <v>#REF!</v>
      </c>
      <c r="W96" s="7" t="e">
        <f t="shared" si="20"/>
        <v>#REF!</v>
      </c>
      <c r="X96" s="7">
        <f t="shared" si="13"/>
        <v>0</v>
      </c>
      <c r="Y96" s="7">
        <f t="shared" si="16"/>
        <v>0</v>
      </c>
      <c r="Z96" s="7">
        <f t="shared" si="14"/>
        <v>0</v>
      </c>
      <c r="AA96" s="7">
        <v>0</v>
      </c>
      <c r="AB96" s="7" t="e">
        <f t="shared" si="21"/>
        <v>#REF!</v>
      </c>
      <c r="AC96" s="7">
        <f t="shared" si="22"/>
        <v>0</v>
      </c>
      <c r="AD96" s="12" t="e">
        <f>++VLOOKUP(F96,#REF!,3,0)</f>
        <v>#REF!</v>
      </c>
      <c r="AE96" s="10"/>
      <c r="AF96" s="10"/>
    </row>
    <row r="97" spans="1:32" x14ac:dyDescent="0.25">
      <c r="A97" s="5">
        <f t="shared" si="17"/>
        <v>89</v>
      </c>
      <c r="B97" s="22" t="s">
        <v>11</v>
      </c>
      <c r="C97" s="6" t="s">
        <v>3036</v>
      </c>
      <c r="D97" s="5" t="s">
        <v>3037</v>
      </c>
      <c r="E97" s="7">
        <v>98741292</v>
      </c>
      <c r="F97" s="7">
        <v>32310943160051</v>
      </c>
      <c r="G97" s="7" t="s">
        <v>3143</v>
      </c>
      <c r="H97" s="14">
        <v>45203</v>
      </c>
      <c r="I97" s="5" t="s">
        <v>1126</v>
      </c>
      <c r="J97" s="5" t="e">
        <f>++COUNTIFS(#REF!,'Манзилли сотиб олиш (2)'!$F97,#REF!,'Манзилли сотиб олиш (2)'!J$3,#REF!,'Манзилли сотиб олиш (2)'!J$2)</f>
        <v>#REF!</v>
      </c>
      <c r="K97" s="5" t="e">
        <f>++COUNTIFS(#REF!,'Манзилли сотиб олиш (2)'!$F97,#REF!,'Манзилли сотиб олиш (2)'!K$3,#REF!,'Манзилли сотиб олиш (2)'!K$2)</f>
        <v>#REF!</v>
      </c>
      <c r="L97" s="5" t="e">
        <f>++COUNTIFS(#REF!,'Манзилли сотиб олиш (2)'!$F97,#REF!,'Манзилли сотиб олиш (2)'!L$3,#REF!,'Манзилли сотиб олиш (2)'!L$2)</f>
        <v>#REF!</v>
      </c>
      <c r="M97" s="5" t="e">
        <f>++COUNTIFS(#REF!,'Манзилли сотиб олиш (2)'!$F97,#REF!,'Манзилли сотиб олиш (2)'!M$3,#REF!,'Манзилли сотиб олиш (2)'!M$2)</f>
        <v>#REF!</v>
      </c>
      <c r="N97" s="5" t="e">
        <f>++COUNTIFS(#REF!,'Манзилли сотиб олиш (2)'!$F97,#REF!,'Манзилли сотиб олиш (2)'!N$3,#REF!,'Манзилли сотиб олиш (2)'!N$2)</f>
        <v>#REF!</v>
      </c>
      <c r="O97" s="7" t="e">
        <f t="shared" si="18"/>
        <v>#REF!</v>
      </c>
      <c r="P97" s="7">
        <f t="shared" si="19"/>
        <v>0</v>
      </c>
      <c r="Q97" s="7">
        <f t="shared" si="15"/>
        <v>0</v>
      </c>
      <c r="R97" s="5" t="e">
        <f>++COUNTIFS(#REF!,'Манзилли сотиб олиш (2)'!$F97,#REF!,'Манзилли сотиб олиш (2)'!R$3,#REF!,'Манзилли сотиб олиш (2)'!R$2)</f>
        <v>#REF!</v>
      </c>
      <c r="S97" s="5" t="e">
        <f>++COUNTIFS(#REF!,'Манзилли сотиб олиш (2)'!$F97,#REF!,'Манзилли сотиб олиш (2)'!S$3,#REF!,'Манзилли сотиб олиш (2)'!S$2)</f>
        <v>#REF!</v>
      </c>
      <c r="T97" s="5" t="e">
        <f>++COUNTIFS(#REF!,'Манзилли сотиб олиш (2)'!$F97,#REF!,'Манзилли сотиб олиш (2)'!T$3,#REF!,'Манзилли сотиб олиш (2)'!T$2)</f>
        <v>#REF!</v>
      </c>
      <c r="U97" s="5" t="e">
        <f>++COUNTIFS(#REF!,'Манзилли сотиб олиш (2)'!$F97,#REF!,'Манзилли сотиб олиш (2)'!U$3,#REF!,'Манзилли сотиб олиш (2)'!U$2)</f>
        <v>#REF!</v>
      </c>
      <c r="V97" s="5" t="e">
        <f>++COUNTIFS(#REF!,'Манзилли сотиб олиш (2)'!$F97,#REF!,'Манзилли сотиб олиш (2)'!V$3,#REF!,'Манзилли сотиб олиш (2)'!V$2)</f>
        <v>#REF!</v>
      </c>
      <c r="W97" s="7" t="e">
        <f t="shared" si="20"/>
        <v>#REF!</v>
      </c>
      <c r="X97" s="7">
        <f t="shared" si="13"/>
        <v>0</v>
      </c>
      <c r="Y97" s="7">
        <f t="shared" si="16"/>
        <v>0</v>
      </c>
      <c r="Z97" s="7">
        <f t="shared" si="14"/>
        <v>0</v>
      </c>
      <c r="AA97" s="7">
        <v>0</v>
      </c>
      <c r="AB97" s="7" t="e">
        <f t="shared" si="21"/>
        <v>#REF!</v>
      </c>
      <c r="AC97" s="7">
        <f t="shared" si="22"/>
        <v>0</v>
      </c>
      <c r="AD97" s="12" t="e">
        <f>++VLOOKUP(F97,#REF!,3,0)</f>
        <v>#REF!</v>
      </c>
      <c r="AE97" s="10"/>
      <c r="AF97" s="10"/>
    </row>
    <row r="98" spans="1:32" x14ac:dyDescent="0.25">
      <c r="A98" s="5">
        <f t="shared" si="17"/>
        <v>90</v>
      </c>
      <c r="B98" s="22" t="s">
        <v>11</v>
      </c>
      <c r="C98" s="6" t="s">
        <v>3038</v>
      </c>
      <c r="D98" s="5" t="s">
        <v>3039</v>
      </c>
      <c r="E98" s="7">
        <v>98733602</v>
      </c>
      <c r="F98" s="7">
        <v>40906853100022</v>
      </c>
      <c r="G98" s="7" t="s">
        <v>3144</v>
      </c>
      <c r="H98" s="14">
        <v>45203</v>
      </c>
      <c r="I98" s="5" t="s">
        <v>1126</v>
      </c>
      <c r="J98" s="5" t="e">
        <f>++COUNTIFS(#REF!,'Манзилли сотиб олиш (2)'!$F98,#REF!,'Манзилли сотиб олиш (2)'!J$3,#REF!,'Манзилли сотиб олиш (2)'!J$2)</f>
        <v>#REF!</v>
      </c>
      <c r="K98" s="5" t="e">
        <f>++COUNTIFS(#REF!,'Манзилли сотиб олиш (2)'!$F98,#REF!,'Манзилли сотиб олиш (2)'!K$3,#REF!,'Манзилли сотиб олиш (2)'!K$2)</f>
        <v>#REF!</v>
      </c>
      <c r="L98" s="5" t="e">
        <f>++COUNTIFS(#REF!,'Манзилли сотиб олиш (2)'!$F98,#REF!,'Манзилли сотиб олиш (2)'!L$3,#REF!,'Манзилли сотиб олиш (2)'!L$2)</f>
        <v>#REF!</v>
      </c>
      <c r="M98" s="5" t="e">
        <f>++COUNTIFS(#REF!,'Манзилли сотиб олиш (2)'!$F98,#REF!,'Манзилли сотиб олиш (2)'!M$3,#REF!,'Манзилли сотиб олиш (2)'!M$2)</f>
        <v>#REF!</v>
      </c>
      <c r="N98" s="5" t="e">
        <f>++COUNTIFS(#REF!,'Манзилли сотиб олиш (2)'!$F98,#REF!,'Манзилли сотиб олиш (2)'!N$3,#REF!,'Манзилли сотиб олиш (2)'!N$2)</f>
        <v>#REF!</v>
      </c>
      <c r="O98" s="7" t="e">
        <f t="shared" si="18"/>
        <v>#REF!</v>
      </c>
      <c r="P98" s="7">
        <f t="shared" si="19"/>
        <v>0</v>
      </c>
      <c r="Q98" s="7">
        <f t="shared" si="15"/>
        <v>0</v>
      </c>
      <c r="R98" s="5" t="e">
        <f>++COUNTIFS(#REF!,'Манзилли сотиб олиш (2)'!$F98,#REF!,'Манзилли сотиб олиш (2)'!R$3,#REF!,'Манзилли сотиб олиш (2)'!R$2)</f>
        <v>#REF!</v>
      </c>
      <c r="S98" s="5" t="e">
        <f>++COUNTIFS(#REF!,'Манзилли сотиб олиш (2)'!$F98,#REF!,'Манзилли сотиб олиш (2)'!S$3,#REF!,'Манзилли сотиб олиш (2)'!S$2)</f>
        <v>#REF!</v>
      </c>
      <c r="T98" s="5" t="e">
        <f>++COUNTIFS(#REF!,'Манзилли сотиб олиш (2)'!$F98,#REF!,'Манзилли сотиб олиш (2)'!T$3,#REF!,'Манзилли сотиб олиш (2)'!T$2)</f>
        <v>#REF!</v>
      </c>
      <c r="U98" s="5" t="e">
        <f>++COUNTIFS(#REF!,'Манзилли сотиб олиш (2)'!$F98,#REF!,'Манзилли сотиб олиш (2)'!U$3,#REF!,'Манзилли сотиб олиш (2)'!U$2)</f>
        <v>#REF!</v>
      </c>
      <c r="V98" s="5" t="e">
        <f>++COUNTIFS(#REF!,'Манзилли сотиб олиш (2)'!$F98,#REF!,'Манзилли сотиб олиш (2)'!V$3,#REF!,'Манзилли сотиб олиш (2)'!V$2)</f>
        <v>#REF!</v>
      </c>
      <c r="W98" s="7" t="e">
        <f t="shared" si="20"/>
        <v>#REF!</v>
      </c>
      <c r="X98" s="7">
        <f t="shared" si="13"/>
        <v>0</v>
      </c>
      <c r="Y98" s="7">
        <f t="shared" si="16"/>
        <v>0</v>
      </c>
      <c r="Z98" s="7">
        <f t="shared" si="14"/>
        <v>0</v>
      </c>
      <c r="AA98" s="7">
        <v>0</v>
      </c>
      <c r="AB98" s="7" t="e">
        <f t="shared" si="21"/>
        <v>#REF!</v>
      </c>
      <c r="AC98" s="7">
        <f t="shared" si="22"/>
        <v>0</v>
      </c>
      <c r="AD98" s="12" t="e">
        <f>++VLOOKUP(F98,#REF!,3,0)</f>
        <v>#REF!</v>
      </c>
      <c r="AE98" s="10"/>
      <c r="AF98" s="10"/>
    </row>
    <row r="99" spans="1:32" x14ac:dyDescent="0.25">
      <c r="A99" s="5">
        <f t="shared" si="17"/>
        <v>91</v>
      </c>
      <c r="B99" s="22" t="s">
        <v>11</v>
      </c>
      <c r="C99" s="6" t="s">
        <v>3040</v>
      </c>
      <c r="D99" s="5" t="s">
        <v>3041</v>
      </c>
      <c r="E99" s="7">
        <v>79775053</v>
      </c>
      <c r="F99" s="7">
        <v>32309987190014</v>
      </c>
      <c r="G99" s="7" t="s">
        <v>3145</v>
      </c>
      <c r="H99" s="14">
        <v>45203</v>
      </c>
      <c r="I99" s="5" t="s">
        <v>1126</v>
      </c>
      <c r="J99" s="5" t="e">
        <f>++COUNTIFS(#REF!,'Манзилли сотиб олиш (2)'!$F99,#REF!,'Манзилли сотиб олиш (2)'!J$3,#REF!,'Манзилли сотиб олиш (2)'!J$2)</f>
        <v>#REF!</v>
      </c>
      <c r="K99" s="5" t="e">
        <f>++COUNTIFS(#REF!,'Манзилли сотиб олиш (2)'!$F99,#REF!,'Манзилли сотиб олиш (2)'!K$3,#REF!,'Манзилли сотиб олиш (2)'!K$2)</f>
        <v>#REF!</v>
      </c>
      <c r="L99" s="5" t="e">
        <f>++COUNTIFS(#REF!,'Манзилли сотиб олиш (2)'!$F99,#REF!,'Манзилли сотиб олиш (2)'!L$3,#REF!,'Манзилли сотиб олиш (2)'!L$2)</f>
        <v>#REF!</v>
      </c>
      <c r="M99" s="5" t="e">
        <f>++COUNTIFS(#REF!,'Манзилли сотиб олиш (2)'!$F99,#REF!,'Манзилли сотиб олиш (2)'!M$3,#REF!,'Манзилли сотиб олиш (2)'!M$2)</f>
        <v>#REF!</v>
      </c>
      <c r="N99" s="5" t="e">
        <f>++COUNTIFS(#REF!,'Манзилли сотиб олиш (2)'!$F99,#REF!,'Манзилли сотиб олиш (2)'!N$3,#REF!,'Манзилли сотиб олиш (2)'!N$2)</f>
        <v>#REF!</v>
      </c>
      <c r="O99" s="7" t="e">
        <f t="shared" si="18"/>
        <v>#REF!</v>
      </c>
      <c r="P99" s="7">
        <f t="shared" si="19"/>
        <v>0</v>
      </c>
      <c r="Q99" s="7">
        <f t="shared" si="15"/>
        <v>0</v>
      </c>
      <c r="R99" s="5" t="e">
        <f>++COUNTIFS(#REF!,'Манзилли сотиб олиш (2)'!$F99,#REF!,'Манзилли сотиб олиш (2)'!R$3,#REF!,'Манзилли сотиб олиш (2)'!R$2)</f>
        <v>#REF!</v>
      </c>
      <c r="S99" s="5" t="e">
        <f>++COUNTIFS(#REF!,'Манзилли сотиб олиш (2)'!$F99,#REF!,'Манзилли сотиб олиш (2)'!S$3,#REF!,'Манзилли сотиб олиш (2)'!S$2)</f>
        <v>#REF!</v>
      </c>
      <c r="T99" s="5" t="e">
        <f>++COUNTIFS(#REF!,'Манзилли сотиб олиш (2)'!$F99,#REF!,'Манзилли сотиб олиш (2)'!T$3,#REF!,'Манзилли сотиб олиш (2)'!T$2)</f>
        <v>#REF!</v>
      </c>
      <c r="U99" s="5" t="e">
        <f>++COUNTIFS(#REF!,'Манзилли сотиб олиш (2)'!$F99,#REF!,'Манзилли сотиб олиш (2)'!U$3,#REF!,'Манзилли сотиб олиш (2)'!U$2)</f>
        <v>#REF!</v>
      </c>
      <c r="V99" s="5" t="e">
        <f>++COUNTIFS(#REF!,'Манзилли сотиб олиш (2)'!$F99,#REF!,'Манзилли сотиб олиш (2)'!V$3,#REF!,'Манзилли сотиб олиш (2)'!V$2)</f>
        <v>#REF!</v>
      </c>
      <c r="W99" s="7" t="e">
        <f t="shared" si="20"/>
        <v>#REF!</v>
      </c>
      <c r="X99" s="7">
        <f t="shared" si="13"/>
        <v>0</v>
      </c>
      <c r="Y99" s="7">
        <f t="shared" si="16"/>
        <v>0</v>
      </c>
      <c r="Z99" s="7">
        <f t="shared" si="14"/>
        <v>0</v>
      </c>
      <c r="AA99" s="7">
        <v>0</v>
      </c>
      <c r="AB99" s="7" t="e">
        <f t="shared" si="21"/>
        <v>#REF!</v>
      </c>
      <c r="AC99" s="7">
        <f t="shared" si="22"/>
        <v>0</v>
      </c>
      <c r="AD99" s="12" t="e">
        <f>++VLOOKUP(F99,#REF!,3,0)</f>
        <v>#REF!</v>
      </c>
      <c r="AE99" s="10"/>
      <c r="AF99" s="10"/>
    </row>
    <row r="100" spans="1:32" x14ac:dyDescent="0.25">
      <c r="A100" s="5">
        <f t="shared" si="17"/>
        <v>92</v>
      </c>
      <c r="B100" s="22" t="s">
        <v>11</v>
      </c>
      <c r="C100" s="6" t="s">
        <v>1061</v>
      </c>
      <c r="D100" s="5" t="s">
        <v>3042</v>
      </c>
      <c r="E100" s="7">
        <v>98737559</v>
      </c>
      <c r="F100" s="7">
        <v>30611967190010</v>
      </c>
      <c r="G100" s="7" t="s">
        <v>1996</v>
      </c>
      <c r="H100" s="14">
        <v>45203</v>
      </c>
      <c r="I100" s="5" t="s">
        <v>1126</v>
      </c>
      <c r="J100" s="5" t="e">
        <f>++COUNTIFS(#REF!,'Манзилли сотиб олиш (2)'!$F100,#REF!,'Манзилли сотиб олиш (2)'!J$3,#REF!,'Манзилли сотиб олиш (2)'!J$2)</f>
        <v>#REF!</v>
      </c>
      <c r="K100" s="5" t="e">
        <f>++COUNTIFS(#REF!,'Манзилли сотиб олиш (2)'!$F100,#REF!,'Манзилли сотиб олиш (2)'!K$3,#REF!,'Манзилли сотиб олиш (2)'!K$2)</f>
        <v>#REF!</v>
      </c>
      <c r="L100" s="5" t="e">
        <f>++COUNTIFS(#REF!,'Манзилли сотиб олиш (2)'!$F100,#REF!,'Манзилли сотиб олиш (2)'!L$3,#REF!,'Манзилли сотиб олиш (2)'!L$2)</f>
        <v>#REF!</v>
      </c>
      <c r="M100" s="5" t="e">
        <f>++COUNTIFS(#REF!,'Манзилли сотиб олиш (2)'!$F100,#REF!,'Манзилли сотиб олиш (2)'!M$3,#REF!,'Манзилли сотиб олиш (2)'!M$2)</f>
        <v>#REF!</v>
      </c>
      <c r="N100" s="5" t="e">
        <f>++COUNTIFS(#REF!,'Манзилли сотиб олиш (2)'!$F100,#REF!,'Манзилли сотиб олиш (2)'!N$3,#REF!,'Манзилли сотиб олиш (2)'!N$2)</f>
        <v>#REF!</v>
      </c>
      <c r="O100" s="7" t="e">
        <f t="shared" si="18"/>
        <v>#REF!</v>
      </c>
      <c r="P100" s="7">
        <f t="shared" si="19"/>
        <v>0</v>
      </c>
      <c r="Q100" s="7">
        <f t="shared" si="15"/>
        <v>0</v>
      </c>
      <c r="R100" s="5" t="e">
        <f>++COUNTIFS(#REF!,'Манзилли сотиб олиш (2)'!$F100,#REF!,'Манзилли сотиб олиш (2)'!R$3,#REF!,'Манзилли сотиб олиш (2)'!R$2)</f>
        <v>#REF!</v>
      </c>
      <c r="S100" s="5" t="e">
        <f>++COUNTIFS(#REF!,'Манзилли сотиб олиш (2)'!$F100,#REF!,'Манзилли сотиб олиш (2)'!S$3,#REF!,'Манзилли сотиб олиш (2)'!S$2)</f>
        <v>#REF!</v>
      </c>
      <c r="T100" s="5" t="e">
        <f>++COUNTIFS(#REF!,'Манзилли сотиб олиш (2)'!$F100,#REF!,'Манзилли сотиб олиш (2)'!T$3,#REF!,'Манзилли сотиб олиш (2)'!T$2)</f>
        <v>#REF!</v>
      </c>
      <c r="U100" s="5" t="e">
        <f>++COUNTIFS(#REF!,'Манзилли сотиб олиш (2)'!$F100,#REF!,'Манзилли сотиб олиш (2)'!U$3,#REF!,'Манзилли сотиб олиш (2)'!U$2)</f>
        <v>#REF!</v>
      </c>
      <c r="V100" s="5" t="e">
        <f>++COUNTIFS(#REF!,'Манзилли сотиб олиш (2)'!$F100,#REF!,'Манзилли сотиб олиш (2)'!V$3,#REF!,'Манзилли сотиб олиш (2)'!V$2)</f>
        <v>#REF!</v>
      </c>
      <c r="W100" s="7" t="e">
        <f t="shared" si="20"/>
        <v>#REF!</v>
      </c>
      <c r="X100" s="7">
        <f t="shared" si="13"/>
        <v>0</v>
      </c>
      <c r="Y100" s="7">
        <f t="shared" si="16"/>
        <v>0</v>
      </c>
      <c r="Z100" s="7">
        <f t="shared" si="14"/>
        <v>0</v>
      </c>
      <c r="AA100" s="7">
        <v>0</v>
      </c>
      <c r="AB100" s="7" t="e">
        <f t="shared" si="21"/>
        <v>#REF!</v>
      </c>
      <c r="AC100" s="7">
        <f t="shared" si="22"/>
        <v>0</v>
      </c>
      <c r="AD100" s="12" t="e">
        <f>++VLOOKUP(F100,#REF!,3,0)</f>
        <v>#REF!</v>
      </c>
      <c r="AE100" s="10"/>
      <c r="AF100" s="10"/>
    </row>
    <row r="101" spans="1:32" x14ac:dyDescent="0.25">
      <c r="A101" s="5">
        <f t="shared" si="17"/>
        <v>93</v>
      </c>
      <c r="B101" s="22" t="s">
        <v>11</v>
      </c>
      <c r="C101" s="6" t="s">
        <v>3043</v>
      </c>
      <c r="D101" s="5" t="s">
        <v>3044</v>
      </c>
      <c r="E101" s="7">
        <v>98724703</v>
      </c>
      <c r="F101" s="7">
        <v>42409997190040</v>
      </c>
      <c r="G101" s="7" t="s">
        <v>3146</v>
      </c>
      <c r="H101" s="14">
        <v>45203</v>
      </c>
      <c r="I101" s="5" t="s">
        <v>1126</v>
      </c>
      <c r="J101" s="5" t="e">
        <f>++COUNTIFS(#REF!,'Манзилли сотиб олиш (2)'!$F101,#REF!,'Манзилли сотиб олиш (2)'!J$3,#REF!,'Манзилли сотиб олиш (2)'!J$2)</f>
        <v>#REF!</v>
      </c>
      <c r="K101" s="5" t="e">
        <f>++COUNTIFS(#REF!,'Манзилли сотиб олиш (2)'!$F101,#REF!,'Манзилли сотиб олиш (2)'!K$3,#REF!,'Манзилли сотиб олиш (2)'!K$2)</f>
        <v>#REF!</v>
      </c>
      <c r="L101" s="5" t="e">
        <f>++COUNTIFS(#REF!,'Манзилли сотиб олиш (2)'!$F101,#REF!,'Манзилли сотиб олиш (2)'!L$3,#REF!,'Манзилли сотиб олиш (2)'!L$2)</f>
        <v>#REF!</v>
      </c>
      <c r="M101" s="5" t="e">
        <f>++COUNTIFS(#REF!,'Манзилли сотиб олиш (2)'!$F101,#REF!,'Манзилли сотиб олиш (2)'!M$3,#REF!,'Манзилли сотиб олиш (2)'!M$2)</f>
        <v>#REF!</v>
      </c>
      <c r="N101" s="5" t="e">
        <f>++COUNTIFS(#REF!,'Манзилли сотиб олиш (2)'!$F101,#REF!,'Манзилли сотиб олиш (2)'!N$3,#REF!,'Манзилли сотиб олиш (2)'!N$2)</f>
        <v>#REF!</v>
      </c>
      <c r="O101" s="7" t="e">
        <f t="shared" si="18"/>
        <v>#REF!</v>
      </c>
      <c r="P101" s="7">
        <f t="shared" si="19"/>
        <v>0</v>
      </c>
      <c r="Q101" s="7">
        <f t="shared" si="15"/>
        <v>0</v>
      </c>
      <c r="R101" s="5" t="e">
        <f>++COUNTIFS(#REF!,'Манзилли сотиб олиш (2)'!$F101,#REF!,'Манзилли сотиб олиш (2)'!R$3,#REF!,'Манзилли сотиб олиш (2)'!R$2)</f>
        <v>#REF!</v>
      </c>
      <c r="S101" s="5" t="e">
        <f>++COUNTIFS(#REF!,'Манзилли сотиб олиш (2)'!$F101,#REF!,'Манзилли сотиб олиш (2)'!S$3,#REF!,'Манзилли сотиб олиш (2)'!S$2)</f>
        <v>#REF!</v>
      </c>
      <c r="T101" s="5" t="e">
        <f>++COUNTIFS(#REF!,'Манзилли сотиб олиш (2)'!$F101,#REF!,'Манзилли сотиб олиш (2)'!T$3,#REF!,'Манзилли сотиб олиш (2)'!T$2)</f>
        <v>#REF!</v>
      </c>
      <c r="U101" s="5" t="e">
        <f>++COUNTIFS(#REF!,'Манзилли сотиб олиш (2)'!$F101,#REF!,'Манзилли сотиб олиш (2)'!U$3,#REF!,'Манзилли сотиб олиш (2)'!U$2)</f>
        <v>#REF!</v>
      </c>
      <c r="V101" s="5" t="e">
        <f>++COUNTIFS(#REF!,'Манзилли сотиб олиш (2)'!$F101,#REF!,'Манзилли сотиб олиш (2)'!V$3,#REF!,'Манзилли сотиб олиш (2)'!V$2)</f>
        <v>#REF!</v>
      </c>
      <c r="W101" s="7" t="e">
        <f t="shared" si="20"/>
        <v>#REF!</v>
      </c>
      <c r="X101" s="7">
        <f t="shared" si="13"/>
        <v>0</v>
      </c>
      <c r="Y101" s="7">
        <f t="shared" si="16"/>
        <v>0</v>
      </c>
      <c r="Z101" s="7">
        <f t="shared" si="14"/>
        <v>0</v>
      </c>
      <c r="AA101" s="7">
        <v>0</v>
      </c>
      <c r="AB101" s="7" t="e">
        <f t="shared" si="21"/>
        <v>#REF!</v>
      </c>
      <c r="AC101" s="7">
        <f t="shared" si="22"/>
        <v>0</v>
      </c>
      <c r="AD101" s="12" t="e">
        <f>++VLOOKUP(F101,#REF!,3,0)</f>
        <v>#REF!</v>
      </c>
      <c r="AE101" s="10"/>
      <c r="AF101" s="10"/>
    </row>
    <row r="102" spans="1:32" x14ac:dyDescent="0.25">
      <c r="A102" s="5">
        <f t="shared" si="17"/>
        <v>94</v>
      </c>
      <c r="B102" s="22" t="s">
        <v>11</v>
      </c>
      <c r="C102" s="6" t="s">
        <v>3045</v>
      </c>
      <c r="D102" s="5" t="s">
        <v>3046</v>
      </c>
      <c r="E102" s="7">
        <v>98731153</v>
      </c>
      <c r="F102" s="7">
        <v>40507853160054</v>
      </c>
      <c r="G102" s="7" t="s">
        <v>3147</v>
      </c>
      <c r="H102" s="14">
        <v>45203</v>
      </c>
      <c r="I102" s="5" t="s">
        <v>1126</v>
      </c>
      <c r="J102" s="5" t="e">
        <f>++COUNTIFS(#REF!,'Манзилли сотиб олиш (2)'!$F102,#REF!,'Манзилли сотиб олиш (2)'!J$3,#REF!,'Манзилли сотиб олиш (2)'!J$2)</f>
        <v>#REF!</v>
      </c>
      <c r="K102" s="5" t="e">
        <f>++COUNTIFS(#REF!,'Манзилли сотиб олиш (2)'!$F102,#REF!,'Манзилли сотиб олиш (2)'!K$3,#REF!,'Манзилли сотиб олиш (2)'!K$2)</f>
        <v>#REF!</v>
      </c>
      <c r="L102" s="5" t="e">
        <f>++COUNTIFS(#REF!,'Манзилли сотиб олиш (2)'!$F102,#REF!,'Манзилли сотиб олиш (2)'!L$3,#REF!,'Манзилли сотиб олиш (2)'!L$2)</f>
        <v>#REF!</v>
      </c>
      <c r="M102" s="5" t="e">
        <f>++COUNTIFS(#REF!,'Манзилли сотиб олиш (2)'!$F102,#REF!,'Манзилли сотиб олиш (2)'!M$3,#REF!,'Манзилли сотиб олиш (2)'!M$2)</f>
        <v>#REF!</v>
      </c>
      <c r="N102" s="5" t="e">
        <f>++COUNTIFS(#REF!,'Манзилли сотиб олиш (2)'!$F102,#REF!,'Манзилли сотиб олиш (2)'!N$3,#REF!,'Манзилли сотиб олиш (2)'!N$2)</f>
        <v>#REF!</v>
      </c>
      <c r="O102" s="7" t="e">
        <f t="shared" si="18"/>
        <v>#REF!</v>
      </c>
      <c r="P102" s="7">
        <f t="shared" si="19"/>
        <v>0</v>
      </c>
      <c r="Q102" s="7">
        <f t="shared" si="15"/>
        <v>0</v>
      </c>
      <c r="R102" s="5" t="e">
        <f>++COUNTIFS(#REF!,'Манзилли сотиб олиш (2)'!$F102,#REF!,'Манзилли сотиб олиш (2)'!R$3,#REF!,'Манзилли сотиб олиш (2)'!R$2)</f>
        <v>#REF!</v>
      </c>
      <c r="S102" s="5" t="e">
        <f>++COUNTIFS(#REF!,'Манзилли сотиб олиш (2)'!$F102,#REF!,'Манзилли сотиб олиш (2)'!S$3,#REF!,'Манзилли сотиб олиш (2)'!S$2)</f>
        <v>#REF!</v>
      </c>
      <c r="T102" s="5" t="e">
        <f>++COUNTIFS(#REF!,'Манзилли сотиб олиш (2)'!$F102,#REF!,'Манзилли сотиб олиш (2)'!T$3,#REF!,'Манзилли сотиб олиш (2)'!T$2)</f>
        <v>#REF!</v>
      </c>
      <c r="U102" s="5" t="e">
        <f>++COUNTIFS(#REF!,'Манзилли сотиб олиш (2)'!$F102,#REF!,'Манзилли сотиб олиш (2)'!U$3,#REF!,'Манзилли сотиб олиш (2)'!U$2)</f>
        <v>#REF!</v>
      </c>
      <c r="V102" s="5" t="e">
        <f>++COUNTIFS(#REF!,'Манзилли сотиб олиш (2)'!$F102,#REF!,'Манзилли сотиб олиш (2)'!V$3,#REF!,'Манзилли сотиб олиш (2)'!V$2)</f>
        <v>#REF!</v>
      </c>
      <c r="W102" s="7" t="e">
        <f t="shared" si="20"/>
        <v>#REF!</v>
      </c>
      <c r="X102" s="7">
        <f t="shared" si="13"/>
        <v>0</v>
      </c>
      <c r="Y102" s="7">
        <f t="shared" si="16"/>
        <v>0</v>
      </c>
      <c r="Z102" s="7">
        <f t="shared" si="14"/>
        <v>0</v>
      </c>
      <c r="AA102" s="7">
        <v>0</v>
      </c>
      <c r="AB102" s="7" t="e">
        <f t="shared" si="21"/>
        <v>#REF!</v>
      </c>
      <c r="AC102" s="7">
        <f t="shared" si="22"/>
        <v>0</v>
      </c>
      <c r="AD102" s="12" t="e">
        <f>++VLOOKUP(F102,#REF!,3,0)</f>
        <v>#REF!</v>
      </c>
      <c r="AE102" s="10"/>
      <c r="AF102" s="10"/>
    </row>
    <row r="103" spans="1:32" x14ac:dyDescent="0.25">
      <c r="A103" s="5">
        <f t="shared" si="17"/>
        <v>95</v>
      </c>
      <c r="B103" s="22" t="s">
        <v>11</v>
      </c>
      <c r="C103" s="6" t="s">
        <v>3047</v>
      </c>
      <c r="D103" s="5" t="s">
        <v>3048</v>
      </c>
      <c r="E103" s="7">
        <v>98732522</v>
      </c>
      <c r="F103" s="7">
        <v>42607913160030</v>
      </c>
      <c r="G103" s="7" t="s">
        <v>3148</v>
      </c>
      <c r="H103" s="14">
        <v>45203</v>
      </c>
      <c r="I103" s="5" t="s">
        <v>1126</v>
      </c>
      <c r="J103" s="5" t="e">
        <f>++COUNTIFS(#REF!,'Манзилли сотиб олиш (2)'!$F103,#REF!,'Манзилли сотиб олиш (2)'!J$3,#REF!,'Манзилли сотиб олиш (2)'!J$2)</f>
        <v>#REF!</v>
      </c>
      <c r="K103" s="5" t="e">
        <f>++COUNTIFS(#REF!,'Манзилли сотиб олиш (2)'!$F103,#REF!,'Манзилли сотиб олиш (2)'!K$3,#REF!,'Манзилли сотиб олиш (2)'!K$2)</f>
        <v>#REF!</v>
      </c>
      <c r="L103" s="5" t="e">
        <f>++COUNTIFS(#REF!,'Манзилли сотиб олиш (2)'!$F103,#REF!,'Манзилли сотиб олиш (2)'!L$3,#REF!,'Манзилли сотиб олиш (2)'!L$2)</f>
        <v>#REF!</v>
      </c>
      <c r="M103" s="5" t="e">
        <f>++COUNTIFS(#REF!,'Манзилли сотиб олиш (2)'!$F103,#REF!,'Манзилли сотиб олиш (2)'!M$3,#REF!,'Манзилли сотиб олиш (2)'!M$2)</f>
        <v>#REF!</v>
      </c>
      <c r="N103" s="5" t="e">
        <f>++COUNTIFS(#REF!,'Манзилли сотиб олиш (2)'!$F103,#REF!,'Манзилли сотиб олиш (2)'!N$3,#REF!,'Манзилли сотиб олиш (2)'!N$2)</f>
        <v>#REF!</v>
      </c>
      <c r="O103" s="7" t="e">
        <f t="shared" si="18"/>
        <v>#REF!</v>
      </c>
      <c r="P103" s="7">
        <f t="shared" si="19"/>
        <v>0</v>
      </c>
      <c r="Q103" s="7">
        <f t="shared" si="15"/>
        <v>0</v>
      </c>
      <c r="R103" s="5" t="e">
        <f>++COUNTIFS(#REF!,'Манзилли сотиб олиш (2)'!$F103,#REF!,'Манзилли сотиб олиш (2)'!R$3,#REF!,'Манзилли сотиб олиш (2)'!R$2)</f>
        <v>#REF!</v>
      </c>
      <c r="S103" s="5" t="e">
        <f>++COUNTIFS(#REF!,'Манзилли сотиб олиш (2)'!$F103,#REF!,'Манзилли сотиб олиш (2)'!S$3,#REF!,'Манзилли сотиб олиш (2)'!S$2)</f>
        <v>#REF!</v>
      </c>
      <c r="T103" s="5" t="e">
        <f>++COUNTIFS(#REF!,'Манзилли сотиб олиш (2)'!$F103,#REF!,'Манзилли сотиб олиш (2)'!T$3,#REF!,'Манзилли сотиб олиш (2)'!T$2)</f>
        <v>#REF!</v>
      </c>
      <c r="U103" s="5" t="e">
        <f>++COUNTIFS(#REF!,'Манзилли сотиб олиш (2)'!$F103,#REF!,'Манзилли сотиб олиш (2)'!U$3,#REF!,'Манзилли сотиб олиш (2)'!U$2)</f>
        <v>#REF!</v>
      </c>
      <c r="V103" s="5" t="e">
        <f>++COUNTIFS(#REF!,'Манзилли сотиб олиш (2)'!$F103,#REF!,'Манзилли сотиб олиш (2)'!V$3,#REF!,'Манзилли сотиб олиш (2)'!V$2)</f>
        <v>#REF!</v>
      </c>
      <c r="W103" s="7" t="e">
        <f t="shared" si="20"/>
        <v>#REF!</v>
      </c>
      <c r="X103" s="7">
        <f t="shared" si="13"/>
        <v>0</v>
      </c>
      <c r="Y103" s="7">
        <f t="shared" si="16"/>
        <v>0</v>
      </c>
      <c r="Z103" s="7">
        <f t="shared" si="14"/>
        <v>0</v>
      </c>
      <c r="AA103" s="7">
        <v>0</v>
      </c>
      <c r="AB103" s="7" t="e">
        <f t="shared" si="21"/>
        <v>#REF!</v>
      </c>
      <c r="AC103" s="7">
        <f t="shared" si="22"/>
        <v>0</v>
      </c>
      <c r="AD103" s="12" t="e">
        <f>++VLOOKUP(F103,#REF!,3,0)</f>
        <v>#REF!</v>
      </c>
      <c r="AE103" s="10"/>
      <c r="AF103" s="10"/>
    </row>
    <row r="104" spans="1:32" x14ac:dyDescent="0.25">
      <c r="A104" s="5">
        <f t="shared" si="17"/>
        <v>96</v>
      </c>
      <c r="B104" s="22" t="s">
        <v>11</v>
      </c>
      <c r="C104" s="6" t="s">
        <v>3049</v>
      </c>
      <c r="D104" s="5" t="s">
        <v>3050</v>
      </c>
      <c r="E104" s="7">
        <v>98731934</v>
      </c>
      <c r="F104" s="7">
        <v>32404987190058</v>
      </c>
      <c r="G104" s="7" t="s">
        <v>3149</v>
      </c>
      <c r="H104" s="14">
        <v>45204</v>
      </c>
      <c r="I104" s="5" t="s">
        <v>1126</v>
      </c>
      <c r="J104" s="5" t="e">
        <f>++COUNTIFS(#REF!,'Манзилли сотиб олиш (2)'!$F104,#REF!,'Манзилли сотиб олиш (2)'!J$3,#REF!,'Манзилли сотиб олиш (2)'!J$2)</f>
        <v>#REF!</v>
      </c>
      <c r="K104" s="5" t="e">
        <f>++COUNTIFS(#REF!,'Манзилли сотиб олиш (2)'!$F104,#REF!,'Манзилли сотиб олиш (2)'!K$3,#REF!,'Манзилли сотиб олиш (2)'!K$2)</f>
        <v>#REF!</v>
      </c>
      <c r="L104" s="5" t="e">
        <f>++COUNTIFS(#REF!,'Манзилли сотиб олиш (2)'!$F104,#REF!,'Манзилли сотиб олиш (2)'!L$3,#REF!,'Манзилли сотиб олиш (2)'!L$2)</f>
        <v>#REF!</v>
      </c>
      <c r="M104" s="5" t="e">
        <f>++COUNTIFS(#REF!,'Манзилли сотиб олиш (2)'!$F104,#REF!,'Манзилли сотиб олиш (2)'!M$3,#REF!,'Манзилли сотиб олиш (2)'!M$2)</f>
        <v>#REF!</v>
      </c>
      <c r="N104" s="5" t="e">
        <f>++COUNTIFS(#REF!,'Манзилли сотиб олиш (2)'!$F104,#REF!,'Манзилли сотиб олиш (2)'!N$3,#REF!,'Манзилли сотиб олиш (2)'!N$2)</f>
        <v>#REF!</v>
      </c>
      <c r="O104" s="7" t="e">
        <f t="shared" si="18"/>
        <v>#REF!</v>
      </c>
      <c r="P104" s="7">
        <f t="shared" si="19"/>
        <v>0</v>
      </c>
      <c r="Q104" s="7">
        <f t="shared" si="15"/>
        <v>0</v>
      </c>
      <c r="R104" s="5" t="e">
        <f>++COUNTIFS(#REF!,'Манзилли сотиб олиш (2)'!$F104,#REF!,'Манзилли сотиб олиш (2)'!R$3,#REF!,'Манзилли сотиб олиш (2)'!R$2)</f>
        <v>#REF!</v>
      </c>
      <c r="S104" s="5" t="e">
        <f>++COUNTIFS(#REF!,'Манзилли сотиб олиш (2)'!$F104,#REF!,'Манзилли сотиб олиш (2)'!S$3,#REF!,'Манзилли сотиб олиш (2)'!S$2)</f>
        <v>#REF!</v>
      </c>
      <c r="T104" s="5" t="e">
        <f>++COUNTIFS(#REF!,'Манзилли сотиб олиш (2)'!$F104,#REF!,'Манзилли сотиб олиш (2)'!T$3,#REF!,'Манзилли сотиб олиш (2)'!T$2)</f>
        <v>#REF!</v>
      </c>
      <c r="U104" s="5" t="e">
        <f>++COUNTIFS(#REF!,'Манзилли сотиб олиш (2)'!$F104,#REF!,'Манзилли сотиб олиш (2)'!U$3,#REF!,'Манзилли сотиб олиш (2)'!U$2)</f>
        <v>#REF!</v>
      </c>
      <c r="V104" s="5" t="e">
        <f>++COUNTIFS(#REF!,'Манзилли сотиб олиш (2)'!$F104,#REF!,'Манзилли сотиб олиш (2)'!V$3,#REF!,'Манзилли сотиб олиш (2)'!V$2)</f>
        <v>#REF!</v>
      </c>
      <c r="W104" s="7" t="e">
        <f t="shared" si="20"/>
        <v>#REF!</v>
      </c>
      <c r="X104" s="7">
        <f t="shared" si="13"/>
        <v>0</v>
      </c>
      <c r="Y104" s="7">
        <f t="shared" si="16"/>
        <v>0</v>
      </c>
      <c r="Z104" s="7">
        <f t="shared" si="14"/>
        <v>0</v>
      </c>
      <c r="AA104" s="7">
        <v>0</v>
      </c>
      <c r="AB104" s="7" t="e">
        <f t="shared" si="21"/>
        <v>#REF!</v>
      </c>
      <c r="AC104" s="7">
        <f t="shared" si="22"/>
        <v>0</v>
      </c>
      <c r="AD104" s="12" t="e">
        <f>++VLOOKUP(F104,#REF!,3,0)</f>
        <v>#REF!</v>
      </c>
      <c r="AE104" s="10"/>
      <c r="AF104" s="10"/>
    </row>
    <row r="105" spans="1:32" x14ac:dyDescent="0.25">
      <c r="A105" s="5">
        <f t="shared" si="17"/>
        <v>97</v>
      </c>
      <c r="B105" s="22" t="s">
        <v>11</v>
      </c>
      <c r="C105" s="6" t="s">
        <v>3051</v>
      </c>
      <c r="D105" s="5" t="s">
        <v>3052</v>
      </c>
      <c r="E105" s="7">
        <v>98725652</v>
      </c>
      <c r="F105" s="7">
        <v>32812953160028</v>
      </c>
      <c r="G105" s="7" t="s">
        <v>3150</v>
      </c>
      <c r="H105" s="14">
        <v>45203</v>
      </c>
      <c r="I105" s="5" t="s">
        <v>1126</v>
      </c>
      <c r="J105" s="5" t="e">
        <f>++COUNTIFS(#REF!,'Манзилли сотиб олиш (2)'!$F105,#REF!,'Манзилли сотиб олиш (2)'!J$3,#REF!,'Манзилли сотиб олиш (2)'!J$2)</f>
        <v>#REF!</v>
      </c>
      <c r="K105" s="5" t="e">
        <f>++COUNTIFS(#REF!,'Манзилли сотиб олиш (2)'!$F105,#REF!,'Манзилли сотиб олиш (2)'!K$3,#REF!,'Манзилли сотиб олиш (2)'!K$2)</f>
        <v>#REF!</v>
      </c>
      <c r="L105" s="5" t="e">
        <f>++COUNTIFS(#REF!,'Манзилли сотиб олиш (2)'!$F105,#REF!,'Манзилли сотиб олиш (2)'!L$3,#REF!,'Манзилли сотиб олиш (2)'!L$2)</f>
        <v>#REF!</v>
      </c>
      <c r="M105" s="5" t="e">
        <f>++COUNTIFS(#REF!,'Манзилли сотиб олиш (2)'!$F105,#REF!,'Манзилли сотиб олиш (2)'!M$3,#REF!,'Манзилли сотиб олиш (2)'!M$2)</f>
        <v>#REF!</v>
      </c>
      <c r="N105" s="5" t="e">
        <f>++COUNTIFS(#REF!,'Манзилли сотиб олиш (2)'!$F105,#REF!,'Манзилли сотиб олиш (2)'!N$3,#REF!,'Манзилли сотиб олиш (2)'!N$2)</f>
        <v>#REF!</v>
      </c>
      <c r="O105" s="7" t="e">
        <f t="shared" si="18"/>
        <v>#REF!</v>
      </c>
      <c r="P105" s="7">
        <f t="shared" si="19"/>
        <v>0</v>
      </c>
      <c r="Q105" s="7">
        <f t="shared" si="15"/>
        <v>0</v>
      </c>
      <c r="R105" s="5" t="e">
        <f>++COUNTIFS(#REF!,'Манзилли сотиб олиш (2)'!$F105,#REF!,'Манзилли сотиб олиш (2)'!R$3,#REF!,'Манзилли сотиб олиш (2)'!R$2)</f>
        <v>#REF!</v>
      </c>
      <c r="S105" s="5" t="e">
        <f>++COUNTIFS(#REF!,'Манзилли сотиб олиш (2)'!$F105,#REF!,'Манзилли сотиб олиш (2)'!S$3,#REF!,'Манзилли сотиб олиш (2)'!S$2)</f>
        <v>#REF!</v>
      </c>
      <c r="T105" s="5" t="e">
        <f>++COUNTIFS(#REF!,'Манзилли сотиб олиш (2)'!$F105,#REF!,'Манзилли сотиб олиш (2)'!T$3,#REF!,'Манзилли сотиб олиш (2)'!T$2)</f>
        <v>#REF!</v>
      </c>
      <c r="U105" s="5" t="e">
        <f>++COUNTIFS(#REF!,'Манзилли сотиб олиш (2)'!$F105,#REF!,'Манзилли сотиб олиш (2)'!U$3,#REF!,'Манзилли сотиб олиш (2)'!U$2)</f>
        <v>#REF!</v>
      </c>
      <c r="V105" s="5" t="e">
        <f>++COUNTIFS(#REF!,'Манзилли сотиб олиш (2)'!$F105,#REF!,'Манзилли сотиб олиш (2)'!V$3,#REF!,'Манзилли сотиб олиш (2)'!V$2)</f>
        <v>#REF!</v>
      </c>
      <c r="W105" s="7" t="e">
        <f t="shared" si="20"/>
        <v>#REF!</v>
      </c>
      <c r="X105" s="7">
        <f t="shared" si="13"/>
        <v>0</v>
      </c>
      <c r="Y105" s="7">
        <f t="shared" si="16"/>
        <v>0</v>
      </c>
      <c r="Z105" s="7">
        <f t="shared" si="14"/>
        <v>0</v>
      </c>
      <c r="AA105" s="7">
        <v>0</v>
      </c>
      <c r="AB105" s="7" t="e">
        <f t="shared" si="21"/>
        <v>#REF!</v>
      </c>
      <c r="AC105" s="7">
        <f t="shared" si="22"/>
        <v>0</v>
      </c>
      <c r="AD105" s="12" t="e">
        <f>++VLOOKUP(F105,#REF!,3,0)</f>
        <v>#REF!</v>
      </c>
      <c r="AE105" s="10"/>
      <c r="AF105" s="10"/>
    </row>
    <row r="106" spans="1:32" x14ac:dyDescent="0.25">
      <c r="A106" s="5">
        <f t="shared" si="17"/>
        <v>98</v>
      </c>
      <c r="B106" s="22" t="s">
        <v>11</v>
      </c>
      <c r="C106" s="6" t="s">
        <v>3053</v>
      </c>
      <c r="D106" s="5" t="s">
        <v>3054</v>
      </c>
      <c r="E106" s="7">
        <v>98598224</v>
      </c>
      <c r="F106" s="7">
        <v>32408943160059</v>
      </c>
      <c r="G106" s="7" t="s">
        <v>3151</v>
      </c>
      <c r="H106" s="14">
        <v>45203</v>
      </c>
      <c r="I106" s="5" t="s">
        <v>1126</v>
      </c>
      <c r="J106" s="5" t="e">
        <f>++COUNTIFS(#REF!,'Манзилли сотиб олиш (2)'!$F106,#REF!,'Манзилли сотиб олиш (2)'!J$3,#REF!,'Манзилли сотиб олиш (2)'!J$2)</f>
        <v>#REF!</v>
      </c>
      <c r="K106" s="5" t="e">
        <f>++COUNTIFS(#REF!,'Манзилли сотиб олиш (2)'!$F106,#REF!,'Манзилли сотиб олиш (2)'!K$3,#REF!,'Манзилли сотиб олиш (2)'!K$2)</f>
        <v>#REF!</v>
      </c>
      <c r="L106" s="5" t="e">
        <f>++COUNTIFS(#REF!,'Манзилли сотиб олиш (2)'!$F106,#REF!,'Манзилли сотиб олиш (2)'!L$3,#REF!,'Манзилли сотиб олиш (2)'!L$2)</f>
        <v>#REF!</v>
      </c>
      <c r="M106" s="5" t="e">
        <f>++COUNTIFS(#REF!,'Манзилли сотиб олиш (2)'!$F106,#REF!,'Манзилли сотиб олиш (2)'!M$3,#REF!,'Манзилли сотиб олиш (2)'!M$2)</f>
        <v>#REF!</v>
      </c>
      <c r="N106" s="5" t="e">
        <f>++COUNTIFS(#REF!,'Манзилли сотиб олиш (2)'!$F106,#REF!,'Манзилли сотиб олиш (2)'!N$3,#REF!,'Манзилли сотиб олиш (2)'!N$2)</f>
        <v>#REF!</v>
      </c>
      <c r="O106" s="7" t="e">
        <f t="shared" si="18"/>
        <v>#REF!</v>
      </c>
      <c r="P106" s="7">
        <f t="shared" si="19"/>
        <v>0</v>
      </c>
      <c r="Q106" s="7">
        <f t="shared" si="15"/>
        <v>0</v>
      </c>
      <c r="R106" s="5" t="e">
        <f>++COUNTIFS(#REF!,'Манзилли сотиб олиш (2)'!$F106,#REF!,'Манзилли сотиб олиш (2)'!R$3,#REF!,'Манзилли сотиб олиш (2)'!R$2)</f>
        <v>#REF!</v>
      </c>
      <c r="S106" s="5" t="e">
        <f>++COUNTIFS(#REF!,'Манзилли сотиб олиш (2)'!$F106,#REF!,'Манзилли сотиб олиш (2)'!S$3,#REF!,'Манзилли сотиб олиш (2)'!S$2)</f>
        <v>#REF!</v>
      </c>
      <c r="T106" s="5" t="e">
        <f>++COUNTIFS(#REF!,'Манзилли сотиб олиш (2)'!$F106,#REF!,'Манзилли сотиб олиш (2)'!T$3,#REF!,'Манзилли сотиб олиш (2)'!T$2)</f>
        <v>#REF!</v>
      </c>
      <c r="U106" s="5" t="e">
        <f>++COUNTIFS(#REF!,'Манзилли сотиб олиш (2)'!$F106,#REF!,'Манзилли сотиб олиш (2)'!U$3,#REF!,'Манзилли сотиб олиш (2)'!U$2)</f>
        <v>#REF!</v>
      </c>
      <c r="V106" s="5" t="e">
        <f>++COUNTIFS(#REF!,'Манзилли сотиб олиш (2)'!$F106,#REF!,'Манзилли сотиб олиш (2)'!V$3,#REF!,'Манзилли сотиб олиш (2)'!V$2)</f>
        <v>#REF!</v>
      </c>
      <c r="W106" s="7" t="e">
        <f t="shared" si="20"/>
        <v>#REF!</v>
      </c>
      <c r="X106" s="7">
        <f t="shared" si="13"/>
        <v>0</v>
      </c>
      <c r="Y106" s="7">
        <f t="shared" si="16"/>
        <v>0</v>
      </c>
      <c r="Z106" s="7">
        <f t="shared" si="14"/>
        <v>0</v>
      </c>
      <c r="AA106" s="7">
        <v>0</v>
      </c>
      <c r="AB106" s="7" t="e">
        <f t="shared" si="21"/>
        <v>#REF!</v>
      </c>
      <c r="AC106" s="7">
        <f t="shared" si="22"/>
        <v>0</v>
      </c>
      <c r="AD106" s="12" t="e">
        <f>++VLOOKUP(F106,#REF!,3,0)</f>
        <v>#REF!</v>
      </c>
      <c r="AE106" s="10"/>
      <c r="AF106" s="10"/>
    </row>
    <row r="107" spans="1:32" x14ac:dyDescent="0.25">
      <c r="A107" s="5">
        <f t="shared" si="17"/>
        <v>99</v>
      </c>
      <c r="B107" s="22" t="s">
        <v>11</v>
      </c>
      <c r="C107" s="6" t="s">
        <v>3055</v>
      </c>
      <c r="D107" s="5" t="s">
        <v>3056</v>
      </c>
      <c r="E107" s="7">
        <v>98709965</v>
      </c>
      <c r="F107" s="7">
        <v>42501893160036</v>
      </c>
      <c r="G107" s="7" t="s">
        <v>3152</v>
      </c>
      <c r="H107" s="14">
        <v>45203</v>
      </c>
      <c r="I107" s="5" t="s">
        <v>1126</v>
      </c>
      <c r="J107" s="5" t="e">
        <f>++COUNTIFS(#REF!,'Манзилли сотиб олиш (2)'!$F107,#REF!,'Манзилли сотиб олиш (2)'!J$3,#REF!,'Манзилли сотиб олиш (2)'!J$2)</f>
        <v>#REF!</v>
      </c>
      <c r="K107" s="5" t="e">
        <f>++COUNTIFS(#REF!,'Манзилли сотиб олиш (2)'!$F107,#REF!,'Манзилли сотиб олиш (2)'!K$3,#REF!,'Манзилли сотиб олиш (2)'!K$2)</f>
        <v>#REF!</v>
      </c>
      <c r="L107" s="5" t="e">
        <f>++COUNTIFS(#REF!,'Манзилли сотиб олиш (2)'!$F107,#REF!,'Манзилли сотиб олиш (2)'!L$3,#REF!,'Манзилли сотиб олиш (2)'!L$2)</f>
        <v>#REF!</v>
      </c>
      <c r="M107" s="5" t="e">
        <f>++COUNTIFS(#REF!,'Манзилли сотиб олиш (2)'!$F107,#REF!,'Манзилли сотиб олиш (2)'!M$3,#REF!,'Манзилли сотиб олиш (2)'!M$2)</f>
        <v>#REF!</v>
      </c>
      <c r="N107" s="5" t="e">
        <f>++COUNTIFS(#REF!,'Манзилли сотиб олиш (2)'!$F107,#REF!,'Манзилли сотиб олиш (2)'!N$3,#REF!,'Манзилли сотиб олиш (2)'!N$2)</f>
        <v>#REF!</v>
      </c>
      <c r="O107" s="7" t="e">
        <f t="shared" si="18"/>
        <v>#REF!</v>
      </c>
      <c r="P107" s="7">
        <f t="shared" si="19"/>
        <v>0</v>
      </c>
      <c r="Q107" s="7">
        <f t="shared" si="15"/>
        <v>0</v>
      </c>
      <c r="R107" s="5" t="e">
        <f>++COUNTIFS(#REF!,'Манзилли сотиб олиш (2)'!$F107,#REF!,'Манзилли сотиб олиш (2)'!R$3,#REF!,'Манзилли сотиб олиш (2)'!R$2)</f>
        <v>#REF!</v>
      </c>
      <c r="S107" s="5" t="e">
        <f>++COUNTIFS(#REF!,'Манзилли сотиб олиш (2)'!$F107,#REF!,'Манзилли сотиб олиш (2)'!S$3,#REF!,'Манзилли сотиб олиш (2)'!S$2)</f>
        <v>#REF!</v>
      </c>
      <c r="T107" s="5" t="e">
        <f>++COUNTIFS(#REF!,'Манзилли сотиб олиш (2)'!$F107,#REF!,'Манзилли сотиб олиш (2)'!T$3,#REF!,'Манзилли сотиб олиш (2)'!T$2)</f>
        <v>#REF!</v>
      </c>
      <c r="U107" s="5" t="e">
        <f>++COUNTIFS(#REF!,'Манзилли сотиб олиш (2)'!$F107,#REF!,'Манзилли сотиб олиш (2)'!U$3,#REF!,'Манзилли сотиб олиш (2)'!U$2)</f>
        <v>#REF!</v>
      </c>
      <c r="V107" s="5" t="e">
        <f>++COUNTIFS(#REF!,'Манзилли сотиб олиш (2)'!$F107,#REF!,'Манзилли сотиб олиш (2)'!V$3,#REF!,'Манзилли сотиб олиш (2)'!V$2)</f>
        <v>#REF!</v>
      </c>
      <c r="W107" s="7" t="e">
        <f t="shared" si="20"/>
        <v>#REF!</v>
      </c>
      <c r="X107" s="7">
        <f t="shared" si="13"/>
        <v>0</v>
      </c>
      <c r="Y107" s="7">
        <f t="shared" si="16"/>
        <v>0</v>
      </c>
      <c r="Z107" s="7">
        <f t="shared" si="14"/>
        <v>0</v>
      </c>
      <c r="AA107" s="7">
        <v>0</v>
      </c>
      <c r="AB107" s="7" t="e">
        <f t="shared" si="21"/>
        <v>#REF!</v>
      </c>
      <c r="AC107" s="7">
        <f t="shared" si="22"/>
        <v>0</v>
      </c>
      <c r="AD107" s="12" t="e">
        <f>++VLOOKUP(F107,#REF!,3,0)</f>
        <v>#REF!</v>
      </c>
      <c r="AE107" s="10"/>
      <c r="AF107" s="10"/>
    </row>
    <row r="108" spans="1:32" x14ac:dyDescent="0.25">
      <c r="A108" s="5">
        <f t="shared" si="17"/>
        <v>100</v>
      </c>
      <c r="B108" s="22" t="s">
        <v>11</v>
      </c>
      <c r="C108" s="6" t="s">
        <v>3057</v>
      </c>
      <c r="D108" s="5" t="s">
        <v>3058</v>
      </c>
      <c r="E108" s="7">
        <v>98666058</v>
      </c>
      <c r="F108" s="7">
        <v>33112893160014</v>
      </c>
      <c r="G108" s="7" t="s">
        <v>3153</v>
      </c>
      <c r="H108" s="14">
        <v>45203</v>
      </c>
      <c r="I108" s="5" t="s">
        <v>1126</v>
      </c>
      <c r="J108" s="5" t="e">
        <f>++COUNTIFS(#REF!,'Манзилли сотиб олиш (2)'!$F108,#REF!,'Манзилли сотиб олиш (2)'!J$3,#REF!,'Манзилли сотиб олиш (2)'!J$2)</f>
        <v>#REF!</v>
      </c>
      <c r="K108" s="5" t="e">
        <f>++COUNTIFS(#REF!,'Манзилли сотиб олиш (2)'!$F108,#REF!,'Манзилли сотиб олиш (2)'!K$3,#REF!,'Манзилли сотиб олиш (2)'!K$2)</f>
        <v>#REF!</v>
      </c>
      <c r="L108" s="5" t="e">
        <f>++COUNTIFS(#REF!,'Манзилли сотиб олиш (2)'!$F108,#REF!,'Манзилли сотиб олиш (2)'!L$3,#REF!,'Манзилли сотиб олиш (2)'!L$2)</f>
        <v>#REF!</v>
      </c>
      <c r="M108" s="5" t="e">
        <f>++COUNTIFS(#REF!,'Манзилли сотиб олиш (2)'!$F108,#REF!,'Манзилли сотиб олиш (2)'!M$3,#REF!,'Манзилли сотиб олиш (2)'!M$2)</f>
        <v>#REF!</v>
      </c>
      <c r="N108" s="5" t="e">
        <f>++COUNTIFS(#REF!,'Манзилли сотиб олиш (2)'!$F108,#REF!,'Манзилли сотиб олиш (2)'!N$3,#REF!,'Манзилли сотиб олиш (2)'!N$2)</f>
        <v>#REF!</v>
      </c>
      <c r="O108" s="7" t="e">
        <f t="shared" si="18"/>
        <v>#REF!</v>
      </c>
      <c r="P108" s="7">
        <f t="shared" si="19"/>
        <v>0</v>
      </c>
      <c r="Q108" s="7">
        <f t="shared" si="15"/>
        <v>0</v>
      </c>
      <c r="R108" s="5" t="e">
        <f>++COUNTIFS(#REF!,'Манзилли сотиб олиш (2)'!$F108,#REF!,'Манзилли сотиб олиш (2)'!R$3,#REF!,'Манзилли сотиб олиш (2)'!R$2)</f>
        <v>#REF!</v>
      </c>
      <c r="S108" s="5" t="e">
        <f>++COUNTIFS(#REF!,'Манзилли сотиб олиш (2)'!$F108,#REF!,'Манзилли сотиб олиш (2)'!S$3,#REF!,'Манзилли сотиб олиш (2)'!S$2)</f>
        <v>#REF!</v>
      </c>
      <c r="T108" s="5" t="e">
        <f>++COUNTIFS(#REF!,'Манзилли сотиб олиш (2)'!$F108,#REF!,'Манзилли сотиб олиш (2)'!T$3,#REF!,'Манзилли сотиб олиш (2)'!T$2)</f>
        <v>#REF!</v>
      </c>
      <c r="U108" s="5" t="e">
        <f>++COUNTIFS(#REF!,'Манзилли сотиб олиш (2)'!$F108,#REF!,'Манзилли сотиб олиш (2)'!U$3,#REF!,'Манзилли сотиб олиш (2)'!U$2)</f>
        <v>#REF!</v>
      </c>
      <c r="V108" s="5" t="e">
        <f>++COUNTIFS(#REF!,'Манзилли сотиб олиш (2)'!$F108,#REF!,'Манзилли сотиб олиш (2)'!V$3,#REF!,'Манзилли сотиб олиш (2)'!V$2)</f>
        <v>#REF!</v>
      </c>
      <c r="W108" s="7" t="e">
        <f t="shared" si="20"/>
        <v>#REF!</v>
      </c>
      <c r="X108" s="7">
        <f t="shared" si="13"/>
        <v>0</v>
      </c>
      <c r="Y108" s="7">
        <f t="shared" si="16"/>
        <v>0</v>
      </c>
      <c r="Z108" s="7">
        <f t="shared" si="14"/>
        <v>0</v>
      </c>
      <c r="AA108" s="7">
        <v>0</v>
      </c>
      <c r="AB108" s="7" t="e">
        <f t="shared" si="21"/>
        <v>#REF!</v>
      </c>
      <c r="AC108" s="7">
        <f t="shared" si="22"/>
        <v>0</v>
      </c>
      <c r="AD108" s="12" t="e">
        <f>++VLOOKUP(F108,#REF!,3,0)</f>
        <v>#REF!</v>
      </c>
      <c r="AE108" s="10"/>
      <c r="AF108" s="10"/>
    </row>
    <row r="109" spans="1:32" x14ac:dyDescent="0.25">
      <c r="A109" s="5">
        <f t="shared" si="17"/>
        <v>101</v>
      </c>
      <c r="B109" s="22" t="s">
        <v>11</v>
      </c>
      <c r="C109" s="6" t="s">
        <v>3059</v>
      </c>
      <c r="D109" s="5" t="s">
        <v>3060</v>
      </c>
      <c r="E109" s="7">
        <v>86902681</v>
      </c>
      <c r="F109" s="7">
        <v>31012813160035</v>
      </c>
      <c r="G109" s="7" t="s">
        <v>3154</v>
      </c>
      <c r="H109" s="14">
        <v>45203</v>
      </c>
      <c r="I109" s="5" t="s">
        <v>1126</v>
      </c>
      <c r="J109" s="5" t="e">
        <f>++COUNTIFS(#REF!,'Манзилли сотиб олиш (2)'!$F109,#REF!,'Манзилли сотиб олиш (2)'!J$3,#REF!,'Манзилли сотиб олиш (2)'!J$2)</f>
        <v>#REF!</v>
      </c>
      <c r="K109" s="5" t="e">
        <f>++COUNTIFS(#REF!,'Манзилли сотиб олиш (2)'!$F109,#REF!,'Манзилли сотиб олиш (2)'!K$3,#REF!,'Манзилли сотиб олиш (2)'!K$2)</f>
        <v>#REF!</v>
      </c>
      <c r="L109" s="5" t="e">
        <f>++COUNTIFS(#REF!,'Манзилли сотиб олиш (2)'!$F109,#REF!,'Манзилли сотиб олиш (2)'!L$3,#REF!,'Манзилли сотиб олиш (2)'!L$2)</f>
        <v>#REF!</v>
      </c>
      <c r="M109" s="5" t="e">
        <f>++COUNTIFS(#REF!,'Манзилли сотиб олиш (2)'!$F109,#REF!,'Манзилли сотиб олиш (2)'!M$3,#REF!,'Манзилли сотиб олиш (2)'!M$2)</f>
        <v>#REF!</v>
      </c>
      <c r="N109" s="5" t="e">
        <f>++COUNTIFS(#REF!,'Манзилли сотиб олиш (2)'!$F109,#REF!,'Манзилли сотиб олиш (2)'!N$3,#REF!,'Манзилли сотиб олиш (2)'!N$2)</f>
        <v>#REF!</v>
      </c>
      <c r="O109" s="7" t="e">
        <f t="shared" si="18"/>
        <v>#REF!</v>
      </c>
      <c r="P109" s="7">
        <f t="shared" si="19"/>
        <v>0</v>
      </c>
      <c r="Q109" s="7">
        <f t="shared" si="15"/>
        <v>0</v>
      </c>
      <c r="R109" s="5" t="e">
        <f>++COUNTIFS(#REF!,'Манзилли сотиб олиш (2)'!$F109,#REF!,'Манзилли сотиб олиш (2)'!R$3,#REF!,'Манзилли сотиб олиш (2)'!R$2)</f>
        <v>#REF!</v>
      </c>
      <c r="S109" s="5" t="e">
        <f>++COUNTIFS(#REF!,'Манзилли сотиб олиш (2)'!$F109,#REF!,'Манзилли сотиб олиш (2)'!S$3,#REF!,'Манзилли сотиб олиш (2)'!S$2)</f>
        <v>#REF!</v>
      </c>
      <c r="T109" s="5" t="e">
        <f>++COUNTIFS(#REF!,'Манзилли сотиб олиш (2)'!$F109,#REF!,'Манзилли сотиб олиш (2)'!T$3,#REF!,'Манзилли сотиб олиш (2)'!T$2)</f>
        <v>#REF!</v>
      </c>
      <c r="U109" s="5" t="e">
        <f>++COUNTIFS(#REF!,'Манзилли сотиб олиш (2)'!$F109,#REF!,'Манзилли сотиб олиш (2)'!U$3,#REF!,'Манзилли сотиб олиш (2)'!U$2)</f>
        <v>#REF!</v>
      </c>
      <c r="V109" s="5" t="e">
        <f>++COUNTIFS(#REF!,'Манзилли сотиб олиш (2)'!$F109,#REF!,'Манзилли сотиб олиш (2)'!V$3,#REF!,'Манзилли сотиб олиш (2)'!V$2)</f>
        <v>#REF!</v>
      </c>
      <c r="W109" s="7" t="e">
        <f t="shared" si="20"/>
        <v>#REF!</v>
      </c>
      <c r="X109" s="7">
        <f t="shared" si="13"/>
        <v>0</v>
      </c>
      <c r="Y109" s="7">
        <f t="shared" si="16"/>
        <v>0</v>
      </c>
      <c r="Z109" s="7">
        <f t="shared" si="14"/>
        <v>0</v>
      </c>
      <c r="AA109" s="7">
        <v>0</v>
      </c>
      <c r="AB109" s="7" t="e">
        <f t="shared" si="21"/>
        <v>#REF!</v>
      </c>
      <c r="AC109" s="7">
        <f t="shared" si="22"/>
        <v>0</v>
      </c>
      <c r="AD109" s="12" t="e">
        <f>++VLOOKUP(F109,#REF!,3,0)</f>
        <v>#REF!</v>
      </c>
      <c r="AE109" s="10"/>
      <c r="AF109" s="10"/>
    </row>
    <row r="110" spans="1:32" x14ac:dyDescent="0.25">
      <c r="A110" s="5">
        <f t="shared" si="17"/>
        <v>102</v>
      </c>
      <c r="B110" s="22" t="s">
        <v>11</v>
      </c>
      <c r="C110" s="6" t="s">
        <v>3061</v>
      </c>
      <c r="D110" s="5" t="s">
        <v>3062</v>
      </c>
      <c r="E110" s="7">
        <v>86682725</v>
      </c>
      <c r="F110" s="7">
        <v>32010953160017</v>
      </c>
      <c r="G110" s="7" t="s">
        <v>3155</v>
      </c>
      <c r="H110" s="14">
        <v>45203</v>
      </c>
      <c r="I110" s="5" t="s">
        <v>1126</v>
      </c>
      <c r="J110" s="5" t="e">
        <f>++COUNTIFS(#REF!,'Манзилли сотиб олиш (2)'!$F110,#REF!,'Манзилли сотиб олиш (2)'!J$3,#REF!,'Манзилли сотиб олиш (2)'!J$2)</f>
        <v>#REF!</v>
      </c>
      <c r="K110" s="5" t="e">
        <f>++COUNTIFS(#REF!,'Манзилли сотиб олиш (2)'!$F110,#REF!,'Манзилли сотиб олиш (2)'!K$3,#REF!,'Манзилли сотиб олиш (2)'!K$2)</f>
        <v>#REF!</v>
      </c>
      <c r="L110" s="5" t="e">
        <f>++COUNTIFS(#REF!,'Манзилли сотиб олиш (2)'!$F110,#REF!,'Манзилли сотиб олиш (2)'!L$3,#REF!,'Манзилли сотиб олиш (2)'!L$2)</f>
        <v>#REF!</v>
      </c>
      <c r="M110" s="5" t="e">
        <f>++COUNTIFS(#REF!,'Манзилли сотиб олиш (2)'!$F110,#REF!,'Манзилли сотиб олиш (2)'!M$3,#REF!,'Манзилли сотиб олиш (2)'!M$2)</f>
        <v>#REF!</v>
      </c>
      <c r="N110" s="5" t="e">
        <f>++COUNTIFS(#REF!,'Манзилли сотиб олиш (2)'!$F110,#REF!,'Манзилли сотиб олиш (2)'!N$3,#REF!,'Манзилли сотиб олиш (2)'!N$2)</f>
        <v>#REF!</v>
      </c>
      <c r="O110" s="7" t="e">
        <f t="shared" si="18"/>
        <v>#REF!</v>
      </c>
      <c r="P110" s="7">
        <f t="shared" si="19"/>
        <v>0</v>
      </c>
      <c r="Q110" s="7">
        <f t="shared" si="15"/>
        <v>0</v>
      </c>
      <c r="R110" s="5" t="e">
        <f>++COUNTIFS(#REF!,'Манзилли сотиб олиш (2)'!$F110,#REF!,'Манзилли сотиб олиш (2)'!R$3,#REF!,'Манзилли сотиб олиш (2)'!R$2)</f>
        <v>#REF!</v>
      </c>
      <c r="S110" s="5" t="e">
        <f>++COUNTIFS(#REF!,'Манзилли сотиб олиш (2)'!$F110,#REF!,'Манзилли сотиб олиш (2)'!S$3,#REF!,'Манзилли сотиб олиш (2)'!S$2)</f>
        <v>#REF!</v>
      </c>
      <c r="T110" s="5" t="e">
        <f>++COUNTIFS(#REF!,'Манзилли сотиб олиш (2)'!$F110,#REF!,'Манзилли сотиб олиш (2)'!T$3,#REF!,'Манзилли сотиб олиш (2)'!T$2)</f>
        <v>#REF!</v>
      </c>
      <c r="U110" s="5" t="e">
        <f>++COUNTIFS(#REF!,'Манзилли сотиб олиш (2)'!$F110,#REF!,'Манзилли сотиб олиш (2)'!U$3,#REF!,'Манзилли сотиб олиш (2)'!U$2)</f>
        <v>#REF!</v>
      </c>
      <c r="V110" s="5" t="e">
        <f>++COUNTIFS(#REF!,'Манзилли сотиб олиш (2)'!$F110,#REF!,'Манзилли сотиб олиш (2)'!V$3,#REF!,'Манзилли сотиб олиш (2)'!V$2)</f>
        <v>#REF!</v>
      </c>
      <c r="W110" s="7" t="e">
        <f t="shared" si="20"/>
        <v>#REF!</v>
      </c>
      <c r="X110" s="7">
        <f t="shared" si="13"/>
        <v>0</v>
      </c>
      <c r="Y110" s="7">
        <f t="shared" si="16"/>
        <v>0</v>
      </c>
      <c r="Z110" s="7">
        <f t="shared" si="14"/>
        <v>0</v>
      </c>
      <c r="AA110" s="7">
        <v>0</v>
      </c>
      <c r="AB110" s="7" t="e">
        <f t="shared" si="21"/>
        <v>#REF!</v>
      </c>
      <c r="AC110" s="7">
        <f t="shared" si="22"/>
        <v>0</v>
      </c>
      <c r="AD110" s="12" t="e">
        <f>++VLOOKUP(F110,#REF!,3,0)</f>
        <v>#REF!</v>
      </c>
      <c r="AE110" s="10"/>
      <c r="AF110" s="10"/>
    </row>
    <row r="111" spans="1:32" x14ac:dyDescent="0.25">
      <c r="A111" s="5">
        <f t="shared" si="17"/>
        <v>103</v>
      </c>
      <c r="B111" s="22" t="s">
        <v>11</v>
      </c>
      <c r="C111" s="6" t="s">
        <v>3063</v>
      </c>
      <c r="D111" s="5" t="s">
        <v>3064</v>
      </c>
      <c r="E111" s="7">
        <v>98664805</v>
      </c>
      <c r="F111" s="7">
        <v>42903987190019</v>
      </c>
      <c r="G111" s="7" t="s">
        <v>3156</v>
      </c>
      <c r="H111" s="14">
        <v>45203</v>
      </c>
      <c r="I111" s="5" t="s">
        <v>1126</v>
      </c>
      <c r="J111" s="5" t="e">
        <f>++COUNTIFS(#REF!,'Манзилли сотиб олиш (2)'!$F111,#REF!,'Манзилли сотиб олиш (2)'!J$3,#REF!,'Манзилли сотиб олиш (2)'!J$2)</f>
        <v>#REF!</v>
      </c>
      <c r="K111" s="5" t="e">
        <f>++COUNTIFS(#REF!,'Манзилли сотиб олиш (2)'!$F111,#REF!,'Манзилли сотиб олиш (2)'!K$3,#REF!,'Манзилли сотиб олиш (2)'!K$2)</f>
        <v>#REF!</v>
      </c>
      <c r="L111" s="5" t="e">
        <f>++COUNTIFS(#REF!,'Манзилли сотиб олиш (2)'!$F111,#REF!,'Манзилли сотиб олиш (2)'!L$3,#REF!,'Манзилли сотиб олиш (2)'!L$2)</f>
        <v>#REF!</v>
      </c>
      <c r="M111" s="5" t="e">
        <f>++COUNTIFS(#REF!,'Манзилли сотиб олиш (2)'!$F111,#REF!,'Манзилли сотиб олиш (2)'!M$3,#REF!,'Манзилли сотиб олиш (2)'!M$2)</f>
        <v>#REF!</v>
      </c>
      <c r="N111" s="5" t="e">
        <f>++COUNTIFS(#REF!,'Манзилли сотиб олиш (2)'!$F111,#REF!,'Манзилли сотиб олиш (2)'!N$3,#REF!,'Манзилли сотиб олиш (2)'!N$2)</f>
        <v>#REF!</v>
      </c>
      <c r="O111" s="7" t="e">
        <f t="shared" si="18"/>
        <v>#REF!</v>
      </c>
      <c r="P111" s="7">
        <f t="shared" si="19"/>
        <v>0</v>
      </c>
      <c r="Q111" s="7">
        <f t="shared" si="15"/>
        <v>0</v>
      </c>
      <c r="R111" s="5" t="e">
        <f>++COUNTIFS(#REF!,'Манзилли сотиб олиш (2)'!$F111,#REF!,'Манзилли сотиб олиш (2)'!R$3,#REF!,'Манзилли сотиб олиш (2)'!R$2)</f>
        <v>#REF!</v>
      </c>
      <c r="S111" s="5" t="e">
        <f>++COUNTIFS(#REF!,'Манзилли сотиб олиш (2)'!$F111,#REF!,'Манзилли сотиб олиш (2)'!S$3,#REF!,'Манзилли сотиб олиш (2)'!S$2)</f>
        <v>#REF!</v>
      </c>
      <c r="T111" s="5" t="e">
        <f>++COUNTIFS(#REF!,'Манзилли сотиб олиш (2)'!$F111,#REF!,'Манзилли сотиб олиш (2)'!T$3,#REF!,'Манзилли сотиб олиш (2)'!T$2)</f>
        <v>#REF!</v>
      </c>
      <c r="U111" s="5" t="e">
        <f>++COUNTIFS(#REF!,'Манзилли сотиб олиш (2)'!$F111,#REF!,'Манзилли сотиб олиш (2)'!U$3,#REF!,'Манзилли сотиб олиш (2)'!U$2)</f>
        <v>#REF!</v>
      </c>
      <c r="V111" s="5" t="e">
        <f>++COUNTIFS(#REF!,'Манзилли сотиб олиш (2)'!$F111,#REF!,'Манзилли сотиб олиш (2)'!V$3,#REF!,'Манзилли сотиб олиш (2)'!V$2)</f>
        <v>#REF!</v>
      </c>
      <c r="W111" s="7" t="e">
        <f t="shared" si="20"/>
        <v>#REF!</v>
      </c>
      <c r="X111" s="7">
        <f t="shared" si="13"/>
        <v>0</v>
      </c>
      <c r="Y111" s="7">
        <f t="shared" si="16"/>
        <v>0</v>
      </c>
      <c r="Z111" s="7">
        <f t="shared" si="14"/>
        <v>0</v>
      </c>
      <c r="AA111" s="7">
        <v>0</v>
      </c>
      <c r="AB111" s="7" t="e">
        <f t="shared" si="21"/>
        <v>#REF!</v>
      </c>
      <c r="AC111" s="7">
        <f t="shared" si="22"/>
        <v>0</v>
      </c>
      <c r="AD111" s="12" t="e">
        <f>++VLOOKUP(F111,#REF!,3,0)</f>
        <v>#REF!</v>
      </c>
      <c r="AE111" s="10"/>
      <c r="AF111" s="10"/>
    </row>
    <row r="112" spans="1:32" x14ac:dyDescent="0.25">
      <c r="A112" s="5">
        <f t="shared" si="17"/>
        <v>104</v>
      </c>
      <c r="B112" s="22" t="s">
        <v>11</v>
      </c>
      <c r="C112" s="6" t="s">
        <v>3065</v>
      </c>
      <c r="D112" s="5" t="s">
        <v>3066</v>
      </c>
      <c r="E112" s="7">
        <v>98662051</v>
      </c>
      <c r="F112" s="7">
        <v>41201967190019</v>
      </c>
      <c r="G112" s="7" t="s">
        <v>3157</v>
      </c>
      <c r="H112" s="14">
        <v>45203</v>
      </c>
      <c r="I112" s="5" t="s">
        <v>1126</v>
      </c>
      <c r="J112" s="5" t="e">
        <f>++COUNTIFS(#REF!,'Манзилли сотиб олиш (2)'!$F112,#REF!,'Манзилли сотиб олиш (2)'!J$3,#REF!,'Манзилли сотиб олиш (2)'!J$2)</f>
        <v>#REF!</v>
      </c>
      <c r="K112" s="5" t="e">
        <f>++COUNTIFS(#REF!,'Манзилли сотиб олиш (2)'!$F112,#REF!,'Манзилли сотиб олиш (2)'!K$3,#REF!,'Манзилли сотиб олиш (2)'!K$2)</f>
        <v>#REF!</v>
      </c>
      <c r="L112" s="5" t="e">
        <f>++COUNTIFS(#REF!,'Манзилли сотиб олиш (2)'!$F112,#REF!,'Манзилли сотиб олиш (2)'!L$3,#REF!,'Манзилли сотиб олиш (2)'!L$2)</f>
        <v>#REF!</v>
      </c>
      <c r="M112" s="5" t="e">
        <f>++COUNTIFS(#REF!,'Манзилли сотиб олиш (2)'!$F112,#REF!,'Манзилли сотиб олиш (2)'!M$3,#REF!,'Манзилли сотиб олиш (2)'!M$2)</f>
        <v>#REF!</v>
      </c>
      <c r="N112" s="5" t="e">
        <f>++COUNTIFS(#REF!,'Манзилли сотиб олиш (2)'!$F112,#REF!,'Манзилли сотиб олиш (2)'!N$3,#REF!,'Манзилли сотиб олиш (2)'!N$2)</f>
        <v>#REF!</v>
      </c>
      <c r="O112" s="7" t="e">
        <f t="shared" si="18"/>
        <v>#REF!</v>
      </c>
      <c r="P112" s="7">
        <f t="shared" si="19"/>
        <v>0</v>
      </c>
      <c r="Q112" s="7">
        <f t="shared" si="15"/>
        <v>0</v>
      </c>
      <c r="R112" s="5" t="e">
        <f>++COUNTIFS(#REF!,'Манзилли сотиб олиш (2)'!$F112,#REF!,'Манзилли сотиб олиш (2)'!R$3,#REF!,'Манзилли сотиб олиш (2)'!R$2)</f>
        <v>#REF!</v>
      </c>
      <c r="S112" s="5" t="e">
        <f>++COUNTIFS(#REF!,'Манзилли сотиб олиш (2)'!$F112,#REF!,'Манзилли сотиб олиш (2)'!S$3,#REF!,'Манзилли сотиб олиш (2)'!S$2)</f>
        <v>#REF!</v>
      </c>
      <c r="T112" s="5" t="e">
        <f>++COUNTIFS(#REF!,'Манзилли сотиб олиш (2)'!$F112,#REF!,'Манзилли сотиб олиш (2)'!T$3,#REF!,'Манзилли сотиб олиш (2)'!T$2)</f>
        <v>#REF!</v>
      </c>
      <c r="U112" s="5" t="e">
        <f>++COUNTIFS(#REF!,'Манзилли сотиб олиш (2)'!$F112,#REF!,'Манзилли сотиб олиш (2)'!U$3,#REF!,'Манзилли сотиб олиш (2)'!U$2)</f>
        <v>#REF!</v>
      </c>
      <c r="V112" s="5" t="e">
        <f>++COUNTIFS(#REF!,'Манзилли сотиб олиш (2)'!$F112,#REF!,'Манзилли сотиб олиш (2)'!V$3,#REF!,'Манзилли сотиб олиш (2)'!V$2)</f>
        <v>#REF!</v>
      </c>
      <c r="W112" s="7" t="e">
        <f t="shared" si="20"/>
        <v>#REF!</v>
      </c>
      <c r="X112" s="7">
        <f t="shared" si="13"/>
        <v>0</v>
      </c>
      <c r="Y112" s="7">
        <f t="shared" si="16"/>
        <v>0</v>
      </c>
      <c r="Z112" s="7">
        <f t="shared" si="14"/>
        <v>0</v>
      </c>
      <c r="AA112" s="7">
        <v>0</v>
      </c>
      <c r="AB112" s="7" t="e">
        <f t="shared" si="21"/>
        <v>#REF!</v>
      </c>
      <c r="AC112" s="7">
        <f t="shared" si="22"/>
        <v>0</v>
      </c>
      <c r="AD112" s="12" t="e">
        <f>++VLOOKUP(F112,#REF!,3,0)</f>
        <v>#REF!</v>
      </c>
      <c r="AE112" s="10"/>
      <c r="AF112" s="10"/>
    </row>
    <row r="113" spans="1:32" x14ac:dyDescent="0.25">
      <c r="A113" s="5">
        <f t="shared" si="17"/>
        <v>105</v>
      </c>
      <c r="B113" s="22" t="s">
        <v>11</v>
      </c>
      <c r="C113" s="6" t="s">
        <v>3067</v>
      </c>
      <c r="D113" s="5" t="s">
        <v>3068</v>
      </c>
      <c r="E113" s="7">
        <v>98662594</v>
      </c>
      <c r="F113" s="7">
        <v>30208893160079</v>
      </c>
      <c r="G113" s="7" t="s">
        <v>3158</v>
      </c>
      <c r="H113" s="14">
        <v>45203</v>
      </c>
      <c r="I113" s="5" t="s">
        <v>1126</v>
      </c>
      <c r="J113" s="5" t="e">
        <f>++COUNTIFS(#REF!,'Манзилли сотиб олиш (2)'!$F113,#REF!,'Манзилли сотиб олиш (2)'!J$3,#REF!,'Манзилли сотиб олиш (2)'!J$2)</f>
        <v>#REF!</v>
      </c>
      <c r="K113" s="5" t="e">
        <f>++COUNTIFS(#REF!,'Манзилли сотиб олиш (2)'!$F113,#REF!,'Манзилли сотиб олиш (2)'!K$3,#REF!,'Манзилли сотиб олиш (2)'!K$2)</f>
        <v>#REF!</v>
      </c>
      <c r="L113" s="5" t="e">
        <f>++COUNTIFS(#REF!,'Манзилли сотиб олиш (2)'!$F113,#REF!,'Манзилли сотиб олиш (2)'!L$3,#REF!,'Манзилли сотиб олиш (2)'!L$2)</f>
        <v>#REF!</v>
      </c>
      <c r="M113" s="5" t="e">
        <f>++COUNTIFS(#REF!,'Манзилли сотиб олиш (2)'!$F113,#REF!,'Манзилли сотиб олиш (2)'!M$3,#REF!,'Манзилли сотиб олиш (2)'!M$2)</f>
        <v>#REF!</v>
      </c>
      <c r="N113" s="5" t="e">
        <f>++COUNTIFS(#REF!,'Манзилли сотиб олиш (2)'!$F113,#REF!,'Манзилли сотиб олиш (2)'!N$3,#REF!,'Манзилли сотиб олиш (2)'!N$2)</f>
        <v>#REF!</v>
      </c>
      <c r="O113" s="7" t="e">
        <f t="shared" si="18"/>
        <v>#REF!</v>
      </c>
      <c r="P113" s="7">
        <f t="shared" si="19"/>
        <v>0</v>
      </c>
      <c r="Q113" s="7">
        <f t="shared" si="15"/>
        <v>0</v>
      </c>
      <c r="R113" s="5" t="e">
        <f>++COUNTIFS(#REF!,'Манзилли сотиб олиш (2)'!$F113,#REF!,'Манзилли сотиб олиш (2)'!R$3,#REF!,'Манзилли сотиб олиш (2)'!R$2)</f>
        <v>#REF!</v>
      </c>
      <c r="S113" s="5" t="e">
        <f>++COUNTIFS(#REF!,'Манзилли сотиб олиш (2)'!$F113,#REF!,'Манзилли сотиб олиш (2)'!S$3,#REF!,'Манзилли сотиб олиш (2)'!S$2)</f>
        <v>#REF!</v>
      </c>
      <c r="T113" s="5" t="e">
        <f>++COUNTIFS(#REF!,'Манзилли сотиб олиш (2)'!$F113,#REF!,'Манзилли сотиб олиш (2)'!T$3,#REF!,'Манзилли сотиб олиш (2)'!T$2)</f>
        <v>#REF!</v>
      </c>
      <c r="U113" s="5" t="e">
        <f>++COUNTIFS(#REF!,'Манзилли сотиб олиш (2)'!$F113,#REF!,'Манзилли сотиб олиш (2)'!U$3,#REF!,'Манзилли сотиб олиш (2)'!U$2)</f>
        <v>#REF!</v>
      </c>
      <c r="V113" s="5" t="e">
        <f>++COUNTIFS(#REF!,'Манзилли сотиб олиш (2)'!$F113,#REF!,'Манзилли сотиб олиш (2)'!V$3,#REF!,'Манзилли сотиб олиш (2)'!V$2)</f>
        <v>#REF!</v>
      </c>
      <c r="W113" s="7" t="e">
        <f t="shared" si="20"/>
        <v>#REF!</v>
      </c>
      <c r="X113" s="7">
        <f t="shared" si="13"/>
        <v>0</v>
      </c>
      <c r="Y113" s="7">
        <f t="shared" si="16"/>
        <v>0</v>
      </c>
      <c r="Z113" s="7">
        <f t="shared" si="14"/>
        <v>0</v>
      </c>
      <c r="AA113" s="7">
        <v>0</v>
      </c>
      <c r="AB113" s="7" t="e">
        <f t="shared" si="21"/>
        <v>#REF!</v>
      </c>
      <c r="AC113" s="7">
        <f t="shared" si="22"/>
        <v>0</v>
      </c>
      <c r="AD113" s="12" t="e">
        <f>++VLOOKUP(F113,#REF!,3,0)</f>
        <v>#REF!</v>
      </c>
      <c r="AE113" s="10"/>
      <c r="AF113" s="10"/>
    </row>
    <row r="114" spans="1:32" x14ac:dyDescent="0.25">
      <c r="A114" s="5">
        <f t="shared" si="17"/>
        <v>106</v>
      </c>
      <c r="B114" s="22" t="s">
        <v>11</v>
      </c>
      <c r="C114" s="6" t="s">
        <v>1070</v>
      </c>
      <c r="D114" s="5" t="s">
        <v>42</v>
      </c>
      <c r="E114" s="7">
        <v>98656826</v>
      </c>
      <c r="F114" s="7">
        <v>32409967090058</v>
      </c>
      <c r="G114" s="7" t="s">
        <v>2005</v>
      </c>
      <c r="H114" s="14">
        <v>45203</v>
      </c>
      <c r="I114" s="5" t="s">
        <v>1126</v>
      </c>
      <c r="J114" s="5" t="e">
        <f>++COUNTIFS(#REF!,'Манзилли сотиб олиш (2)'!$F114,#REF!,'Манзилли сотиб олиш (2)'!J$3,#REF!,'Манзилли сотиб олиш (2)'!J$2)</f>
        <v>#REF!</v>
      </c>
      <c r="K114" s="5" t="e">
        <f>++COUNTIFS(#REF!,'Манзилли сотиб олиш (2)'!$F114,#REF!,'Манзилли сотиб олиш (2)'!K$3,#REF!,'Манзилли сотиб олиш (2)'!K$2)</f>
        <v>#REF!</v>
      </c>
      <c r="L114" s="5" t="e">
        <f>++COUNTIFS(#REF!,'Манзилли сотиб олиш (2)'!$F114,#REF!,'Манзилли сотиб олиш (2)'!L$3,#REF!,'Манзилли сотиб олиш (2)'!L$2)</f>
        <v>#REF!</v>
      </c>
      <c r="M114" s="5" t="e">
        <f>++COUNTIFS(#REF!,'Манзилли сотиб олиш (2)'!$F114,#REF!,'Манзилли сотиб олиш (2)'!M$3,#REF!,'Манзилли сотиб олиш (2)'!M$2)</f>
        <v>#REF!</v>
      </c>
      <c r="N114" s="5" t="e">
        <f>++COUNTIFS(#REF!,'Манзилли сотиб олиш (2)'!$F114,#REF!,'Манзилли сотиб олиш (2)'!N$3,#REF!,'Манзилли сотиб олиш (2)'!N$2)</f>
        <v>#REF!</v>
      </c>
      <c r="O114" s="7" t="e">
        <f t="shared" si="18"/>
        <v>#REF!</v>
      </c>
      <c r="P114" s="7">
        <f t="shared" si="19"/>
        <v>0</v>
      </c>
      <c r="Q114" s="7">
        <f t="shared" si="15"/>
        <v>0</v>
      </c>
      <c r="R114" s="5" t="e">
        <f>++COUNTIFS(#REF!,'Манзилли сотиб олиш (2)'!$F114,#REF!,'Манзилли сотиб олиш (2)'!R$3,#REF!,'Манзилли сотиб олиш (2)'!R$2)</f>
        <v>#REF!</v>
      </c>
      <c r="S114" s="5" t="e">
        <f>++COUNTIFS(#REF!,'Манзилли сотиб олиш (2)'!$F114,#REF!,'Манзилли сотиб олиш (2)'!S$3,#REF!,'Манзилли сотиб олиш (2)'!S$2)</f>
        <v>#REF!</v>
      </c>
      <c r="T114" s="5" t="e">
        <f>++COUNTIFS(#REF!,'Манзилли сотиб олиш (2)'!$F114,#REF!,'Манзилли сотиб олиш (2)'!T$3,#REF!,'Манзилли сотиб олиш (2)'!T$2)</f>
        <v>#REF!</v>
      </c>
      <c r="U114" s="5" t="e">
        <f>++COUNTIFS(#REF!,'Манзилли сотиб олиш (2)'!$F114,#REF!,'Манзилли сотиб олиш (2)'!U$3,#REF!,'Манзилли сотиб олиш (2)'!U$2)</f>
        <v>#REF!</v>
      </c>
      <c r="V114" s="5" t="e">
        <f>++COUNTIFS(#REF!,'Манзилли сотиб олиш (2)'!$F114,#REF!,'Манзилли сотиб олиш (2)'!V$3,#REF!,'Манзилли сотиб олиш (2)'!V$2)</f>
        <v>#REF!</v>
      </c>
      <c r="W114" s="7" t="e">
        <f t="shared" si="20"/>
        <v>#REF!</v>
      </c>
      <c r="X114" s="7">
        <f t="shared" si="13"/>
        <v>0</v>
      </c>
      <c r="Y114" s="7">
        <f t="shared" si="16"/>
        <v>0</v>
      </c>
      <c r="Z114" s="7">
        <f t="shared" si="14"/>
        <v>0</v>
      </c>
      <c r="AA114" s="7">
        <v>0</v>
      </c>
      <c r="AB114" s="7" t="e">
        <f t="shared" si="21"/>
        <v>#REF!</v>
      </c>
      <c r="AC114" s="7">
        <f t="shared" si="22"/>
        <v>0</v>
      </c>
      <c r="AD114" s="12" t="e">
        <f>++VLOOKUP(F114,#REF!,3,0)</f>
        <v>#REF!</v>
      </c>
      <c r="AE114" s="10"/>
      <c r="AF114" s="10"/>
    </row>
    <row r="115" spans="1:32" x14ac:dyDescent="0.25">
      <c r="A115" s="5">
        <f t="shared" si="17"/>
        <v>107</v>
      </c>
      <c r="B115" s="22" t="s">
        <v>11</v>
      </c>
      <c r="C115" s="6" t="s">
        <v>3069</v>
      </c>
      <c r="D115" s="5" t="s">
        <v>3070</v>
      </c>
      <c r="E115" s="7">
        <v>98654354</v>
      </c>
      <c r="F115" s="7">
        <v>40106953070061</v>
      </c>
      <c r="G115" s="7" t="s">
        <v>3159</v>
      </c>
      <c r="H115" s="14">
        <v>45203</v>
      </c>
      <c r="I115" s="5" t="s">
        <v>1126</v>
      </c>
      <c r="J115" s="5" t="e">
        <f>++COUNTIFS(#REF!,'Манзилли сотиб олиш (2)'!$F115,#REF!,'Манзилли сотиб олиш (2)'!J$3,#REF!,'Манзилли сотиб олиш (2)'!J$2)</f>
        <v>#REF!</v>
      </c>
      <c r="K115" s="5" t="e">
        <f>++COUNTIFS(#REF!,'Манзилли сотиб олиш (2)'!$F115,#REF!,'Манзилли сотиб олиш (2)'!K$3,#REF!,'Манзилли сотиб олиш (2)'!K$2)</f>
        <v>#REF!</v>
      </c>
      <c r="L115" s="5" t="e">
        <f>++COUNTIFS(#REF!,'Манзилли сотиб олиш (2)'!$F115,#REF!,'Манзилли сотиб олиш (2)'!L$3,#REF!,'Манзилли сотиб олиш (2)'!L$2)</f>
        <v>#REF!</v>
      </c>
      <c r="M115" s="5" t="e">
        <f>++COUNTIFS(#REF!,'Манзилли сотиб олиш (2)'!$F115,#REF!,'Манзилли сотиб олиш (2)'!M$3,#REF!,'Манзилли сотиб олиш (2)'!M$2)</f>
        <v>#REF!</v>
      </c>
      <c r="N115" s="5" t="e">
        <f>++COUNTIFS(#REF!,'Манзилли сотиб олиш (2)'!$F115,#REF!,'Манзилли сотиб олиш (2)'!N$3,#REF!,'Манзилли сотиб олиш (2)'!N$2)</f>
        <v>#REF!</v>
      </c>
      <c r="O115" s="7" t="e">
        <f t="shared" si="18"/>
        <v>#REF!</v>
      </c>
      <c r="P115" s="7">
        <f t="shared" si="19"/>
        <v>0</v>
      </c>
      <c r="Q115" s="7">
        <f t="shared" si="15"/>
        <v>0</v>
      </c>
      <c r="R115" s="5" t="e">
        <f>++COUNTIFS(#REF!,'Манзилли сотиб олиш (2)'!$F115,#REF!,'Манзилли сотиб олиш (2)'!R$3,#REF!,'Манзилли сотиб олиш (2)'!R$2)</f>
        <v>#REF!</v>
      </c>
      <c r="S115" s="5" t="e">
        <f>++COUNTIFS(#REF!,'Манзилли сотиб олиш (2)'!$F115,#REF!,'Манзилли сотиб олиш (2)'!S$3,#REF!,'Манзилли сотиб олиш (2)'!S$2)</f>
        <v>#REF!</v>
      </c>
      <c r="T115" s="5" t="e">
        <f>++COUNTIFS(#REF!,'Манзилли сотиб олиш (2)'!$F115,#REF!,'Манзилли сотиб олиш (2)'!T$3,#REF!,'Манзилли сотиб олиш (2)'!T$2)</f>
        <v>#REF!</v>
      </c>
      <c r="U115" s="5" t="e">
        <f>++COUNTIFS(#REF!,'Манзилли сотиб олиш (2)'!$F115,#REF!,'Манзилли сотиб олиш (2)'!U$3,#REF!,'Манзилли сотиб олиш (2)'!U$2)</f>
        <v>#REF!</v>
      </c>
      <c r="V115" s="5" t="e">
        <f>++COUNTIFS(#REF!,'Манзилли сотиб олиш (2)'!$F115,#REF!,'Манзилли сотиб олиш (2)'!V$3,#REF!,'Манзилли сотиб олиш (2)'!V$2)</f>
        <v>#REF!</v>
      </c>
      <c r="W115" s="7" t="e">
        <f t="shared" si="20"/>
        <v>#REF!</v>
      </c>
      <c r="X115" s="7">
        <f t="shared" si="13"/>
        <v>0</v>
      </c>
      <c r="Y115" s="7">
        <f t="shared" si="16"/>
        <v>0</v>
      </c>
      <c r="Z115" s="7">
        <f t="shared" si="14"/>
        <v>0</v>
      </c>
      <c r="AA115" s="7">
        <v>0</v>
      </c>
      <c r="AB115" s="7" t="e">
        <f t="shared" si="21"/>
        <v>#REF!</v>
      </c>
      <c r="AC115" s="7">
        <f t="shared" si="22"/>
        <v>0</v>
      </c>
      <c r="AD115" s="12" t="e">
        <f>++VLOOKUP(F115,#REF!,3,0)</f>
        <v>#REF!</v>
      </c>
      <c r="AE115" s="10"/>
      <c r="AF115" s="10"/>
    </row>
    <row r="116" spans="1:32" x14ac:dyDescent="0.25">
      <c r="A116" s="5">
        <f t="shared" si="17"/>
        <v>108</v>
      </c>
      <c r="B116" s="22" t="s">
        <v>11</v>
      </c>
      <c r="C116" s="6" t="s">
        <v>3071</v>
      </c>
      <c r="D116" s="5" t="s">
        <v>3072</v>
      </c>
      <c r="E116" s="7">
        <v>98653453</v>
      </c>
      <c r="F116" s="7">
        <v>42807873100048</v>
      </c>
      <c r="G116" s="7" t="s">
        <v>3160</v>
      </c>
      <c r="H116" s="14">
        <v>45203</v>
      </c>
      <c r="I116" s="5" t="s">
        <v>1126</v>
      </c>
      <c r="J116" s="5" t="e">
        <f>++COUNTIFS(#REF!,'Манзилли сотиб олиш (2)'!$F116,#REF!,'Манзилли сотиб олиш (2)'!J$3,#REF!,'Манзилли сотиб олиш (2)'!J$2)</f>
        <v>#REF!</v>
      </c>
      <c r="K116" s="5" t="e">
        <f>++COUNTIFS(#REF!,'Манзилли сотиб олиш (2)'!$F116,#REF!,'Манзилли сотиб олиш (2)'!K$3,#REF!,'Манзилли сотиб олиш (2)'!K$2)</f>
        <v>#REF!</v>
      </c>
      <c r="L116" s="5" t="e">
        <f>++COUNTIFS(#REF!,'Манзилли сотиб олиш (2)'!$F116,#REF!,'Манзилли сотиб олиш (2)'!L$3,#REF!,'Манзилли сотиб олиш (2)'!L$2)</f>
        <v>#REF!</v>
      </c>
      <c r="M116" s="5" t="e">
        <f>++COUNTIFS(#REF!,'Манзилли сотиб олиш (2)'!$F116,#REF!,'Манзилли сотиб олиш (2)'!M$3,#REF!,'Манзилли сотиб олиш (2)'!M$2)</f>
        <v>#REF!</v>
      </c>
      <c r="N116" s="5" t="e">
        <f>++COUNTIFS(#REF!,'Манзилли сотиб олиш (2)'!$F116,#REF!,'Манзилли сотиб олиш (2)'!N$3,#REF!,'Манзилли сотиб олиш (2)'!N$2)</f>
        <v>#REF!</v>
      </c>
      <c r="O116" s="7" t="e">
        <f t="shared" si="18"/>
        <v>#REF!</v>
      </c>
      <c r="P116" s="7">
        <f t="shared" si="19"/>
        <v>0</v>
      </c>
      <c r="Q116" s="7">
        <f t="shared" si="15"/>
        <v>0</v>
      </c>
      <c r="R116" s="5" t="e">
        <f>++COUNTIFS(#REF!,'Манзилли сотиб олиш (2)'!$F116,#REF!,'Манзилли сотиб олиш (2)'!R$3,#REF!,'Манзилли сотиб олиш (2)'!R$2)</f>
        <v>#REF!</v>
      </c>
      <c r="S116" s="5" t="e">
        <f>++COUNTIFS(#REF!,'Манзилли сотиб олиш (2)'!$F116,#REF!,'Манзилли сотиб олиш (2)'!S$3,#REF!,'Манзилли сотиб олиш (2)'!S$2)</f>
        <v>#REF!</v>
      </c>
      <c r="T116" s="5" t="e">
        <f>++COUNTIFS(#REF!,'Манзилли сотиб олиш (2)'!$F116,#REF!,'Манзилли сотиб олиш (2)'!T$3,#REF!,'Манзилли сотиб олиш (2)'!T$2)</f>
        <v>#REF!</v>
      </c>
      <c r="U116" s="5" t="e">
        <f>++COUNTIFS(#REF!,'Манзилли сотиб олиш (2)'!$F116,#REF!,'Манзилли сотиб олиш (2)'!U$3,#REF!,'Манзилли сотиб олиш (2)'!U$2)</f>
        <v>#REF!</v>
      </c>
      <c r="V116" s="5" t="e">
        <f>++COUNTIFS(#REF!,'Манзилли сотиб олиш (2)'!$F116,#REF!,'Манзилли сотиб олиш (2)'!V$3,#REF!,'Манзилли сотиб олиш (2)'!V$2)</f>
        <v>#REF!</v>
      </c>
      <c r="W116" s="7" t="e">
        <f t="shared" si="20"/>
        <v>#REF!</v>
      </c>
      <c r="X116" s="7">
        <f t="shared" si="13"/>
        <v>0</v>
      </c>
      <c r="Y116" s="7">
        <f t="shared" si="16"/>
        <v>0</v>
      </c>
      <c r="Z116" s="7">
        <f t="shared" si="14"/>
        <v>0</v>
      </c>
      <c r="AA116" s="7">
        <v>0</v>
      </c>
      <c r="AB116" s="7" t="e">
        <f t="shared" si="21"/>
        <v>#REF!</v>
      </c>
      <c r="AC116" s="7">
        <f t="shared" si="22"/>
        <v>0</v>
      </c>
      <c r="AD116" s="12" t="e">
        <f>++VLOOKUP(F116,#REF!,3,0)</f>
        <v>#REF!</v>
      </c>
      <c r="AE116" s="10"/>
      <c r="AF116" s="10"/>
    </row>
    <row r="117" spans="1:32" x14ac:dyDescent="0.25">
      <c r="A117" s="5">
        <f t="shared" si="17"/>
        <v>109</v>
      </c>
      <c r="B117" s="22" t="s">
        <v>11</v>
      </c>
      <c r="C117" s="6" t="s">
        <v>3073</v>
      </c>
      <c r="D117" s="5" t="s">
        <v>3074</v>
      </c>
      <c r="E117" s="7">
        <v>98652213</v>
      </c>
      <c r="F117" s="7">
        <v>41710753160061</v>
      </c>
      <c r="G117" s="7" t="s">
        <v>3161</v>
      </c>
      <c r="H117" s="14">
        <v>45203</v>
      </c>
      <c r="I117" s="5" t="s">
        <v>1126</v>
      </c>
      <c r="J117" s="5" t="e">
        <f>++COUNTIFS(#REF!,'Манзилли сотиб олиш (2)'!$F117,#REF!,'Манзилли сотиб олиш (2)'!J$3,#REF!,'Манзилли сотиб олиш (2)'!J$2)</f>
        <v>#REF!</v>
      </c>
      <c r="K117" s="5" t="e">
        <f>++COUNTIFS(#REF!,'Манзилли сотиб олиш (2)'!$F117,#REF!,'Манзилли сотиб олиш (2)'!K$3,#REF!,'Манзилли сотиб олиш (2)'!K$2)</f>
        <v>#REF!</v>
      </c>
      <c r="L117" s="5" t="e">
        <f>++COUNTIFS(#REF!,'Манзилли сотиб олиш (2)'!$F117,#REF!,'Манзилли сотиб олиш (2)'!L$3,#REF!,'Манзилли сотиб олиш (2)'!L$2)</f>
        <v>#REF!</v>
      </c>
      <c r="M117" s="5" t="e">
        <f>++COUNTIFS(#REF!,'Манзилли сотиб олиш (2)'!$F117,#REF!,'Манзилли сотиб олиш (2)'!M$3,#REF!,'Манзилли сотиб олиш (2)'!M$2)</f>
        <v>#REF!</v>
      </c>
      <c r="N117" s="5" t="e">
        <f>++COUNTIFS(#REF!,'Манзилли сотиб олиш (2)'!$F117,#REF!,'Манзилли сотиб олиш (2)'!N$3,#REF!,'Манзилли сотиб олиш (2)'!N$2)</f>
        <v>#REF!</v>
      </c>
      <c r="O117" s="7" t="e">
        <f t="shared" si="18"/>
        <v>#REF!</v>
      </c>
      <c r="P117" s="7">
        <f t="shared" si="19"/>
        <v>0</v>
      </c>
      <c r="Q117" s="7">
        <f t="shared" si="15"/>
        <v>0</v>
      </c>
      <c r="R117" s="5" t="e">
        <f>++COUNTIFS(#REF!,'Манзилли сотиб олиш (2)'!$F117,#REF!,'Манзилли сотиб олиш (2)'!R$3,#REF!,'Манзилли сотиб олиш (2)'!R$2)</f>
        <v>#REF!</v>
      </c>
      <c r="S117" s="5" t="e">
        <f>++COUNTIFS(#REF!,'Манзилли сотиб олиш (2)'!$F117,#REF!,'Манзилли сотиб олиш (2)'!S$3,#REF!,'Манзилли сотиб олиш (2)'!S$2)</f>
        <v>#REF!</v>
      </c>
      <c r="T117" s="5" t="e">
        <f>++COUNTIFS(#REF!,'Манзилли сотиб олиш (2)'!$F117,#REF!,'Манзилли сотиб олиш (2)'!T$3,#REF!,'Манзилли сотиб олиш (2)'!T$2)</f>
        <v>#REF!</v>
      </c>
      <c r="U117" s="5" t="e">
        <f>++COUNTIFS(#REF!,'Манзилли сотиб олиш (2)'!$F117,#REF!,'Манзилли сотиб олиш (2)'!U$3,#REF!,'Манзилли сотиб олиш (2)'!U$2)</f>
        <v>#REF!</v>
      </c>
      <c r="V117" s="5" t="e">
        <f>++COUNTIFS(#REF!,'Манзилли сотиб олиш (2)'!$F117,#REF!,'Манзилли сотиб олиш (2)'!V$3,#REF!,'Манзилли сотиб олиш (2)'!V$2)</f>
        <v>#REF!</v>
      </c>
      <c r="W117" s="7" t="e">
        <f t="shared" si="20"/>
        <v>#REF!</v>
      </c>
      <c r="X117" s="7">
        <f t="shared" si="13"/>
        <v>0</v>
      </c>
      <c r="Y117" s="7">
        <f t="shared" si="16"/>
        <v>0</v>
      </c>
      <c r="Z117" s="7">
        <f t="shared" si="14"/>
        <v>0</v>
      </c>
      <c r="AA117" s="7">
        <v>0</v>
      </c>
      <c r="AB117" s="7" t="e">
        <f t="shared" si="21"/>
        <v>#REF!</v>
      </c>
      <c r="AC117" s="7">
        <f t="shared" si="22"/>
        <v>0</v>
      </c>
      <c r="AD117" s="12" t="e">
        <f>++VLOOKUP(F117,#REF!,3,0)</f>
        <v>#REF!</v>
      </c>
      <c r="AE117" s="10"/>
      <c r="AF117" s="10"/>
    </row>
    <row r="118" spans="1:32" x14ac:dyDescent="0.25">
      <c r="A118" s="5">
        <f t="shared" si="17"/>
        <v>110</v>
      </c>
      <c r="B118" s="22" t="s">
        <v>11</v>
      </c>
      <c r="C118" s="6" t="s">
        <v>3075</v>
      </c>
      <c r="D118" s="5" t="s">
        <v>3076</v>
      </c>
      <c r="E118" s="7">
        <v>98646833</v>
      </c>
      <c r="F118" s="7">
        <v>40508977190062</v>
      </c>
      <c r="G118" s="7" t="s">
        <v>3162</v>
      </c>
      <c r="H118" s="14">
        <v>45203</v>
      </c>
      <c r="I118" s="5" t="s">
        <v>1126</v>
      </c>
      <c r="J118" s="5" t="e">
        <f>++COUNTIFS(#REF!,'Манзилли сотиб олиш (2)'!$F118,#REF!,'Манзилли сотиб олиш (2)'!J$3,#REF!,'Манзилли сотиб олиш (2)'!J$2)</f>
        <v>#REF!</v>
      </c>
      <c r="K118" s="5" t="e">
        <f>++COUNTIFS(#REF!,'Манзилли сотиб олиш (2)'!$F118,#REF!,'Манзилли сотиб олиш (2)'!K$3,#REF!,'Манзилли сотиб олиш (2)'!K$2)</f>
        <v>#REF!</v>
      </c>
      <c r="L118" s="5" t="e">
        <f>++COUNTIFS(#REF!,'Манзилли сотиб олиш (2)'!$F118,#REF!,'Манзилли сотиб олиш (2)'!L$3,#REF!,'Манзилли сотиб олиш (2)'!L$2)</f>
        <v>#REF!</v>
      </c>
      <c r="M118" s="5" t="e">
        <f>++COUNTIFS(#REF!,'Манзилли сотиб олиш (2)'!$F118,#REF!,'Манзилли сотиб олиш (2)'!M$3,#REF!,'Манзилли сотиб олиш (2)'!M$2)</f>
        <v>#REF!</v>
      </c>
      <c r="N118" s="5" t="e">
        <f>++COUNTIFS(#REF!,'Манзилли сотиб олиш (2)'!$F118,#REF!,'Манзилли сотиб олиш (2)'!N$3,#REF!,'Манзилли сотиб олиш (2)'!N$2)</f>
        <v>#REF!</v>
      </c>
      <c r="O118" s="7" t="e">
        <f t="shared" si="18"/>
        <v>#REF!</v>
      </c>
      <c r="P118" s="7">
        <f t="shared" si="19"/>
        <v>0</v>
      </c>
      <c r="Q118" s="7">
        <f t="shared" si="15"/>
        <v>0</v>
      </c>
      <c r="R118" s="5" t="e">
        <f>++COUNTIFS(#REF!,'Манзилли сотиб олиш (2)'!$F118,#REF!,'Манзилли сотиб олиш (2)'!R$3,#REF!,'Манзилли сотиб олиш (2)'!R$2)</f>
        <v>#REF!</v>
      </c>
      <c r="S118" s="5" t="e">
        <f>++COUNTIFS(#REF!,'Манзилли сотиб олиш (2)'!$F118,#REF!,'Манзилли сотиб олиш (2)'!S$3,#REF!,'Манзилли сотиб олиш (2)'!S$2)</f>
        <v>#REF!</v>
      </c>
      <c r="T118" s="5" t="e">
        <f>++COUNTIFS(#REF!,'Манзилли сотиб олиш (2)'!$F118,#REF!,'Манзилли сотиб олиш (2)'!T$3,#REF!,'Манзилли сотиб олиш (2)'!T$2)</f>
        <v>#REF!</v>
      </c>
      <c r="U118" s="5" t="e">
        <f>++COUNTIFS(#REF!,'Манзилли сотиб олиш (2)'!$F118,#REF!,'Манзилли сотиб олиш (2)'!U$3,#REF!,'Манзилли сотиб олиш (2)'!U$2)</f>
        <v>#REF!</v>
      </c>
      <c r="V118" s="5" t="e">
        <f>++COUNTIFS(#REF!,'Манзилли сотиб олиш (2)'!$F118,#REF!,'Манзилли сотиб олиш (2)'!V$3,#REF!,'Манзилли сотиб олиш (2)'!V$2)</f>
        <v>#REF!</v>
      </c>
      <c r="W118" s="7" t="e">
        <f t="shared" si="20"/>
        <v>#REF!</v>
      </c>
      <c r="X118" s="7">
        <f t="shared" si="13"/>
        <v>0</v>
      </c>
      <c r="Y118" s="7">
        <f t="shared" si="16"/>
        <v>0</v>
      </c>
      <c r="Z118" s="7">
        <f t="shared" si="14"/>
        <v>0</v>
      </c>
      <c r="AA118" s="7">
        <v>0</v>
      </c>
      <c r="AB118" s="7" t="e">
        <f t="shared" si="21"/>
        <v>#REF!</v>
      </c>
      <c r="AC118" s="7">
        <f t="shared" si="22"/>
        <v>0</v>
      </c>
      <c r="AD118" s="12" t="e">
        <f>++VLOOKUP(F118,#REF!,3,0)</f>
        <v>#REF!</v>
      </c>
      <c r="AE118" s="10"/>
      <c r="AF118" s="10"/>
    </row>
    <row r="119" spans="1:32" x14ac:dyDescent="0.25">
      <c r="A119" s="5">
        <f t="shared" si="17"/>
        <v>111</v>
      </c>
      <c r="B119" s="22" t="s">
        <v>11</v>
      </c>
      <c r="C119" s="6" t="s">
        <v>3077</v>
      </c>
      <c r="D119" s="5" t="s">
        <v>3078</v>
      </c>
      <c r="E119" s="7">
        <v>98645219</v>
      </c>
      <c r="F119" s="7">
        <v>40309863160024</v>
      </c>
      <c r="G119" s="7" t="s">
        <v>3163</v>
      </c>
      <c r="H119" s="14">
        <v>45203</v>
      </c>
      <c r="I119" s="5" t="s">
        <v>1126</v>
      </c>
      <c r="J119" s="5" t="e">
        <f>++COUNTIFS(#REF!,'Манзилли сотиб олиш (2)'!$F119,#REF!,'Манзилли сотиб олиш (2)'!J$3,#REF!,'Манзилли сотиб олиш (2)'!J$2)</f>
        <v>#REF!</v>
      </c>
      <c r="K119" s="5" t="e">
        <f>++COUNTIFS(#REF!,'Манзилли сотиб олиш (2)'!$F119,#REF!,'Манзилли сотиб олиш (2)'!K$3,#REF!,'Манзилли сотиб олиш (2)'!K$2)</f>
        <v>#REF!</v>
      </c>
      <c r="L119" s="5" t="e">
        <f>++COUNTIFS(#REF!,'Манзилли сотиб олиш (2)'!$F119,#REF!,'Манзилли сотиб олиш (2)'!L$3,#REF!,'Манзилли сотиб олиш (2)'!L$2)</f>
        <v>#REF!</v>
      </c>
      <c r="M119" s="5" t="e">
        <f>++COUNTIFS(#REF!,'Манзилли сотиб олиш (2)'!$F119,#REF!,'Манзилли сотиб олиш (2)'!M$3,#REF!,'Манзилли сотиб олиш (2)'!M$2)</f>
        <v>#REF!</v>
      </c>
      <c r="N119" s="5" t="e">
        <f>++COUNTIFS(#REF!,'Манзилли сотиб олиш (2)'!$F119,#REF!,'Манзилли сотиб олиш (2)'!N$3,#REF!,'Манзилли сотиб олиш (2)'!N$2)</f>
        <v>#REF!</v>
      </c>
      <c r="O119" s="7" t="e">
        <f t="shared" si="18"/>
        <v>#REF!</v>
      </c>
      <c r="P119" s="7">
        <f t="shared" si="19"/>
        <v>0</v>
      </c>
      <c r="Q119" s="7">
        <f t="shared" si="15"/>
        <v>0</v>
      </c>
      <c r="R119" s="5" t="e">
        <f>++COUNTIFS(#REF!,'Манзилли сотиб олиш (2)'!$F119,#REF!,'Манзилли сотиб олиш (2)'!R$3,#REF!,'Манзилли сотиб олиш (2)'!R$2)</f>
        <v>#REF!</v>
      </c>
      <c r="S119" s="5" t="e">
        <f>++COUNTIFS(#REF!,'Манзилли сотиб олиш (2)'!$F119,#REF!,'Манзилли сотиб олиш (2)'!S$3,#REF!,'Манзилли сотиб олиш (2)'!S$2)</f>
        <v>#REF!</v>
      </c>
      <c r="T119" s="5" t="e">
        <f>++COUNTIFS(#REF!,'Манзилли сотиб олиш (2)'!$F119,#REF!,'Манзилли сотиб олиш (2)'!T$3,#REF!,'Манзилли сотиб олиш (2)'!T$2)</f>
        <v>#REF!</v>
      </c>
      <c r="U119" s="5" t="e">
        <f>++COUNTIFS(#REF!,'Манзилли сотиб олиш (2)'!$F119,#REF!,'Манзилли сотиб олиш (2)'!U$3,#REF!,'Манзилли сотиб олиш (2)'!U$2)</f>
        <v>#REF!</v>
      </c>
      <c r="V119" s="5" t="e">
        <f>++COUNTIFS(#REF!,'Манзилли сотиб олиш (2)'!$F119,#REF!,'Манзилли сотиб олиш (2)'!V$3,#REF!,'Манзилли сотиб олиш (2)'!V$2)</f>
        <v>#REF!</v>
      </c>
      <c r="W119" s="7" t="e">
        <f t="shared" si="20"/>
        <v>#REF!</v>
      </c>
      <c r="X119" s="7">
        <f t="shared" si="13"/>
        <v>0</v>
      </c>
      <c r="Y119" s="7">
        <f t="shared" si="16"/>
        <v>0</v>
      </c>
      <c r="Z119" s="7">
        <f t="shared" si="14"/>
        <v>0</v>
      </c>
      <c r="AA119" s="7">
        <v>0</v>
      </c>
      <c r="AB119" s="7" t="e">
        <f t="shared" si="21"/>
        <v>#REF!</v>
      </c>
      <c r="AC119" s="7">
        <f t="shared" si="22"/>
        <v>0</v>
      </c>
      <c r="AD119" s="12" t="e">
        <f>++VLOOKUP(F119,#REF!,3,0)</f>
        <v>#REF!</v>
      </c>
      <c r="AE119" s="10"/>
      <c r="AF119" s="10"/>
    </row>
    <row r="120" spans="1:32" x14ac:dyDescent="0.25">
      <c r="A120" s="5">
        <f t="shared" si="17"/>
        <v>112</v>
      </c>
      <c r="B120" s="22" t="s">
        <v>11</v>
      </c>
      <c r="C120" s="6" t="s">
        <v>3079</v>
      </c>
      <c r="D120" s="5" t="s">
        <v>3080</v>
      </c>
      <c r="E120" s="7">
        <v>98644495</v>
      </c>
      <c r="F120" s="7">
        <v>40707813160089</v>
      </c>
      <c r="G120" s="7" t="s">
        <v>3164</v>
      </c>
      <c r="H120" s="14">
        <v>45203</v>
      </c>
      <c r="I120" s="5" t="s">
        <v>1126</v>
      </c>
      <c r="J120" s="5" t="e">
        <f>++COUNTIFS(#REF!,'Манзилли сотиб олиш (2)'!$F120,#REF!,'Манзилли сотиб олиш (2)'!J$3,#REF!,'Манзилли сотиб олиш (2)'!J$2)</f>
        <v>#REF!</v>
      </c>
      <c r="K120" s="5" t="e">
        <f>++COUNTIFS(#REF!,'Манзилли сотиб олиш (2)'!$F120,#REF!,'Манзилли сотиб олиш (2)'!K$3,#REF!,'Манзилли сотиб олиш (2)'!K$2)</f>
        <v>#REF!</v>
      </c>
      <c r="L120" s="5" t="e">
        <f>++COUNTIFS(#REF!,'Манзилли сотиб олиш (2)'!$F120,#REF!,'Манзилли сотиб олиш (2)'!L$3,#REF!,'Манзилли сотиб олиш (2)'!L$2)</f>
        <v>#REF!</v>
      </c>
      <c r="M120" s="5" t="e">
        <f>++COUNTIFS(#REF!,'Манзилли сотиб олиш (2)'!$F120,#REF!,'Манзилли сотиб олиш (2)'!M$3,#REF!,'Манзилли сотиб олиш (2)'!M$2)</f>
        <v>#REF!</v>
      </c>
      <c r="N120" s="5" t="e">
        <f>++COUNTIFS(#REF!,'Манзилли сотиб олиш (2)'!$F120,#REF!,'Манзилли сотиб олиш (2)'!N$3,#REF!,'Манзилли сотиб олиш (2)'!N$2)</f>
        <v>#REF!</v>
      </c>
      <c r="O120" s="7" t="e">
        <f t="shared" si="18"/>
        <v>#REF!</v>
      </c>
      <c r="P120" s="7">
        <f t="shared" si="19"/>
        <v>0</v>
      </c>
      <c r="Q120" s="7">
        <f t="shared" si="15"/>
        <v>0</v>
      </c>
      <c r="R120" s="5" t="e">
        <f>++COUNTIFS(#REF!,'Манзилли сотиб олиш (2)'!$F120,#REF!,'Манзилли сотиб олиш (2)'!R$3,#REF!,'Манзилли сотиб олиш (2)'!R$2)</f>
        <v>#REF!</v>
      </c>
      <c r="S120" s="5" t="e">
        <f>++COUNTIFS(#REF!,'Манзилли сотиб олиш (2)'!$F120,#REF!,'Манзилли сотиб олиш (2)'!S$3,#REF!,'Манзилли сотиб олиш (2)'!S$2)</f>
        <v>#REF!</v>
      </c>
      <c r="T120" s="5" t="e">
        <f>++COUNTIFS(#REF!,'Манзилли сотиб олиш (2)'!$F120,#REF!,'Манзилли сотиб олиш (2)'!T$3,#REF!,'Манзилли сотиб олиш (2)'!T$2)</f>
        <v>#REF!</v>
      </c>
      <c r="U120" s="5" t="e">
        <f>++COUNTIFS(#REF!,'Манзилли сотиб олиш (2)'!$F120,#REF!,'Манзилли сотиб олиш (2)'!U$3,#REF!,'Манзилли сотиб олиш (2)'!U$2)</f>
        <v>#REF!</v>
      </c>
      <c r="V120" s="5" t="e">
        <f>++COUNTIFS(#REF!,'Манзилли сотиб олиш (2)'!$F120,#REF!,'Манзилли сотиб олиш (2)'!V$3,#REF!,'Манзилли сотиб олиш (2)'!V$2)</f>
        <v>#REF!</v>
      </c>
      <c r="W120" s="7" t="e">
        <f t="shared" si="20"/>
        <v>#REF!</v>
      </c>
      <c r="X120" s="7">
        <f t="shared" si="13"/>
        <v>0</v>
      </c>
      <c r="Y120" s="7">
        <f t="shared" si="16"/>
        <v>0</v>
      </c>
      <c r="Z120" s="7">
        <f t="shared" si="14"/>
        <v>0</v>
      </c>
      <c r="AA120" s="7">
        <v>0</v>
      </c>
      <c r="AB120" s="7" t="e">
        <f t="shared" si="21"/>
        <v>#REF!</v>
      </c>
      <c r="AC120" s="7">
        <f t="shared" si="22"/>
        <v>0</v>
      </c>
      <c r="AD120" s="12" t="e">
        <f>++VLOOKUP(F120,#REF!,3,0)</f>
        <v>#REF!</v>
      </c>
      <c r="AE120" s="10"/>
      <c r="AF120" s="10"/>
    </row>
    <row r="121" spans="1:32" x14ac:dyDescent="0.25">
      <c r="A121" s="5">
        <f t="shared" si="17"/>
        <v>113</v>
      </c>
      <c r="B121" s="22" t="s">
        <v>11</v>
      </c>
      <c r="C121" s="6" t="s">
        <v>3081</v>
      </c>
      <c r="D121" s="5" t="s">
        <v>3082</v>
      </c>
      <c r="E121" s="7">
        <v>98566385</v>
      </c>
      <c r="F121" s="7">
        <v>30911943160030</v>
      </c>
      <c r="G121" s="7" t="s">
        <v>3165</v>
      </c>
      <c r="H121" s="14">
        <v>45203</v>
      </c>
      <c r="I121" s="5" t="s">
        <v>1126</v>
      </c>
      <c r="J121" s="5" t="e">
        <f>++COUNTIFS(#REF!,'Манзилли сотиб олиш (2)'!$F121,#REF!,'Манзилли сотиб олиш (2)'!J$3,#REF!,'Манзилли сотиб олиш (2)'!J$2)</f>
        <v>#REF!</v>
      </c>
      <c r="K121" s="5" t="e">
        <f>++COUNTIFS(#REF!,'Манзилли сотиб олиш (2)'!$F121,#REF!,'Манзилли сотиб олиш (2)'!K$3,#REF!,'Манзилли сотиб олиш (2)'!K$2)</f>
        <v>#REF!</v>
      </c>
      <c r="L121" s="5" t="e">
        <f>++COUNTIFS(#REF!,'Манзилли сотиб олиш (2)'!$F121,#REF!,'Манзилли сотиб олиш (2)'!L$3,#REF!,'Манзилли сотиб олиш (2)'!L$2)</f>
        <v>#REF!</v>
      </c>
      <c r="M121" s="5" t="e">
        <f>++COUNTIFS(#REF!,'Манзилли сотиб олиш (2)'!$F121,#REF!,'Манзилли сотиб олиш (2)'!M$3,#REF!,'Манзилли сотиб олиш (2)'!M$2)</f>
        <v>#REF!</v>
      </c>
      <c r="N121" s="5" t="e">
        <f>++COUNTIFS(#REF!,'Манзилли сотиб олиш (2)'!$F121,#REF!,'Манзилли сотиб олиш (2)'!N$3,#REF!,'Манзилли сотиб олиш (2)'!N$2)</f>
        <v>#REF!</v>
      </c>
      <c r="O121" s="7" t="e">
        <f t="shared" si="18"/>
        <v>#REF!</v>
      </c>
      <c r="P121" s="7">
        <f t="shared" si="19"/>
        <v>0</v>
      </c>
      <c r="Q121" s="7">
        <f t="shared" si="15"/>
        <v>0</v>
      </c>
      <c r="R121" s="5" t="e">
        <f>++COUNTIFS(#REF!,'Манзилли сотиб олиш (2)'!$F121,#REF!,'Манзилли сотиб олиш (2)'!R$3,#REF!,'Манзилли сотиб олиш (2)'!R$2)</f>
        <v>#REF!</v>
      </c>
      <c r="S121" s="5" t="e">
        <f>++COUNTIFS(#REF!,'Манзилли сотиб олиш (2)'!$F121,#REF!,'Манзилли сотиб олиш (2)'!S$3,#REF!,'Манзилли сотиб олиш (2)'!S$2)</f>
        <v>#REF!</v>
      </c>
      <c r="T121" s="5" t="e">
        <f>++COUNTIFS(#REF!,'Манзилли сотиб олиш (2)'!$F121,#REF!,'Манзилли сотиб олиш (2)'!T$3,#REF!,'Манзилли сотиб олиш (2)'!T$2)</f>
        <v>#REF!</v>
      </c>
      <c r="U121" s="5" t="e">
        <f>++COUNTIFS(#REF!,'Манзилли сотиб олиш (2)'!$F121,#REF!,'Манзилли сотиб олиш (2)'!U$3,#REF!,'Манзилли сотиб олиш (2)'!U$2)</f>
        <v>#REF!</v>
      </c>
      <c r="V121" s="5" t="e">
        <f>++COUNTIFS(#REF!,'Манзилли сотиб олиш (2)'!$F121,#REF!,'Манзилли сотиб олиш (2)'!V$3,#REF!,'Манзилли сотиб олиш (2)'!V$2)</f>
        <v>#REF!</v>
      </c>
      <c r="W121" s="7" t="e">
        <f t="shared" si="20"/>
        <v>#REF!</v>
      </c>
      <c r="X121" s="7">
        <f t="shared" si="13"/>
        <v>0</v>
      </c>
      <c r="Y121" s="7">
        <f t="shared" si="16"/>
        <v>0</v>
      </c>
      <c r="Z121" s="7">
        <f t="shared" si="14"/>
        <v>0</v>
      </c>
      <c r="AA121" s="7">
        <v>0</v>
      </c>
      <c r="AB121" s="7" t="e">
        <f t="shared" si="21"/>
        <v>#REF!</v>
      </c>
      <c r="AC121" s="7">
        <f t="shared" si="22"/>
        <v>0</v>
      </c>
      <c r="AD121" s="12" t="e">
        <f>++VLOOKUP(F121,#REF!,3,0)</f>
        <v>#REF!</v>
      </c>
      <c r="AE121" s="10"/>
      <c r="AF121" s="10"/>
    </row>
    <row r="122" spans="1:32" x14ac:dyDescent="0.25">
      <c r="A122" s="5">
        <f t="shared" si="17"/>
        <v>114</v>
      </c>
      <c r="B122" s="22" t="s">
        <v>11</v>
      </c>
      <c r="C122" s="6" t="s">
        <v>3083</v>
      </c>
      <c r="D122" s="5" t="s">
        <v>3084</v>
      </c>
      <c r="E122" s="7">
        <v>98558635</v>
      </c>
      <c r="F122" s="7">
        <v>31106967090039</v>
      </c>
      <c r="G122" s="7" t="s">
        <v>3166</v>
      </c>
      <c r="H122" s="14">
        <v>45203</v>
      </c>
      <c r="I122" s="5" t="s">
        <v>1126</v>
      </c>
      <c r="J122" s="5" t="e">
        <f>++COUNTIFS(#REF!,'Манзилли сотиб олиш (2)'!$F122,#REF!,'Манзилли сотиб олиш (2)'!J$3,#REF!,'Манзилли сотиб олиш (2)'!J$2)</f>
        <v>#REF!</v>
      </c>
      <c r="K122" s="5" t="e">
        <f>++COUNTIFS(#REF!,'Манзилли сотиб олиш (2)'!$F122,#REF!,'Манзилли сотиб олиш (2)'!K$3,#REF!,'Манзилли сотиб олиш (2)'!K$2)</f>
        <v>#REF!</v>
      </c>
      <c r="L122" s="5" t="e">
        <f>++COUNTIFS(#REF!,'Манзилли сотиб олиш (2)'!$F122,#REF!,'Манзилли сотиб олиш (2)'!L$3,#REF!,'Манзилли сотиб олиш (2)'!L$2)</f>
        <v>#REF!</v>
      </c>
      <c r="M122" s="5" t="e">
        <f>++COUNTIFS(#REF!,'Манзилли сотиб олиш (2)'!$F122,#REF!,'Манзилли сотиб олиш (2)'!M$3,#REF!,'Манзилли сотиб олиш (2)'!M$2)</f>
        <v>#REF!</v>
      </c>
      <c r="N122" s="5" t="e">
        <f>++COUNTIFS(#REF!,'Манзилли сотиб олиш (2)'!$F122,#REF!,'Манзилли сотиб олиш (2)'!N$3,#REF!,'Манзилли сотиб олиш (2)'!N$2)</f>
        <v>#REF!</v>
      </c>
      <c r="O122" s="7" t="e">
        <f t="shared" si="18"/>
        <v>#REF!</v>
      </c>
      <c r="P122" s="7">
        <f t="shared" si="19"/>
        <v>0</v>
      </c>
      <c r="Q122" s="7">
        <f t="shared" si="15"/>
        <v>0</v>
      </c>
      <c r="R122" s="5" t="e">
        <f>++COUNTIFS(#REF!,'Манзилли сотиб олиш (2)'!$F122,#REF!,'Манзилли сотиб олиш (2)'!R$3,#REF!,'Манзилли сотиб олиш (2)'!R$2)</f>
        <v>#REF!</v>
      </c>
      <c r="S122" s="5" t="e">
        <f>++COUNTIFS(#REF!,'Манзилли сотиб олиш (2)'!$F122,#REF!,'Манзилли сотиб олиш (2)'!S$3,#REF!,'Манзилли сотиб олиш (2)'!S$2)</f>
        <v>#REF!</v>
      </c>
      <c r="T122" s="5" t="e">
        <f>++COUNTIFS(#REF!,'Манзилли сотиб олиш (2)'!$F122,#REF!,'Манзилли сотиб олиш (2)'!T$3,#REF!,'Манзилли сотиб олиш (2)'!T$2)</f>
        <v>#REF!</v>
      </c>
      <c r="U122" s="5" t="e">
        <f>++COUNTIFS(#REF!,'Манзилли сотиб олиш (2)'!$F122,#REF!,'Манзилли сотиб олиш (2)'!U$3,#REF!,'Манзилли сотиб олиш (2)'!U$2)</f>
        <v>#REF!</v>
      </c>
      <c r="V122" s="5" t="e">
        <f>++COUNTIFS(#REF!,'Манзилли сотиб олиш (2)'!$F122,#REF!,'Манзилли сотиб олиш (2)'!V$3,#REF!,'Манзилли сотиб олиш (2)'!V$2)</f>
        <v>#REF!</v>
      </c>
      <c r="W122" s="7" t="e">
        <f t="shared" si="20"/>
        <v>#REF!</v>
      </c>
      <c r="X122" s="7">
        <f t="shared" si="13"/>
        <v>0</v>
      </c>
      <c r="Y122" s="7">
        <f t="shared" si="16"/>
        <v>0</v>
      </c>
      <c r="Z122" s="7">
        <f t="shared" si="14"/>
        <v>0</v>
      </c>
      <c r="AA122" s="7">
        <v>0</v>
      </c>
      <c r="AB122" s="7" t="e">
        <f t="shared" si="21"/>
        <v>#REF!</v>
      </c>
      <c r="AC122" s="7">
        <f t="shared" si="22"/>
        <v>0</v>
      </c>
      <c r="AD122" s="12" t="e">
        <f>++VLOOKUP(F122,#REF!,3,0)</f>
        <v>#REF!</v>
      </c>
      <c r="AE122" s="10"/>
      <c r="AF122" s="10"/>
    </row>
    <row r="123" spans="1:32" x14ac:dyDescent="0.25">
      <c r="A123" s="5">
        <f t="shared" si="17"/>
        <v>115</v>
      </c>
      <c r="B123" s="22" t="s">
        <v>11</v>
      </c>
      <c r="C123" s="6" t="s">
        <v>3085</v>
      </c>
      <c r="D123" s="5" t="s">
        <v>3086</v>
      </c>
      <c r="E123" s="7">
        <v>88191354</v>
      </c>
      <c r="F123" s="7">
        <v>30802937190017</v>
      </c>
      <c r="G123" s="7" t="s">
        <v>3167</v>
      </c>
      <c r="H123" s="14">
        <v>45203</v>
      </c>
      <c r="I123" s="5" t="s">
        <v>1126</v>
      </c>
      <c r="J123" s="5" t="e">
        <f>++COUNTIFS(#REF!,'Манзилли сотиб олиш (2)'!$F123,#REF!,'Манзилли сотиб олиш (2)'!J$3,#REF!,'Манзилли сотиб олиш (2)'!J$2)</f>
        <v>#REF!</v>
      </c>
      <c r="K123" s="5" t="e">
        <f>++COUNTIFS(#REF!,'Манзилли сотиб олиш (2)'!$F123,#REF!,'Манзилли сотиб олиш (2)'!K$3,#REF!,'Манзилли сотиб олиш (2)'!K$2)</f>
        <v>#REF!</v>
      </c>
      <c r="L123" s="5" t="e">
        <f>++COUNTIFS(#REF!,'Манзилли сотиб олиш (2)'!$F123,#REF!,'Манзилли сотиб олиш (2)'!L$3,#REF!,'Манзилли сотиб олиш (2)'!L$2)</f>
        <v>#REF!</v>
      </c>
      <c r="M123" s="5" t="e">
        <f>++COUNTIFS(#REF!,'Манзилли сотиб олиш (2)'!$F123,#REF!,'Манзилли сотиб олиш (2)'!M$3,#REF!,'Манзилли сотиб олиш (2)'!M$2)</f>
        <v>#REF!</v>
      </c>
      <c r="N123" s="5" t="e">
        <f>++COUNTIFS(#REF!,'Манзилли сотиб олиш (2)'!$F123,#REF!,'Манзилли сотиб олиш (2)'!N$3,#REF!,'Манзилли сотиб олиш (2)'!N$2)</f>
        <v>#REF!</v>
      </c>
      <c r="O123" s="7" t="e">
        <f t="shared" si="18"/>
        <v>#REF!</v>
      </c>
      <c r="P123" s="7">
        <f t="shared" si="19"/>
        <v>0</v>
      </c>
      <c r="Q123" s="7">
        <f t="shared" si="15"/>
        <v>0</v>
      </c>
      <c r="R123" s="5" t="e">
        <f>++COUNTIFS(#REF!,'Манзилли сотиб олиш (2)'!$F123,#REF!,'Манзилли сотиб олиш (2)'!R$3,#REF!,'Манзилли сотиб олиш (2)'!R$2)</f>
        <v>#REF!</v>
      </c>
      <c r="S123" s="5" t="e">
        <f>++COUNTIFS(#REF!,'Манзилли сотиб олиш (2)'!$F123,#REF!,'Манзилли сотиб олиш (2)'!S$3,#REF!,'Манзилли сотиб олиш (2)'!S$2)</f>
        <v>#REF!</v>
      </c>
      <c r="T123" s="5" t="e">
        <f>++COUNTIFS(#REF!,'Манзилли сотиб олиш (2)'!$F123,#REF!,'Манзилли сотиб олиш (2)'!T$3,#REF!,'Манзилли сотиб олиш (2)'!T$2)</f>
        <v>#REF!</v>
      </c>
      <c r="U123" s="5" t="e">
        <f>++COUNTIFS(#REF!,'Манзилли сотиб олиш (2)'!$F123,#REF!,'Манзилли сотиб олиш (2)'!U$3,#REF!,'Манзилли сотиб олиш (2)'!U$2)</f>
        <v>#REF!</v>
      </c>
      <c r="V123" s="5" t="e">
        <f>++COUNTIFS(#REF!,'Манзилли сотиб олиш (2)'!$F123,#REF!,'Манзилли сотиб олиш (2)'!V$3,#REF!,'Манзилли сотиб олиш (2)'!V$2)</f>
        <v>#REF!</v>
      </c>
      <c r="W123" s="7" t="e">
        <f t="shared" si="20"/>
        <v>#REF!</v>
      </c>
      <c r="X123" s="7">
        <f t="shared" si="13"/>
        <v>0</v>
      </c>
      <c r="Y123" s="7">
        <f t="shared" si="16"/>
        <v>0</v>
      </c>
      <c r="Z123" s="7">
        <f t="shared" si="14"/>
        <v>0</v>
      </c>
      <c r="AA123" s="7">
        <v>0</v>
      </c>
      <c r="AB123" s="7" t="e">
        <f t="shared" si="21"/>
        <v>#REF!</v>
      </c>
      <c r="AC123" s="7">
        <f t="shared" si="22"/>
        <v>0</v>
      </c>
      <c r="AD123" s="12" t="e">
        <f>++VLOOKUP(F123,#REF!,3,0)</f>
        <v>#REF!</v>
      </c>
      <c r="AE123" s="10"/>
      <c r="AF123" s="10"/>
    </row>
    <row r="124" spans="1:32" x14ac:dyDescent="0.25">
      <c r="A124" s="5">
        <f t="shared" si="17"/>
        <v>116</v>
      </c>
      <c r="B124" s="22" t="s">
        <v>11</v>
      </c>
      <c r="C124" s="6" t="s">
        <v>1066</v>
      </c>
      <c r="D124" s="5" t="s">
        <v>38</v>
      </c>
      <c r="E124" s="7">
        <v>98561942</v>
      </c>
      <c r="F124" s="7">
        <v>41204727190025</v>
      </c>
      <c r="G124" s="7" t="s">
        <v>2001</v>
      </c>
      <c r="H124" s="14">
        <v>45203</v>
      </c>
      <c r="I124" s="5" t="s">
        <v>1126</v>
      </c>
      <c r="J124" s="5" t="e">
        <f>++COUNTIFS(#REF!,'Манзилли сотиб олиш (2)'!$F124,#REF!,'Манзилли сотиб олиш (2)'!J$3,#REF!,'Манзилли сотиб олиш (2)'!J$2)</f>
        <v>#REF!</v>
      </c>
      <c r="K124" s="5" t="e">
        <f>++COUNTIFS(#REF!,'Манзилли сотиб олиш (2)'!$F124,#REF!,'Манзилли сотиб олиш (2)'!K$3,#REF!,'Манзилли сотиб олиш (2)'!K$2)</f>
        <v>#REF!</v>
      </c>
      <c r="L124" s="5" t="e">
        <f>++COUNTIFS(#REF!,'Манзилли сотиб олиш (2)'!$F124,#REF!,'Манзилли сотиб олиш (2)'!L$3,#REF!,'Манзилли сотиб олиш (2)'!L$2)</f>
        <v>#REF!</v>
      </c>
      <c r="M124" s="5" t="e">
        <f>++COUNTIFS(#REF!,'Манзилли сотиб олиш (2)'!$F124,#REF!,'Манзилли сотиб олиш (2)'!M$3,#REF!,'Манзилли сотиб олиш (2)'!M$2)</f>
        <v>#REF!</v>
      </c>
      <c r="N124" s="5" t="e">
        <f>++COUNTIFS(#REF!,'Манзилли сотиб олиш (2)'!$F124,#REF!,'Манзилли сотиб олиш (2)'!N$3,#REF!,'Манзилли сотиб олиш (2)'!N$2)</f>
        <v>#REF!</v>
      </c>
      <c r="O124" s="7" t="e">
        <f t="shared" si="18"/>
        <v>#REF!</v>
      </c>
      <c r="P124" s="7">
        <f t="shared" si="19"/>
        <v>0</v>
      </c>
      <c r="Q124" s="7">
        <f t="shared" si="15"/>
        <v>0</v>
      </c>
      <c r="R124" s="5" t="e">
        <f>++COUNTIFS(#REF!,'Манзилли сотиб олиш (2)'!$F124,#REF!,'Манзилли сотиб олиш (2)'!R$3,#REF!,'Манзилли сотиб олиш (2)'!R$2)</f>
        <v>#REF!</v>
      </c>
      <c r="S124" s="5" t="e">
        <f>++COUNTIFS(#REF!,'Манзилли сотиб олиш (2)'!$F124,#REF!,'Манзилли сотиб олиш (2)'!S$3,#REF!,'Манзилли сотиб олиш (2)'!S$2)</f>
        <v>#REF!</v>
      </c>
      <c r="T124" s="5" t="e">
        <f>++COUNTIFS(#REF!,'Манзилли сотиб олиш (2)'!$F124,#REF!,'Манзилли сотиб олиш (2)'!T$3,#REF!,'Манзилли сотиб олиш (2)'!T$2)</f>
        <v>#REF!</v>
      </c>
      <c r="U124" s="5" t="e">
        <f>++COUNTIFS(#REF!,'Манзилли сотиб олиш (2)'!$F124,#REF!,'Манзилли сотиб олиш (2)'!U$3,#REF!,'Манзилли сотиб олиш (2)'!U$2)</f>
        <v>#REF!</v>
      </c>
      <c r="V124" s="5" t="e">
        <f>++COUNTIFS(#REF!,'Манзилли сотиб олиш (2)'!$F124,#REF!,'Манзилли сотиб олиш (2)'!V$3,#REF!,'Манзилли сотиб олиш (2)'!V$2)</f>
        <v>#REF!</v>
      </c>
      <c r="W124" s="7" t="e">
        <f t="shared" si="20"/>
        <v>#REF!</v>
      </c>
      <c r="X124" s="7">
        <f t="shared" si="13"/>
        <v>0</v>
      </c>
      <c r="Y124" s="7">
        <f t="shared" si="16"/>
        <v>0</v>
      </c>
      <c r="Z124" s="7">
        <f t="shared" si="14"/>
        <v>0</v>
      </c>
      <c r="AA124" s="7">
        <v>0</v>
      </c>
      <c r="AB124" s="7" t="e">
        <f t="shared" si="21"/>
        <v>#REF!</v>
      </c>
      <c r="AC124" s="7">
        <f t="shared" si="22"/>
        <v>0</v>
      </c>
      <c r="AD124" s="12" t="e">
        <f>++VLOOKUP(F124,#REF!,3,0)</f>
        <v>#REF!</v>
      </c>
      <c r="AE124" s="10"/>
      <c r="AF124" s="10"/>
    </row>
    <row r="125" spans="1:32" x14ac:dyDescent="0.25">
      <c r="A125" s="5">
        <f t="shared" si="17"/>
        <v>117</v>
      </c>
      <c r="B125" s="22" t="s">
        <v>11</v>
      </c>
      <c r="C125" s="6" t="s">
        <v>3087</v>
      </c>
      <c r="D125" s="5" t="s">
        <v>3088</v>
      </c>
      <c r="E125" s="7">
        <v>80325875</v>
      </c>
      <c r="F125" s="7">
        <v>30710977190015</v>
      </c>
      <c r="G125" s="7" t="s">
        <v>3168</v>
      </c>
      <c r="H125" s="14">
        <v>45203</v>
      </c>
      <c r="I125" s="5" t="s">
        <v>1126</v>
      </c>
      <c r="J125" s="5" t="e">
        <f>++COUNTIFS(#REF!,'Манзилли сотиб олиш (2)'!$F125,#REF!,'Манзилли сотиб олиш (2)'!J$3,#REF!,'Манзилли сотиб олиш (2)'!J$2)</f>
        <v>#REF!</v>
      </c>
      <c r="K125" s="5" t="e">
        <f>++COUNTIFS(#REF!,'Манзилли сотиб олиш (2)'!$F125,#REF!,'Манзилли сотиб олиш (2)'!K$3,#REF!,'Манзилли сотиб олиш (2)'!K$2)</f>
        <v>#REF!</v>
      </c>
      <c r="L125" s="5" t="e">
        <f>++COUNTIFS(#REF!,'Манзилли сотиб олиш (2)'!$F125,#REF!,'Манзилли сотиб олиш (2)'!L$3,#REF!,'Манзилли сотиб олиш (2)'!L$2)</f>
        <v>#REF!</v>
      </c>
      <c r="M125" s="5" t="e">
        <f>++COUNTIFS(#REF!,'Манзилли сотиб олиш (2)'!$F125,#REF!,'Манзилли сотиб олиш (2)'!M$3,#REF!,'Манзилли сотиб олиш (2)'!M$2)</f>
        <v>#REF!</v>
      </c>
      <c r="N125" s="5" t="e">
        <f>++COUNTIFS(#REF!,'Манзилли сотиб олиш (2)'!$F125,#REF!,'Манзилли сотиб олиш (2)'!N$3,#REF!,'Манзилли сотиб олиш (2)'!N$2)</f>
        <v>#REF!</v>
      </c>
      <c r="O125" s="7" t="e">
        <f t="shared" si="18"/>
        <v>#REF!</v>
      </c>
      <c r="P125" s="7">
        <f t="shared" si="19"/>
        <v>0</v>
      </c>
      <c r="Q125" s="7">
        <f t="shared" si="15"/>
        <v>0</v>
      </c>
      <c r="R125" s="5" t="e">
        <f>++COUNTIFS(#REF!,'Манзилли сотиб олиш (2)'!$F125,#REF!,'Манзилли сотиб олиш (2)'!R$3,#REF!,'Манзилли сотиб олиш (2)'!R$2)</f>
        <v>#REF!</v>
      </c>
      <c r="S125" s="5" t="e">
        <f>++COUNTIFS(#REF!,'Манзилли сотиб олиш (2)'!$F125,#REF!,'Манзилли сотиб олиш (2)'!S$3,#REF!,'Манзилли сотиб олиш (2)'!S$2)</f>
        <v>#REF!</v>
      </c>
      <c r="T125" s="5" t="e">
        <f>++COUNTIFS(#REF!,'Манзилли сотиб олиш (2)'!$F125,#REF!,'Манзилли сотиб олиш (2)'!T$3,#REF!,'Манзилли сотиб олиш (2)'!T$2)</f>
        <v>#REF!</v>
      </c>
      <c r="U125" s="5" t="e">
        <f>++COUNTIFS(#REF!,'Манзилли сотиб олиш (2)'!$F125,#REF!,'Манзилли сотиб олиш (2)'!U$3,#REF!,'Манзилли сотиб олиш (2)'!U$2)</f>
        <v>#REF!</v>
      </c>
      <c r="V125" s="5" t="e">
        <f>++COUNTIFS(#REF!,'Манзилли сотиб олиш (2)'!$F125,#REF!,'Манзилли сотиб олиш (2)'!V$3,#REF!,'Манзилли сотиб олиш (2)'!V$2)</f>
        <v>#REF!</v>
      </c>
      <c r="W125" s="7" t="e">
        <f t="shared" si="20"/>
        <v>#REF!</v>
      </c>
      <c r="X125" s="7">
        <f t="shared" si="13"/>
        <v>0</v>
      </c>
      <c r="Y125" s="7">
        <f t="shared" si="16"/>
        <v>0</v>
      </c>
      <c r="Z125" s="7">
        <f t="shared" si="14"/>
        <v>0</v>
      </c>
      <c r="AA125" s="7">
        <v>0</v>
      </c>
      <c r="AB125" s="7" t="e">
        <f t="shared" si="21"/>
        <v>#REF!</v>
      </c>
      <c r="AC125" s="7">
        <f t="shared" si="22"/>
        <v>0</v>
      </c>
      <c r="AD125" s="12" t="e">
        <f>++VLOOKUP(F125,#REF!,3,0)</f>
        <v>#REF!</v>
      </c>
      <c r="AE125" s="10"/>
      <c r="AF125" s="10"/>
    </row>
    <row r="126" spans="1:32" x14ac:dyDescent="0.25">
      <c r="A126" s="5">
        <f t="shared" si="17"/>
        <v>118</v>
      </c>
      <c r="B126" s="22" t="s">
        <v>11</v>
      </c>
      <c r="C126" s="6" t="s">
        <v>3089</v>
      </c>
      <c r="D126" s="5" t="s">
        <v>3090</v>
      </c>
      <c r="E126" s="7">
        <v>86984355</v>
      </c>
      <c r="F126" s="7">
        <v>42905933160024</v>
      </c>
      <c r="G126" s="7" t="s">
        <v>3169</v>
      </c>
      <c r="H126" s="14">
        <v>45203</v>
      </c>
      <c r="I126" s="5" t="s">
        <v>1126</v>
      </c>
      <c r="J126" s="5" t="e">
        <f>++COUNTIFS(#REF!,'Манзилли сотиб олиш (2)'!$F126,#REF!,'Манзилли сотиб олиш (2)'!J$3,#REF!,'Манзилли сотиб олиш (2)'!J$2)</f>
        <v>#REF!</v>
      </c>
      <c r="K126" s="5" t="e">
        <f>++COUNTIFS(#REF!,'Манзилли сотиб олиш (2)'!$F126,#REF!,'Манзилли сотиб олиш (2)'!K$3,#REF!,'Манзилли сотиб олиш (2)'!K$2)</f>
        <v>#REF!</v>
      </c>
      <c r="L126" s="5" t="e">
        <f>++COUNTIFS(#REF!,'Манзилли сотиб олиш (2)'!$F126,#REF!,'Манзилли сотиб олиш (2)'!L$3,#REF!,'Манзилли сотиб олиш (2)'!L$2)</f>
        <v>#REF!</v>
      </c>
      <c r="M126" s="5" t="e">
        <f>++COUNTIFS(#REF!,'Манзилли сотиб олиш (2)'!$F126,#REF!,'Манзилли сотиб олиш (2)'!M$3,#REF!,'Манзилли сотиб олиш (2)'!M$2)</f>
        <v>#REF!</v>
      </c>
      <c r="N126" s="5" t="e">
        <f>++COUNTIFS(#REF!,'Манзилли сотиб олиш (2)'!$F126,#REF!,'Манзилли сотиб олиш (2)'!N$3,#REF!,'Манзилли сотиб олиш (2)'!N$2)</f>
        <v>#REF!</v>
      </c>
      <c r="O126" s="7" t="e">
        <f t="shared" si="18"/>
        <v>#REF!</v>
      </c>
      <c r="P126" s="7">
        <f t="shared" si="19"/>
        <v>0</v>
      </c>
      <c r="Q126" s="7">
        <f t="shared" si="15"/>
        <v>0</v>
      </c>
      <c r="R126" s="5" t="e">
        <f>++COUNTIFS(#REF!,'Манзилли сотиб олиш (2)'!$F126,#REF!,'Манзилли сотиб олиш (2)'!R$3,#REF!,'Манзилли сотиб олиш (2)'!R$2)</f>
        <v>#REF!</v>
      </c>
      <c r="S126" s="5" t="e">
        <f>++COUNTIFS(#REF!,'Манзилли сотиб олиш (2)'!$F126,#REF!,'Манзилли сотиб олиш (2)'!S$3,#REF!,'Манзилли сотиб олиш (2)'!S$2)</f>
        <v>#REF!</v>
      </c>
      <c r="T126" s="5" t="e">
        <f>++COUNTIFS(#REF!,'Манзилли сотиб олиш (2)'!$F126,#REF!,'Манзилли сотиб олиш (2)'!T$3,#REF!,'Манзилли сотиб олиш (2)'!T$2)</f>
        <v>#REF!</v>
      </c>
      <c r="U126" s="5" t="e">
        <f>++COUNTIFS(#REF!,'Манзилли сотиб олиш (2)'!$F126,#REF!,'Манзилли сотиб олиш (2)'!U$3,#REF!,'Манзилли сотиб олиш (2)'!U$2)</f>
        <v>#REF!</v>
      </c>
      <c r="V126" s="5" t="e">
        <f>++COUNTIFS(#REF!,'Манзилли сотиб олиш (2)'!$F126,#REF!,'Манзилли сотиб олиш (2)'!V$3,#REF!,'Манзилли сотиб олиш (2)'!V$2)</f>
        <v>#REF!</v>
      </c>
      <c r="W126" s="7" t="e">
        <f t="shared" si="20"/>
        <v>#REF!</v>
      </c>
      <c r="X126" s="7">
        <f t="shared" ref="X126:X134" si="23">++IF(Y126&gt;0,1,0)</f>
        <v>0</v>
      </c>
      <c r="Y126" s="7">
        <f t="shared" si="16"/>
        <v>0</v>
      </c>
      <c r="Z126" s="7">
        <f t="shared" ref="Z126:Z134" si="24">++IF(AA126&gt;0,1,0)</f>
        <v>0</v>
      </c>
      <c r="AA126" s="7">
        <v>0</v>
      </c>
      <c r="AB126" s="7" t="e">
        <f t="shared" si="21"/>
        <v>#REF!</v>
      </c>
      <c r="AC126" s="7">
        <f t="shared" si="22"/>
        <v>0</v>
      </c>
      <c r="AD126" s="12" t="e">
        <f>++VLOOKUP(F126,#REF!,3,0)</f>
        <v>#REF!</v>
      </c>
      <c r="AE126" s="10"/>
      <c r="AF126" s="10"/>
    </row>
    <row r="127" spans="1:32" x14ac:dyDescent="0.25">
      <c r="A127" s="5">
        <f t="shared" si="17"/>
        <v>119</v>
      </c>
      <c r="B127" s="22" t="s">
        <v>11</v>
      </c>
      <c r="C127" s="6" t="s">
        <v>3091</v>
      </c>
      <c r="D127" s="5" t="s">
        <v>3092</v>
      </c>
      <c r="E127" s="7">
        <v>98557832</v>
      </c>
      <c r="F127" s="7">
        <v>40105913160064</v>
      </c>
      <c r="G127" s="7" t="s">
        <v>3170</v>
      </c>
      <c r="H127" s="14">
        <v>45203</v>
      </c>
      <c r="I127" s="5" t="s">
        <v>1126</v>
      </c>
      <c r="J127" s="5" t="e">
        <f>++COUNTIFS(#REF!,'Манзилли сотиб олиш (2)'!$F127,#REF!,'Манзилли сотиб олиш (2)'!J$3,#REF!,'Манзилли сотиб олиш (2)'!J$2)</f>
        <v>#REF!</v>
      </c>
      <c r="K127" s="5" t="e">
        <f>++COUNTIFS(#REF!,'Манзилли сотиб олиш (2)'!$F127,#REF!,'Манзилли сотиб олиш (2)'!K$3,#REF!,'Манзилли сотиб олиш (2)'!K$2)</f>
        <v>#REF!</v>
      </c>
      <c r="L127" s="5" t="e">
        <f>++COUNTIFS(#REF!,'Манзилли сотиб олиш (2)'!$F127,#REF!,'Манзилли сотиб олиш (2)'!L$3,#REF!,'Манзилли сотиб олиш (2)'!L$2)</f>
        <v>#REF!</v>
      </c>
      <c r="M127" s="5" t="e">
        <f>++COUNTIFS(#REF!,'Манзилли сотиб олиш (2)'!$F127,#REF!,'Манзилли сотиб олиш (2)'!M$3,#REF!,'Манзилли сотиб олиш (2)'!M$2)</f>
        <v>#REF!</v>
      </c>
      <c r="N127" s="5" t="e">
        <f>++COUNTIFS(#REF!,'Манзилли сотиб олиш (2)'!$F127,#REF!,'Манзилли сотиб олиш (2)'!N$3,#REF!,'Манзилли сотиб олиш (2)'!N$2)</f>
        <v>#REF!</v>
      </c>
      <c r="O127" s="7" t="e">
        <f t="shared" si="18"/>
        <v>#REF!</v>
      </c>
      <c r="P127" s="7">
        <f t="shared" si="19"/>
        <v>0</v>
      </c>
      <c r="Q127" s="7">
        <f t="shared" si="15"/>
        <v>0</v>
      </c>
      <c r="R127" s="5" t="e">
        <f>++COUNTIFS(#REF!,'Манзилли сотиб олиш (2)'!$F127,#REF!,'Манзилли сотиб олиш (2)'!R$3,#REF!,'Манзилли сотиб олиш (2)'!R$2)</f>
        <v>#REF!</v>
      </c>
      <c r="S127" s="5" t="e">
        <f>++COUNTIFS(#REF!,'Манзилли сотиб олиш (2)'!$F127,#REF!,'Манзилли сотиб олиш (2)'!S$3,#REF!,'Манзилли сотиб олиш (2)'!S$2)</f>
        <v>#REF!</v>
      </c>
      <c r="T127" s="5" t="e">
        <f>++COUNTIFS(#REF!,'Манзилли сотиб олиш (2)'!$F127,#REF!,'Манзилли сотиб олиш (2)'!T$3,#REF!,'Манзилли сотиб олиш (2)'!T$2)</f>
        <v>#REF!</v>
      </c>
      <c r="U127" s="5" t="e">
        <f>++COUNTIFS(#REF!,'Манзилли сотиб олиш (2)'!$F127,#REF!,'Манзилли сотиб олиш (2)'!U$3,#REF!,'Манзилли сотиб олиш (2)'!U$2)</f>
        <v>#REF!</v>
      </c>
      <c r="V127" s="5" t="e">
        <f>++COUNTIFS(#REF!,'Манзилли сотиб олиш (2)'!$F127,#REF!,'Манзилли сотиб олиш (2)'!V$3,#REF!,'Манзилли сотиб олиш (2)'!V$2)</f>
        <v>#REF!</v>
      </c>
      <c r="W127" s="7" t="e">
        <f t="shared" si="20"/>
        <v>#REF!</v>
      </c>
      <c r="X127" s="7">
        <f t="shared" si="23"/>
        <v>0</v>
      </c>
      <c r="Y127" s="7">
        <f t="shared" si="16"/>
        <v>0</v>
      </c>
      <c r="Z127" s="7">
        <f t="shared" si="24"/>
        <v>0</v>
      </c>
      <c r="AA127" s="7">
        <v>0</v>
      </c>
      <c r="AB127" s="7" t="e">
        <f t="shared" si="21"/>
        <v>#REF!</v>
      </c>
      <c r="AC127" s="7">
        <f t="shared" si="22"/>
        <v>0</v>
      </c>
      <c r="AD127" s="12" t="e">
        <f>++VLOOKUP(F127,#REF!,3,0)</f>
        <v>#REF!</v>
      </c>
      <c r="AE127" s="10" t="s">
        <v>11</v>
      </c>
      <c r="AF127" s="10" t="s">
        <v>5605</v>
      </c>
    </row>
    <row r="128" spans="1:32" x14ac:dyDescent="0.25">
      <c r="A128" s="5">
        <f t="shared" si="17"/>
        <v>120</v>
      </c>
      <c r="B128" s="22" t="s">
        <v>11</v>
      </c>
      <c r="C128" s="6" t="s">
        <v>3093</v>
      </c>
      <c r="D128" s="5" t="s">
        <v>3094</v>
      </c>
      <c r="E128" s="7">
        <v>98555482</v>
      </c>
      <c r="F128" s="7">
        <v>52512017190018</v>
      </c>
      <c r="G128" s="7" t="s">
        <v>3171</v>
      </c>
      <c r="H128" s="14">
        <v>45203</v>
      </c>
      <c r="I128" s="5" t="s">
        <v>1126</v>
      </c>
      <c r="J128" s="5" t="e">
        <f>++COUNTIFS(#REF!,'Манзилли сотиб олиш (2)'!$F128,#REF!,'Манзилли сотиб олиш (2)'!J$3,#REF!,'Манзилли сотиб олиш (2)'!J$2)</f>
        <v>#REF!</v>
      </c>
      <c r="K128" s="5" t="e">
        <f>++COUNTIFS(#REF!,'Манзилли сотиб олиш (2)'!$F128,#REF!,'Манзилли сотиб олиш (2)'!K$3,#REF!,'Манзилли сотиб олиш (2)'!K$2)</f>
        <v>#REF!</v>
      </c>
      <c r="L128" s="5" t="e">
        <f>++COUNTIFS(#REF!,'Манзилли сотиб олиш (2)'!$F128,#REF!,'Манзилли сотиб олиш (2)'!L$3,#REF!,'Манзилли сотиб олиш (2)'!L$2)</f>
        <v>#REF!</v>
      </c>
      <c r="M128" s="5" t="e">
        <f>++COUNTIFS(#REF!,'Манзилли сотиб олиш (2)'!$F128,#REF!,'Манзилли сотиб олиш (2)'!M$3,#REF!,'Манзилли сотиб олиш (2)'!M$2)</f>
        <v>#REF!</v>
      </c>
      <c r="N128" s="5" t="e">
        <f>++COUNTIFS(#REF!,'Манзилли сотиб олиш (2)'!$F128,#REF!,'Манзилли сотиб олиш (2)'!N$3,#REF!,'Манзилли сотиб олиш (2)'!N$2)</f>
        <v>#REF!</v>
      </c>
      <c r="O128" s="7" t="e">
        <f t="shared" si="18"/>
        <v>#REF!</v>
      </c>
      <c r="P128" s="7">
        <f t="shared" si="19"/>
        <v>0</v>
      </c>
      <c r="Q128" s="7">
        <f t="shared" si="15"/>
        <v>0</v>
      </c>
      <c r="R128" s="5" t="e">
        <f>++COUNTIFS(#REF!,'Манзилли сотиб олиш (2)'!$F128,#REF!,'Манзилли сотиб олиш (2)'!R$3,#REF!,'Манзилли сотиб олиш (2)'!R$2)</f>
        <v>#REF!</v>
      </c>
      <c r="S128" s="5" t="e">
        <f>++COUNTIFS(#REF!,'Манзилли сотиб олиш (2)'!$F128,#REF!,'Манзилли сотиб олиш (2)'!S$3,#REF!,'Манзилли сотиб олиш (2)'!S$2)</f>
        <v>#REF!</v>
      </c>
      <c r="T128" s="5" t="e">
        <f>++COUNTIFS(#REF!,'Манзилли сотиб олиш (2)'!$F128,#REF!,'Манзилли сотиб олиш (2)'!T$3,#REF!,'Манзилли сотиб олиш (2)'!T$2)</f>
        <v>#REF!</v>
      </c>
      <c r="U128" s="5" t="e">
        <f>++COUNTIFS(#REF!,'Манзилли сотиб олиш (2)'!$F128,#REF!,'Манзилли сотиб олиш (2)'!U$3,#REF!,'Манзилли сотиб олиш (2)'!U$2)</f>
        <v>#REF!</v>
      </c>
      <c r="V128" s="5" t="e">
        <f>++COUNTIFS(#REF!,'Манзилли сотиб олиш (2)'!$F128,#REF!,'Манзилли сотиб олиш (2)'!V$3,#REF!,'Манзилли сотиб олиш (2)'!V$2)</f>
        <v>#REF!</v>
      </c>
      <c r="W128" s="7" t="e">
        <f t="shared" si="20"/>
        <v>#REF!</v>
      </c>
      <c r="X128" s="7">
        <f t="shared" si="23"/>
        <v>0</v>
      </c>
      <c r="Y128" s="7">
        <f t="shared" si="16"/>
        <v>0</v>
      </c>
      <c r="Z128" s="7">
        <f t="shared" si="24"/>
        <v>0</v>
      </c>
      <c r="AA128" s="7">
        <v>0</v>
      </c>
      <c r="AB128" s="7" t="e">
        <f t="shared" si="21"/>
        <v>#REF!</v>
      </c>
      <c r="AC128" s="7">
        <f t="shared" si="22"/>
        <v>0</v>
      </c>
      <c r="AD128" s="12" t="e">
        <f>++VLOOKUP(F128,#REF!,3,0)</f>
        <v>#REF!</v>
      </c>
      <c r="AE128" s="10"/>
      <c r="AF128" s="10"/>
    </row>
    <row r="129" spans="1:34" x14ac:dyDescent="0.25">
      <c r="A129" s="5">
        <f t="shared" si="17"/>
        <v>121</v>
      </c>
      <c r="B129" s="22" t="s">
        <v>11</v>
      </c>
      <c r="C129" s="6" t="s">
        <v>1085</v>
      </c>
      <c r="D129" s="5" t="s">
        <v>3095</v>
      </c>
      <c r="E129" s="7">
        <v>98554016</v>
      </c>
      <c r="F129" s="7">
        <v>31604927190024</v>
      </c>
      <c r="G129" s="7" t="s">
        <v>2020</v>
      </c>
      <c r="H129" s="14">
        <v>45203</v>
      </c>
      <c r="I129" s="5" t="s">
        <v>1126</v>
      </c>
      <c r="J129" s="5" t="e">
        <f>++COUNTIFS(#REF!,'Манзилли сотиб олиш (2)'!$F129,#REF!,'Манзилли сотиб олиш (2)'!J$3,#REF!,'Манзилли сотиб олиш (2)'!J$2)</f>
        <v>#REF!</v>
      </c>
      <c r="K129" s="5" t="e">
        <f>++COUNTIFS(#REF!,'Манзилли сотиб олиш (2)'!$F129,#REF!,'Манзилли сотиб олиш (2)'!K$3,#REF!,'Манзилли сотиб олиш (2)'!K$2)</f>
        <v>#REF!</v>
      </c>
      <c r="L129" s="5" t="e">
        <f>++COUNTIFS(#REF!,'Манзилли сотиб олиш (2)'!$F129,#REF!,'Манзилли сотиб олиш (2)'!L$3,#REF!,'Манзилли сотиб олиш (2)'!L$2)</f>
        <v>#REF!</v>
      </c>
      <c r="M129" s="5" t="e">
        <f>++COUNTIFS(#REF!,'Манзилли сотиб олиш (2)'!$F129,#REF!,'Манзилли сотиб олиш (2)'!M$3,#REF!,'Манзилли сотиб олиш (2)'!M$2)</f>
        <v>#REF!</v>
      </c>
      <c r="N129" s="5" t="e">
        <f>++COUNTIFS(#REF!,'Манзилли сотиб олиш (2)'!$F129,#REF!,'Манзилли сотиб олиш (2)'!N$3,#REF!,'Манзилли сотиб олиш (2)'!N$2)</f>
        <v>#REF!</v>
      </c>
      <c r="O129" s="7" t="e">
        <f t="shared" si="18"/>
        <v>#REF!</v>
      </c>
      <c r="P129" s="7">
        <f t="shared" si="19"/>
        <v>0</v>
      </c>
      <c r="Q129" s="7">
        <f t="shared" si="15"/>
        <v>0</v>
      </c>
      <c r="R129" s="5" t="e">
        <f>++COUNTIFS(#REF!,'Манзилли сотиб олиш (2)'!$F129,#REF!,'Манзилли сотиб олиш (2)'!R$3,#REF!,'Манзилли сотиб олиш (2)'!R$2)</f>
        <v>#REF!</v>
      </c>
      <c r="S129" s="5" t="e">
        <f>++COUNTIFS(#REF!,'Манзилли сотиб олиш (2)'!$F129,#REF!,'Манзилли сотиб олиш (2)'!S$3,#REF!,'Манзилли сотиб олиш (2)'!S$2)</f>
        <v>#REF!</v>
      </c>
      <c r="T129" s="5" t="e">
        <f>++COUNTIFS(#REF!,'Манзилли сотиб олиш (2)'!$F129,#REF!,'Манзилли сотиб олиш (2)'!T$3,#REF!,'Манзилли сотиб олиш (2)'!T$2)</f>
        <v>#REF!</v>
      </c>
      <c r="U129" s="5" t="e">
        <f>++COUNTIFS(#REF!,'Манзилли сотиб олиш (2)'!$F129,#REF!,'Манзилли сотиб олиш (2)'!U$3,#REF!,'Манзилли сотиб олиш (2)'!U$2)</f>
        <v>#REF!</v>
      </c>
      <c r="V129" s="5" t="e">
        <f>++COUNTIFS(#REF!,'Манзилли сотиб олиш (2)'!$F129,#REF!,'Манзилли сотиб олиш (2)'!V$3,#REF!,'Манзилли сотиб олиш (2)'!V$2)</f>
        <v>#REF!</v>
      </c>
      <c r="W129" s="7" t="e">
        <f t="shared" si="20"/>
        <v>#REF!</v>
      </c>
      <c r="X129" s="7">
        <f t="shared" si="23"/>
        <v>0</v>
      </c>
      <c r="Y129" s="7">
        <f t="shared" si="16"/>
        <v>0</v>
      </c>
      <c r="Z129" s="7">
        <f t="shared" si="24"/>
        <v>0</v>
      </c>
      <c r="AA129" s="7">
        <v>0</v>
      </c>
      <c r="AB129" s="7" t="e">
        <f t="shared" si="21"/>
        <v>#REF!</v>
      </c>
      <c r="AC129" s="7">
        <f t="shared" si="22"/>
        <v>0</v>
      </c>
      <c r="AD129" s="12" t="e">
        <f>++VLOOKUP(F129,#REF!,3,0)</f>
        <v>#REF!</v>
      </c>
      <c r="AE129" s="10"/>
      <c r="AF129" s="10"/>
    </row>
    <row r="130" spans="1:34" x14ac:dyDescent="0.25">
      <c r="A130" s="5">
        <f t="shared" si="17"/>
        <v>122</v>
      </c>
      <c r="B130" s="22" t="s">
        <v>11</v>
      </c>
      <c r="C130" s="6" t="s">
        <v>3096</v>
      </c>
      <c r="D130" s="5" t="s">
        <v>3097</v>
      </c>
      <c r="E130" s="7">
        <v>78272032</v>
      </c>
      <c r="F130" s="7">
        <v>40310917190016</v>
      </c>
      <c r="G130" s="7" t="s">
        <v>3172</v>
      </c>
      <c r="H130" s="14">
        <v>45203</v>
      </c>
      <c r="I130" s="5" t="s">
        <v>1126</v>
      </c>
      <c r="J130" s="5" t="e">
        <f>++COUNTIFS(#REF!,'Манзилли сотиб олиш (2)'!$F130,#REF!,'Манзилли сотиб олиш (2)'!J$3,#REF!,'Манзилли сотиб олиш (2)'!J$2)</f>
        <v>#REF!</v>
      </c>
      <c r="K130" s="5" t="e">
        <f>++COUNTIFS(#REF!,'Манзилли сотиб олиш (2)'!$F130,#REF!,'Манзилли сотиб олиш (2)'!K$3,#REF!,'Манзилли сотиб олиш (2)'!K$2)</f>
        <v>#REF!</v>
      </c>
      <c r="L130" s="5" t="e">
        <f>++COUNTIFS(#REF!,'Манзилли сотиб олиш (2)'!$F130,#REF!,'Манзилли сотиб олиш (2)'!L$3,#REF!,'Манзилли сотиб олиш (2)'!L$2)</f>
        <v>#REF!</v>
      </c>
      <c r="M130" s="5" t="e">
        <f>++COUNTIFS(#REF!,'Манзилли сотиб олиш (2)'!$F130,#REF!,'Манзилли сотиб олиш (2)'!M$3,#REF!,'Манзилли сотиб олиш (2)'!M$2)</f>
        <v>#REF!</v>
      </c>
      <c r="N130" s="5" t="e">
        <f>++COUNTIFS(#REF!,'Манзилли сотиб олиш (2)'!$F130,#REF!,'Манзилли сотиб олиш (2)'!N$3,#REF!,'Манзилли сотиб олиш (2)'!N$2)</f>
        <v>#REF!</v>
      </c>
      <c r="O130" s="7" t="e">
        <f t="shared" si="18"/>
        <v>#REF!</v>
      </c>
      <c r="P130" s="7">
        <f t="shared" si="19"/>
        <v>0</v>
      </c>
      <c r="Q130" s="7">
        <f t="shared" si="15"/>
        <v>0</v>
      </c>
      <c r="R130" s="5" t="e">
        <f>++COUNTIFS(#REF!,'Манзилли сотиб олиш (2)'!$F130,#REF!,'Манзилли сотиб олиш (2)'!R$3,#REF!,'Манзилли сотиб олиш (2)'!R$2)</f>
        <v>#REF!</v>
      </c>
      <c r="S130" s="5" t="e">
        <f>++COUNTIFS(#REF!,'Манзилли сотиб олиш (2)'!$F130,#REF!,'Манзилли сотиб олиш (2)'!S$3,#REF!,'Манзилли сотиб олиш (2)'!S$2)</f>
        <v>#REF!</v>
      </c>
      <c r="T130" s="5" t="e">
        <f>++COUNTIFS(#REF!,'Манзилли сотиб олиш (2)'!$F130,#REF!,'Манзилли сотиб олиш (2)'!T$3,#REF!,'Манзилли сотиб олиш (2)'!T$2)</f>
        <v>#REF!</v>
      </c>
      <c r="U130" s="5" t="e">
        <f>++COUNTIFS(#REF!,'Манзилли сотиб олиш (2)'!$F130,#REF!,'Манзилли сотиб олиш (2)'!U$3,#REF!,'Манзилли сотиб олиш (2)'!U$2)</f>
        <v>#REF!</v>
      </c>
      <c r="V130" s="5" t="e">
        <f>++COUNTIFS(#REF!,'Манзилли сотиб олиш (2)'!$F130,#REF!,'Манзилли сотиб олиш (2)'!V$3,#REF!,'Манзилли сотиб олиш (2)'!V$2)</f>
        <v>#REF!</v>
      </c>
      <c r="W130" s="7" t="e">
        <f t="shared" si="20"/>
        <v>#REF!</v>
      </c>
      <c r="X130" s="7">
        <f t="shared" si="23"/>
        <v>0</v>
      </c>
      <c r="Y130" s="7">
        <f t="shared" si="16"/>
        <v>0</v>
      </c>
      <c r="Z130" s="7">
        <f t="shared" si="24"/>
        <v>0</v>
      </c>
      <c r="AA130" s="7">
        <v>0</v>
      </c>
      <c r="AB130" s="7" t="e">
        <f t="shared" si="21"/>
        <v>#REF!</v>
      </c>
      <c r="AC130" s="7">
        <f t="shared" si="22"/>
        <v>0</v>
      </c>
      <c r="AD130" s="12" t="e">
        <f>++VLOOKUP(F130,#REF!,3,0)</f>
        <v>#REF!</v>
      </c>
      <c r="AE130" s="10"/>
      <c r="AF130" s="10"/>
    </row>
    <row r="131" spans="1:34" x14ac:dyDescent="0.25">
      <c r="A131" s="5">
        <f t="shared" si="17"/>
        <v>123</v>
      </c>
      <c r="B131" s="22" t="s">
        <v>11</v>
      </c>
      <c r="C131" s="6" t="s">
        <v>3098</v>
      </c>
      <c r="D131" s="5" t="s">
        <v>3099</v>
      </c>
      <c r="E131" s="7">
        <v>92931846</v>
      </c>
      <c r="F131" s="7">
        <v>32709893100026</v>
      </c>
      <c r="G131" s="7" t="s">
        <v>3173</v>
      </c>
      <c r="H131" s="14">
        <v>45203</v>
      </c>
      <c r="I131" s="5" t="s">
        <v>1126</v>
      </c>
      <c r="J131" s="5" t="e">
        <f>++COUNTIFS(#REF!,'Манзилли сотиб олиш (2)'!$F131,#REF!,'Манзилли сотиб олиш (2)'!J$3,#REF!,'Манзилли сотиб олиш (2)'!J$2)</f>
        <v>#REF!</v>
      </c>
      <c r="K131" s="5" t="e">
        <f>++COUNTIFS(#REF!,'Манзилли сотиб олиш (2)'!$F131,#REF!,'Манзилли сотиб олиш (2)'!K$3,#REF!,'Манзилли сотиб олиш (2)'!K$2)</f>
        <v>#REF!</v>
      </c>
      <c r="L131" s="5" t="e">
        <f>++COUNTIFS(#REF!,'Манзилли сотиб олиш (2)'!$F131,#REF!,'Манзилли сотиб олиш (2)'!L$3,#REF!,'Манзилли сотиб олиш (2)'!L$2)</f>
        <v>#REF!</v>
      </c>
      <c r="M131" s="5" t="e">
        <f>++COUNTIFS(#REF!,'Манзилли сотиб олиш (2)'!$F131,#REF!,'Манзилли сотиб олиш (2)'!M$3,#REF!,'Манзилли сотиб олиш (2)'!M$2)</f>
        <v>#REF!</v>
      </c>
      <c r="N131" s="5" t="e">
        <f>++COUNTIFS(#REF!,'Манзилли сотиб олиш (2)'!$F131,#REF!,'Манзилли сотиб олиш (2)'!N$3,#REF!,'Манзилли сотиб олиш (2)'!N$2)</f>
        <v>#REF!</v>
      </c>
      <c r="O131" s="7" t="e">
        <f t="shared" si="18"/>
        <v>#REF!</v>
      </c>
      <c r="P131" s="7">
        <f t="shared" si="19"/>
        <v>0</v>
      </c>
      <c r="Q131" s="7">
        <f t="shared" si="15"/>
        <v>0</v>
      </c>
      <c r="R131" s="5" t="e">
        <f>++COUNTIFS(#REF!,'Манзилли сотиб олиш (2)'!$F131,#REF!,'Манзилли сотиб олиш (2)'!R$3,#REF!,'Манзилли сотиб олиш (2)'!R$2)</f>
        <v>#REF!</v>
      </c>
      <c r="S131" s="5" t="e">
        <f>++COUNTIFS(#REF!,'Манзилли сотиб олиш (2)'!$F131,#REF!,'Манзилли сотиб олиш (2)'!S$3,#REF!,'Манзилли сотиб олиш (2)'!S$2)</f>
        <v>#REF!</v>
      </c>
      <c r="T131" s="5" t="e">
        <f>++COUNTIFS(#REF!,'Манзилли сотиб олиш (2)'!$F131,#REF!,'Манзилли сотиб олиш (2)'!T$3,#REF!,'Манзилли сотиб олиш (2)'!T$2)</f>
        <v>#REF!</v>
      </c>
      <c r="U131" s="5" t="e">
        <f>++COUNTIFS(#REF!,'Манзилли сотиб олиш (2)'!$F131,#REF!,'Манзилли сотиб олиш (2)'!U$3,#REF!,'Манзилли сотиб олиш (2)'!U$2)</f>
        <v>#REF!</v>
      </c>
      <c r="V131" s="5" t="e">
        <f>++COUNTIFS(#REF!,'Манзилли сотиб олиш (2)'!$F131,#REF!,'Манзилли сотиб олиш (2)'!V$3,#REF!,'Манзилли сотиб олиш (2)'!V$2)</f>
        <v>#REF!</v>
      </c>
      <c r="W131" s="7" t="e">
        <f t="shared" si="20"/>
        <v>#REF!</v>
      </c>
      <c r="X131" s="7">
        <f t="shared" si="23"/>
        <v>0</v>
      </c>
      <c r="Y131" s="7">
        <f t="shared" si="16"/>
        <v>0</v>
      </c>
      <c r="Z131" s="7">
        <f t="shared" si="24"/>
        <v>0</v>
      </c>
      <c r="AA131" s="7">
        <v>0</v>
      </c>
      <c r="AB131" s="7" t="e">
        <f t="shared" si="21"/>
        <v>#REF!</v>
      </c>
      <c r="AC131" s="7">
        <f t="shared" si="22"/>
        <v>0</v>
      </c>
      <c r="AD131" s="12" t="e">
        <f>++VLOOKUP(F131,#REF!,3,0)</f>
        <v>#REF!</v>
      </c>
      <c r="AE131" s="10" t="s">
        <v>11</v>
      </c>
      <c r="AF131" s="10" t="s">
        <v>1030</v>
      </c>
    </row>
    <row r="132" spans="1:34" x14ac:dyDescent="0.25">
      <c r="A132" s="5">
        <f t="shared" si="17"/>
        <v>124</v>
      </c>
      <c r="B132" s="22" t="s">
        <v>11</v>
      </c>
      <c r="C132" s="6" t="s">
        <v>3100</v>
      </c>
      <c r="D132" s="5" t="s">
        <v>3101</v>
      </c>
      <c r="E132" s="7">
        <v>98550089</v>
      </c>
      <c r="F132" s="7">
        <v>42906893160080</v>
      </c>
      <c r="G132" s="7" t="s">
        <v>3174</v>
      </c>
      <c r="H132" s="14">
        <v>45203</v>
      </c>
      <c r="I132" s="5" t="s">
        <v>1126</v>
      </c>
      <c r="J132" s="5" t="e">
        <f>++COUNTIFS(#REF!,'Манзилли сотиб олиш (2)'!$F132,#REF!,'Манзилли сотиб олиш (2)'!J$3,#REF!,'Манзилли сотиб олиш (2)'!J$2)</f>
        <v>#REF!</v>
      </c>
      <c r="K132" s="5" t="e">
        <f>++COUNTIFS(#REF!,'Манзилли сотиб олиш (2)'!$F132,#REF!,'Манзилли сотиб олиш (2)'!K$3,#REF!,'Манзилли сотиб олиш (2)'!K$2)</f>
        <v>#REF!</v>
      </c>
      <c r="L132" s="5" t="e">
        <f>++COUNTIFS(#REF!,'Манзилли сотиб олиш (2)'!$F132,#REF!,'Манзилли сотиб олиш (2)'!L$3,#REF!,'Манзилли сотиб олиш (2)'!L$2)</f>
        <v>#REF!</v>
      </c>
      <c r="M132" s="5" t="e">
        <f>++COUNTIFS(#REF!,'Манзилли сотиб олиш (2)'!$F132,#REF!,'Манзилли сотиб олиш (2)'!M$3,#REF!,'Манзилли сотиб олиш (2)'!M$2)</f>
        <v>#REF!</v>
      </c>
      <c r="N132" s="5" t="e">
        <f>++COUNTIFS(#REF!,'Манзилли сотиб олиш (2)'!$F132,#REF!,'Манзилли сотиб олиш (2)'!N$3,#REF!,'Манзилли сотиб олиш (2)'!N$2)</f>
        <v>#REF!</v>
      </c>
      <c r="O132" s="7" t="e">
        <f t="shared" si="18"/>
        <v>#REF!</v>
      </c>
      <c r="P132" s="7">
        <f t="shared" si="19"/>
        <v>0</v>
      </c>
      <c r="Q132" s="7">
        <f t="shared" si="15"/>
        <v>0</v>
      </c>
      <c r="R132" s="5" t="e">
        <f>++COUNTIFS(#REF!,'Манзилли сотиб олиш (2)'!$F132,#REF!,'Манзилли сотиб олиш (2)'!R$3,#REF!,'Манзилли сотиб олиш (2)'!R$2)</f>
        <v>#REF!</v>
      </c>
      <c r="S132" s="5" t="e">
        <f>++COUNTIFS(#REF!,'Манзилли сотиб олиш (2)'!$F132,#REF!,'Манзилли сотиб олиш (2)'!S$3,#REF!,'Манзилли сотиб олиш (2)'!S$2)</f>
        <v>#REF!</v>
      </c>
      <c r="T132" s="5" t="e">
        <f>++COUNTIFS(#REF!,'Манзилли сотиб олиш (2)'!$F132,#REF!,'Манзилли сотиб олиш (2)'!T$3,#REF!,'Манзилли сотиб олиш (2)'!T$2)</f>
        <v>#REF!</v>
      </c>
      <c r="U132" s="5" t="e">
        <f>++COUNTIFS(#REF!,'Манзилли сотиб олиш (2)'!$F132,#REF!,'Манзилли сотиб олиш (2)'!U$3,#REF!,'Манзилли сотиб олиш (2)'!U$2)</f>
        <v>#REF!</v>
      </c>
      <c r="V132" s="5" t="e">
        <f>++COUNTIFS(#REF!,'Манзилли сотиб олиш (2)'!$F132,#REF!,'Манзилли сотиб олиш (2)'!V$3,#REF!,'Манзилли сотиб олиш (2)'!V$2)</f>
        <v>#REF!</v>
      </c>
      <c r="W132" s="7" t="e">
        <f t="shared" si="20"/>
        <v>#REF!</v>
      </c>
      <c r="X132" s="7">
        <f t="shared" si="23"/>
        <v>0</v>
      </c>
      <c r="Y132" s="7">
        <f t="shared" si="16"/>
        <v>0</v>
      </c>
      <c r="Z132" s="7">
        <f t="shared" si="24"/>
        <v>0</v>
      </c>
      <c r="AA132" s="7">
        <v>0</v>
      </c>
      <c r="AB132" s="7" t="e">
        <f t="shared" si="21"/>
        <v>#REF!</v>
      </c>
      <c r="AC132" s="7">
        <f t="shared" si="22"/>
        <v>0</v>
      </c>
      <c r="AD132" s="12" t="e">
        <f>++VLOOKUP(F132,#REF!,3,0)</f>
        <v>#REF!</v>
      </c>
      <c r="AE132" s="10"/>
      <c r="AF132" s="10"/>
    </row>
    <row r="133" spans="1:34" x14ac:dyDescent="0.25">
      <c r="A133" s="5">
        <f t="shared" si="17"/>
        <v>125</v>
      </c>
      <c r="B133" s="22" t="s">
        <v>11</v>
      </c>
      <c r="C133" s="6" t="s">
        <v>3102</v>
      </c>
      <c r="D133" s="5" t="s">
        <v>3103</v>
      </c>
      <c r="E133" s="7">
        <v>98551199</v>
      </c>
      <c r="F133" s="7">
        <v>30906977190018</v>
      </c>
      <c r="G133" s="7" t="s">
        <v>3175</v>
      </c>
      <c r="H133" s="14">
        <v>45203</v>
      </c>
      <c r="I133" s="5" t="s">
        <v>1126</v>
      </c>
      <c r="J133" s="5" t="e">
        <f>++COUNTIFS(#REF!,'Манзилли сотиб олиш (2)'!$F133,#REF!,'Манзилли сотиб олиш (2)'!J$3,#REF!,'Манзилли сотиб олиш (2)'!J$2)</f>
        <v>#REF!</v>
      </c>
      <c r="K133" s="5" t="e">
        <f>++COUNTIFS(#REF!,'Манзилли сотиб олиш (2)'!$F133,#REF!,'Манзилли сотиб олиш (2)'!K$3,#REF!,'Манзилли сотиб олиш (2)'!K$2)</f>
        <v>#REF!</v>
      </c>
      <c r="L133" s="5" t="e">
        <f>++COUNTIFS(#REF!,'Манзилли сотиб олиш (2)'!$F133,#REF!,'Манзилли сотиб олиш (2)'!L$3,#REF!,'Манзилли сотиб олиш (2)'!L$2)</f>
        <v>#REF!</v>
      </c>
      <c r="M133" s="5" t="e">
        <f>++COUNTIFS(#REF!,'Манзилли сотиб олиш (2)'!$F133,#REF!,'Манзилли сотиб олиш (2)'!M$3,#REF!,'Манзилли сотиб олиш (2)'!M$2)</f>
        <v>#REF!</v>
      </c>
      <c r="N133" s="5" t="e">
        <f>++COUNTIFS(#REF!,'Манзилли сотиб олиш (2)'!$F133,#REF!,'Манзилли сотиб олиш (2)'!N$3,#REF!,'Манзилли сотиб олиш (2)'!N$2)</f>
        <v>#REF!</v>
      </c>
      <c r="O133" s="7" t="e">
        <f t="shared" si="18"/>
        <v>#REF!</v>
      </c>
      <c r="P133" s="7">
        <f t="shared" si="19"/>
        <v>0</v>
      </c>
      <c r="Q133" s="7">
        <f t="shared" si="15"/>
        <v>0</v>
      </c>
      <c r="R133" s="5" t="e">
        <f>++COUNTIFS(#REF!,'Манзилли сотиб олиш (2)'!$F133,#REF!,'Манзилли сотиб олиш (2)'!R$3,#REF!,'Манзилли сотиб олиш (2)'!R$2)</f>
        <v>#REF!</v>
      </c>
      <c r="S133" s="5" t="e">
        <f>++COUNTIFS(#REF!,'Манзилли сотиб олиш (2)'!$F133,#REF!,'Манзилли сотиб олиш (2)'!S$3,#REF!,'Манзилли сотиб олиш (2)'!S$2)</f>
        <v>#REF!</v>
      </c>
      <c r="T133" s="5" t="e">
        <f>++COUNTIFS(#REF!,'Манзилли сотиб олиш (2)'!$F133,#REF!,'Манзилли сотиб олиш (2)'!T$3,#REF!,'Манзилли сотиб олиш (2)'!T$2)</f>
        <v>#REF!</v>
      </c>
      <c r="U133" s="5" t="e">
        <f>++COUNTIFS(#REF!,'Манзилли сотиб олиш (2)'!$F133,#REF!,'Манзилли сотиб олиш (2)'!U$3,#REF!,'Манзилли сотиб олиш (2)'!U$2)</f>
        <v>#REF!</v>
      </c>
      <c r="V133" s="5" t="e">
        <f>++COUNTIFS(#REF!,'Манзилли сотиб олиш (2)'!$F133,#REF!,'Манзилли сотиб олиш (2)'!V$3,#REF!,'Манзилли сотиб олиш (2)'!V$2)</f>
        <v>#REF!</v>
      </c>
      <c r="W133" s="7" t="e">
        <f t="shared" si="20"/>
        <v>#REF!</v>
      </c>
      <c r="X133" s="7">
        <f t="shared" si="23"/>
        <v>0</v>
      </c>
      <c r="Y133" s="7">
        <f t="shared" si="16"/>
        <v>0</v>
      </c>
      <c r="Z133" s="7">
        <f t="shared" si="24"/>
        <v>0</v>
      </c>
      <c r="AA133" s="7">
        <v>0</v>
      </c>
      <c r="AB133" s="7" t="e">
        <f t="shared" si="21"/>
        <v>#REF!</v>
      </c>
      <c r="AC133" s="7">
        <f t="shared" si="22"/>
        <v>0</v>
      </c>
      <c r="AD133" s="12" t="e">
        <f>++VLOOKUP(F133,#REF!,3,0)</f>
        <v>#REF!</v>
      </c>
      <c r="AE133" s="10"/>
      <c r="AF133" s="10"/>
    </row>
    <row r="134" spans="1:34" x14ac:dyDescent="0.25">
      <c r="A134" s="5">
        <f t="shared" si="17"/>
        <v>126</v>
      </c>
      <c r="B134" s="22" t="s">
        <v>11</v>
      </c>
      <c r="C134" s="6" t="s">
        <v>3104</v>
      </c>
      <c r="D134" s="5" t="s">
        <v>3105</v>
      </c>
      <c r="E134" s="7">
        <v>87239398</v>
      </c>
      <c r="F134" s="7">
        <v>42111927190010</v>
      </c>
      <c r="G134" s="7" t="s">
        <v>3176</v>
      </c>
      <c r="H134" s="14">
        <v>45203</v>
      </c>
      <c r="I134" s="5" t="s">
        <v>1126</v>
      </c>
      <c r="J134" s="5" t="e">
        <f>++COUNTIFS(#REF!,'Манзилли сотиб олиш (2)'!$F134,#REF!,'Манзилли сотиб олиш (2)'!J$3,#REF!,'Манзилли сотиб олиш (2)'!J$2)</f>
        <v>#REF!</v>
      </c>
      <c r="K134" s="5" t="e">
        <f>++COUNTIFS(#REF!,'Манзилли сотиб олиш (2)'!$F134,#REF!,'Манзилли сотиб олиш (2)'!K$3,#REF!,'Манзилли сотиб олиш (2)'!K$2)</f>
        <v>#REF!</v>
      </c>
      <c r="L134" s="5" t="e">
        <f>++COUNTIFS(#REF!,'Манзилли сотиб олиш (2)'!$F134,#REF!,'Манзилли сотиб олиш (2)'!L$3,#REF!,'Манзилли сотиб олиш (2)'!L$2)</f>
        <v>#REF!</v>
      </c>
      <c r="M134" s="5" t="e">
        <f>++COUNTIFS(#REF!,'Манзилли сотиб олиш (2)'!$F134,#REF!,'Манзилли сотиб олиш (2)'!M$3,#REF!,'Манзилли сотиб олиш (2)'!M$2)</f>
        <v>#REF!</v>
      </c>
      <c r="N134" s="5" t="e">
        <f>++COUNTIFS(#REF!,'Манзилли сотиб олиш (2)'!$F134,#REF!,'Манзилли сотиб олиш (2)'!N$3,#REF!,'Манзилли сотиб олиш (2)'!N$2)</f>
        <v>#REF!</v>
      </c>
      <c r="O134" s="7" t="e">
        <f t="shared" si="18"/>
        <v>#REF!</v>
      </c>
      <c r="P134" s="7">
        <f t="shared" si="19"/>
        <v>0</v>
      </c>
      <c r="Q134" s="7">
        <f t="shared" si="15"/>
        <v>0</v>
      </c>
      <c r="R134" s="5" t="e">
        <f>++COUNTIFS(#REF!,'Манзилли сотиб олиш (2)'!$F134,#REF!,'Манзилли сотиб олиш (2)'!R$3,#REF!,'Манзилли сотиб олиш (2)'!R$2)</f>
        <v>#REF!</v>
      </c>
      <c r="S134" s="5" t="e">
        <f>++COUNTIFS(#REF!,'Манзилли сотиб олиш (2)'!$F134,#REF!,'Манзилли сотиб олиш (2)'!S$3,#REF!,'Манзилли сотиб олиш (2)'!S$2)</f>
        <v>#REF!</v>
      </c>
      <c r="T134" s="5" t="e">
        <f>++COUNTIFS(#REF!,'Манзилли сотиб олиш (2)'!$F134,#REF!,'Манзилли сотиб олиш (2)'!T$3,#REF!,'Манзилли сотиб олиш (2)'!T$2)</f>
        <v>#REF!</v>
      </c>
      <c r="U134" s="5" t="e">
        <f>++COUNTIFS(#REF!,'Манзилли сотиб олиш (2)'!$F134,#REF!,'Манзилли сотиб олиш (2)'!U$3,#REF!,'Манзилли сотиб олиш (2)'!U$2)</f>
        <v>#REF!</v>
      </c>
      <c r="V134" s="5" t="e">
        <f>++COUNTIFS(#REF!,'Манзилли сотиб олиш (2)'!$F134,#REF!,'Манзилли сотиб олиш (2)'!V$3,#REF!,'Манзилли сотиб олиш (2)'!V$2)</f>
        <v>#REF!</v>
      </c>
      <c r="W134" s="7" t="e">
        <f t="shared" si="20"/>
        <v>#REF!</v>
      </c>
      <c r="X134" s="7">
        <f t="shared" si="23"/>
        <v>0</v>
      </c>
      <c r="Y134" s="7">
        <f t="shared" si="16"/>
        <v>0</v>
      </c>
      <c r="Z134" s="7">
        <f t="shared" si="24"/>
        <v>0</v>
      </c>
      <c r="AA134" s="7">
        <v>0</v>
      </c>
      <c r="AB134" s="7" t="e">
        <f t="shared" si="21"/>
        <v>#REF!</v>
      </c>
      <c r="AC134" s="7">
        <f t="shared" si="22"/>
        <v>0</v>
      </c>
      <c r="AD134" s="12" t="e">
        <f>++VLOOKUP(F134,#REF!,3,0)</f>
        <v>#REF!</v>
      </c>
      <c r="AE134" s="10"/>
      <c r="AF134" s="10"/>
    </row>
    <row r="135" spans="1:34" x14ac:dyDescent="0.25">
      <c r="A135" s="3">
        <v>2</v>
      </c>
      <c r="B135" s="23"/>
      <c r="C135" s="3" t="s">
        <v>66</v>
      </c>
      <c r="D135" s="3">
        <f>++COUNTA(D136:D196)</f>
        <v>61</v>
      </c>
      <c r="E135" s="4"/>
      <c r="F135" s="4"/>
      <c r="G135" s="7" t="s">
        <v>2864</v>
      </c>
      <c r="H135" s="4"/>
      <c r="I135" s="3"/>
      <c r="J135" s="4" t="e">
        <f t="shared" ref="J135:AC135" si="25">SUM(J136:J196)</f>
        <v>#REF!</v>
      </c>
      <c r="K135" s="4" t="e">
        <f t="shared" si="25"/>
        <v>#REF!</v>
      </c>
      <c r="L135" s="4" t="e">
        <f t="shared" si="25"/>
        <v>#REF!</v>
      </c>
      <c r="M135" s="4" t="e">
        <f t="shared" si="25"/>
        <v>#REF!</v>
      </c>
      <c r="N135" s="4" t="e">
        <f t="shared" si="25"/>
        <v>#REF!</v>
      </c>
      <c r="O135" s="4" t="e">
        <f t="shared" si="25"/>
        <v>#REF!</v>
      </c>
      <c r="P135" s="4">
        <f t="shared" si="25"/>
        <v>8</v>
      </c>
      <c r="Q135" s="4">
        <f t="shared" si="25"/>
        <v>1561.307</v>
      </c>
      <c r="R135" s="4" t="e">
        <f t="shared" si="25"/>
        <v>#REF!</v>
      </c>
      <c r="S135" s="4" t="e">
        <f t="shared" si="25"/>
        <v>#REF!</v>
      </c>
      <c r="T135" s="4" t="e">
        <f t="shared" si="25"/>
        <v>#REF!</v>
      </c>
      <c r="U135" s="4" t="e">
        <f t="shared" si="25"/>
        <v>#REF!</v>
      </c>
      <c r="V135" s="4" t="e">
        <f t="shared" si="25"/>
        <v>#REF!</v>
      </c>
      <c r="W135" s="4" t="e">
        <f t="shared" si="25"/>
        <v>#REF!</v>
      </c>
      <c r="X135" s="4">
        <f t="shared" si="25"/>
        <v>4</v>
      </c>
      <c r="Y135" s="4">
        <f t="shared" si="25"/>
        <v>980.5</v>
      </c>
      <c r="Z135" s="4">
        <f t="shared" si="25"/>
        <v>12</v>
      </c>
      <c r="AA135" s="4">
        <f t="shared" si="25"/>
        <v>2541.8070000000002</v>
      </c>
      <c r="AB135" s="4" t="e">
        <f t="shared" si="25"/>
        <v>#REF!</v>
      </c>
      <c r="AC135" s="4" t="e">
        <f t="shared" si="25"/>
        <v>#REF!</v>
      </c>
      <c r="AD135" s="11"/>
      <c r="AE135" s="3">
        <f>++COUNTA(AE136:AE196)</f>
        <v>21</v>
      </c>
      <c r="AF135" s="3">
        <f>++COUNTA(AF136:AF196)</f>
        <v>21</v>
      </c>
      <c r="AH135" t="e">
        <v>#N/A</v>
      </c>
    </row>
    <row r="136" spans="1:34" x14ac:dyDescent="0.25">
      <c r="A136" s="5">
        <v>1</v>
      </c>
      <c r="B136" s="22" t="s">
        <v>66</v>
      </c>
      <c r="C136" s="6" t="s">
        <v>1100</v>
      </c>
      <c r="D136" s="5" t="s">
        <v>94</v>
      </c>
      <c r="E136" s="7">
        <v>78122002</v>
      </c>
      <c r="F136" s="7">
        <v>40704873180048</v>
      </c>
      <c r="G136" s="7" t="s">
        <v>2032</v>
      </c>
      <c r="H136" s="14">
        <v>45058</v>
      </c>
      <c r="I136" s="5" t="s">
        <v>1125</v>
      </c>
      <c r="J136" s="5" t="e">
        <f>++COUNTIFS(#REF!,'Манзилли сотиб олиш (2)'!$F136,#REF!,'Манзилли сотиб олиш (2)'!J$3,#REF!,'Манзилли сотиб олиш (2)'!J$2)</f>
        <v>#REF!</v>
      </c>
      <c r="K136" s="5" t="e">
        <f>++COUNTIFS(#REF!,'Манзилли сотиб олиш (2)'!$F136,#REF!,'Манзилли сотиб олиш (2)'!K$3,#REF!,'Манзилли сотиб олиш (2)'!K$2)</f>
        <v>#REF!</v>
      </c>
      <c r="L136" s="5" t="e">
        <f>++COUNTIFS(#REF!,'Манзилли сотиб олиш (2)'!$F136,#REF!,'Манзилли сотиб олиш (2)'!L$3,#REF!,'Манзилли сотиб олиш (2)'!L$2)</f>
        <v>#REF!</v>
      </c>
      <c r="M136" s="5" t="e">
        <f>++COUNTIFS(#REF!,'Манзилли сотиб олиш (2)'!$F136,#REF!,'Манзилли сотиб олиш (2)'!M$3,#REF!,'Манзилли сотиб олиш (2)'!M$2)</f>
        <v>#REF!</v>
      </c>
      <c r="N136" s="5" t="e">
        <f>++COUNTIFS(#REF!,'Манзилли сотиб олиш (2)'!$F136,#REF!,'Манзилли сотиб олиш (2)'!N$3,#REF!,'Манзилли сотиб олиш (2)'!N$2)</f>
        <v>#REF!</v>
      </c>
      <c r="O136" s="7" t="e">
        <f t="shared" ref="O136:O224" si="26">++IF(N136=1,32,0)</f>
        <v>#REF!</v>
      </c>
      <c r="P136" s="7">
        <f t="shared" ref="P136:P196" si="27">++IF(Q136&gt;0,1,0)</f>
        <v>1</v>
      </c>
      <c r="Q136" s="7">
        <f t="shared" ref="Q136:Q196" si="28">++IF(I136="Davlat byudeti",AA136,0)</f>
        <v>208.25</v>
      </c>
      <c r="R136" s="5" t="e">
        <f>++COUNTIFS(#REF!,'Манзилли сотиб олиш (2)'!$F136,#REF!,'Манзилли сотиб олиш (2)'!R$3,#REF!,'Манзилли сотиб олиш (2)'!R$2)</f>
        <v>#REF!</v>
      </c>
      <c r="S136" s="5" t="e">
        <f>++COUNTIFS(#REF!,'Манзилли сотиб олиш (2)'!$F136,#REF!,'Манзилли сотиб олиш (2)'!S$3,#REF!,'Манзилли сотиб олиш (2)'!S$2)</f>
        <v>#REF!</v>
      </c>
      <c r="T136" s="5" t="e">
        <f>++COUNTIFS(#REF!,'Манзилли сотиб олиш (2)'!$F136,#REF!,'Манзилли сотиб олиш (2)'!T$3,#REF!,'Манзилли сотиб олиш (2)'!T$2)</f>
        <v>#REF!</v>
      </c>
      <c r="U136" s="5" t="e">
        <f>++COUNTIFS(#REF!,'Манзилли сотиб олиш (2)'!$F136,#REF!,'Манзилли сотиб олиш (2)'!U$3,#REF!,'Манзилли сотиб олиш (2)'!U$2)</f>
        <v>#REF!</v>
      </c>
      <c r="V136" s="5" t="e">
        <f>++COUNTIFS(#REF!,'Манзилли сотиб олиш (2)'!$F136,#REF!,'Манзилли сотиб олиш (2)'!V$3,#REF!,'Манзилли сотиб олиш (2)'!V$2)</f>
        <v>#REF!</v>
      </c>
      <c r="W136" s="7" t="e">
        <f t="shared" ref="W136:W224" si="29">++IF(V136=1,32,0)</f>
        <v>#REF!</v>
      </c>
      <c r="X136" s="7">
        <f t="shared" ref="X136:Z151" si="30">++IF(Y136&gt;0,1,0)</f>
        <v>0</v>
      </c>
      <c r="Y136" s="7">
        <f t="shared" ref="Y136:Y196" si="31">++IF(I136="Mahalliy byudeti",AA136,0)</f>
        <v>0</v>
      </c>
      <c r="Z136" s="7">
        <f t="shared" si="30"/>
        <v>1</v>
      </c>
      <c r="AA136" s="7">
        <v>208.25</v>
      </c>
      <c r="AB136" s="7" t="e">
        <f t="shared" ref="AB136:AB196" si="32">++IF((N136+V136)&gt;0,Z136,0)</f>
        <v>#REF!</v>
      </c>
      <c r="AC136" s="7" t="e">
        <f t="shared" ref="AC136:AC224" si="33">++IF(Z136&gt;0,AA136+W136+O136,0)</f>
        <v>#REF!</v>
      </c>
      <c r="AD136" s="12" t="e">
        <f>++VLOOKUP(F136,#REF!,3,0)</f>
        <v>#REF!</v>
      </c>
      <c r="AE136" s="10" t="s">
        <v>66</v>
      </c>
      <c r="AF136" s="10" t="s">
        <v>1966</v>
      </c>
      <c r="AH136" t="s">
        <v>2955</v>
      </c>
    </row>
    <row r="137" spans="1:34" x14ac:dyDescent="0.25">
      <c r="A137" s="5">
        <f t="shared" ref="A137:A196" si="34">+A136+1</f>
        <v>2</v>
      </c>
      <c r="B137" s="22" t="s">
        <v>66</v>
      </c>
      <c r="C137" s="6" t="s">
        <v>1101</v>
      </c>
      <c r="D137" s="5" t="s">
        <v>92</v>
      </c>
      <c r="E137" s="7">
        <v>78134807</v>
      </c>
      <c r="F137" s="7">
        <v>40512843180022</v>
      </c>
      <c r="G137" s="7" t="s">
        <v>2033</v>
      </c>
      <c r="H137" s="14">
        <v>45061</v>
      </c>
      <c r="I137" s="5" t="s">
        <v>1126</v>
      </c>
      <c r="J137" s="5" t="e">
        <f>++COUNTIFS(#REF!,'Манзилли сотиб олиш (2)'!$F137,#REF!,'Манзилли сотиб олиш (2)'!J$3,#REF!,'Манзилли сотиб олиш (2)'!J$2)</f>
        <v>#REF!</v>
      </c>
      <c r="K137" s="5" t="e">
        <f>++COUNTIFS(#REF!,'Манзилли сотиб олиш (2)'!$F137,#REF!,'Манзилли сотиб олиш (2)'!K$3,#REF!,'Манзилли сотиб олиш (2)'!K$2)</f>
        <v>#REF!</v>
      </c>
      <c r="L137" s="5" t="e">
        <f>++COUNTIFS(#REF!,'Манзилли сотиб олиш (2)'!$F137,#REF!,'Манзилли сотиб олиш (2)'!L$3,#REF!,'Манзилли сотиб олиш (2)'!L$2)</f>
        <v>#REF!</v>
      </c>
      <c r="M137" s="5" t="e">
        <f>++COUNTIFS(#REF!,'Манзилли сотиб олиш (2)'!$F137,#REF!,'Манзилли сотиб олиш (2)'!M$3,#REF!,'Манзилли сотиб олиш (2)'!M$2)</f>
        <v>#REF!</v>
      </c>
      <c r="N137" s="5" t="e">
        <f>++COUNTIFS(#REF!,'Манзилли сотиб олиш (2)'!$F137,#REF!,'Манзилли сотиб олиш (2)'!N$3,#REF!,'Манзилли сотиб олиш (2)'!N$2)</f>
        <v>#REF!</v>
      </c>
      <c r="O137" s="7" t="e">
        <f t="shared" si="26"/>
        <v>#REF!</v>
      </c>
      <c r="P137" s="7">
        <f t="shared" si="27"/>
        <v>0</v>
      </c>
      <c r="Q137" s="7">
        <f t="shared" si="28"/>
        <v>0</v>
      </c>
      <c r="R137" s="5" t="e">
        <f>++COUNTIFS(#REF!,'Манзилли сотиб олиш (2)'!$F137,#REF!,'Манзилли сотиб олиш (2)'!R$3,#REF!,'Манзилли сотиб олиш (2)'!R$2)</f>
        <v>#REF!</v>
      </c>
      <c r="S137" s="5" t="e">
        <f>++COUNTIFS(#REF!,'Манзилли сотиб олиш (2)'!$F137,#REF!,'Манзилли сотиб олиш (2)'!S$3,#REF!,'Манзилли сотиб олиш (2)'!S$2)</f>
        <v>#REF!</v>
      </c>
      <c r="T137" s="5" t="e">
        <f>++COUNTIFS(#REF!,'Манзилли сотиб олиш (2)'!$F137,#REF!,'Манзилли сотиб олиш (2)'!T$3,#REF!,'Манзилли сотиб олиш (2)'!T$2)</f>
        <v>#REF!</v>
      </c>
      <c r="U137" s="5" t="e">
        <f>++COUNTIFS(#REF!,'Манзилли сотиб олиш (2)'!$F137,#REF!,'Манзилли сотиб олиш (2)'!U$3,#REF!,'Манзилли сотиб олиш (2)'!U$2)</f>
        <v>#REF!</v>
      </c>
      <c r="V137" s="5" t="e">
        <f>++COUNTIFS(#REF!,'Манзилли сотиб олиш (2)'!$F137,#REF!,'Манзилли сотиб олиш (2)'!V$3,#REF!,'Манзилли сотиб олиш (2)'!V$2)</f>
        <v>#REF!</v>
      </c>
      <c r="W137" s="7" t="e">
        <f t="shared" si="29"/>
        <v>#REF!</v>
      </c>
      <c r="X137" s="7">
        <f t="shared" si="30"/>
        <v>1</v>
      </c>
      <c r="Y137" s="7">
        <f t="shared" si="31"/>
        <v>297.5</v>
      </c>
      <c r="Z137" s="7">
        <f t="shared" si="30"/>
        <v>1</v>
      </c>
      <c r="AA137" s="7">
        <v>297.5</v>
      </c>
      <c r="AB137" s="7" t="e">
        <f t="shared" si="32"/>
        <v>#REF!</v>
      </c>
      <c r="AC137" s="7" t="e">
        <f t="shared" si="33"/>
        <v>#REF!</v>
      </c>
      <c r="AD137" s="12" t="e">
        <f>++VLOOKUP(F137,#REF!,3,0)</f>
        <v>#REF!</v>
      </c>
      <c r="AE137" s="10" t="s">
        <v>66</v>
      </c>
      <c r="AF137" s="10" t="s">
        <v>1005</v>
      </c>
      <c r="AH137" t="s">
        <v>2955</v>
      </c>
    </row>
    <row r="138" spans="1:34" x14ac:dyDescent="0.25">
      <c r="A138" s="5">
        <f t="shared" si="34"/>
        <v>3</v>
      </c>
      <c r="B138" s="22" t="s">
        <v>66</v>
      </c>
      <c r="C138" s="6" t="s">
        <v>1102</v>
      </c>
      <c r="D138" s="5" t="s">
        <v>91</v>
      </c>
      <c r="E138" s="7">
        <v>78181296</v>
      </c>
      <c r="F138" s="7">
        <v>31708933180063</v>
      </c>
      <c r="G138" s="7" t="s">
        <v>2034</v>
      </c>
      <c r="H138" s="14">
        <v>45064</v>
      </c>
      <c r="I138" s="5" t="s">
        <v>1125</v>
      </c>
      <c r="J138" s="5" t="e">
        <f>++COUNTIFS(#REF!,'Манзилли сотиб олиш (2)'!$F138,#REF!,'Манзилли сотиб олиш (2)'!J$3,#REF!,'Манзилли сотиб олиш (2)'!J$2)</f>
        <v>#REF!</v>
      </c>
      <c r="K138" s="5" t="e">
        <f>++COUNTIFS(#REF!,'Манзилли сотиб олиш (2)'!$F138,#REF!,'Манзилли сотиб олиш (2)'!K$3,#REF!,'Манзилли сотиб олиш (2)'!K$2)</f>
        <v>#REF!</v>
      </c>
      <c r="L138" s="5" t="e">
        <f>++COUNTIFS(#REF!,'Манзилли сотиб олиш (2)'!$F138,#REF!,'Манзилли сотиб олиш (2)'!L$3,#REF!,'Манзилли сотиб олиш (2)'!L$2)</f>
        <v>#REF!</v>
      </c>
      <c r="M138" s="5" t="e">
        <f>++COUNTIFS(#REF!,'Манзилли сотиб олиш (2)'!$F138,#REF!,'Манзилли сотиб олиш (2)'!M$3,#REF!,'Манзилли сотиб олиш (2)'!M$2)</f>
        <v>#REF!</v>
      </c>
      <c r="N138" s="5" t="e">
        <f>++COUNTIFS(#REF!,'Манзилли сотиб олиш (2)'!$F138,#REF!,'Манзилли сотиб олиш (2)'!N$3,#REF!,'Манзилли сотиб олиш (2)'!N$2)</f>
        <v>#REF!</v>
      </c>
      <c r="O138" s="7" t="e">
        <f t="shared" si="26"/>
        <v>#REF!</v>
      </c>
      <c r="P138" s="7">
        <f t="shared" si="27"/>
        <v>1</v>
      </c>
      <c r="Q138" s="7">
        <f t="shared" si="28"/>
        <v>152</v>
      </c>
      <c r="R138" s="5" t="e">
        <f>++COUNTIFS(#REF!,'Манзилли сотиб олиш (2)'!$F138,#REF!,'Манзилли сотиб олиш (2)'!R$3,#REF!,'Манзилли сотиб олиш (2)'!R$2)</f>
        <v>#REF!</v>
      </c>
      <c r="S138" s="5" t="e">
        <f>++COUNTIFS(#REF!,'Манзилли сотиб олиш (2)'!$F138,#REF!,'Манзилли сотиб олиш (2)'!S$3,#REF!,'Манзилли сотиб олиш (2)'!S$2)</f>
        <v>#REF!</v>
      </c>
      <c r="T138" s="5" t="e">
        <f>++COUNTIFS(#REF!,'Манзилли сотиб олиш (2)'!$F138,#REF!,'Манзилли сотиб олиш (2)'!T$3,#REF!,'Манзилли сотиб олиш (2)'!T$2)</f>
        <v>#REF!</v>
      </c>
      <c r="U138" s="5" t="e">
        <f>++COUNTIFS(#REF!,'Манзилли сотиб олиш (2)'!$F138,#REF!,'Манзилли сотиб олиш (2)'!U$3,#REF!,'Манзилли сотиб олиш (2)'!U$2)</f>
        <v>#REF!</v>
      </c>
      <c r="V138" s="5" t="e">
        <f>++COUNTIFS(#REF!,'Манзилли сотиб олиш (2)'!$F138,#REF!,'Манзилли сотиб олиш (2)'!V$3,#REF!,'Манзилли сотиб олиш (2)'!V$2)</f>
        <v>#REF!</v>
      </c>
      <c r="W138" s="7" t="e">
        <f t="shared" si="29"/>
        <v>#REF!</v>
      </c>
      <c r="X138" s="7">
        <f t="shared" si="30"/>
        <v>0</v>
      </c>
      <c r="Y138" s="7">
        <f t="shared" si="31"/>
        <v>0</v>
      </c>
      <c r="Z138" s="7">
        <f t="shared" si="30"/>
        <v>1</v>
      </c>
      <c r="AA138" s="7">
        <v>152</v>
      </c>
      <c r="AB138" s="7" t="e">
        <f t="shared" si="32"/>
        <v>#REF!</v>
      </c>
      <c r="AC138" s="7" t="e">
        <f t="shared" si="33"/>
        <v>#REF!</v>
      </c>
      <c r="AD138" s="12" t="e">
        <f>++VLOOKUP(F138,#REF!,3,0)</f>
        <v>#REF!</v>
      </c>
      <c r="AE138" s="10" t="s">
        <v>66</v>
      </c>
      <c r="AF138" s="10" t="s">
        <v>2940</v>
      </c>
      <c r="AH138" t="s">
        <v>2955</v>
      </c>
    </row>
    <row r="139" spans="1:34" x14ac:dyDescent="0.25">
      <c r="A139" s="5">
        <f t="shared" si="34"/>
        <v>4</v>
      </c>
      <c r="B139" s="22" t="s">
        <v>66</v>
      </c>
      <c r="C139" s="6" t="s">
        <v>1103</v>
      </c>
      <c r="D139" s="5" t="s">
        <v>90</v>
      </c>
      <c r="E139" s="7">
        <v>78315081</v>
      </c>
      <c r="F139" s="7">
        <v>32510953180100</v>
      </c>
      <c r="G139" s="7" t="s">
        <v>2035</v>
      </c>
      <c r="H139" s="14">
        <v>45069</v>
      </c>
      <c r="I139" s="5" t="s">
        <v>1125</v>
      </c>
      <c r="J139" s="5" t="e">
        <f>++COUNTIFS(#REF!,'Манзилли сотиб олиш (2)'!$F139,#REF!,'Манзилли сотиб олиш (2)'!J$3,#REF!,'Манзилли сотиб олиш (2)'!J$2)</f>
        <v>#REF!</v>
      </c>
      <c r="K139" s="5" t="e">
        <f>++COUNTIFS(#REF!,'Манзилли сотиб олиш (2)'!$F139,#REF!,'Манзилли сотиб олиш (2)'!K$3,#REF!,'Манзилли сотиб олиш (2)'!K$2)</f>
        <v>#REF!</v>
      </c>
      <c r="L139" s="5" t="e">
        <f>++COUNTIFS(#REF!,'Манзилли сотиб олиш (2)'!$F139,#REF!,'Манзилли сотиб олиш (2)'!L$3,#REF!,'Манзилли сотиб олиш (2)'!L$2)</f>
        <v>#REF!</v>
      </c>
      <c r="M139" s="5" t="e">
        <f>++COUNTIFS(#REF!,'Манзилли сотиб олиш (2)'!$F139,#REF!,'Манзилли сотиб олиш (2)'!M$3,#REF!,'Манзилли сотиб олиш (2)'!M$2)</f>
        <v>#REF!</v>
      </c>
      <c r="N139" s="5" t="e">
        <f>++COUNTIFS(#REF!,'Манзилли сотиб олиш (2)'!$F139,#REF!,'Манзилли сотиб олиш (2)'!N$3,#REF!,'Манзилли сотиб олиш (2)'!N$2)</f>
        <v>#REF!</v>
      </c>
      <c r="O139" s="7" t="e">
        <f t="shared" si="26"/>
        <v>#REF!</v>
      </c>
      <c r="P139" s="7">
        <f t="shared" si="27"/>
        <v>1</v>
      </c>
      <c r="Q139" s="7">
        <f t="shared" si="28"/>
        <v>275</v>
      </c>
      <c r="R139" s="5" t="e">
        <f>++COUNTIFS(#REF!,'Манзилли сотиб олиш (2)'!$F139,#REF!,'Манзилли сотиб олиш (2)'!R$3,#REF!,'Манзилли сотиб олиш (2)'!R$2)</f>
        <v>#REF!</v>
      </c>
      <c r="S139" s="5" t="e">
        <f>++COUNTIFS(#REF!,'Манзилли сотиб олиш (2)'!$F139,#REF!,'Манзилли сотиб олиш (2)'!S$3,#REF!,'Манзилли сотиб олиш (2)'!S$2)</f>
        <v>#REF!</v>
      </c>
      <c r="T139" s="5" t="e">
        <f>++COUNTIFS(#REF!,'Манзилли сотиб олиш (2)'!$F139,#REF!,'Манзилли сотиб олиш (2)'!T$3,#REF!,'Манзилли сотиб олиш (2)'!T$2)</f>
        <v>#REF!</v>
      </c>
      <c r="U139" s="5" t="e">
        <f>++COUNTIFS(#REF!,'Манзилли сотиб олиш (2)'!$F139,#REF!,'Манзилли сотиб олиш (2)'!U$3,#REF!,'Манзилли сотиб олиш (2)'!U$2)</f>
        <v>#REF!</v>
      </c>
      <c r="V139" s="5" t="e">
        <f>++COUNTIFS(#REF!,'Манзилли сотиб олиш (2)'!$F139,#REF!,'Манзилли сотиб олиш (2)'!V$3,#REF!,'Манзилли сотиб олиш (2)'!V$2)</f>
        <v>#REF!</v>
      </c>
      <c r="W139" s="7" t="e">
        <f t="shared" si="29"/>
        <v>#REF!</v>
      </c>
      <c r="X139" s="7">
        <f t="shared" si="30"/>
        <v>0</v>
      </c>
      <c r="Y139" s="7">
        <f t="shared" si="31"/>
        <v>0</v>
      </c>
      <c r="Z139" s="7">
        <f t="shared" si="30"/>
        <v>1</v>
      </c>
      <c r="AA139" s="7">
        <v>275</v>
      </c>
      <c r="AB139" s="7" t="e">
        <f t="shared" si="32"/>
        <v>#REF!</v>
      </c>
      <c r="AC139" s="7" t="e">
        <f t="shared" si="33"/>
        <v>#REF!</v>
      </c>
      <c r="AD139" s="12" t="e">
        <f>++VLOOKUP(F139,#REF!,3,0)</f>
        <v>#REF!</v>
      </c>
      <c r="AE139" s="10" t="s">
        <v>66</v>
      </c>
      <c r="AF139" s="10" t="s">
        <v>2940</v>
      </c>
      <c r="AH139" t="s">
        <v>2955</v>
      </c>
    </row>
    <row r="140" spans="1:34" x14ac:dyDescent="0.25">
      <c r="A140" s="5">
        <f t="shared" si="34"/>
        <v>5</v>
      </c>
      <c r="B140" s="22" t="s">
        <v>66</v>
      </c>
      <c r="C140" s="6" t="s">
        <v>1104</v>
      </c>
      <c r="D140" s="5" t="s">
        <v>83</v>
      </c>
      <c r="E140" s="7">
        <v>78252085</v>
      </c>
      <c r="F140" s="7">
        <v>30107893180031</v>
      </c>
      <c r="G140" s="7" t="s">
        <v>2036</v>
      </c>
      <c r="H140" s="14">
        <v>45069</v>
      </c>
      <c r="I140" s="5" t="s">
        <v>1125</v>
      </c>
      <c r="J140" s="5" t="e">
        <f>++COUNTIFS(#REF!,'Манзилли сотиб олиш (2)'!$F140,#REF!,'Манзилли сотиб олиш (2)'!J$3,#REF!,'Манзилли сотиб олиш (2)'!J$2)</f>
        <v>#REF!</v>
      </c>
      <c r="K140" s="5" t="e">
        <f>++COUNTIFS(#REF!,'Манзилли сотиб олиш (2)'!$F140,#REF!,'Манзилли сотиб олиш (2)'!K$3,#REF!,'Манзилли сотиб олиш (2)'!K$2)</f>
        <v>#REF!</v>
      </c>
      <c r="L140" s="5" t="e">
        <f>++COUNTIFS(#REF!,'Манзилли сотиб олиш (2)'!$F140,#REF!,'Манзилли сотиб олиш (2)'!L$3,#REF!,'Манзилли сотиб олиш (2)'!L$2)</f>
        <v>#REF!</v>
      </c>
      <c r="M140" s="5" t="e">
        <f>++COUNTIFS(#REF!,'Манзилли сотиб олиш (2)'!$F140,#REF!,'Манзилли сотиб олиш (2)'!M$3,#REF!,'Манзилли сотиб олиш (2)'!M$2)</f>
        <v>#REF!</v>
      </c>
      <c r="N140" s="5" t="e">
        <f>++COUNTIFS(#REF!,'Манзилли сотиб олиш (2)'!$F140,#REF!,'Манзилли сотиб олиш (2)'!N$3,#REF!,'Манзилли сотиб олиш (2)'!N$2)</f>
        <v>#REF!</v>
      </c>
      <c r="O140" s="7" t="e">
        <f t="shared" si="26"/>
        <v>#REF!</v>
      </c>
      <c r="P140" s="7">
        <f t="shared" si="27"/>
        <v>1</v>
      </c>
      <c r="Q140" s="7">
        <f t="shared" si="28"/>
        <v>139</v>
      </c>
      <c r="R140" s="5" t="e">
        <f>++COUNTIFS(#REF!,'Манзилли сотиб олиш (2)'!$F140,#REF!,'Манзилли сотиб олиш (2)'!R$3,#REF!,'Манзилли сотиб олиш (2)'!R$2)</f>
        <v>#REF!</v>
      </c>
      <c r="S140" s="5" t="e">
        <f>++COUNTIFS(#REF!,'Манзилли сотиб олиш (2)'!$F140,#REF!,'Манзилли сотиб олиш (2)'!S$3,#REF!,'Манзилли сотиб олиш (2)'!S$2)</f>
        <v>#REF!</v>
      </c>
      <c r="T140" s="5" t="e">
        <f>++COUNTIFS(#REF!,'Манзилли сотиб олиш (2)'!$F140,#REF!,'Манзилли сотиб олиш (2)'!T$3,#REF!,'Манзилли сотиб олиш (2)'!T$2)</f>
        <v>#REF!</v>
      </c>
      <c r="U140" s="5" t="e">
        <f>++COUNTIFS(#REF!,'Манзилли сотиб олиш (2)'!$F140,#REF!,'Манзилли сотиб олиш (2)'!U$3,#REF!,'Манзилли сотиб олиш (2)'!U$2)</f>
        <v>#REF!</v>
      </c>
      <c r="V140" s="5" t="e">
        <f>++COUNTIFS(#REF!,'Манзилли сотиб олиш (2)'!$F140,#REF!,'Манзилли сотиб олиш (2)'!V$3,#REF!,'Манзилли сотиб олиш (2)'!V$2)</f>
        <v>#REF!</v>
      </c>
      <c r="W140" s="7" t="e">
        <f t="shared" si="29"/>
        <v>#REF!</v>
      </c>
      <c r="X140" s="7">
        <f t="shared" si="30"/>
        <v>0</v>
      </c>
      <c r="Y140" s="7">
        <f t="shared" si="31"/>
        <v>0</v>
      </c>
      <c r="Z140" s="7">
        <f t="shared" si="30"/>
        <v>1</v>
      </c>
      <c r="AA140" s="7">
        <v>139</v>
      </c>
      <c r="AB140" s="7" t="e">
        <f t="shared" si="32"/>
        <v>#REF!</v>
      </c>
      <c r="AC140" s="7" t="e">
        <f t="shared" si="33"/>
        <v>#REF!</v>
      </c>
      <c r="AD140" s="12" t="e">
        <f>++VLOOKUP(F140,#REF!,3,0)</f>
        <v>#REF!</v>
      </c>
      <c r="AE140" s="10" t="s">
        <v>66</v>
      </c>
      <c r="AF140" s="10" t="s">
        <v>1025</v>
      </c>
      <c r="AH140" t="s">
        <v>2955</v>
      </c>
    </row>
    <row r="141" spans="1:34" x14ac:dyDescent="0.25">
      <c r="A141" s="5">
        <f t="shared" si="34"/>
        <v>6</v>
      </c>
      <c r="B141" s="22" t="s">
        <v>66</v>
      </c>
      <c r="C141" s="6" t="s">
        <v>1105</v>
      </c>
      <c r="D141" s="5" t="s">
        <v>89</v>
      </c>
      <c r="E141" s="7">
        <v>78385683</v>
      </c>
      <c r="F141" s="7">
        <v>41405863180037</v>
      </c>
      <c r="G141" s="7" t="s">
        <v>2037</v>
      </c>
      <c r="H141" s="14">
        <v>45073</v>
      </c>
      <c r="I141" s="5" t="s">
        <v>1125</v>
      </c>
      <c r="J141" s="5" t="e">
        <f>++COUNTIFS(#REF!,'Манзилли сотиб олиш (2)'!$F141,#REF!,'Манзилли сотиб олиш (2)'!J$3,#REF!,'Манзилли сотиб олиш (2)'!J$2)</f>
        <v>#REF!</v>
      </c>
      <c r="K141" s="5" t="e">
        <f>++COUNTIFS(#REF!,'Манзилли сотиб олиш (2)'!$F141,#REF!,'Манзилли сотиб олиш (2)'!K$3,#REF!,'Манзилли сотиб олиш (2)'!K$2)</f>
        <v>#REF!</v>
      </c>
      <c r="L141" s="5" t="e">
        <f>++COUNTIFS(#REF!,'Манзилли сотиб олиш (2)'!$F141,#REF!,'Манзилли сотиб олиш (2)'!L$3,#REF!,'Манзилли сотиб олиш (2)'!L$2)</f>
        <v>#REF!</v>
      </c>
      <c r="M141" s="5" t="e">
        <f>++COUNTIFS(#REF!,'Манзилли сотиб олиш (2)'!$F141,#REF!,'Манзилли сотиб олиш (2)'!M$3,#REF!,'Манзилли сотиб олиш (2)'!M$2)</f>
        <v>#REF!</v>
      </c>
      <c r="N141" s="5" t="e">
        <f>++COUNTIFS(#REF!,'Манзилли сотиб олиш (2)'!$F141,#REF!,'Манзилли сотиб олиш (2)'!N$3,#REF!,'Манзилли сотиб олиш (2)'!N$2)</f>
        <v>#REF!</v>
      </c>
      <c r="O141" s="7" t="e">
        <f t="shared" si="26"/>
        <v>#REF!</v>
      </c>
      <c r="P141" s="7">
        <f t="shared" si="27"/>
        <v>1</v>
      </c>
      <c r="Q141" s="7">
        <f t="shared" si="28"/>
        <v>138.00700000000001</v>
      </c>
      <c r="R141" s="5" t="e">
        <f>++COUNTIFS(#REF!,'Манзилли сотиб олиш (2)'!$F141,#REF!,'Манзилли сотиб олиш (2)'!R$3,#REF!,'Манзилли сотиб олиш (2)'!R$2)</f>
        <v>#REF!</v>
      </c>
      <c r="S141" s="5" t="e">
        <f>++COUNTIFS(#REF!,'Манзилли сотиб олиш (2)'!$F141,#REF!,'Манзилли сотиб олиш (2)'!S$3,#REF!,'Манзилли сотиб олиш (2)'!S$2)</f>
        <v>#REF!</v>
      </c>
      <c r="T141" s="5" t="e">
        <f>++COUNTIFS(#REF!,'Манзилли сотиб олиш (2)'!$F141,#REF!,'Манзилли сотиб олиш (2)'!T$3,#REF!,'Манзилли сотиб олиш (2)'!T$2)</f>
        <v>#REF!</v>
      </c>
      <c r="U141" s="5" t="e">
        <f>++COUNTIFS(#REF!,'Манзилли сотиб олиш (2)'!$F141,#REF!,'Манзилли сотиб олиш (2)'!U$3,#REF!,'Манзилли сотиб олиш (2)'!U$2)</f>
        <v>#REF!</v>
      </c>
      <c r="V141" s="5" t="e">
        <f>++COUNTIFS(#REF!,'Манзилли сотиб олиш (2)'!$F141,#REF!,'Манзилли сотиб олиш (2)'!V$3,#REF!,'Манзилли сотиб олиш (2)'!V$2)</f>
        <v>#REF!</v>
      </c>
      <c r="W141" s="7" t="e">
        <f t="shared" si="29"/>
        <v>#REF!</v>
      </c>
      <c r="X141" s="7">
        <f t="shared" si="30"/>
        <v>0</v>
      </c>
      <c r="Y141" s="7">
        <f t="shared" si="31"/>
        <v>0</v>
      </c>
      <c r="Z141" s="7">
        <f t="shared" si="30"/>
        <v>1</v>
      </c>
      <c r="AA141" s="7">
        <v>138.00700000000001</v>
      </c>
      <c r="AB141" s="7" t="e">
        <f t="shared" si="32"/>
        <v>#REF!</v>
      </c>
      <c r="AC141" s="7" t="e">
        <f t="shared" si="33"/>
        <v>#REF!</v>
      </c>
      <c r="AD141" s="12" t="e">
        <f>++VLOOKUP(F141,#REF!,3,0)</f>
        <v>#REF!</v>
      </c>
      <c r="AE141" s="10" t="s">
        <v>630</v>
      </c>
      <c r="AF141" s="10" t="s">
        <v>1962</v>
      </c>
      <c r="AH141" t="s">
        <v>2955</v>
      </c>
    </row>
    <row r="142" spans="1:34" x14ac:dyDescent="0.25">
      <c r="A142" s="5">
        <f t="shared" si="34"/>
        <v>7</v>
      </c>
      <c r="B142" s="22" t="s">
        <v>66</v>
      </c>
      <c r="C142" s="6" t="s">
        <v>1106</v>
      </c>
      <c r="D142" s="5" t="s">
        <v>88</v>
      </c>
      <c r="E142" s="7">
        <v>78612591</v>
      </c>
      <c r="F142" s="7">
        <v>42501853180087</v>
      </c>
      <c r="G142" s="7" t="s">
        <v>2038</v>
      </c>
      <c r="H142" s="14">
        <v>45076</v>
      </c>
      <c r="I142" s="5" t="s">
        <v>1125</v>
      </c>
      <c r="J142" s="5" t="e">
        <f>++COUNTIFS(#REF!,'Манзилли сотиб олиш (2)'!$F142,#REF!,'Манзилли сотиб олиш (2)'!J$3,#REF!,'Манзилли сотиб олиш (2)'!J$2)</f>
        <v>#REF!</v>
      </c>
      <c r="K142" s="5" t="e">
        <f>++COUNTIFS(#REF!,'Манзилли сотиб олиш (2)'!$F142,#REF!,'Манзилли сотиб олиш (2)'!K$3,#REF!,'Манзилли сотиб олиш (2)'!K$2)</f>
        <v>#REF!</v>
      </c>
      <c r="L142" s="5" t="e">
        <f>++COUNTIFS(#REF!,'Манзилли сотиб олиш (2)'!$F142,#REF!,'Манзилли сотиб олиш (2)'!L$3,#REF!,'Манзилли сотиб олиш (2)'!L$2)</f>
        <v>#REF!</v>
      </c>
      <c r="M142" s="5" t="e">
        <f>++COUNTIFS(#REF!,'Манзилли сотиб олиш (2)'!$F142,#REF!,'Манзилли сотиб олиш (2)'!M$3,#REF!,'Манзилли сотиб олиш (2)'!M$2)</f>
        <v>#REF!</v>
      </c>
      <c r="N142" s="5" t="e">
        <f>++COUNTIFS(#REF!,'Манзилли сотиб олиш (2)'!$F142,#REF!,'Манзилли сотиб олиш (2)'!N$3,#REF!,'Манзилли сотиб олиш (2)'!N$2)</f>
        <v>#REF!</v>
      </c>
      <c r="O142" s="7" t="e">
        <f t="shared" si="26"/>
        <v>#REF!</v>
      </c>
      <c r="P142" s="7">
        <f t="shared" si="27"/>
        <v>1</v>
      </c>
      <c r="Q142" s="7">
        <f t="shared" si="28"/>
        <v>277</v>
      </c>
      <c r="R142" s="5" t="e">
        <f>++COUNTIFS(#REF!,'Манзилли сотиб олиш (2)'!$F142,#REF!,'Манзилли сотиб олиш (2)'!R$3,#REF!,'Манзилли сотиб олиш (2)'!R$2)</f>
        <v>#REF!</v>
      </c>
      <c r="S142" s="5" t="e">
        <f>++COUNTIFS(#REF!,'Манзилли сотиб олиш (2)'!$F142,#REF!,'Манзилли сотиб олиш (2)'!S$3,#REF!,'Манзилли сотиб олиш (2)'!S$2)</f>
        <v>#REF!</v>
      </c>
      <c r="T142" s="5" t="e">
        <f>++COUNTIFS(#REF!,'Манзилли сотиб олиш (2)'!$F142,#REF!,'Манзилли сотиб олиш (2)'!T$3,#REF!,'Манзилли сотиб олиш (2)'!T$2)</f>
        <v>#REF!</v>
      </c>
      <c r="U142" s="5" t="e">
        <f>++COUNTIFS(#REF!,'Манзилли сотиб олиш (2)'!$F142,#REF!,'Манзилли сотиб олиш (2)'!U$3,#REF!,'Манзилли сотиб олиш (2)'!U$2)</f>
        <v>#REF!</v>
      </c>
      <c r="V142" s="5" t="e">
        <f>++COUNTIFS(#REF!,'Манзилли сотиб олиш (2)'!$F142,#REF!,'Манзилли сотиб олиш (2)'!V$3,#REF!,'Манзилли сотиб олиш (2)'!V$2)</f>
        <v>#REF!</v>
      </c>
      <c r="W142" s="7" t="e">
        <f t="shared" si="29"/>
        <v>#REF!</v>
      </c>
      <c r="X142" s="7">
        <f t="shared" si="30"/>
        <v>0</v>
      </c>
      <c r="Y142" s="7">
        <f t="shared" si="31"/>
        <v>0</v>
      </c>
      <c r="Z142" s="7">
        <f t="shared" si="30"/>
        <v>1</v>
      </c>
      <c r="AA142" s="7">
        <v>277</v>
      </c>
      <c r="AB142" s="7" t="e">
        <f t="shared" si="32"/>
        <v>#REF!</v>
      </c>
      <c r="AC142" s="7" t="e">
        <f t="shared" si="33"/>
        <v>#REF!</v>
      </c>
      <c r="AD142" s="12" t="e">
        <f>++VLOOKUP(F142,#REF!,3,0)</f>
        <v>#REF!</v>
      </c>
      <c r="AE142" s="10" t="s">
        <v>66</v>
      </c>
      <c r="AF142" s="10" t="s">
        <v>2940</v>
      </c>
      <c r="AH142" t="s">
        <v>2955</v>
      </c>
    </row>
    <row r="143" spans="1:34" x14ac:dyDescent="0.25">
      <c r="A143" s="5">
        <f t="shared" si="34"/>
        <v>8</v>
      </c>
      <c r="B143" s="22" t="s">
        <v>66</v>
      </c>
      <c r="C143" s="6" t="s">
        <v>1110</v>
      </c>
      <c r="D143" s="5" t="s">
        <v>85</v>
      </c>
      <c r="E143" s="7">
        <v>78946542</v>
      </c>
      <c r="F143" s="7">
        <v>42106813180059</v>
      </c>
      <c r="G143" s="7" t="s">
        <v>2042</v>
      </c>
      <c r="H143" s="14">
        <v>45078</v>
      </c>
      <c r="I143" s="5" t="s">
        <v>1126</v>
      </c>
      <c r="J143" s="5" t="e">
        <f>++COUNTIFS(#REF!,'Манзилли сотиб олиш (2)'!$F143,#REF!,'Манзилли сотиб олиш (2)'!J$3,#REF!,'Манзилли сотиб олиш (2)'!J$2)</f>
        <v>#REF!</v>
      </c>
      <c r="K143" s="5" t="e">
        <f>++COUNTIFS(#REF!,'Манзилли сотиб олиш (2)'!$F143,#REF!,'Манзилли сотиб олиш (2)'!K$3,#REF!,'Манзилли сотиб олиш (2)'!K$2)</f>
        <v>#REF!</v>
      </c>
      <c r="L143" s="5" t="e">
        <f>++COUNTIFS(#REF!,'Манзилли сотиб олиш (2)'!$F143,#REF!,'Манзилли сотиб олиш (2)'!L$3,#REF!,'Манзилли сотиб олиш (2)'!L$2)</f>
        <v>#REF!</v>
      </c>
      <c r="M143" s="5" t="e">
        <f>++COUNTIFS(#REF!,'Манзилли сотиб олиш (2)'!$F143,#REF!,'Манзилли сотиб олиш (2)'!M$3,#REF!,'Манзилли сотиб олиш (2)'!M$2)</f>
        <v>#REF!</v>
      </c>
      <c r="N143" s="5" t="e">
        <f>++COUNTIFS(#REF!,'Манзилли сотиб олиш (2)'!$F143,#REF!,'Манзилли сотиб олиш (2)'!N$3,#REF!,'Манзилли сотиб олиш (2)'!N$2)</f>
        <v>#REF!</v>
      </c>
      <c r="O143" s="7" t="e">
        <f t="shared" si="26"/>
        <v>#REF!</v>
      </c>
      <c r="P143" s="7">
        <f t="shared" si="27"/>
        <v>0</v>
      </c>
      <c r="Q143" s="7">
        <f t="shared" si="28"/>
        <v>0</v>
      </c>
      <c r="R143" s="5" t="e">
        <f>++COUNTIFS(#REF!,'Манзилли сотиб олиш (2)'!$F143,#REF!,'Манзилли сотиб олиш (2)'!R$3,#REF!,'Манзилли сотиб олиш (2)'!R$2)</f>
        <v>#REF!</v>
      </c>
      <c r="S143" s="5" t="e">
        <f>++COUNTIFS(#REF!,'Манзилли сотиб олиш (2)'!$F143,#REF!,'Манзилли сотиб олиш (2)'!S$3,#REF!,'Манзилли сотиб олиш (2)'!S$2)</f>
        <v>#REF!</v>
      </c>
      <c r="T143" s="5" t="e">
        <f>++COUNTIFS(#REF!,'Манзилли сотиб олиш (2)'!$F143,#REF!,'Манзилли сотиб олиш (2)'!T$3,#REF!,'Манзилли сотиб олиш (2)'!T$2)</f>
        <v>#REF!</v>
      </c>
      <c r="U143" s="5" t="e">
        <f>++COUNTIFS(#REF!,'Манзилли сотиб олиш (2)'!$F143,#REF!,'Манзилли сотиб олиш (2)'!U$3,#REF!,'Манзилли сотиб олиш (2)'!U$2)</f>
        <v>#REF!</v>
      </c>
      <c r="V143" s="5" t="e">
        <f>++COUNTIFS(#REF!,'Манзилли сотиб олиш (2)'!$F143,#REF!,'Манзилли сотиб олиш (2)'!V$3,#REF!,'Манзилли сотиб олиш (2)'!V$2)</f>
        <v>#REF!</v>
      </c>
      <c r="W143" s="7" t="e">
        <f t="shared" si="29"/>
        <v>#REF!</v>
      </c>
      <c r="X143" s="7">
        <f t="shared" si="30"/>
        <v>1</v>
      </c>
      <c r="Y143" s="7">
        <f t="shared" si="31"/>
        <v>212</v>
      </c>
      <c r="Z143" s="7">
        <f t="shared" si="30"/>
        <v>1</v>
      </c>
      <c r="AA143" s="7">
        <v>212</v>
      </c>
      <c r="AB143" s="7" t="e">
        <f t="shared" si="32"/>
        <v>#REF!</v>
      </c>
      <c r="AC143" s="7" t="e">
        <f t="shared" si="33"/>
        <v>#REF!</v>
      </c>
      <c r="AD143" s="12" t="e">
        <f>++VLOOKUP(F143,#REF!,3,0)</f>
        <v>#REF!</v>
      </c>
      <c r="AE143" s="10" t="s">
        <v>66</v>
      </c>
      <c r="AF143" s="10" t="s">
        <v>2940</v>
      </c>
      <c r="AH143" t="s">
        <v>2955</v>
      </c>
    </row>
    <row r="144" spans="1:34" x14ac:dyDescent="0.25">
      <c r="A144" s="5">
        <f t="shared" si="34"/>
        <v>9</v>
      </c>
      <c r="B144" s="22" t="s">
        <v>66</v>
      </c>
      <c r="C144" s="6" t="s">
        <v>1111</v>
      </c>
      <c r="D144" s="5" t="s">
        <v>84</v>
      </c>
      <c r="E144" s="7">
        <v>78956658</v>
      </c>
      <c r="F144" s="7">
        <v>41103913150019</v>
      </c>
      <c r="G144" s="7" t="s">
        <v>2043</v>
      </c>
      <c r="H144" s="14">
        <v>45078</v>
      </c>
      <c r="I144" s="5" t="s">
        <v>1126</v>
      </c>
      <c r="J144" s="5" t="e">
        <f>++COUNTIFS(#REF!,'Манзилли сотиб олиш (2)'!$F144,#REF!,'Манзилли сотиб олиш (2)'!J$3,#REF!,'Манзилли сотиб олиш (2)'!J$2)</f>
        <v>#REF!</v>
      </c>
      <c r="K144" s="5" t="e">
        <f>++COUNTIFS(#REF!,'Манзилли сотиб олиш (2)'!$F144,#REF!,'Манзилли сотиб олиш (2)'!K$3,#REF!,'Манзилли сотиб олиш (2)'!K$2)</f>
        <v>#REF!</v>
      </c>
      <c r="L144" s="5" t="e">
        <f>++COUNTIFS(#REF!,'Манзилли сотиб олиш (2)'!$F144,#REF!,'Манзилли сотиб олиш (2)'!L$3,#REF!,'Манзилли сотиб олиш (2)'!L$2)</f>
        <v>#REF!</v>
      </c>
      <c r="M144" s="5" t="e">
        <f>++COUNTIFS(#REF!,'Манзилли сотиб олиш (2)'!$F144,#REF!,'Манзилли сотиб олиш (2)'!M$3,#REF!,'Манзилли сотиб олиш (2)'!M$2)</f>
        <v>#REF!</v>
      </c>
      <c r="N144" s="5" t="e">
        <f>++COUNTIFS(#REF!,'Манзилли сотиб олиш (2)'!$F144,#REF!,'Манзилли сотиб олиш (2)'!N$3,#REF!,'Манзилли сотиб олиш (2)'!N$2)</f>
        <v>#REF!</v>
      </c>
      <c r="O144" s="7" t="e">
        <f t="shared" si="26"/>
        <v>#REF!</v>
      </c>
      <c r="P144" s="7">
        <f t="shared" si="27"/>
        <v>0</v>
      </c>
      <c r="Q144" s="7">
        <f t="shared" si="28"/>
        <v>0</v>
      </c>
      <c r="R144" s="5" t="e">
        <f>++COUNTIFS(#REF!,'Манзилли сотиб олиш (2)'!$F144,#REF!,'Манзилли сотиб олиш (2)'!R$3,#REF!,'Манзилли сотиб олиш (2)'!R$2)</f>
        <v>#REF!</v>
      </c>
      <c r="S144" s="5" t="e">
        <f>++COUNTIFS(#REF!,'Манзилли сотиб олиш (2)'!$F144,#REF!,'Манзилли сотиб олиш (2)'!S$3,#REF!,'Манзилли сотиб олиш (2)'!S$2)</f>
        <v>#REF!</v>
      </c>
      <c r="T144" s="5" t="e">
        <f>++COUNTIFS(#REF!,'Манзилли сотиб олиш (2)'!$F144,#REF!,'Манзилли сотиб олиш (2)'!T$3,#REF!,'Манзилли сотиб олиш (2)'!T$2)</f>
        <v>#REF!</v>
      </c>
      <c r="U144" s="5" t="e">
        <f>++COUNTIFS(#REF!,'Манзилли сотиб олиш (2)'!$F144,#REF!,'Манзилли сотиб олиш (2)'!U$3,#REF!,'Манзилли сотиб олиш (2)'!U$2)</f>
        <v>#REF!</v>
      </c>
      <c r="V144" s="5" t="e">
        <f>++COUNTIFS(#REF!,'Манзилли сотиб олиш (2)'!$F144,#REF!,'Манзилли сотиб олиш (2)'!V$3,#REF!,'Манзилли сотиб олиш (2)'!V$2)</f>
        <v>#REF!</v>
      </c>
      <c r="W144" s="7" t="e">
        <f t="shared" si="29"/>
        <v>#REF!</v>
      </c>
      <c r="X144" s="7">
        <f t="shared" si="30"/>
        <v>0</v>
      </c>
      <c r="Y144" s="7">
        <f t="shared" si="31"/>
        <v>0</v>
      </c>
      <c r="Z144" s="7">
        <f t="shared" si="30"/>
        <v>0</v>
      </c>
      <c r="AA144" s="7">
        <v>0</v>
      </c>
      <c r="AB144" s="7" t="e">
        <f t="shared" si="32"/>
        <v>#REF!</v>
      </c>
      <c r="AC144" s="7">
        <f t="shared" si="33"/>
        <v>0</v>
      </c>
      <c r="AD144" s="12" t="e">
        <f>++VLOOKUP(F144,#REF!,3,0)</f>
        <v>#REF!</v>
      </c>
      <c r="AE144" s="10" t="s">
        <v>11</v>
      </c>
      <c r="AF144" s="10" t="s">
        <v>2945</v>
      </c>
      <c r="AH144" t="s">
        <v>2955</v>
      </c>
    </row>
    <row r="145" spans="1:34" x14ac:dyDescent="0.25">
      <c r="A145" s="5">
        <f t="shared" si="34"/>
        <v>10</v>
      </c>
      <c r="B145" s="22" t="s">
        <v>66</v>
      </c>
      <c r="C145" s="6" t="s">
        <v>1112</v>
      </c>
      <c r="D145" s="5" t="s">
        <v>82</v>
      </c>
      <c r="E145" s="7">
        <v>79056280</v>
      </c>
      <c r="F145" s="7">
        <v>40506883150055</v>
      </c>
      <c r="G145" s="7" t="s">
        <v>2044</v>
      </c>
      <c r="H145" s="14">
        <v>45078</v>
      </c>
      <c r="I145" s="5" t="s">
        <v>1126</v>
      </c>
      <c r="J145" s="5" t="e">
        <f>++COUNTIFS(#REF!,'Манзилли сотиб олиш (2)'!$F145,#REF!,'Манзилли сотиб олиш (2)'!J$3,#REF!,'Манзилли сотиб олиш (2)'!J$2)</f>
        <v>#REF!</v>
      </c>
      <c r="K145" s="5" t="e">
        <f>++COUNTIFS(#REF!,'Манзилли сотиб олиш (2)'!$F145,#REF!,'Манзилли сотиб олиш (2)'!K$3,#REF!,'Манзилли сотиб олиш (2)'!K$2)</f>
        <v>#REF!</v>
      </c>
      <c r="L145" s="5" t="e">
        <f>++COUNTIFS(#REF!,'Манзилли сотиб олиш (2)'!$F145,#REF!,'Манзилли сотиб олиш (2)'!L$3,#REF!,'Манзилли сотиб олиш (2)'!L$2)</f>
        <v>#REF!</v>
      </c>
      <c r="M145" s="5" t="e">
        <f>++COUNTIFS(#REF!,'Манзилли сотиб олиш (2)'!$F145,#REF!,'Манзилли сотиб олиш (2)'!M$3,#REF!,'Манзилли сотиб олиш (2)'!M$2)</f>
        <v>#REF!</v>
      </c>
      <c r="N145" s="5" t="e">
        <f>++COUNTIFS(#REF!,'Манзилли сотиб олиш (2)'!$F145,#REF!,'Манзилли сотиб олиш (2)'!N$3,#REF!,'Манзилли сотиб олиш (2)'!N$2)</f>
        <v>#REF!</v>
      </c>
      <c r="O145" s="7" t="e">
        <f t="shared" si="26"/>
        <v>#REF!</v>
      </c>
      <c r="P145" s="7">
        <f t="shared" si="27"/>
        <v>0</v>
      </c>
      <c r="Q145" s="7">
        <f t="shared" si="28"/>
        <v>0</v>
      </c>
      <c r="R145" s="5" t="e">
        <f>++COUNTIFS(#REF!,'Манзилли сотиб олиш (2)'!$F145,#REF!,'Манзилли сотиб олиш (2)'!R$3,#REF!,'Манзилли сотиб олиш (2)'!R$2)</f>
        <v>#REF!</v>
      </c>
      <c r="S145" s="5" t="e">
        <f>++COUNTIFS(#REF!,'Манзилли сотиб олиш (2)'!$F145,#REF!,'Манзилли сотиб олиш (2)'!S$3,#REF!,'Манзилли сотиб олиш (2)'!S$2)</f>
        <v>#REF!</v>
      </c>
      <c r="T145" s="5" t="e">
        <f>++COUNTIFS(#REF!,'Манзилли сотиб олиш (2)'!$F145,#REF!,'Манзилли сотиб олиш (2)'!T$3,#REF!,'Манзилли сотиб олиш (2)'!T$2)</f>
        <v>#REF!</v>
      </c>
      <c r="U145" s="5" t="e">
        <f>++COUNTIFS(#REF!,'Манзилли сотиб олиш (2)'!$F145,#REF!,'Манзилли сотиб олиш (2)'!U$3,#REF!,'Манзилли сотиб олиш (2)'!U$2)</f>
        <v>#REF!</v>
      </c>
      <c r="V145" s="5" t="e">
        <f>++COUNTIFS(#REF!,'Манзилли сотиб олиш (2)'!$F145,#REF!,'Манзилли сотиб олиш (2)'!V$3,#REF!,'Манзилли сотиб олиш (2)'!V$2)</f>
        <v>#REF!</v>
      </c>
      <c r="W145" s="7" t="e">
        <f t="shared" si="29"/>
        <v>#REF!</v>
      </c>
      <c r="X145" s="7">
        <f t="shared" si="30"/>
        <v>0</v>
      </c>
      <c r="Y145" s="7">
        <f t="shared" si="31"/>
        <v>0</v>
      </c>
      <c r="Z145" s="7">
        <f t="shared" si="30"/>
        <v>0</v>
      </c>
      <c r="AA145" s="7">
        <v>0</v>
      </c>
      <c r="AB145" s="7" t="e">
        <f t="shared" si="32"/>
        <v>#REF!</v>
      </c>
      <c r="AC145" s="7">
        <f t="shared" si="33"/>
        <v>0</v>
      </c>
      <c r="AD145" s="12" t="e">
        <f>++VLOOKUP(F145,#REF!,3,0)</f>
        <v>#REF!</v>
      </c>
      <c r="AE145" s="10" t="s">
        <v>11</v>
      </c>
      <c r="AF145" s="10" t="s">
        <v>2945</v>
      </c>
      <c r="AH145" t="s">
        <v>2955</v>
      </c>
    </row>
    <row r="146" spans="1:34" x14ac:dyDescent="0.25">
      <c r="A146" s="5">
        <f t="shared" si="34"/>
        <v>11</v>
      </c>
      <c r="B146" s="22" t="s">
        <v>66</v>
      </c>
      <c r="C146" s="6" t="s">
        <v>1113</v>
      </c>
      <c r="D146" s="5" t="s">
        <v>80</v>
      </c>
      <c r="E146" s="7">
        <v>79298511</v>
      </c>
      <c r="F146" s="7">
        <v>42707873180036</v>
      </c>
      <c r="G146" s="7" t="s">
        <v>2045</v>
      </c>
      <c r="H146" s="14">
        <v>45078</v>
      </c>
      <c r="I146" s="5" t="s">
        <v>1126</v>
      </c>
      <c r="J146" s="5" t="e">
        <f>++COUNTIFS(#REF!,'Манзилли сотиб олиш (2)'!$F146,#REF!,'Манзилли сотиб олиш (2)'!J$3,#REF!,'Манзилли сотиб олиш (2)'!J$2)</f>
        <v>#REF!</v>
      </c>
      <c r="K146" s="5" t="e">
        <f>++COUNTIFS(#REF!,'Манзилли сотиб олиш (2)'!$F146,#REF!,'Манзилли сотиб олиш (2)'!K$3,#REF!,'Манзилли сотиб олиш (2)'!K$2)</f>
        <v>#REF!</v>
      </c>
      <c r="L146" s="5" t="e">
        <f>++COUNTIFS(#REF!,'Манзилли сотиб олиш (2)'!$F146,#REF!,'Манзилли сотиб олиш (2)'!L$3,#REF!,'Манзилли сотиб олиш (2)'!L$2)</f>
        <v>#REF!</v>
      </c>
      <c r="M146" s="5" t="e">
        <f>++COUNTIFS(#REF!,'Манзилли сотиб олиш (2)'!$F146,#REF!,'Манзилли сотиб олиш (2)'!M$3,#REF!,'Манзилли сотиб олиш (2)'!M$2)</f>
        <v>#REF!</v>
      </c>
      <c r="N146" s="5" t="e">
        <f>++COUNTIFS(#REF!,'Манзилли сотиб олиш (2)'!$F146,#REF!,'Манзилли сотиб олиш (2)'!N$3,#REF!,'Манзилли сотиб олиш (2)'!N$2)</f>
        <v>#REF!</v>
      </c>
      <c r="O146" s="7" t="e">
        <f t="shared" si="26"/>
        <v>#REF!</v>
      </c>
      <c r="P146" s="7">
        <f t="shared" si="27"/>
        <v>0</v>
      </c>
      <c r="Q146" s="7">
        <f t="shared" si="28"/>
        <v>0</v>
      </c>
      <c r="R146" s="5" t="e">
        <f>++COUNTIFS(#REF!,'Манзилли сотиб олиш (2)'!$F146,#REF!,'Манзилли сотиб олиш (2)'!R$3,#REF!,'Манзилли сотиб олиш (2)'!R$2)</f>
        <v>#REF!</v>
      </c>
      <c r="S146" s="5" t="e">
        <f>++COUNTIFS(#REF!,'Манзилли сотиб олиш (2)'!$F146,#REF!,'Манзилли сотиб олиш (2)'!S$3,#REF!,'Манзилли сотиб олиш (2)'!S$2)</f>
        <v>#REF!</v>
      </c>
      <c r="T146" s="5" t="e">
        <f>++COUNTIFS(#REF!,'Манзилли сотиб олиш (2)'!$F146,#REF!,'Манзилли сотиб олиш (2)'!T$3,#REF!,'Манзилли сотиб олиш (2)'!T$2)</f>
        <v>#REF!</v>
      </c>
      <c r="U146" s="5" t="e">
        <f>++COUNTIFS(#REF!,'Манзилли сотиб олиш (2)'!$F146,#REF!,'Манзилли сотиб олиш (2)'!U$3,#REF!,'Манзилли сотиб олиш (2)'!U$2)</f>
        <v>#REF!</v>
      </c>
      <c r="V146" s="5" t="e">
        <f>++COUNTIFS(#REF!,'Манзилли сотиб олиш (2)'!$F146,#REF!,'Манзилли сотиб олиш (2)'!V$3,#REF!,'Манзилли сотиб олиш (2)'!V$2)</f>
        <v>#REF!</v>
      </c>
      <c r="W146" s="7" t="e">
        <f t="shared" si="29"/>
        <v>#REF!</v>
      </c>
      <c r="X146" s="7">
        <f t="shared" si="30"/>
        <v>0</v>
      </c>
      <c r="Y146" s="7">
        <f t="shared" si="31"/>
        <v>0</v>
      </c>
      <c r="Z146" s="7">
        <f t="shared" si="30"/>
        <v>0</v>
      </c>
      <c r="AA146" s="7">
        <v>0</v>
      </c>
      <c r="AB146" s="7" t="e">
        <f t="shared" si="32"/>
        <v>#REF!</v>
      </c>
      <c r="AC146" s="7">
        <f t="shared" si="33"/>
        <v>0</v>
      </c>
      <c r="AD146" s="12" t="e">
        <f>++VLOOKUP(F146,#REF!,3,0)</f>
        <v>#REF!</v>
      </c>
      <c r="AE146" s="10" t="s">
        <v>66</v>
      </c>
      <c r="AF146" s="10" t="s">
        <v>1965</v>
      </c>
      <c r="AH146" t="s">
        <v>2955</v>
      </c>
    </row>
    <row r="147" spans="1:34" x14ac:dyDescent="0.25">
      <c r="A147" s="5">
        <f t="shared" si="34"/>
        <v>12</v>
      </c>
      <c r="B147" s="22" t="s">
        <v>66</v>
      </c>
      <c r="C147" s="6" t="s">
        <v>1116</v>
      </c>
      <c r="D147" s="5" t="s">
        <v>76</v>
      </c>
      <c r="E147" s="7">
        <v>79543432</v>
      </c>
      <c r="F147" s="7">
        <v>40606997210035</v>
      </c>
      <c r="G147" s="7" t="s">
        <v>2048</v>
      </c>
      <c r="H147" s="14">
        <v>45078</v>
      </c>
      <c r="I147" s="5" t="s">
        <v>1126</v>
      </c>
      <c r="J147" s="5" t="e">
        <f>++COUNTIFS(#REF!,'Манзилли сотиб олиш (2)'!$F147,#REF!,'Манзилли сотиб олиш (2)'!J$3,#REF!,'Манзилли сотиб олиш (2)'!J$2)</f>
        <v>#REF!</v>
      </c>
      <c r="K147" s="5" t="e">
        <f>++COUNTIFS(#REF!,'Манзилли сотиб олиш (2)'!$F147,#REF!,'Манзилли сотиб олиш (2)'!K$3,#REF!,'Манзилли сотиб олиш (2)'!K$2)</f>
        <v>#REF!</v>
      </c>
      <c r="L147" s="5" t="e">
        <f>++COUNTIFS(#REF!,'Манзилли сотиб олиш (2)'!$F147,#REF!,'Манзилли сотиб олиш (2)'!L$3,#REF!,'Манзилли сотиб олиш (2)'!L$2)</f>
        <v>#REF!</v>
      </c>
      <c r="M147" s="5" t="e">
        <f>++COUNTIFS(#REF!,'Манзилли сотиб олиш (2)'!$F147,#REF!,'Манзилли сотиб олиш (2)'!M$3,#REF!,'Манзилли сотиб олиш (2)'!M$2)</f>
        <v>#REF!</v>
      </c>
      <c r="N147" s="5" t="e">
        <f>++COUNTIFS(#REF!,'Манзилли сотиб олиш (2)'!$F147,#REF!,'Манзилли сотиб олиш (2)'!N$3,#REF!,'Манзилли сотиб олиш (2)'!N$2)</f>
        <v>#REF!</v>
      </c>
      <c r="O147" s="7" t="e">
        <f t="shared" si="26"/>
        <v>#REF!</v>
      </c>
      <c r="P147" s="7">
        <f t="shared" si="27"/>
        <v>0</v>
      </c>
      <c r="Q147" s="7">
        <f t="shared" si="28"/>
        <v>0</v>
      </c>
      <c r="R147" s="5" t="e">
        <f>++COUNTIFS(#REF!,'Манзилли сотиб олиш (2)'!$F147,#REF!,'Манзилли сотиб олиш (2)'!R$3,#REF!,'Манзилли сотиб олиш (2)'!R$2)</f>
        <v>#REF!</v>
      </c>
      <c r="S147" s="5" t="e">
        <f>++COUNTIFS(#REF!,'Манзилли сотиб олиш (2)'!$F147,#REF!,'Манзилли сотиб олиш (2)'!S$3,#REF!,'Манзилли сотиб олиш (2)'!S$2)</f>
        <v>#REF!</v>
      </c>
      <c r="T147" s="5" t="e">
        <f>++COUNTIFS(#REF!,'Манзилли сотиб олиш (2)'!$F147,#REF!,'Манзилли сотиб олиш (2)'!T$3,#REF!,'Манзилли сотиб олиш (2)'!T$2)</f>
        <v>#REF!</v>
      </c>
      <c r="U147" s="5" t="e">
        <f>++COUNTIFS(#REF!,'Манзилли сотиб олиш (2)'!$F147,#REF!,'Манзилли сотиб олиш (2)'!U$3,#REF!,'Манзилли сотиб олиш (2)'!U$2)</f>
        <v>#REF!</v>
      </c>
      <c r="V147" s="5" t="e">
        <f>++COUNTIFS(#REF!,'Манзилли сотиб олиш (2)'!$F147,#REF!,'Манзилли сотиб олиш (2)'!V$3,#REF!,'Манзилли сотиб олиш (2)'!V$2)</f>
        <v>#REF!</v>
      </c>
      <c r="W147" s="7" t="e">
        <f t="shared" si="29"/>
        <v>#REF!</v>
      </c>
      <c r="X147" s="7">
        <f t="shared" si="30"/>
        <v>0</v>
      </c>
      <c r="Y147" s="7">
        <f t="shared" si="31"/>
        <v>0</v>
      </c>
      <c r="Z147" s="7">
        <f t="shared" si="30"/>
        <v>0</v>
      </c>
      <c r="AA147" s="7">
        <v>0</v>
      </c>
      <c r="AB147" s="7" t="e">
        <f t="shared" si="32"/>
        <v>#REF!</v>
      </c>
      <c r="AC147" s="7">
        <f t="shared" si="33"/>
        <v>0</v>
      </c>
      <c r="AD147" s="12" t="e">
        <f>++VLOOKUP(F147,#REF!,3,0)</f>
        <v>#REF!</v>
      </c>
      <c r="AE147" s="10" t="s">
        <v>66</v>
      </c>
      <c r="AF147" s="10" t="s">
        <v>2940</v>
      </c>
      <c r="AH147" t="s">
        <v>2955</v>
      </c>
    </row>
    <row r="148" spans="1:34" x14ac:dyDescent="0.25">
      <c r="A148" s="5">
        <f t="shared" si="34"/>
        <v>13</v>
      </c>
      <c r="B148" s="22" t="s">
        <v>66</v>
      </c>
      <c r="C148" s="6" t="s">
        <v>1118</v>
      </c>
      <c r="D148" s="5" t="s">
        <v>74</v>
      </c>
      <c r="E148" s="7">
        <v>79726717</v>
      </c>
      <c r="F148" s="7">
        <v>33009953180038</v>
      </c>
      <c r="G148" s="7" t="s">
        <v>2050</v>
      </c>
      <c r="H148" s="14">
        <v>45078</v>
      </c>
      <c r="I148" s="5" t="s">
        <v>1126</v>
      </c>
      <c r="J148" s="5" t="e">
        <f>++COUNTIFS(#REF!,'Манзилли сотиб олиш (2)'!$F148,#REF!,'Манзилли сотиб олиш (2)'!J$3,#REF!,'Манзилли сотиб олиш (2)'!J$2)</f>
        <v>#REF!</v>
      </c>
      <c r="K148" s="5" t="e">
        <f>++COUNTIFS(#REF!,'Манзилли сотиб олиш (2)'!$F148,#REF!,'Манзилли сотиб олиш (2)'!K$3,#REF!,'Манзилли сотиб олиш (2)'!K$2)</f>
        <v>#REF!</v>
      </c>
      <c r="L148" s="5" t="e">
        <f>++COUNTIFS(#REF!,'Манзилли сотиб олиш (2)'!$F148,#REF!,'Манзилли сотиб олиш (2)'!L$3,#REF!,'Манзилли сотиб олиш (2)'!L$2)</f>
        <v>#REF!</v>
      </c>
      <c r="M148" s="5" t="e">
        <f>++COUNTIFS(#REF!,'Манзилли сотиб олиш (2)'!$F148,#REF!,'Манзилли сотиб олиш (2)'!M$3,#REF!,'Манзилли сотиб олиш (2)'!M$2)</f>
        <v>#REF!</v>
      </c>
      <c r="N148" s="5" t="e">
        <f>++COUNTIFS(#REF!,'Манзилли сотиб олиш (2)'!$F148,#REF!,'Манзилли сотиб олиш (2)'!N$3,#REF!,'Манзилли сотиб олиш (2)'!N$2)</f>
        <v>#REF!</v>
      </c>
      <c r="O148" s="7" t="e">
        <f t="shared" si="26"/>
        <v>#REF!</v>
      </c>
      <c r="P148" s="7">
        <f t="shared" si="27"/>
        <v>0</v>
      </c>
      <c r="Q148" s="7">
        <f t="shared" si="28"/>
        <v>0</v>
      </c>
      <c r="R148" s="5" t="e">
        <f>++COUNTIFS(#REF!,'Манзилли сотиб олиш (2)'!$F148,#REF!,'Манзилли сотиб олиш (2)'!R$3,#REF!,'Манзилли сотиб олиш (2)'!R$2)</f>
        <v>#REF!</v>
      </c>
      <c r="S148" s="5" t="e">
        <f>++COUNTIFS(#REF!,'Манзилли сотиб олиш (2)'!$F148,#REF!,'Манзилли сотиб олиш (2)'!S$3,#REF!,'Манзилли сотиб олиш (2)'!S$2)</f>
        <v>#REF!</v>
      </c>
      <c r="T148" s="5" t="e">
        <f>++COUNTIFS(#REF!,'Манзилли сотиб олиш (2)'!$F148,#REF!,'Манзилли сотиб олиш (2)'!T$3,#REF!,'Манзилли сотиб олиш (2)'!T$2)</f>
        <v>#REF!</v>
      </c>
      <c r="U148" s="5" t="e">
        <f>++COUNTIFS(#REF!,'Манзилли сотиб олиш (2)'!$F148,#REF!,'Манзилли сотиб олиш (2)'!U$3,#REF!,'Манзилли сотиб олиш (2)'!U$2)</f>
        <v>#REF!</v>
      </c>
      <c r="V148" s="5" t="e">
        <f>++COUNTIFS(#REF!,'Манзилли сотиб олиш (2)'!$F148,#REF!,'Манзилли сотиб олиш (2)'!V$3,#REF!,'Манзилли сотиб олиш (2)'!V$2)</f>
        <v>#REF!</v>
      </c>
      <c r="W148" s="7" t="e">
        <f t="shared" si="29"/>
        <v>#REF!</v>
      </c>
      <c r="X148" s="7">
        <f t="shared" si="30"/>
        <v>0</v>
      </c>
      <c r="Y148" s="7">
        <f t="shared" si="31"/>
        <v>0</v>
      </c>
      <c r="Z148" s="7">
        <f t="shared" si="30"/>
        <v>0</v>
      </c>
      <c r="AA148" s="7">
        <v>0</v>
      </c>
      <c r="AB148" s="7" t="e">
        <f t="shared" si="32"/>
        <v>#REF!</v>
      </c>
      <c r="AC148" s="7">
        <f t="shared" si="33"/>
        <v>0</v>
      </c>
      <c r="AD148" s="12" t="e">
        <f>++VLOOKUP(F148,#REF!,3,0)</f>
        <v>#REF!</v>
      </c>
      <c r="AE148" s="10" t="s">
        <v>66</v>
      </c>
      <c r="AF148" s="10" t="s">
        <v>2940</v>
      </c>
      <c r="AH148" t="s">
        <v>2955</v>
      </c>
    </row>
    <row r="149" spans="1:34" x14ac:dyDescent="0.25">
      <c r="A149" s="5">
        <f t="shared" si="34"/>
        <v>14</v>
      </c>
      <c r="B149" s="22" t="s">
        <v>66</v>
      </c>
      <c r="C149" s="6" t="s">
        <v>1120</v>
      </c>
      <c r="D149" s="5" t="s">
        <v>72</v>
      </c>
      <c r="E149" s="7">
        <v>80152180</v>
      </c>
      <c r="F149" s="7">
        <v>42508923180019</v>
      </c>
      <c r="G149" s="7" t="s">
        <v>2052</v>
      </c>
      <c r="H149" s="14">
        <v>45078</v>
      </c>
      <c r="I149" s="5" t="s">
        <v>1126</v>
      </c>
      <c r="J149" s="5" t="e">
        <f>++COUNTIFS(#REF!,'Манзилли сотиб олиш (2)'!$F149,#REF!,'Манзилли сотиб олиш (2)'!J$3,#REF!,'Манзилли сотиб олиш (2)'!J$2)</f>
        <v>#REF!</v>
      </c>
      <c r="K149" s="5" t="e">
        <f>++COUNTIFS(#REF!,'Манзилли сотиб олиш (2)'!$F149,#REF!,'Манзилли сотиб олиш (2)'!K$3,#REF!,'Манзилли сотиб олиш (2)'!K$2)</f>
        <v>#REF!</v>
      </c>
      <c r="L149" s="5" t="e">
        <f>++COUNTIFS(#REF!,'Манзилли сотиб олиш (2)'!$F149,#REF!,'Манзилли сотиб олиш (2)'!L$3,#REF!,'Манзилли сотиб олиш (2)'!L$2)</f>
        <v>#REF!</v>
      </c>
      <c r="M149" s="5" t="e">
        <f>++COUNTIFS(#REF!,'Манзилли сотиб олиш (2)'!$F149,#REF!,'Манзилли сотиб олиш (2)'!M$3,#REF!,'Манзилли сотиб олиш (2)'!M$2)</f>
        <v>#REF!</v>
      </c>
      <c r="N149" s="5" t="e">
        <f>++COUNTIFS(#REF!,'Манзилли сотиб олиш (2)'!$F149,#REF!,'Манзилли сотиб олиш (2)'!N$3,#REF!,'Манзилли сотиб олиш (2)'!N$2)</f>
        <v>#REF!</v>
      </c>
      <c r="O149" s="7" t="e">
        <f t="shared" si="26"/>
        <v>#REF!</v>
      </c>
      <c r="P149" s="7">
        <f t="shared" si="27"/>
        <v>0</v>
      </c>
      <c r="Q149" s="7">
        <f t="shared" si="28"/>
        <v>0</v>
      </c>
      <c r="R149" s="5" t="e">
        <f>++COUNTIFS(#REF!,'Манзилли сотиб олиш (2)'!$F149,#REF!,'Манзилли сотиб олиш (2)'!R$3,#REF!,'Манзилли сотиб олиш (2)'!R$2)</f>
        <v>#REF!</v>
      </c>
      <c r="S149" s="5" t="e">
        <f>++COUNTIFS(#REF!,'Манзилли сотиб олиш (2)'!$F149,#REF!,'Манзилли сотиб олиш (2)'!S$3,#REF!,'Манзилли сотиб олиш (2)'!S$2)</f>
        <v>#REF!</v>
      </c>
      <c r="T149" s="5" t="e">
        <f>++COUNTIFS(#REF!,'Манзилли сотиб олиш (2)'!$F149,#REF!,'Манзилли сотиб олиш (2)'!T$3,#REF!,'Манзилли сотиб олиш (2)'!T$2)</f>
        <v>#REF!</v>
      </c>
      <c r="U149" s="5" t="e">
        <f>++COUNTIFS(#REF!,'Манзилли сотиб олиш (2)'!$F149,#REF!,'Манзилли сотиб олиш (2)'!U$3,#REF!,'Манзилли сотиб олиш (2)'!U$2)</f>
        <v>#REF!</v>
      </c>
      <c r="V149" s="5" t="e">
        <f>++COUNTIFS(#REF!,'Манзилли сотиб олиш (2)'!$F149,#REF!,'Манзилли сотиб олиш (2)'!V$3,#REF!,'Манзилли сотиб олиш (2)'!V$2)</f>
        <v>#REF!</v>
      </c>
      <c r="W149" s="7" t="e">
        <f t="shared" si="29"/>
        <v>#REF!</v>
      </c>
      <c r="X149" s="7">
        <f t="shared" si="30"/>
        <v>1</v>
      </c>
      <c r="Y149" s="7">
        <f t="shared" si="31"/>
        <v>300</v>
      </c>
      <c r="Z149" s="7">
        <f t="shared" si="30"/>
        <v>1</v>
      </c>
      <c r="AA149" s="7">
        <v>300</v>
      </c>
      <c r="AB149" s="7" t="e">
        <f t="shared" si="32"/>
        <v>#REF!</v>
      </c>
      <c r="AC149" s="7" t="e">
        <f t="shared" si="33"/>
        <v>#REF!</v>
      </c>
      <c r="AD149" s="12" t="e">
        <f>++VLOOKUP(F149,#REF!,3,0)</f>
        <v>#REF!</v>
      </c>
      <c r="AE149" s="10" t="s">
        <v>66</v>
      </c>
      <c r="AF149" s="10" t="s">
        <v>2940</v>
      </c>
      <c r="AH149" t="s">
        <v>2955</v>
      </c>
    </row>
    <row r="150" spans="1:34" x14ac:dyDescent="0.25">
      <c r="A150" s="5">
        <f t="shared" si="34"/>
        <v>15</v>
      </c>
      <c r="B150" s="22" t="s">
        <v>66</v>
      </c>
      <c r="C150" s="6" t="s">
        <v>1121</v>
      </c>
      <c r="D150" s="5" t="s">
        <v>71</v>
      </c>
      <c r="E150" s="7">
        <v>80360536</v>
      </c>
      <c r="F150" s="7">
        <v>51006017210065</v>
      </c>
      <c r="G150" s="7" t="s">
        <v>2053</v>
      </c>
      <c r="H150" s="14">
        <v>45078</v>
      </c>
      <c r="I150" s="5" t="s">
        <v>1126</v>
      </c>
      <c r="J150" s="5" t="e">
        <f>++COUNTIFS(#REF!,'Манзилли сотиб олиш (2)'!$F150,#REF!,'Манзилли сотиб олиш (2)'!J$3,#REF!,'Манзилли сотиб олиш (2)'!J$2)</f>
        <v>#REF!</v>
      </c>
      <c r="K150" s="5" t="e">
        <f>++COUNTIFS(#REF!,'Манзилли сотиб олиш (2)'!$F150,#REF!,'Манзилли сотиб олиш (2)'!K$3,#REF!,'Манзилли сотиб олиш (2)'!K$2)</f>
        <v>#REF!</v>
      </c>
      <c r="L150" s="5" t="e">
        <f>++COUNTIFS(#REF!,'Манзилли сотиб олиш (2)'!$F150,#REF!,'Манзилли сотиб олиш (2)'!L$3,#REF!,'Манзилли сотиб олиш (2)'!L$2)</f>
        <v>#REF!</v>
      </c>
      <c r="M150" s="5" t="e">
        <f>++COUNTIFS(#REF!,'Манзилли сотиб олиш (2)'!$F150,#REF!,'Манзилли сотиб олиш (2)'!M$3,#REF!,'Манзилли сотиб олиш (2)'!M$2)</f>
        <v>#REF!</v>
      </c>
      <c r="N150" s="5" t="e">
        <f>++COUNTIFS(#REF!,'Манзилли сотиб олиш (2)'!$F150,#REF!,'Манзилли сотиб олиш (2)'!N$3,#REF!,'Манзилли сотиб олиш (2)'!N$2)</f>
        <v>#REF!</v>
      </c>
      <c r="O150" s="7" t="e">
        <f t="shared" si="26"/>
        <v>#REF!</v>
      </c>
      <c r="P150" s="7">
        <f t="shared" si="27"/>
        <v>0</v>
      </c>
      <c r="Q150" s="7">
        <f t="shared" si="28"/>
        <v>0</v>
      </c>
      <c r="R150" s="5" t="e">
        <f>++COUNTIFS(#REF!,'Манзилли сотиб олиш (2)'!$F150,#REF!,'Манзилли сотиб олиш (2)'!R$3,#REF!,'Манзилли сотиб олиш (2)'!R$2)</f>
        <v>#REF!</v>
      </c>
      <c r="S150" s="5" t="e">
        <f>++COUNTIFS(#REF!,'Манзилли сотиб олиш (2)'!$F150,#REF!,'Манзилли сотиб олиш (2)'!S$3,#REF!,'Манзилли сотиб олиш (2)'!S$2)</f>
        <v>#REF!</v>
      </c>
      <c r="T150" s="5" t="e">
        <f>++COUNTIFS(#REF!,'Манзилли сотиб олиш (2)'!$F150,#REF!,'Манзилли сотиб олиш (2)'!T$3,#REF!,'Манзилли сотиб олиш (2)'!T$2)</f>
        <v>#REF!</v>
      </c>
      <c r="U150" s="5" t="e">
        <f>++COUNTIFS(#REF!,'Манзилли сотиб олиш (2)'!$F150,#REF!,'Манзилли сотиб олиш (2)'!U$3,#REF!,'Манзилли сотиб олиш (2)'!U$2)</f>
        <v>#REF!</v>
      </c>
      <c r="V150" s="5" t="e">
        <f>++COUNTIFS(#REF!,'Манзилли сотиб олиш (2)'!$F150,#REF!,'Манзилли сотиб олиш (2)'!V$3,#REF!,'Манзилли сотиб олиш (2)'!V$2)</f>
        <v>#REF!</v>
      </c>
      <c r="W150" s="7" t="e">
        <f t="shared" si="29"/>
        <v>#REF!</v>
      </c>
      <c r="X150" s="7">
        <f t="shared" si="30"/>
        <v>0</v>
      </c>
      <c r="Y150" s="7">
        <f t="shared" si="31"/>
        <v>0</v>
      </c>
      <c r="Z150" s="7">
        <f t="shared" si="30"/>
        <v>0</v>
      </c>
      <c r="AA150" s="7">
        <v>0</v>
      </c>
      <c r="AB150" s="7" t="e">
        <f t="shared" si="32"/>
        <v>#REF!</v>
      </c>
      <c r="AC150" s="7">
        <f t="shared" si="33"/>
        <v>0</v>
      </c>
      <c r="AD150" s="12" t="e">
        <f>++VLOOKUP(F150,#REF!,3,0)</f>
        <v>#REF!</v>
      </c>
      <c r="AE150" s="10" t="s">
        <v>66</v>
      </c>
      <c r="AF150" s="10" t="s">
        <v>2949</v>
      </c>
      <c r="AH150" t="s">
        <v>2955</v>
      </c>
    </row>
    <row r="151" spans="1:34" x14ac:dyDescent="0.25">
      <c r="A151" s="5">
        <f t="shared" si="34"/>
        <v>16</v>
      </c>
      <c r="B151" s="22" t="s">
        <v>66</v>
      </c>
      <c r="C151" s="6" t="s">
        <v>1122</v>
      </c>
      <c r="D151" s="5" t="s">
        <v>70</v>
      </c>
      <c r="E151" s="7">
        <v>80488796</v>
      </c>
      <c r="F151" s="7">
        <v>41103883180087</v>
      </c>
      <c r="G151" s="7" t="s">
        <v>2054</v>
      </c>
      <c r="H151" s="14">
        <v>45078</v>
      </c>
      <c r="I151" s="5" t="s">
        <v>1126</v>
      </c>
      <c r="J151" s="5" t="e">
        <f>++COUNTIFS(#REF!,'Манзилли сотиб олиш (2)'!$F151,#REF!,'Манзилли сотиб олиш (2)'!J$3,#REF!,'Манзилли сотиб олиш (2)'!J$2)</f>
        <v>#REF!</v>
      </c>
      <c r="K151" s="5" t="e">
        <f>++COUNTIFS(#REF!,'Манзилли сотиб олиш (2)'!$F151,#REF!,'Манзилли сотиб олиш (2)'!K$3,#REF!,'Манзилли сотиб олиш (2)'!K$2)</f>
        <v>#REF!</v>
      </c>
      <c r="L151" s="5" t="e">
        <f>++COUNTIFS(#REF!,'Манзилли сотиб олиш (2)'!$F151,#REF!,'Манзилли сотиб олиш (2)'!L$3,#REF!,'Манзилли сотиб олиш (2)'!L$2)</f>
        <v>#REF!</v>
      </c>
      <c r="M151" s="5" t="e">
        <f>++COUNTIFS(#REF!,'Манзилли сотиб олиш (2)'!$F151,#REF!,'Манзилли сотиб олиш (2)'!M$3,#REF!,'Манзилли сотиб олиш (2)'!M$2)</f>
        <v>#REF!</v>
      </c>
      <c r="N151" s="5" t="e">
        <f>++COUNTIFS(#REF!,'Манзилли сотиб олиш (2)'!$F151,#REF!,'Манзилли сотиб олиш (2)'!N$3,#REF!,'Манзилли сотиб олиш (2)'!N$2)</f>
        <v>#REF!</v>
      </c>
      <c r="O151" s="7" t="e">
        <f t="shared" si="26"/>
        <v>#REF!</v>
      </c>
      <c r="P151" s="7">
        <f t="shared" si="27"/>
        <v>0</v>
      </c>
      <c r="Q151" s="7">
        <f t="shared" si="28"/>
        <v>0</v>
      </c>
      <c r="R151" s="5" t="e">
        <f>++COUNTIFS(#REF!,'Манзилли сотиб олиш (2)'!$F151,#REF!,'Манзилли сотиб олиш (2)'!R$3,#REF!,'Манзилли сотиб олиш (2)'!R$2)</f>
        <v>#REF!</v>
      </c>
      <c r="S151" s="5" t="e">
        <f>++COUNTIFS(#REF!,'Манзилли сотиб олиш (2)'!$F151,#REF!,'Манзилли сотиб олиш (2)'!S$3,#REF!,'Манзилли сотиб олиш (2)'!S$2)</f>
        <v>#REF!</v>
      </c>
      <c r="T151" s="5" t="e">
        <f>++COUNTIFS(#REF!,'Манзилли сотиб олиш (2)'!$F151,#REF!,'Манзилли сотиб олиш (2)'!T$3,#REF!,'Манзилли сотиб олиш (2)'!T$2)</f>
        <v>#REF!</v>
      </c>
      <c r="U151" s="5" t="e">
        <f>++COUNTIFS(#REF!,'Манзилли сотиб олиш (2)'!$F151,#REF!,'Манзилли сотиб олиш (2)'!U$3,#REF!,'Манзилли сотиб олиш (2)'!U$2)</f>
        <v>#REF!</v>
      </c>
      <c r="V151" s="5" t="e">
        <f>++COUNTIFS(#REF!,'Манзилли сотиб олиш (2)'!$F151,#REF!,'Манзилли сотиб олиш (2)'!V$3,#REF!,'Манзилли сотиб олиш (2)'!V$2)</f>
        <v>#REF!</v>
      </c>
      <c r="W151" s="7" t="e">
        <f t="shared" si="29"/>
        <v>#REF!</v>
      </c>
      <c r="X151" s="7">
        <f t="shared" si="30"/>
        <v>0</v>
      </c>
      <c r="Y151" s="7">
        <f t="shared" si="31"/>
        <v>0</v>
      </c>
      <c r="Z151" s="7">
        <f t="shared" si="30"/>
        <v>0</v>
      </c>
      <c r="AA151" s="7">
        <v>0</v>
      </c>
      <c r="AB151" s="7" t="e">
        <f t="shared" si="32"/>
        <v>#REF!</v>
      </c>
      <c r="AC151" s="7">
        <f t="shared" si="33"/>
        <v>0</v>
      </c>
      <c r="AD151" s="12" t="e">
        <f>++VLOOKUP(F151,#REF!,3,0)</f>
        <v>#REF!</v>
      </c>
      <c r="AE151" s="10" t="s">
        <v>66</v>
      </c>
      <c r="AF151" s="10" t="s">
        <v>2940</v>
      </c>
      <c r="AH151" t="s">
        <v>2955</v>
      </c>
    </row>
    <row r="152" spans="1:34" x14ac:dyDescent="0.25">
      <c r="A152" s="5">
        <f t="shared" si="34"/>
        <v>17</v>
      </c>
      <c r="B152" s="22" t="s">
        <v>66</v>
      </c>
      <c r="C152" s="6" t="s">
        <v>1123</v>
      </c>
      <c r="D152" s="5" t="s">
        <v>69</v>
      </c>
      <c r="E152" s="7">
        <v>80494793</v>
      </c>
      <c r="F152" s="7">
        <v>33009913180047</v>
      </c>
      <c r="G152" s="7" t="s">
        <v>2055</v>
      </c>
      <c r="H152" s="14">
        <v>45078</v>
      </c>
      <c r="I152" s="5" t="s">
        <v>1126</v>
      </c>
      <c r="J152" s="5" t="e">
        <f>++COUNTIFS(#REF!,'Манзилли сотиб олиш (2)'!$F152,#REF!,'Манзилли сотиб олиш (2)'!J$3,#REF!,'Манзилли сотиб олиш (2)'!J$2)</f>
        <v>#REF!</v>
      </c>
      <c r="K152" s="5" t="e">
        <f>++COUNTIFS(#REF!,'Манзилли сотиб олиш (2)'!$F152,#REF!,'Манзилли сотиб олиш (2)'!K$3,#REF!,'Манзилли сотиб олиш (2)'!K$2)</f>
        <v>#REF!</v>
      </c>
      <c r="L152" s="5" t="e">
        <f>++COUNTIFS(#REF!,'Манзилли сотиб олиш (2)'!$F152,#REF!,'Манзилли сотиб олиш (2)'!L$3,#REF!,'Манзилли сотиб олиш (2)'!L$2)</f>
        <v>#REF!</v>
      </c>
      <c r="M152" s="5" t="e">
        <f>++COUNTIFS(#REF!,'Манзилли сотиб олиш (2)'!$F152,#REF!,'Манзилли сотиб олиш (2)'!M$3,#REF!,'Манзилли сотиб олиш (2)'!M$2)</f>
        <v>#REF!</v>
      </c>
      <c r="N152" s="5" t="e">
        <f>++COUNTIFS(#REF!,'Манзилли сотиб олиш (2)'!$F152,#REF!,'Манзилли сотиб олиш (2)'!N$3,#REF!,'Манзилли сотиб олиш (2)'!N$2)</f>
        <v>#REF!</v>
      </c>
      <c r="O152" s="7" t="e">
        <f t="shared" si="26"/>
        <v>#REF!</v>
      </c>
      <c r="P152" s="7">
        <f t="shared" si="27"/>
        <v>0</v>
      </c>
      <c r="Q152" s="7">
        <f t="shared" si="28"/>
        <v>0</v>
      </c>
      <c r="R152" s="5" t="e">
        <f>++COUNTIFS(#REF!,'Манзилли сотиб олиш (2)'!$F152,#REF!,'Манзилли сотиб олиш (2)'!R$3,#REF!,'Манзилли сотиб олиш (2)'!R$2)</f>
        <v>#REF!</v>
      </c>
      <c r="S152" s="5" t="e">
        <f>++COUNTIFS(#REF!,'Манзилли сотиб олиш (2)'!$F152,#REF!,'Манзилли сотиб олиш (2)'!S$3,#REF!,'Манзилли сотиб олиш (2)'!S$2)</f>
        <v>#REF!</v>
      </c>
      <c r="T152" s="5" t="e">
        <f>++COUNTIFS(#REF!,'Манзилли сотиб олиш (2)'!$F152,#REF!,'Манзилли сотиб олиш (2)'!T$3,#REF!,'Манзилли сотиб олиш (2)'!T$2)</f>
        <v>#REF!</v>
      </c>
      <c r="U152" s="5" t="e">
        <f>++COUNTIFS(#REF!,'Манзилли сотиб олиш (2)'!$F152,#REF!,'Манзилли сотиб олиш (2)'!U$3,#REF!,'Манзилли сотиб олиш (2)'!U$2)</f>
        <v>#REF!</v>
      </c>
      <c r="V152" s="5" t="e">
        <f>++COUNTIFS(#REF!,'Манзилли сотиб олиш (2)'!$F152,#REF!,'Манзилли сотиб олиш (2)'!V$3,#REF!,'Манзилли сотиб олиш (2)'!V$2)</f>
        <v>#REF!</v>
      </c>
      <c r="W152" s="7" t="e">
        <f t="shared" si="29"/>
        <v>#REF!</v>
      </c>
      <c r="X152" s="7">
        <f t="shared" ref="X152:Z167" si="35">++IF(Y152&gt;0,1,0)</f>
        <v>1</v>
      </c>
      <c r="Y152" s="7">
        <f t="shared" si="31"/>
        <v>171</v>
      </c>
      <c r="Z152" s="7">
        <f t="shared" si="35"/>
        <v>1</v>
      </c>
      <c r="AA152" s="7">
        <v>171</v>
      </c>
      <c r="AB152" s="7" t="e">
        <f t="shared" si="32"/>
        <v>#REF!</v>
      </c>
      <c r="AC152" s="7" t="e">
        <f t="shared" si="33"/>
        <v>#REF!</v>
      </c>
      <c r="AD152" s="12" t="e">
        <f>++VLOOKUP(F152,#REF!,3,0)</f>
        <v>#REF!</v>
      </c>
      <c r="AE152" s="10" t="s">
        <v>630</v>
      </c>
      <c r="AF152" s="10" t="s">
        <v>1962</v>
      </c>
      <c r="AH152" t="s">
        <v>2955</v>
      </c>
    </row>
    <row r="153" spans="1:34" x14ac:dyDescent="0.25">
      <c r="A153" s="5">
        <f t="shared" si="34"/>
        <v>18</v>
      </c>
      <c r="B153" s="22" t="s">
        <v>66</v>
      </c>
      <c r="C153" s="6" t="s">
        <v>1614</v>
      </c>
      <c r="D153" s="5" t="s">
        <v>651</v>
      </c>
      <c r="E153" s="7">
        <v>78319117</v>
      </c>
      <c r="F153" s="7">
        <v>32708837210021</v>
      </c>
      <c r="G153" s="7" t="s">
        <v>2572</v>
      </c>
      <c r="H153" s="14">
        <v>45071</v>
      </c>
      <c r="I153" s="5" t="s">
        <v>1125</v>
      </c>
      <c r="J153" s="5" t="e">
        <f>++COUNTIFS(#REF!,'Манзилли сотиб олиш (2)'!$F153,#REF!,'Манзилли сотиб олиш (2)'!J$3,#REF!,'Манзилли сотиб олиш (2)'!J$2)</f>
        <v>#REF!</v>
      </c>
      <c r="K153" s="5" t="e">
        <f>++COUNTIFS(#REF!,'Манзилли сотиб олиш (2)'!$F153,#REF!,'Манзилли сотиб олиш (2)'!K$3,#REF!,'Манзилли сотиб олиш (2)'!K$2)</f>
        <v>#REF!</v>
      </c>
      <c r="L153" s="5" t="e">
        <f>++COUNTIFS(#REF!,'Манзилли сотиб олиш (2)'!$F153,#REF!,'Манзилли сотиб олиш (2)'!L$3,#REF!,'Манзилли сотиб олиш (2)'!L$2)</f>
        <v>#REF!</v>
      </c>
      <c r="M153" s="5" t="e">
        <f>++COUNTIFS(#REF!,'Манзилли сотиб олиш (2)'!$F153,#REF!,'Манзилли сотиб олиш (2)'!M$3,#REF!,'Манзилли сотиб олиш (2)'!M$2)</f>
        <v>#REF!</v>
      </c>
      <c r="N153" s="5" t="e">
        <f>++COUNTIFS(#REF!,'Манзилли сотиб олиш (2)'!$F153,#REF!,'Манзилли сотиб олиш (2)'!N$3,#REF!,'Манзилли сотиб олиш (2)'!N$2)</f>
        <v>#REF!</v>
      </c>
      <c r="O153" s="7" t="e">
        <f t="shared" si="26"/>
        <v>#REF!</v>
      </c>
      <c r="P153" s="7">
        <f t="shared" si="27"/>
        <v>1</v>
      </c>
      <c r="Q153" s="7">
        <f t="shared" si="28"/>
        <v>171.3</v>
      </c>
      <c r="R153" s="5" t="e">
        <f>++COUNTIFS(#REF!,'Манзилли сотиб олиш (2)'!$F153,#REF!,'Манзилли сотиб олиш (2)'!R$3,#REF!,'Манзилли сотиб олиш (2)'!R$2)</f>
        <v>#REF!</v>
      </c>
      <c r="S153" s="5" t="e">
        <f>++COUNTIFS(#REF!,'Манзилли сотиб олиш (2)'!$F153,#REF!,'Манзилли сотиб олиш (2)'!S$3,#REF!,'Манзилли сотиб олиш (2)'!S$2)</f>
        <v>#REF!</v>
      </c>
      <c r="T153" s="5" t="e">
        <f>++COUNTIFS(#REF!,'Манзилли сотиб олиш (2)'!$F153,#REF!,'Манзилли сотиб олиш (2)'!T$3,#REF!,'Манзилли сотиб олиш (2)'!T$2)</f>
        <v>#REF!</v>
      </c>
      <c r="U153" s="5" t="e">
        <f>++COUNTIFS(#REF!,'Манзилли сотиб олиш (2)'!$F153,#REF!,'Манзилли сотиб олиш (2)'!U$3,#REF!,'Манзилли сотиб олиш (2)'!U$2)</f>
        <v>#REF!</v>
      </c>
      <c r="V153" s="5" t="e">
        <f>++COUNTIFS(#REF!,'Манзилли сотиб олиш (2)'!$F153,#REF!,'Манзилли сотиб олиш (2)'!V$3,#REF!,'Манзилли сотиб олиш (2)'!V$2)</f>
        <v>#REF!</v>
      </c>
      <c r="W153" s="7" t="e">
        <f t="shared" si="29"/>
        <v>#REF!</v>
      </c>
      <c r="X153" s="7">
        <f t="shared" si="35"/>
        <v>0</v>
      </c>
      <c r="Y153" s="7">
        <f t="shared" si="31"/>
        <v>0</v>
      </c>
      <c r="Z153" s="7">
        <f t="shared" si="35"/>
        <v>1</v>
      </c>
      <c r="AA153" s="7">
        <v>171.3</v>
      </c>
      <c r="AB153" s="7" t="e">
        <f t="shared" si="32"/>
        <v>#REF!</v>
      </c>
      <c r="AC153" s="7" t="e">
        <f t="shared" si="33"/>
        <v>#REF!</v>
      </c>
      <c r="AD153" s="12" t="e">
        <f>++VLOOKUP(F153,#REF!,3,0)</f>
        <v>#REF!</v>
      </c>
      <c r="AE153" s="10" t="s">
        <v>630</v>
      </c>
      <c r="AF153" s="10" t="s">
        <v>1962</v>
      </c>
      <c r="AH153" t="s">
        <v>2955</v>
      </c>
    </row>
    <row r="154" spans="1:34" x14ac:dyDescent="0.25">
      <c r="A154" s="5">
        <f t="shared" si="34"/>
        <v>19</v>
      </c>
      <c r="B154" s="22" t="s">
        <v>66</v>
      </c>
      <c r="C154" s="6" t="s">
        <v>1633</v>
      </c>
      <c r="D154" s="5" t="s">
        <v>81</v>
      </c>
      <c r="E154" s="7">
        <v>79326472</v>
      </c>
      <c r="F154" s="7">
        <v>40107953180024</v>
      </c>
      <c r="G154" s="7" t="s">
        <v>2591</v>
      </c>
      <c r="H154" s="14">
        <v>45078</v>
      </c>
      <c r="I154" s="5" t="s">
        <v>1126</v>
      </c>
      <c r="J154" s="5" t="e">
        <f>++COUNTIFS(#REF!,'Манзилли сотиб олиш (2)'!$F154,#REF!,'Манзилли сотиб олиш (2)'!J$3,#REF!,'Манзилли сотиб олиш (2)'!J$2)</f>
        <v>#REF!</v>
      </c>
      <c r="K154" s="5" t="e">
        <f>++COUNTIFS(#REF!,'Манзилли сотиб олиш (2)'!$F154,#REF!,'Манзилли сотиб олиш (2)'!K$3,#REF!,'Манзилли сотиб олиш (2)'!K$2)</f>
        <v>#REF!</v>
      </c>
      <c r="L154" s="5" t="e">
        <f>++COUNTIFS(#REF!,'Манзилли сотиб олиш (2)'!$F154,#REF!,'Манзилли сотиб олиш (2)'!L$3,#REF!,'Манзилли сотиб олиш (2)'!L$2)</f>
        <v>#REF!</v>
      </c>
      <c r="M154" s="5" t="e">
        <f>++COUNTIFS(#REF!,'Манзилли сотиб олиш (2)'!$F154,#REF!,'Манзилли сотиб олиш (2)'!M$3,#REF!,'Манзилли сотиб олиш (2)'!M$2)</f>
        <v>#REF!</v>
      </c>
      <c r="N154" s="5" t="e">
        <f>++COUNTIFS(#REF!,'Манзилли сотиб олиш (2)'!$F154,#REF!,'Манзилли сотиб олиш (2)'!N$3,#REF!,'Манзилли сотиб олиш (2)'!N$2)</f>
        <v>#REF!</v>
      </c>
      <c r="O154" s="7" t="e">
        <f t="shared" si="26"/>
        <v>#REF!</v>
      </c>
      <c r="P154" s="7">
        <f t="shared" si="27"/>
        <v>0</v>
      </c>
      <c r="Q154" s="7">
        <f t="shared" si="28"/>
        <v>0</v>
      </c>
      <c r="R154" s="5" t="e">
        <f>++COUNTIFS(#REF!,'Манзилли сотиб олиш (2)'!$F154,#REF!,'Манзилли сотиб олиш (2)'!R$3,#REF!,'Манзилли сотиб олиш (2)'!R$2)</f>
        <v>#REF!</v>
      </c>
      <c r="S154" s="5" t="e">
        <f>++COUNTIFS(#REF!,'Манзилли сотиб олиш (2)'!$F154,#REF!,'Манзилли сотиб олиш (2)'!S$3,#REF!,'Манзилли сотиб олиш (2)'!S$2)</f>
        <v>#REF!</v>
      </c>
      <c r="T154" s="5" t="e">
        <f>++COUNTIFS(#REF!,'Манзилли сотиб олиш (2)'!$F154,#REF!,'Манзилли сотиб олиш (2)'!T$3,#REF!,'Манзилли сотиб олиш (2)'!T$2)</f>
        <v>#REF!</v>
      </c>
      <c r="U154" s="5" t="e">
        <f>++COUNTIFS(#REF!,'Манзилли сотиб олиш (2)'!$F154,#REF!,'Манзилли сотиб олиш (2)'!U$3,#REF!,'Манзилли сотиб олиш (2)'!U$2)</f>
        <v>#REF!</v>
      </c>
      <c r="V154" s="5" t="e">
        <f>++COUNTIFS(#REF!,'Манзилли сотиб олиш (2)'!$F154,#REF!,'Манзилли сотиб олиш (2)'!V$3,#REF!,'Манзилли сотиб олиш (2)'!V$2)</f>
        <v>#REF!</v>
      </c>
      <c r="W154" s="7" t="e">
        <f t="shared" si="29"/>
        <v>#REF!</v>
      </c>
      <c r="X154" s="7">
        <f t="shared" si="35"/>
        <v>0</v>
      </c>
      <c r="Y154" s="7">
        <f t="shared" si="31"/>
        <v>0</v>
      </c>
      <c r="Z154" s="7">
        <f t="shared" si="35"/>
        <v>0</v>
      </c>
      <c r="AA154" s="7">
        <v>0</v>
      </c>
      <c r="AB154" s="7" t="e">
        <f t="shared" si="32"/>
        <v>#REF!</v>
      </c>
      <c r="AC154" s="7">
        <f t="shared" si="33"/>
        <v>0</v>
      </c>
      <c r="AD154" s="12" t="e">
        <f>++VLOOKUP(F154,#REF!,3,0)</f>
        <v>#REF!</v>
      </c>
      <c r="AE154" s="10" t="s">
        <v>66</v>
      </c>
      <c r="AF154" s="10" t="s">
        <v>2940</v>
      </c>
    </row>
    <row r="155" spans="1:34" x14ac:dyDescent="0.25">
      <c r="A155" s="5">
        <f t="shared" si="34"/>
        <v>20</v>
      </c>
      <c r="B155" s="22" t="s">
        <v>66</v>
      </c>
      <c r="C155" s="6" t="s">
        <v>1595</v>
      </c>
      <c r="D155" s="5" t="s">
        <v>93</v>
      </c>
      <c r="E155" s="7">
        <v>78130585</v>
      </c>
      <c r="F155" s="7">
        <v>40311843180128</v>
      </c>
      <c r="G155" s="7" t="s">
        <v>2552</v>
      </c>
      <c r="H155" s="14">
        <v>45058</v>
      </c>
      <c r="I155" s="5" t="s">
        <v>1125</v>
      </c>
      <c r="J155" s="5" t="e">
        <f>++COUNTIFS(#REF!,'Манзилли сотиб олиш (2)'!$F155,#REF!,'Манзилли сотиб олиш (2)'!J$3,#REF!,'Манзилли сотиб олиш (2)'!J$2)</f>
        <v>#REF!</v>
      </c>
      <c r="K155" s="5" t="e">
        <f>++COUNTIFS(#REF!,'Манзилли сотиб олиш (2)'!$F155,#REF!,'Манзилли сотиб олиш (2)'!K$3,#REF!,'Манзилли сотиб олиш (2)'!K$2)</f>
        <v>#REF!</v>
      </c>
      <c r="L155" s="5" t="e">
        <f>++COUNTIFS(#REF!,'Манзилли сотиб олиш (2)'!$F155,#REF!,'Манзилли сотиб олиш (2)'!L$3,#REF!,'Манзилли сотиб олиш (2)'!L$2)</f>
        <v>#REF!</v>
      </c>
      <c r="M155" s="5" t="e">
        <f>++COUNTIFS(#REF!,'Манзилли сотиб олиш (2)'!$F155,#REF!,'Манзилли сотиб олиш (2)'!M$3,#REF!,'Манзилли сотиб олиш (2)'!M$2)</f>
        <v>#REF!</v>
      </c>
      <c r="N155" s="5" t="e">
        <f>++COUNTIFS(#REF!,'Манзилли сотиб олиш (2)'!$F155,#REF!,'Манзилли сотиб олиш (2)'!N$3,#REF!,'Манзилли сотиб олиш (2)'!N$2)</f>
        <v>#REF!</v>
      </c>
      <c r="O155" s="7" t="e">
        <f t="shared" si="26"/>
        <v>#REF!</v>
      </c>
      <c r="P155" s="7">
        <f t="shared" si="27"/>
        <v>1</v>
      </c>
      <c r="Q155" s="7">
        <f t="shared" si="28"/>
        <v>200.75</v>
      </c>
      <c r="R155" s="5" t="e">
        <f>++COUNTIFS(#REF!,'Манзилли сотиб олиш (2)'!$F155,#REF!,'Манзилли сотиб олиш (2)'!R$3,#REF!,'Манзилли сотиб олиш (2)'!R$2)</f>
        <v>#REF!</v>
      </c>
      <c r="S155" s="5" t="e">
        <f>++COUNTIFS(#REF!,'Манзилли сотиб олиш (2)'!$F155,#REF!,'Манзилли сотиб олиш (2)'!S$3,#REF!,'Манзилли сотиб олиш (2)'!S$2)</f>
        <v>#REF!</v>
      </c>
      <c r="T155" s="5" t="e">
        <f>++COUNTIFS(#REF!,'Манзилли сотиб олиш (2)'!$F155,#REF!,'Манзилли сотиб олиш (2)'!T$3,#REF!,'Манзилли сотиб олиш (2)'!T$2)</f>
        <v>#REF!</v>
      </c>
      <c r="U155" s="5" t="e">
        <f>++COUNTIFS(#REF!,'Манзилли сотиб олиш (2)'!$F155,#REF!,'Манзилли сотиб олиш (2)'!U$3,#REF!,'Манзилли сотиб олиш (2)'!U$2)</f>
        <v>#REF!</v>
      </c>
      <c r="V155" s="5" t="e">
        <f>++COUNTIFS(#REF!,'Манзилли сотиб олиш (2)'!$F155,#REF!,'Манзилли сотиб олиш (2)'!V$3,#REF!,'Манзилли сотиб олиш (2)'!V$2)</f>
        <v>#REF!</v>
      </c>
      <c r="W155" s="7" t="e">
        <f t="shared" si="29"/>
        <v>#REF!</v>
      </c>
      <c r="X155" s="7">
        <f t="shared" si="35"/>
        <v>0</v>
      </c>
      <c r="Y155" s="7">
        <f t="shared" si="31"/>
        <v>0</v>
      </c>
      <c r="Z155" s="7">
        <f t="shared" si="35"/>
        <v>1</v>
      </c>
      <c r="AA155" s="7">
        <v>200.75</v>
      </c>
      <c r="AB155" s="7" t="e">
        <f t="shared" si="32"/>
        <v>#REF!</v>
      </c>
      <c r="AC155" s="7" t="e">
        <f t="shared" si="33"/>
        <v>#REF!</v>
      </c>
      <c r="AD155" s="12" t="e">
        <f>++VLOOKUP(F155,#REF!,3,0)</f>
        <v>#REF!</v>
      </c>
      <c r="AE155" s="10" t="s">
        <v>317</v>
      </c>
      <c r="AF155" s="10" t="s">
        <v>1004</v>
      </c>
    </row>
    <row r="156" spans="1:34" x14ac:dyDescent="0.25">
      <c r="A156" s="5">
        <f t="shared" si="34"/>
        <v>21</v>
      </c>
      <c r="B156" s="22" t="s">
        <v>66</v>
      </c>
      <c r="C156" s="6" t="s">
        <v>3177</v>
      </c>
      <c r="D156" s="5" t="s">
        <v>3178</v>
      </c>
      <c r="E156" s="7">
        <v>98509778</v>
      </c>
      <c r="F156" s="7">
        <v>32910977210070</v>
      </c>
      <c r="G156" s="7" t="s">
        <v>3240</v>
      </c>
      <c r="H156" s="14">
        <v>45203</v>
      </c>
      <c r="I156" s="5" t="s">
        <v>1126</v>
      </c>
      <c r="J156" s="5" t="e">
        <f>++COUNTIFS(#REF!,'Манзилли сотиб олиш (2)'!$F156,#REF!,'Манзилли сотиб олиш (2)'!J$3,#REF!,'Манзилли сотиб олиш (2)'!J$2)</f>
        <v>#REF!</v>
      </c>
      <c r="K156" s="5" t="e">
        <f>++COUNTIFS(#REF!,'Манзилли сотиб олиш (2)'!$F156,#REF!,'Манзилли сотиб олиш (2)'!K$3,#REF!,'Манзилли сотиб олиш (2)'!K$2)</f>
        <v>#REF!</v>
      </c>
      <c r="L156" s="5" t="e">
        <f>++COUNTIFS(#REF!,'Манзилли сотиб олиш (2)'!$F156,#REF!,'Манзилли сотиб олиш (2)'!L$3,#REF!,'Манзилли сотиб олиш (2)'!L$2)</f>
        <v>#REF!</v>
      </c>
      <c r="M156" s="5" t="e">
        <f>++COUNTIFS(#REF!,'Манзилли сотиб олиш (2)'!$F156,#REF!,'Манзилли сотиб олиш (2)'!M$3,#REF!,'Манзилли сотиб олиш (2)'!M$2)</f>
        <v>#REF!</v>
      </c>
      <c r="N156" s="5" t="e">
        <f>++COUNTIFS(#REF!,'Манзилли сотиб олиш (2)'!$F156,#REF!,'Манзилли сотиб олиш (2)'!N$3,#REF!,'Манзилли сотиб олиш (2)'!N$2)</f>
        <v>#REF!</v>
      </c>
      <c r="O156" s="7" t="e">
        <f t="shared" si="26"/>
        <v>#REF!</v>
      </c>
      <c r="P156" s="7">
        <f t="shared" si="27"/>
        <v>0</v>
      </c>
      <c r="Q156" s="7">
        <f t="shared" si="28"/>
        <v>0</v>
      </c>
      <c r="R156" s="5" t="e">
        <f>++COUNTIFS(#REF!,'Манзилли сотиб олиш (2)'!$F156,#REF!,'Манзилли сотиб олиш (2)'!R$3,#REF!,'Манзилли сотиб олиш (2)'!R$2)</f>
        <v>#REF!</v>
      </c>
      <c r="S156" s="5" t="e">
        <f>++COUNTIFS(#REF!,'Манзилли сотиб олиш (2)'!$F156,#REF!,'Манзилли сотиб олиш (2)'!S$3,#REF!,'Манзилли сотиб олиш (2)'!S$2)</f>
        <v>#REF!</v>
      </c>
      <c r="T156" s="5" t="e">
        <f>++COUNTIFS(#REF!,'Манзилли сотиб олиш (2)'!$F156,#REF!,'Манзилли сотиб олиш (2)'!T$3,#REF!,'Манзилли сотиб олиш (2)'!T$2)</f>
        <v>#REF!</v>
      </c>
      <c r="U156" s="5" t="e">
        <f>++COUNTIFS(#REF!,'Манзилли сотиб олиш (2)'!$F156,#REF!,'Манзилли сотиб олиш (2)'!U$3,#REF!,'Манзилли сотиб олиш (2)'!U$2)</f>
        <v>#REF!</v>
      </c>
      <c r="V156" s="5" t="e">
        <f>++COUNTIFS(#REF!,'Манзилли сотиб олиш (2)'!$F156,#REF!,'Манзилли сотиб олиш (2)'!V$3,#REF!,'Манзилли сотиб олиш (2)'!V$2)</f>
        <v>#REF!</v>
      </c>
      <c r="W156" s="7" t="e">
        <f t="shared" si="29"/>
        <v>#REF!</v>
      </c>
      <c r="X156" s="7">
        <f t="shared" si="35"/>
        <v>0</v>
      </c>
      <c r="Y156" s="7">
        <f t="shared" si="31"/>
        <v>0</v>
      </c>
      <c r="Z156" s="7">
        <f t="shared" si="35"/>
        <v>0</v>
      </c>
      <c r="AA156" s="7">
        <v>0</v>
      </c>
      <c r="AB156" s="7" t="e">
        <f t="shared" si="32"/>
        <v>#REF!</v>
      </c>
      <c r="AC156" s="7">
        <f t="shared" si="33"/>
        <v>0</v>
      </c>
      <c r="AD156" s="12" t="e">
        <f>++VLOOKUP(F156,#REF!,3,0)</f>
        <v>#REF!</v>
      </c>
      <c r="AE156" s="10"/>
      <c r="AF156" s="10"/>
    </row>
    <row r="157" spans="1:34" x14ac:dyDescent="0.25">
      <c r="A157" s="5">
        <f t="shared" si="34"/>
        <v>22</v>
      </c>
      <c r="B157" s="22" t="s">
        <v>66</v>
      </c>
      <c r="C157" s="6" t="s">
        <v>3179</v>
      </c>
      <c r="D157" s="5" t="s">
        <v>3180</v>
      </c>
      <c r="E157" s="7">
        <v>98901277</v>
      </c>
      <c r="F157" s="7">
        <v>42904937210012</v>
      </c>
      <c r="G157" s="7" t="s">
        <v>3241</v>
      </c>
      <c r="H157" s="14">
        <v>45203</v>
      </c>
      <c r="I157" s="5" t="s">
        <v>1126</v>
      </c>
      <c r="J157" s="5" t="e">
        <f>++COUNTIFS(#REF!,'Манзилли сотиб олиш (2)'!$F157,#REF!,'Манзилли сотиб олиш (2)'!J$3,#REF!,'Манзилли сотиб олиш (2)'!J$2)</f>
        <v>#REF!</v>
      </c>
      <c r="K157" s="5" t="e">
        <f>++COUNTIFS(#REF!,'Манзилли сотиб олиш (2)'!$F157,#REF!,'Манзилли сотиб олиш (2)'!K$3,#REF!,'Манзилли сотиб олиш (2)'!K$2)</f>
        <v>#REF!</v>
      </c>
      <c r="L157" s="5" t="e">
        <f>++COUNTIFS(#REF!,'Манзилли сотиб олиш (2)'!$F157,#REF!,'Манзилли сотиб олиш (2)'!L$3,#REF!,'Манзилли сотиб олиш (2)'!L$2)</f>
        <v>#REF!</v>
      </c>
      <c r="M157" s="5" t="e">
        <f>++COUNTIFS(#REF!,'Манзилли сотиб олиш (2)'!$F157,#REF!,'Манзилли сотиб олиш (2)'!M$3,#REF!,'Манзилли сотиб олиш (2)'!M$2)</f>
        <v>#REF!</v>
      </c>
      <c r="N157" s="5" t="e">
        <f>++COUNTIFS(#REF!,'Манзилли сотиб олиш (2)'!$F157,#REF!,'Манзилли сотиб олиш (2)'!N$3,#REF!,'Манзилли сотиб олиш (2)'!N$2)</f>
        <v>#REF!</v>
      </c>
      <c r="O157" s="7" t="e">
        <f t="shared" si="26"/>
        <v>#REF!</v>
      </c>
      <c r="P157" s="7">
        <f t="shared" si="27"/>
        <v>0</v>
      </c>
      <c r="Q157" s="7">
        <f t="shared" si="28"/>
        <v>0</v>
      </c>
      <c r="R157" s="5" t="e">
        <f>++COUNTIFS(#REF!,'Манзилли сотиб олиш (2)'!$F157,#REF!,'Манзилли сотиб олиш (2)'!R$3,#REF!,'Манзилли сотиб олиш (2)'!R$2)</f>
        <v>#REF!</v>
      </c>
      <c r="S157" s="5" t="e">
        <f>++COUNTIFS(#REF!,'Манзилли сотиб олиш (2)'!$F157,#REF!,'Манзилли сотиб олиш (2)'!S$3,#REF!,'Манзилли сотиб олиш (2)'!S$2)</f>
        <v>#REF!</v>
      </c>
      <c r="T157" s="5" t="e">
        <f>++COUNTIFS(#REF!,'Манзилли сотиб олиш (2)'!$F157,#REF!,'Манзилли сотиб олиш (2)'!T$3,#REF!,'Манзилли сотиб олиш (2)'!T$2)</f>
        <v>#REF!</v>
      </c>
      <c r="U157" s="5" t="e">
        <f>++COUNTIFS(#REF!,'Манзилли сотиб олиш (2)'!$F157,#REF!,'Манзилли сотиб олиш (2)'!U$3,#REF!,'Манзилли сотиб олиш (2)'!U$2)</f>
        <v>#REF!</v>
      </c>
      <c r="V157" s="5" t="e">
        <f>++COUNTIFS(#REF!,'Манзилли сотиб олиш (2)'!$F157,#REF!,'Манзилли сотиб олиш (2)'!V$3,#REF!,'Манзилли сотиб олиш (2)'!V$2)</f>
        <v>#REF!</v>
      </c>
      <c r="W157" s="7" t="e">
        <f t="shared" si="29"/>
        <v>#REF!</v>
      </c>
      <c r="X157" s="7">
        <f t="shared" si="35"/>
        <v>0</v>
      </c>
      <c r="Y157" s="7">
        <f t="shared" si="31"/>
        <v>0</v>
      </c>
      <c r="Z157" s="7">
        <f t="shared" si="35"/>
        <v>0</v>
      </c>
      <c r="AA157" s="7">
        <v>0</v>
      </c>
      <c r="AB157" s="7" t="e">
        <f t="shared" si="32"/>
        <v>#REF!</v>
      </c>
      <c r="AC157" s="7">
        <f t="shared" si="33"/>
        <v>0</v>
      </c>
      <c r="AD157" s="12" t="e">
        <f>++VLOOKUP(F157,#REF!,3,0)</f>
        <v>#REF!</v>
      </c>
      <c r="AE157" s="10"/>
      <c r="AF157" s="10"/>
    </row>
    <row r="158" spans="1:34" x14ac:dyDescent="0.25">
      <c r="A158" s="5">
        <f t="shared" si="34"/>
        <v>23</v>
      </c>
      <c r="B158" s="22" t="s">
        <v>66</v>
      </c>
      <c r="C158" s="6" t="s">
        <v>3181</v>
      </c>
      <c r="D158" s="5" t="s">
        <v>3182</v>
      </c>
      <c r="E158" s="7">
        <v>98899833</v>
      </c>
      <c r="F158" s="7">
        <v>50503007210016</v>
      </c>
      <c r="G158" s="7" t="s">
        <v>3242</v>
      </c>
      <c r="H158" s="14">
        <v>45203</v>
      </c>
      <c r="I158" s="5" t="s">
        <v>1126</v>
      </c>
      <c r="J158" s="5" t="e">
        <f>++COUNTIFS(#REF!,'Манзилли сотиб олиш (2)'!$F158,#REF!,'Манзилли сотиб олиш (2)'!J$3,#REF!,'Манзилли сотиб олиш (2)'!J$2)</f>
        <v>#REF!</v>
      </c>
      <c r="K158" s="5" t="e">
        <f>++COUNTIFS(#REF!,'Манзилли сотиб олиш (2)'!$F158,#REF!,'Манзилли сотиб олиш (2)'!K$3,#REF!,'Манзилли сотиб олиш (2)'!K$2)</f>
        <v>#REF!</v>
      </c>
      <c r="L158" s="5" t="e">
        <f>++COUNTIFS(#REF!,'Манзилли сотиб олиш (2)'!$F158,#REF!,'Манзилли сотиб олиш (2)'!L$3,#REF!,'Манзилли сотиб олиш (2)'!L$2)</f>
        <v>#REF!</v>
      </c>
      <c r="M158" s="5" t="e">
        <f>++COUNTIFS(#REF!,'Манзилли сотиб олиш (2)'!$F158,#REF!,'Манзилли сотиб олиш (2)'!M$3,#REF!,'Манзилли сотиб олиш (2)'!M$2)</f>
        <v>#REF!</v>
      </c>
      <c r="N158" s="5" t="e">
        <f>++COUNTIFS(#REF!,'Манзилли сотиб олиш (2)'!$F158,#REF!,'Манзилли сотиб олиш (2)'!N$3,#REF!,'Манзилли сотиб олиш (2)'!N$2)</f>
        <v>#REF!</v>
      </c>
      <c r="O158" s="7" t="e">
        <f t="shared" si="26"/>
        <v>#REF!</v>
      </c>
      <c r="P158" s="7">
        <f t="shared" si="27"/>
        <v>0</v>
      </c>
      <c r="Q158" s="7">
        <f t="shared" si="28"/>
        <v>0</v>
      </c>
      <c r="R158" s="5" t="e">
        <f>++COUNTIFS(#REF!,'Манзилли сотиб олиш (2)'!$F158,#REF!,'Манзилли сотиб олиш (2)'!R$3,#REF!,'Манзилли сотиб олиш (2)'!R$2)</f>
        <v>#REF!</v>
      </c>
      <c r="S158" s="5" t="e">
        <f>++COUNTIFS(#REF!,'Манзилли сотиб олиш (2)'!$F158,#REF!,'Манзилли сотиб олиш (2)'!S$3,#REF!,'Манзилли сотиб олиш (2)'!S$2)</f>
        <v>#REF!</v>
      </c>
      <c r="T158" s="5" t="e">
        <f>++COUNTIFS(#REF!,'Манзилли сотиб олиш (2)'!$F158,#REF!,'Манзилли сотиб олиш (2)'!T$3,#REF!,'Манзилли сотиб олиш (2)'!T$2)</f>
        <v>#REF!</v>
      </c>
      <c r="U158" s="5" t="e">
        <f>++COUNTIFS(#REF!,'Манзилли сотиб олиш (2)'!$F158,#REF!,'Манзилли сотиб олиш (2)'!U$3,#REF!,'Манзилли сотиб олиш (2)'!U$2)</f>
        <v>#REF!</v>
      </c>
      <c r="V158" s="5" t="e">
        <f>++COUNTIFS(#REF!,'Манзилли сотиб олиш (2)'!$F158,#REF!,'Манзилли сотиб олиш (2)'!V$3,#REF!,'Манзилли сотиб олиш (2)'!V$2)</f>
        <v>#REF!</v>
      </c>
      <c r="W158" s="7" t="e">
        <f t="shared" si="29"/>
        <v>#REF!</v>
      </c>
      <c r="X158" s="7">
        <f t="shared" si="35"/>
        <v>0</v>
      </c>
      <c r="Y158" s="7">
        <f t="shared" si="31"/>
        <v>0</v>
      </c>
      <c r="Z158" s="7">
        <f t="shared" si="35"/>
        <v>0</v>
      </c>
      <c r="AA158" s="7">
        <v>0</v>
      </c>
      <c r="AB158" s="7" t="e">
        <f t="shared" si="32"/>
        <v>#REF!</v>
      </c>
      <c r="AC158" s="7">
        <f t="shared" si="33"/>
        <v>0</v>
      </c>
      <c r="AD158" s="12" t="e">
        <f>++VLOOKUP(F158,#REF!,3,0)</f>
        <v>#REF!</v>
      </c>
      <c r="AE158" s="10"/>
      <c r="AF158" s="10"/>
    </row>
    <row r="159" spans="1:34" x14ac:dyDescent="0.25">
      <c r="A159" s="5">
        <f t="shared" si="34"/>
        <v>24</v>
      </c>
      <c r="B159" s="22" t="s">
        <v>66</v>
      </c>
      <c r="C159" s="6" t="s">
        <v>1117</v>
      </c>
      <c r="D159" s="5" t="s">
        <v>75</v>
      </c>
      <c r="E159" s="7">
        <v>98895762</v>
      </c>
      <c r="F159" s="7">
        <v>31103997210037</v>
      </c>
      <c r="G159" s="7" t="s">
        <v>2049</v>
      </c>
      <c r="H159" s="14">
        <v>45203</v>
      </c>
      <c r="I159" s="5" t="s">
        <v>1126</v>
      </c>
      <c r="J159" s="5" t="e">
        <f>++COUNTIFS(#REF!,'Манзилли сотиб олиш (2)'!$F159,#REF!,'Манзилли сотиб олиш (2)'!J$3,#REF!,'Манзилли сотиб олиш (2)'!J$2)</f>
        <v>#REF!</v>
      </c>
      <c r="K159" s="5" t="e">
        <f>++COUNTIFS(#REF!,'Манзилли сотиб олиш (2)'!$F159,#REF!,'Манзилли сотиб олиш (2)'!K$3,#REF!,'Манзилли сотиб олиш (2)'!K$2)</f>
        <v>#REF!</v>
      </c>
      <c r="L159" s="5" t="e">
        <f>++COUNTIFS(#REF!,'Манзилли сотиб олиш (2)'!$F159,#REF!,'Манзилли сотиб олиш (2)'!L$3,#REF!,'Манзилли сотиб олиш (2)'!L$2)</f>
        <v>#REF!</v>
      </c>
      <c r="M159" s="5" t="e">
        <f>++COUNTIFS(#REF!,'Манзилли сотиб олиш (2)'!$F159,#REF!,'Манзилли сотиб олиш (2)'!M$3,#REF!,'Манзилли сотиб олиш (2)'!M$2)</f>
        <v>#REF!</v>
      </c>
      <c r="N159" s="5" t="e">
        <f>++COUNTIFS(#REF!,'Манзилли сотиб олиш (2)'!$F159,#REF!,'Манзилли сотиб олиш (2)'!N$3,#REF!,'Манзилли сотиб олиш (2)'!N$2)</f>
        <v>#REF!</v>
      </c>
      <c r="O159" s="7" t="e">
        <f t="shared" si="26"/>
        <v>#REF!</v>
      </c>
      <c r="P159" s="7">
        <f t="shared" si="27"/>
        <v>0</v>
      </c>
      <c r="Q159" s="7">
        <f t="shared" si="28"/>
        <v>0</v>
      </c>
      <c r="R159" s="5" t="e">
        <f>++COUNTIFS(#REF!,'Манзилли сотиб олиш (2)'!$F159,#REF!,'Манзилли сотиб олиш (2)'!R$3,#REF!,'Манзилли сотиб олиш (2)'!R$2)</f>
        <v>#REF!</v>
      </c>
      <c r="S159" s="5" t="e">
        <f>++COUNTIFS(#REF!,'Манзилли сотиб олиш (2)'!$F159,#REF!,'Манзилли сотиб олиш (2)'!S$3,#REF!,'Манзилли сотиб олиш (2)'!S$2)</f>
        <v>#REF!</v>
      </c>
      <c r="T159" s="5" t="e">
        <f>++COUNTIFS(#REF!,'Манзилли сотиб олиш (2)'!$F159,#REF!,'Манзилли сотиб олиш (2)'!T$3,#REF!,'Манзилли сотиб олиш (2)'!T$2)</f>
        <v>#REF!</v>
      </c>
      <c r="U159" s="5" t="e">
        <f>++COUNTIFS(#REF!,'Манзилли сотиб олиш (2)'!$F159,#REF!,'Манзилли сотиб олиш (2)'!U$3,#REF!,'Манзилли сотиб олиш (2)'!U$2)</f>
        <v>#REF!</v>
      </c>
      <c r="V159" s="5" t="e">
        <f>++COUNTIFS(#REF!,'Манзилли сотиб олиш (2)'!$F159,#REF!,'Манзилли сотиб олиш (2)'!V$3,#REF!,'Манзилли сотиб олиш (2)'!V$2)</f>
        <v>#REF!</v>
      </c>
      <c r="W159" s="7" t="e">
        <f t="shared" si="29"/>
        <v>#REF!</v>
      </c>
      <c r="X159" s="7">
        <f t="shared" si="35"/>
        <v>0</v>
      </c>
      <c r="Y159" s="7">
        <f t="shared" si="31"/>
        <v>0</v>
      </c>
      <c r="Z159" s="7">
        <f t="shared" si="35"/>
        <v>0</v>
      </c>
      <c r="AA159" s="7">
        <v>0</v>
      </c>
      <c r="AB159" s="7" t="e">
        <f t="shared" si="32"/>
        <v>#REF!</v>
      </c>
      <c r="AC159" s="7">
        <f t="shared" si="33"/>
        <v>0</v>
      </c>
      <c r="AD159" s="12" t="e">
        <f>++VLOOKUP(F159,#REF!,3,0)</f>
        <v>#REF!</v>
      </c>
      <c r="AE159" s="10"/>
      <c r="AF159" s="10"/>
    </row>
    <row r="160" spans="1:34" x14ac:dyDescent="0.25">
      <c r="A160" s="5">
        <f t="shared" si="34"/>
        <v>25</v>
      </c>
      <c r="B160" s="22" t="s">
        <v>66</v>
      </c>
      <c r="C160" s="6" t="s">
        <v>3183</v>
      </c>
      <c r="D160" s="5" t="s">
        <v>3184</v>
      </c>
      <c r="E160" s="7">
        <v>98894265</v>
      </c>
      <c r="F160" s="7">
        <v>31809977210014</v>
      </c>
      <c r="G160" s="7" t="s">
        <v>3243</v>
      </c>
      <c r="H160" s="14">
        <v>45203</v>
      </c>
      <c r="I160" s="5" t="s">
        <v>1126</v>
      </c>
      <c r="J160" s="5" t="e">
        <f>++COUNTIFS(#REF!,'Манзилли сотиб олиш (2)'!$F160,#REF!,'Манзилли сотиб олиш (2)'!J$3,#REF!,'Манзилли сотиб олиш (2)'!J$2)</f>
        <v>#REF!</v>
      </c>
      <c r="K160" s="5" t="e">
        <f>++COUNTIFS(#REF!,'Манзилли сотиб олиш (2)'!$F160,#REF!,'Манзилли сотиб олиш (2)'!K$3,#REF!,'Манзилли сотиб олиш (2)'!K$2)</f>
        <v>#REF!</v>
      </c>
      <c r="L160" s="5" t="e">
        <f>++COUNTIFS(#REF!,'Манзилли сотиб олиш (2)'!$F160,#REF!,'Манзилли сотиб олиш (2)'!L$3,#REF!,'Манзилли сотиб олиш (2)'!L$2)</f>
        <v>#REF!</v>
      </c>
      <c r="M160" s="5" t="e">
        <f>++COUNTIFS(#REF!,'Манзилли сотиб олиш (2)'!$F160,#REF!,'Манзилли сотиб олиш (2)'!M$3,#REF!,'Манзилли сотиб олиш (2)'!M$2)</f>
        <v>#REF!</v>
      </c>
      <c r="N160" s="5" t="e">
        <f>++COUNTIFS(#REF!,'Манзилли сотиб олиш (2)'!$F160,#REF!,'Манзилли сотиб олиш (2)'!N$3,#REF!,'Манзилли сотиб олиш (2)'!N$2)</f>
        <v>#REF!</v>
      </c>
      <c r="O160" s="7" t="e">
        <f t="shared" si="26"/>
        <v>#REF!</v>
      </c>
      <c r="P160" s="7">
        <f t="shared" si="27"/>
        <v>0</v>
      </c>
      <c r="Q160" s="7">
        <f t="shared" si="28"/>
        <v>0</v>
      </c>
      <c r="R160" s="5" t="e">
        <f>++COUNTIFS(#REF!,'Манзилли сотиб олиш (2)'!$F160,#REF!,'Манзилли сотиб олиш (2)'!R$3,#REF!,'Манзилли сотиб олиш (2)'!R$2)</f>
        <v>#REF!</v>
      </c>
      <c r="S160" s="5" t="e">
        <f>++COUNTIFS(#REF!,'Манзилли сотиб олиш (2)'!$F160,#REF!,'Манзилли сотиб олиш (2)'!S$3,#REF!,'Манзилли сотиб олиш (2)'!S$2)</f>
        <v>#REF!</v>
      </c>
      <c r="T160" s="5" t="e">
        <f>++COUNTIFS(#REF!,'Манзилли сотиб олиш (2)'!$F160,#REF!,'Манзилли сотиб олиш (2)'!T$3,#REF!,'Манзилли сотиб олиш (2)'!T$2)</f>
        <v>#REF!</v>
      </c>
      <c r="U160" s="5" t="e">
        <f>++COUNTIFS(#REF!,'Манзилли сотиб олиш (2)'!$F160,#REF!,'Манзилли сотиб олиш (2)'!U$3,#REF!,'Манзилли сотиб олиш (2)'!U$2)</f>
        <v>#REF!</v>
      </c>
      <c r="V160" s="5" t="e">
        <f>++COUNTIFS(#REF!,'Манзилли сотиб олиш (2)'!$F160,#REF!,'Манзилли сотиб олиш (2)'!V$3,#REF!,'Манзилли сотиб олиш (2)'!V$2)</f>
        <v>#REF!</v>
      </c>
      <c r="W160" s="7" t="e">
        <f t="shared" si="29"/>
        <v>#REF!</v>
      </c>
      <c r="X160" s="7">
        <f t="shared" si="35"/>
        <v>0</v>
      </c>
      <c r="Y160" s="7">
        <f t="shared" si="31"/>
        <v>0</v>
      </c>
      <c r="Z160" s="7">
        <f t="shared" si="35"/>
        <v>0</v>
      </c>
      <c r="AA160" s="7">
        <v>0</v>
      </c>
      <c r="AB160" s="7" t="e">
        <f t="shared" si="32"/>
        <v>#REF!</v>
      </c>
      <c r="AC160" s="7">
        <f t="shared" si="33"/>
        <v>0</v>
      </c>
      <c r="AD160" s="12" t="e">
        <f>++VLOOKUP(F160,#REF!,3,0)</f>
        <v>#REF!</v>
      </c>
      <c r="AE160" s="10"/>
      <c r="AF160" s="10"/>
    </row>
    <row r="161" spans="1:32" x14ac:dyDescent="0.25">
      <c r="A161" s="5">
        <f t="shared" si="34"/>
        <v>26</v>
      </c>
      <c r="B161" s="22" t="s">
        <v>66</v>
      </c>
      <c r="C161" s="6" t="s">
        <v>3185</v>
      </c>
      <c r="D161" s="5" t="s">
        <v>3186</v>
      </c>
      <c r="E161" s="7">
        <v>98884359</v>
      </c>
      <c r="F161" s="7">
        <v>32010763180030</v>
      </c>
      <c r="G161" s="7" t="s">
        <v>3244</v>
      </c>
      <c r="H161" s="14">
        <v>45203</v>
      </c>
      <c r="I161" s="5" t="s">
        <v>1126</v>
      </c>
      <c r="J161" s="5" t="e">
        <f>++COUNTIFS(#REF!,'Манзилли сотиб олиш (2)'!$F161,#REF!,'Манзилли сотиб олиш (2)'!J$3,#REF!,'Манзилли сотиб олиш (2)'!J$2)</f>
        <v>#REF!</v>
      </c>
      <c r="K161" s="5" t="e">
        <f>++COUNTIFS(#REF!,'Манзилли сотиб олиш (2)'!$F161,#REF!,'Манзилли сотиб олиш (2)'!K$3,#REF!,'Манзилли сотиб олиш (2)'!K$2)</f>
        <v>#REF!</v>
      </c>
      <c r="L161" s="5" t="e">
        <f>++COUNTIFS(#REF!,'Манзилли сотиб олиш (2)'!$F161,#REF!,'Манзилли сотиб олиш (2)'!L$3,#REF!,'Манзилли сотиб олиш (2)'!L$2)</f>
        <v>#REF!</v>
      </c>
      <c r="M161" s="5" t="e">
        <f>++COUNTIFS(#REF!,'Манзилли сотиб олиш (2)'!$F161,#REF!,'Манзилли сотиб олиш (2)'!M$3,#REF!,'Манзилли сотиб олиш (2)'!M$2)</f>
        <v>#REF!</v>
      </c>
      <c r="N161" s="5" t="e">
        <f>++COUNTIFS(#REF!,'Манзилли сотиб олиш (2)'!$F161,#REF!,'Манзилли сотиб олиш (2)'!N$3,#REF!,'Манзилли сотиб олиш (2)'!N$2)</f>
        <v>#REF!</v>
      </c>
      <c r="O161" s="7" t="e">
        <f t="shared" si="26"/>
        <v>#REF!</v>
      </c>
      <c r="P161" s="7">
        <f t="shared" si="27"/>
        <v>0</v>
      </c>
      <c r="Q161" s="7">
        <f t="shared" si="28"/>
        <v>0</v>
      </c>
      <c r="R161" s="5" t="e">
        <f>++COUNTIFS(#REF!,'Манзилли сотиб олиш (2)'!$F161,#REF!,'Манзилли сотиб олиш (2)'!R$3,#REF!,'Манзилли сотиб олиш (2)'!R$2)</f>
        <v>#REF!</v>
      </c>
      <c r="S161" s="5" t="e">
        <f>++COUNTIFS(#REF!,'Манзилли сотиб олиш (2)'!$F161,#REF!,'Манзилли сотиб олиш (2)'!S$3,#REF!,'Манзилли сотиб олиш (2)'!S$2)</f>
        <v>#REF!</v>
      </c>
      <c r="T161" s="5" t="e">
        <f>++COUNTIFS(#REF!,'Манзилли сотиб олиш (2)'!$F161,#REF!,'Манзилли сотиб олиш (2)'!T$3,#REF!,'Манзилли сотиб олиш (2)'!T$2)</f>
        <v>#REF!</v>
      </c>
      <c r="U161" s="5" t="e">
        <f>++COUNTIFS(#REF!,'Манзилли сотиб олиш (2)'!$F161,#REF!,'Манзилли сотиб олиш (2)'!U$3,#REF!,'Манзилли сотиб олиш (2)'!U$2)</f>
        <v>#REF!</v>
      </c>
      <c r="V161" s="5" t="e">
        <f>++COUNTIFS(#REF!,'Манзилли сотиб олиш (2)'!$F161,#REF!,'Манзилли сотиб олиш (2)'!V$3,#REF!,'Манзилли сотиб олиш (2)'!V$2)</f>
        <v>#REF!</v>
      </c>
      <c r="W161" s="7" t="e">
        <f t="shared" si="29"/>
        <v>#REF!</v>
      </c>
      <c r="X161" s="7">
        <f t="shared" si="35"/>
        <v>0</v>
      </c>
      <c r="Y161" s="7">
        <f t="shared" si="31"/>
        <v>0</v>
      </c>
      <c r="Z161" s="7">
        <f t="shared" si="35"/>
        <v>0</v>
      </c>
      <c r="AA161" s="7">
        <v>0</v>
      </c>
      <c r="AB161" s="7" t="e">
        <f t="shared" si="32"/>
        <v>#REF!</v>
      </c>
      <c r="AC161" s="7">
        <f t="shared" si="33"/>
        <v>0</v>
      </c>
      <c r="AD161" s="12" t="e">
        <f>++VLOOKUP(F161,#REF!,3,0)</f>
        <v>#REF!</v>
      </c>
      <c r="AE161" s="10"/>
      <c r="AF161" s="10"/>
    </row>
    <row r="162" spans="1:32" x14ac:dyDescent="0.25">
      <c r="A162" s="5">
        <f t="shared" si="34"/>
        <v>27</v>
      </c>
      <c r="B162" s="22" t="s">
        <v>66</v>
      </c>
      <c r="C162" s="6" t="s">
        <v>3187</v>
      </c>
      <c r="D162" s="5" t="s">
        <v>3188</v>
      </c>
      <c r="E162" s="7">
        <v>98883486</v>
      </c>
      <c r="F162" s="7">
        <v>42808933180127</v>
      </c>
      <c r="G162" s="7" t="s">
        <v>3245</v>
      </c>
      <c r="H162" s="14">
        <v>45203</v>
      </c>
      <c r="I162" s="5" t="s">
        <v>1126</v>
      </c>
      <c r="J162" s="5" t="e">
        <f>++COUNTIFS(#REF!,'Манзилли сотиб олиш (2)'!$F162,#REF!,'Манзилли сотиб олиш (2)'!J$3,#REF!,'Манзилли сотиб олиш (2)'!J$2)</f>
        <v>#REF!</v>
      </c>
      <c r="K162" s="5" t="e">
        <f>++COUNTIFS(#REF!,'Манзилли сотиб олиш (2)'!$F162,#REF!,'Манзилли сотиб олиш (2)'!K$3,#REF!,'Манзилли сотиб олиш (2)'!K$2)</f>
        <v>#REF!</v>
      </c>
      <c r="L162" s="5" t="e">
        <f>++COUNTIFS(#REF!,'Манзилли сотиб олиш (2)'!$F162,#REF!,'Манзилли сотиб олиш (2)'!L$3,#REF!,'Манзилли сотиб олиш (2)'!L$2)</f>
        <v>#REF!</v>
      </c>
      <c r="M162" s="5" t="e">
        <f>++COUNTIFS(#REF!,'Манзилли сотиб олиш (2)'!$F162,#REF!,'Манзилли сотиб олиш (2)'!M$3,#REF!,'Манзилли сотиб олиш (2)'!M$2)</f>
        <v>#REF!</v>
      </c>
      <c r="N162" s="5" t="e">
        <f>++COUNTIFS(#REF!,'Манзилли сотиб олиш (2)'!$F162,#REF!,'Манзилли сотиб олиш (2)'!N$3,#REF!,'Манзилли сотиб олиш (2)'!N$2)</f>
        <v>#REF!</v>
      </c>
      <c r="O162" s="7" t="e">
        <f t="shared" si="26"/>
        <v>#REF!</v>
      </c>
      <c r="P162" s="7">
        <f t="shared" si="27"/>
        <v>0</v>
      </c>
      <c r="Q162" s="7">
        <f t="shared" si="28"/>
        <v>0</v>
      </c>
      <c r="R162" s="5" t="e">
        <f>++COUNTIFS(#REF!,'Манзилли сотиб олиш (2)'!$F162,#REF!,'Манзилли сотиб олиш (2)'!R$3,#REF!,'Манзилли сотиб олиш (2)'!R$2)</f>
        <v>#REF!</v>
      </c>
      <c r="S162" s="5" t="e">
        <f>++COUNTIFS(#REF!,'Манзилли сотиб олиш (2)'!$F162,#REF!,'Манзилли сотиб олиш (2)'!S$3,#REF!,'Манзилли сотиб олиш (2)'!S$2)</f>
        <v>#REF!</v>
      </c>
      <c r="T162" s="5" t="e">
        <f>++COUNTIFS(#REF!,'Манзилли сотиб олиш (2)'!$F162,#REF!,'Манзилли сотиб олиш (2)'!T$3,#REF!,'Манзилли сотиб олиш (2)'!T$2)</f>
        <v>#REF!</v>
      </c>
      <c r="U162" s="5" t="e">
        <f>++COUNTIFS(#REF!,'Манзилли сотиб олиш (2)'!$F162,#REF!,'Манзилли сотиб олиш (2)'!U$3,#REF!,'Манзилли сотиб олиш (2)'!U$2)</f>
        <v>#REF!</v>
      </c>
      <c r="V162" s="5" t="e">
        <f>++COUNTIFS(#REF!,'Манзилли сотиб олиш (2)'!$F162,#REF!,'Манзилли сотиб олиш (2)'!V$3,#REF!,'Манзилли сотиб олиш (2)'!V$2)</f>
        <v>#REF!</v>
      </c>
      <c r="W162" s="7" t="e">
        <f t="shared" si="29"/>
        <v>#REF!</v>
      </c>
      <c r="X162" s="7">
        <f t="shared" si="35"/>
        <v>0</v>
      </c>
      <c r="Y162" s="7">
        <f t="shared" si="31"/>
        <v>0</v>
      </c>
      <c r="Z162" s="7">
        <f t="shared" si="35"/>
        <v>0</v>
      </c>
      <c r="AA162" s="7">
        <v>0</v>
      </c>
      <c r="AB162" s="7" t="e">
        <f t="shared" si="32"/>
        <v>#REF!</v>
      </c>
      <c r="AC162" s="7">
        <f t="shared" si="33"/>
        <v>0</v>
      </c>
      <c r="AD162" s="12" t="e">
        <f>++VLOOKUP(F162,#REF!,3,0)</f>
        <v>#REF!</v>
      </c>
      <c r="AE162" s="10"/>
      <c r="AF162" s="10"/>
    </row>
    <row r="163" spans="1:32" x14ac:dyDescent="0.25">
      <c r="A163" s="5">
        <f t="shared" si="34"/>
        <v>28</v>
      </c>
      <c r="B163" s="22" t="s">
        <v>66</v>
      </c>
      <c r="C163" s="6" t="s">
        <v>3189</v>
      </c>
      <c r="D163" s="5" t="s">
        <v>3190</v>
      </c>
      <c r="E163" s="7">
        <v>87912461</v>
      </c>
      <c r="F163" s="7">
        <v>31111893180033</v>
      </c>
      <c r="G163" s="7" t="s">
        <v>3246</v>
      </c>
      <c r="H163" s="14">
        <v>45203</v>
      </c>
      <c r="I163" s="5" t="s">
        <v>1126</v>
      </c>
      <c r="J163" s="5" t="e">
        <f>++COUNTIFS(#REF!,'Манзилли сотиб олиш (2)'!$F163,#REF!,'Манзилли сотиб олиш (2)'!J$3,#REF!,'Манзилли сотиб олиш (2)'!J$2)</f>
        <v>#REF!</v>
      </c>
      <c r="K163" s="5" t="e">
        <f>++COUNTIFS(#REF!,'Манзилли сотиб олиш (2)'!$F163,#REF!,'Манзилли сотиб олиш (2)'!K$3,#REF!,'Манзилли сотиб олиш (2)'!K$2)</f>
        <v>#REF!</v>
      </c>
      <c r="L163" s="5" t="e">
        <f>++COUNTIFS(#REF!,'Манзилли сотиб олиш (2)'!$F163,#REF!,'Манзилли сотиб олиш (2)'!L$3,#REF!,'Манзилли сотиб олиш (2)'!L$2)</f>
        <v>#REF!</v>
      </c>
      <c r="M163" s="5" t="e">
        <f>++COUNTIFS(#REF!,'Манзилли сотиб олиш (2)'!$F163,#REF!,'Манзилли сотиб олиш (2)'!M$3,#REF!,'Манзилли сотиб олиш (2)'!M$2)</f>
        <v>#REF!</v>
      </c>
      <c r="N163" s="5" t="e">
        <f>++COUNTIFS(#REF!,'Манзилли сотиб олиш (2)'!$F163,#REF!,'Манзилли сотиб олиш (2)'!N$3,#REF!,'Манзилли сотиб олиш (2)'!N$2)</f>
        <v>#REF!</v>
      </c>
      <c r="O163" s="7" t="e">
        <f t="shared" si="26"/>
        <v>#REF!</v>
      </c>
      <c r="P163" s="7">
        <f t="shared" si="27"/>
        <v>0</v>
      </c>
      <c r="Q163" s="7">
        <f t="shared" si="28"/>
        <v>0</v>
      </c>
      <c r="R163" s="5" t="e">
        <f>++COUNTIFS(#REF!,'Манзилли сотиб олиш (2)'!$F163,#REF!,'Манзилли сотиб олиш (2)'!R$3,#REF!,'Манзилли сотиб олиш (2)'!R$2)</f>
        <v>#REF!</v>
      </c>
      <c r="S163" s="5" t="e">
        <f>++COUNTIFS(#REF!,'Манзилли сотиб олиш (2)'!$F163,#REF!,'Манзилли сотиб олиш (2)'!S$3,#REF!,'Манзилли сотиб олиш (2)'!S$2)</f>
        <v>#REF!</v>
      </c>
      <c r="T163" s="5" t="e">
        <f>++COUNTIFS(#REF!,'Манзилли сотиб олиш (2)'!$F163,#REF!,'Манзилли сотиб олиш (2)'!T$3,#REF!,'Манзилли сотиб олиш (2)'!T$2)</f>
        <v>#REF!</v>
      </c>
      <c r="U163" s="5" t="e">
        <f>++COUNTIFS(#REF!,'Манзилли сотиб олиш (2)'!$F163,#REF!,'Манзилли сотиб олиш (2)'!U$3,#REF!,'Манзилли сотиб олиш (2)'!U$2)</f>
        <v>#REF!</v>
      </c>
      <c r="V163" s="5" t="e">
        <f>++COUNTIFS(#REF!,'Манзилли сотиб олиш (2)'!$F163,#REF!,'Манзилли сотиб олиш (2)'!V$3,#REF!,'Манзилли сотиб олиш (2)'!V$2)</f>
        <v>#REF!</v>
      </c>
      <c r="W163" s="7" t="e">
        <f t="shared" si="29"/>
        <v>#REF!</v>
      </c>
      <c r="X163" s="7">
        <f t="shared" si="35"/>
        <v>0</v>
      </c>
      <c r="Y163" s="7">
        <f t="shared" si="31"/>
        <v>0</v>
      </c>
      <c r="Z163" s="7">
        <f t="shared" si="35"/>
        <v>0</v>
      </c>
      <c r="AA163" s="7">
        <v>0</v>
      </c>
      <c r="AB163" s="7" t="e">
        <f t="shared" si="32"/>
        <v>#REF!</v>
      </c>
      <c r="AC163" s="7">
        <f t="shared" si="33"/>
        <v>0</v>
      </c>
      <c r="AD163" s="12" t="e">
        <f>++VLOOKUP(F163,#REF!,3,0)</f>
        <v>#REF!</v>
      </c>
      <c r="AE163" s="10"/>
      <c r="AF163" s="10"/>
    </row>
    <row r="164" spans="1:32" x14ac:dyDescent="0.25">
      <c r="A164" s="5">
        <f t="shared" si="34"/>
        <v>29</v>
      </c>
      <c r="B164" s="22" t="s">
        <v>66</v>
      </c>
      <c r="C164" s="6" t="s">
        <v>3191</v>
      </c>
      <c r="D164" s="5" t="s">
        <v>3192</v>
      </c>
      <c r="E164" s="7">
        <v>98870854</v>
      </c>
      <c r="F164" s="7">
        <v>30712927210042</v>
      </c>
      <c r="G164" s="7" t="s">
        <v>3247</v>
      </c>
      <c r="H164" s="14">
        <v>45203</v>
      </c>
      <c r="I164" s="5" t="s">
        <v>1126</v>
      </c>
      <c r="J164" s="5" t="e">
        <f>++COUNTIFS(#REF!,'Манзилли сотиб олиш (2)'!$F164,#REF!,'Манзилли сотиб олиш (2)'!J$3,#REF!,'Манзилли сотиб олиш (2)'!J$2)</f>
        <v>#REF!</v>
      </c>
      <c r="K164" s="5" t="e">
        <f>++COUNTIFS(#REF!,'Манзилли сотиб олиш (2)'!$F164,#REF!,'Манзилли сотиб олиш (2)'!K$3,#REF!,'Манзилли сотиб олиш (2)'!K$2)</f>
        <v>#REF!</v>
      </c>
      <c r="L164" s="5" t="e">
        <f>++COUNTIFS(#REF!,'Манзилли сотиб олиш (2)'!$F164,#REF!,'Манзилли сотиб олиш (2)'!L$3,#REF!,'Манзилли сотиб олиш (2)'!L$2)</f>
        <v>#REF!</v>
      </c>
      <c r="M164" s="5" t="e">
        <f>++COUNTIFS(#REF!,'Манзилли сотиб олиш (2)'!$F164,#REF!,'Манзилли сотиб олиш (2)'!M$3,#REF!,'Манзилли сотиб олиш (2)'!M$2)</f>
        <v>#REF!</v>
      </c>
      <c r="N164" s="5" t="e">
        <f>++COUNTIFS(#REF!,'Манзилли сотиб олиш (2)'!$F164,#REF!,'Манзилли сотиб олиш (2)'!N$3,#REF!,'Манзилли сотиб олиш (2)'!N$2)</f>
        <v>#REF!</v>
      </c>
      <c r="O164" s="7" t="e">
        <f t="shared" si="26"/>
        <v>#REF!</v>
      </c>
      <c r="P164" s="7">
        <f t="shared" si="27"/>
        <v>0</v>
      </c>
      <c r="Q164" s="7">
        <f t="shared" si="28"/>
        <v>0</v>
      </c>
      <c r="R164" s="5" t="e">
        <f>++COUNTIFS(#REF!,'Манзилли сотиб олиш (2)'!$F164,#REF!,'Манзилли сотиб олиш (2)'!R$3,#REF!,'Манзилли сотиб олиш (2)'!R$2)</f>
        <v>#REF!</v>
      </c>
      <c r="S164" s="5" t="e">
        <f>++COUNTIFS(#REF!,'Манзилли сотиб олиш (2)'!$F164,#REF!,'Манзилли сотиб олиш (2)'!S$3,#REF!,'Манзилли сотиб олиш (2)'!S$2)</f>
        <v>#REF!</v>
      </c>
      <c r="T164" s="5" t="e">
        <f>++COUNTIFS(#REF!,'Манзилли сотиб олиш (2)'!$F164,#REF!,'Манзилли сотиб олиш (2)'!T$3,#REF!,'Манзилли сотиб олиш (2)'!T$2)</f>
        <v>#REF!</v>
      </c>
      <c r="U164" s="5" t="e">
        <f>++COUNTIFS(#REF!,'Манзилли сотиб олиш (2)'!$F164,#REF!,'Манзилли сотиб олиш (2)'!U$3,#REF!,'Манзилли сотиб олиш (2)'!U$2)</f>
        <v>#REF!</v>
      </c>
      <c r="V164" s="5" t="e">
        <f>++COUNTIFS(#REF!,'Манзилли сотиб олиш (2)'!$F164,#REF!,'Манзилли сотиб олиш (2)'!V$3,#REF!,'Манзилли сотиб олиш (2)'!V$2)</f>
        <v>#REF!</v>
      </c>
      <c r="W164" s="7" t="e">
        <f t="shared" si="29"/>
        <v>#REF!</v>
      </c>
      <c r="X164" s="7">
        <f t="shared" si="35"/>
        <v>0</v>
      </c>
      <c r="Y164" s="7">
        <f t="shared" si="31"/>
        <v>0</v>
      </c>
      <c r="Z164" s="7">
        <f t="shared" si="35"/>
        <v>0</v>
      </c>
      <c r="AA164" s="7">
        <v>0</v>
      </c>
      <c r="AB164" s="7" t="e">
        <f t="shared" si="32"/>
        <v>#REF!</v>
      </c>
      <c r="AC164" s="7">
        <f t="shared" si="33"/>
        <v>0</v>
      </c>
      <c r="AD164" s="12" t="e">
        <f>++VLOOKUP(F164,#REF!,3,0)</f>
        <v>#REF!</v>
      </c>
      <c r="AE164" s="10"/>
      <c r="AF164" s="10"/>
    </row>
    <row r="165" spans="1:32" x14ac:dyDescent="0.25">
      <c r="A165" s="5">
        <f t="shared" si="34"/>
        <v>30</v>
      </c>
      <c r="B165" s="22" t="s">
        <v>66</v>
      </c>
      <c r="C165" s="6" t="s">
        <v>3193</v>
      </c>
      <c r="D165" s="5" t="s">
        <v>3194</v>
      </c>
      <c r="E165" s="7">
        <v>89382722</v>
      </c>
      <c r="F165" s="7">
        <v>32506813180032</v>
      </c>
      <c r="G165" s="7" t="s">
        <v>3248</v>
      </c>
      <c r="H165" s="14">
        <v>45203</v>
      </c>
      <c r="I165" s="5" t="s">
        <v>1126</v>
      </c>
      <c r="J165" s="5" t="e">
        <f>++COUNTIFS(#REF!,'Манзилли сотиб олиш (2)'!$F165,#REF!,'Манзилли сотиб олиш (2)'!J$3,#REF!,'Манзилли сотиб олиш (2)'!J$2)</f>
        <v>#REF!</v>
      </c>
      <c r="K165" s="5" t="e">
        <f>++COUNTIFS(#REF!,'Манзилли сотиб олиш (2)'!$F165,#REF!,'Манзилли сотиб олиш (2)'!K$3,#REF!,'Манзилли сотиб олиш (2)'!K$2)</f>
        <v>#REF!</v>
      </c>
      <c r="L165" s="5" t="e">
        <f>++COUNTIFS(#REF!,'Манзилли сотиб олиш (2)'!$F165,#REF!,'Манзилли сотиб олиш (2)'!L$3,#REF!,'Манзилли сотиб олиш (2)'!L$2)</f>
        <v>#REF!</v>
      </c>
      <c r="M165" s="5" t="e">
        <f>++COUNTIFS(#REF!,'Манзилли сотиб олиш (2)'!$F165,#REF!,'Манзилли сотиб олиш (2)'!M$3,#REF!,'Манзилли сотиб олиш (2)'!M$2)</f>
        <v>#REF!</v>
      </c>
      <c r="N165" s="5" t="e">
        <f>++COUNTIFS(#REF!,'Манзилли сотиб олиш (2)'!$F165,#REF!,'Манзилли сотиб олиш (2)'!N$3,#REF!,'Манзилли сотиб олиш (2)'!N$2)</f>
        <v>#REF!</v>
      </c>
      <c r="O165" s="7" t="e">
        <f t="shared" si="26"/>
        <v>#REF!</v>
      </c>
      <c r="P165" s="7">
        <f t="shared" si="27"/>
        <v>0</v>
      </c>
      <c r="Q165" s="7">
        <f t="shared" si="28"/>
        <v>0</v>
      </c>
      <c r="R165" s="5" t="e">
        <f>++COUNTIFS(#REF!,'Манзилли сотиб олиш (2)'!$F165,#REF!,'Манзилли сотиб олиш (2)'!R$3,#REF!,'Манзилли сотиб олиш (2)'!R$2)</f>
        <v>#REF!</v>
      </c>
      <c r="S165" s="5" t="e">
        <f>++COUNTIFS(#REF!,'Манзилли сотиб олиш (2)'!$F165,#REF!,'Манзилли сотиб олиш (2)'!S$3,#REF!,'Манзилли сотиб олиш (2)'!S$2)</f>
        <v>#REF!</v>
      </c>
      <c r="T165" s="5" t="e">
        <f>++COUNTIFS(#REF!,'Манзилли сотиб олиш (2)'!$F165,#REF!,'Манзилли сотиб олиш (2)'!T$3,#REF!,'Манзилли сотиб олиш (2)'!T$2)</f>
        <v>#REF!</v>
      </c>
      <c r="U165" s="5" t="e">
        <f>++COUNTIFS(#REF!,'Манзилли сотиб олиш (2)'!$F165,#REF!,'Манзилли сотиб олиш (2)'!U$3,#REF!,'Манзилли сотиб олиш (2)'!U$2)</f>
        <v>#REF!</v>
      </c>
      <c r="V165" s="5" t="e">
        <f>++COUNTIFS(#REF!,'Манзилли сотиб олиш (2)'!$F165,#REF!,'Манзилли сотиб олиш (2)'!V$3,#REF!,'Манзилли сотиб олиш (2)'!V$2)</f>
        <v>#REF!</v>
      </c>
      <c r="W165" s="7" t="e">
        <f t="shared" si="29"/>
        <v>#REF!</v>
      </c>
      <c r="X165" s="7">
        <f t="shared" si="35"/>
        <v>0</v>
      </c>
      <c r="Y165" s="7">
        <f t="shared" si="31"/>
        <v>0</v>
      </c>
      <c r="Z165" s="7">
        <f t="shared" si="35"/>
        <v>0</v>
      </c>
      <c r="AA165" s="7">
        <v>0</v>
      </c>
      <c r="AB165" s="7" t="e">
        <f t="shared" si="32"/>
        <v>#REF!</v>
      </c>
      <c r="AC165" s="7">
        <f t="shared" si="33"/>
        <v>0</v>
      </c>
      <c r="AD165" s="12" t="e">
        <f>++VLOOKUP(F165,#REF!,3,0)</f>
        <v>#REF!</v>
      </c>
      <c r="AE165" s="10"/>
      <c r="AF165" s="10"/>
    </row>
    <row r="166" spans="1:32" x14ac:dyDescent="0.25">
      <c r="A166" s="5">
        <f t="shared" si="34"/>
        <v>31</v>
      </c>
      <c r="B166" s="22" t="s">
        <v>66</v>
      </c>
      <c r="C166" s="6" t="s">
        <v>3195</v>
      </c>
      <c r="D166" s="5" t="s">
        <v>3196</v>
      </c>
      <c r="E166" s="7">
        <v>98842036</v>
      </c>
      <c r="F166" s="7">
        <v>40302883180122</v>
      </c>
      <c r="G166" s="7" t="s">
        <v>3249</v>
      </c>
      <c r="H166" s="14">
        <v>45203</v>
      </c>
      <c r="I166" s="5" t="s">
        <v>1126</v>
      </c>
      <c r="J166" s="5" t="e">
        <f>++COUNTIFS(#REF!,'Манзилли сотиб олиш (2)'!$F166,#REF!,'Манзилли сотиб олиш (2)'!J$3,#REF!,'Манзилли сотиб олиш (2)'!J$2)</f>
        <v>#REF!</v>
      </c>
      <c r="K166" s="5" t="e">
        <f>++COUNTIFS(#REF!,'Манзилли сотиб олиш (2)'!$F166,#REF!,'Манзилли сотиб олиш (2)'!K$3,#REF!,'Манзилли сотиб олиш (2)'!K$2)</f>
        <v>#REF!</v>
      </c>
      <c r="L166" s="5" t="e">
        <f>++COUNTIFS(#REF!,'Манзилли сотиб олиш (2)'!$F166,#REF!,'Манзилли сотиб олиш (2)'!L$3,#REF!,'Манзилли сотиб олиш (2)'!L$2)</f>
        <v>#REF!</v>
      </c>
      <c r="M166" s="5" t="e">
        <f>++COUNTIFS(#REF!,'Манзилли сотиб олиш (2)'!$F166,#REF!,'Манзилли сотиб олиш (2)'!M$3,#REF!,'Манзилли сотиб олиш (2)'!M$2)</f>
        <v>#REF!</v>
      </c>
      <c r="N166" s="5" t="e">
        <f>++COUNTIFS(#REF!,'Манзилли сотиб олиш (2)'!$F166,#REF!,'Манзилли сотиб олиш (2)'!N$3,#REF!,'Манзилли сотиб олиш (2)'!N$2)</f>
        <v>#REF!</v>
      </c>
      <c r="O166" s="7" t="e">
        <f t="shared" si="26"/>
        <v>#REF!</v>
      </c>
      <c r="P166" s="7">
        <f t="shared" si="27"/>
        <v>0</v>
      </c>
      <c r="Q166" s="7">
        <f t="shared" si="28"/>
        <v>0</v>
      </c>
      <c r="R166" s="5" t="e">
        <f>++COUNTIFS(#REF!,'Манзилли сотиб олиш (2)'!$F166,#REF!,'Манзилли сотиб олиш (2)'!R$3,#REF!,'Манзилли сотиб олиш (2)'!R$2)</f>
        <v>#REF!</v>
      </c>
      <c r="S166" s="5" t="e">
        <f>++COUNTIFS(#REF!,'Манзилли сотиб олиш (2)'!$F166,#REF!,'Манзилли сотиб олиш (2)'!S$3,#REF!,'Манзилли сотиб олиш (2)'!S$2)</f>
        <v>#REF!</v>
      </c>
      <c r="T166" s="5" t="e">
        <f>++COUNTIFS(#REF!,'Манзилли сотиб олиш (2)'!$F166,#REF!,'Манзилли сотиб олиш (2)'!T$3,#REF!,'Манзилли сотиб олиш (2)'!T$2)</f>
        <v>#REF!</v>
      </c>
      <c r="U166" s="5" t="e">
        <f>++COUNTIFS(#REF!,'Манзилли сотиб олиш (2)'!$F166,#REF!,'Манзилли сотиб олиш (2)'!U$3,#REF!,'Манзилли сотиб олиш (2)'!U$2)</f>
        <v>#REF!</v>
      </c>
      <c r="V166" s="5" t="e">
        <f>++COUNTIFS(#REF!,'Манзилли сотиб олиш (2)'!$F166,#REF!,'Манзилли сотиб олиш (2)'!V$3,#REF!,'Манзилли сотиб олиш (2)'!V$2)</f>
        <v>#REF!</v>
      </c>
      <c r="W166" s="7" t="e">
        <f t="shared" si="29"/>
        <v>#REF!</v>
      </c>
      <c r="X166" s="7">
        <f t="shared" si="35"/>
        <v>0</v>
      </c>
      <c r="Y166" s="7">
        <f t="shared" si="31"/>
        <v>0</v>
      </c>
      <c r="Z166" s="7">
        <f t="shared" si="35"/>
        <v>0</v>
      </c>
      <c r="AA166" s="7">
        <v>0</v>
      </c>
      <c r="AB166" s="7" t="e">
        <f t="shared" si="32"/>
        <v>#REF!</v>
      </c>
      <c r="AC166" s="7">
        <f t="shared" si="33"/>
        <v>0</v>
      </c>
      <c r="AD166" s="12" t="e">
        <f>++VLOOKUP(F166,#REF!,3,0)</f>
        <v>#REF!</v>
      </c>
      <c r="AE166" s="10"/>
      <c r="AF166" s="10"/>
    </row>
    <row r="167" spans="1:32" x14ac:dyDescent="0.25">
      <c r="A167" s="5">
        <f t="shared" si="34"/>
        <v>32</v>
      </c>
      <c r="B167" s="22" t="s">
        <v>66</v>
      </c>
      <c r="C167" s="6" t="s">
        <v>3197</v>
      </c>
      <c r="D167" s="5" t="s">
        <v>3198</v>
      </c>
      <c r="E167" s="7">
        <v>79312226</v>
      </c>
      <c r="F167" s="7">
        <v>41011873180150</v>
      </c>
      <c r="G167" s="7" t="s">
        <v>3250</v>
      </c>
      <c r="H167" s="14">
        <v>45203</v>
      </c>
      <c r="I167" s="5" t="s">
        <v>1126</v>
      </c>
      <c r="J167" s="5" t="e">
        <f>++COUNTIFS(#REF!,'Манзилли сотиб олиш (2)'!$F167,#REF!,'Манзилли сотиб олиш (2)'!J$3,#REF!,'Манзилли сотиб олиш (2)'!J$2)</f>
        <v>#REF!</v>
      </c>
      <c r="K167" s="5" t="e">
        <f>++COUNTIFS(#REF!,'Манзилли сотиб олиш (2)'!$F167,#REF!,'Манзилли сотиб олиш (2)'!K$3,#REF!,'Манзилли сотиб олиш (2)'!K$2)</f>
        <v>#REF!</v>
      </c>
      <c r="L167" s="5" t="e">
        <f>++COUNTIFS(#REF!,'Манзилли сотиб олиш (2)'!$F167,#REF!,'Манзилли сотиб олиш (2)'!L$3,#REF!,'Манзилли сотиб олиш (2)'!L$2)</f>
        <v>#REF!</v>
      </c>
      <c r="M167" s="5" t="e">
        <f>++COUNTIFS(#REF!,'Манзилли сотиб олиш (2)'!$F167,#REF!,'Манзилли сотиб олиш (2)'!M$3,#REF!,'Манзилли сотиб олиш (2)'!M$2)</f>
        <v>#REF!</v>
      </c>
      <c r="N167" s="5" t="e">
        <f>++COUNTIFS(#REF!,'Манзилли сотиб олиш (2)'!$F167,#REF!,'Манзилли сотиб олиш (2)'!N$3,#REF!,'Манзилли сотиб олиш (2)'!N$2)</f>
        <v>#REF!</v>
      </c>
      <c r="O167" s="7" t="e">
        <f t="shared" si="26"/>
        <v>#REF!</v>
      </c>
      <c r="P167" s="7">
        <f t="shared" si="27"/>
        <v>0</v>
      </c>
      <c r="Q167" s="7">
        <f t="shared" si="28"/>
        <v>0</v>
      </c>
      <c r="R167" s="5" t="e">
        <f>++COUNTIFS(#REF!,'Манзилли сотиб олиш (2)'!$F167,#REF!,'Манзилли сотиб олиш (2)'!R$3,#REF!,'Манзилли сотиб олиш (2)'!R$2)</f>
        <v>#REF!</v>
      </c>
      <c r="S167" s="5" t="e">
        <f>++COUNTIFS(#REF!,'Манзилли сотиб олиш (2)'!$F167,#REF!,'Манзилли сотиб олиш (2)'!S$3,#REF!,'Манзилли сотиб олиш (2)'!S$2)</f>
        <v>#REF!</v>
      </c>
      <c r="T167" s="5" t="e">
        <f>++COUNTIFS(#REF!,'Манзилли сотиб олиш (2)'!$F167,#REF!,'Манзилли сотиб олиш (2)'!T$3,#REF!,'Манзилли сотиб олиш (2)'!T$2)</f>
        <v>#REF!</v>
      </c>
      <c r="U167" s="5" t="e">
        <f>++COUNTIFS(#REF!,'Манзилли сотиб олиш (2)'!$F167,#REF!,'Манзилли сотиб олиш (2)'!U$3,#REF!,'Манзилли сотиб олиш (2)'!U$2)</f>
        <v>#REF!</v>
      </c>
      <c r="V167" s="5" t="e">
        <f>++COUNTIFS(#REF!,'Манзилли сотиб олиш (2)'!$F167,#REF!,'Манзилли сотиб олиш (2)'!V$3,#REF!,'Манзилли сотиб олиш (2)'!V$2)</f>
        <v>#REF!</v>
      </c>
      <c r="W167" s="7" t="e">
        <f t="shared" si="29"/>
        <v>#REF!</v>
      </c>
      <c r="X167" s="7">
        <f t="shared" si="35"/>
        <v>0</v>
      </c>
      <c r="Y167" s="7">
        <f t="shared" si="31"/>
        <v>0</v>
      </c>
      <c r="Z167" s="7">
        <f t="shared" si="35"/>
        <v>0</v>
      </c>
      <c r="AA167" s="7">
        <v>0</v>
      </c>
      <c r="AB167" s="7" t="e">
        <f t="shared" si="32"/>
        <v>#REF!</v>
      </c>
      <c r="AC167" s="7">
        <f t="shared" si="33"/>
        <v>0</v>
      </c>
      <c r="AD167" s="12" t="e">
        <f>++VLOOKUP(F167,#REF!,3,0)</f>
        <v>#REF!</v>
      </c>
      <c r="AE167" s="10"/>
      <c r="AF167" s="10"/>
    </row>
    <row r="168" spans="1:32" x14ac:dyDescent="0.25">
      <c r="A168" s="5">
        <f t="shared" si="34"/>
        <v>33</v>
      </c>
      <c r="B168" s="22" t="s">
        <v>66</v>
      </c>
      <c r="C168" s="6" t="s">
        <v>3199</v>
      </c>
      <c r="D168" s="5" t="s">
        <v>3200</v>
      </c>
      <c r="E168" s="7">
        <v>98827843</v>
      </c>
      <c r="F168" s="7">
        <v>30305837210022</v>
      </c>
      <c r="G168" s="7" t="s">
        <v>3251</v>
      </c>
      <c r="H168" s="14">
        <v>45203</v>
      </c>
      <c r="I168" s="5" t="s">
        <v>1126</v>
      </c>
      <c r="J168" s="5" t="e">
        <f>++COUNTIFS(#REF!,'Манзилли сотиб олиш (2)'!$F168,#REF!,'Манзилли сотиб олиш (2)'!J$3,#REF!,'Манзилли сотиб олиш (2)'!J$2)</f>
        <v>#REF!</v>
      </c>
      <c r="K168" s="5" t="e">
        <f>++COUNTIFS(#REF!,'Манзилли сотиб олиш (2)'!$F168,#REF!,'Манзилли сотиб олиш (2)'!K$3,#REF!,'Манзилли сотиб олиш (2)'!K$2)</f>
        <v>#REF!</v>
      </c>
      <c r="L168" s="5" t="e">
        <f>++COUNTIFS(#REF!,'Манзилли сотиб олиш (2)'!$F168,#REF!,'Манзилли сотиб олиш (2)'!L$3,#REF!,'Манзилли сотиб олиш (2)'!L$2)</f>
        <v>#REF!</v>
      </c>
      <c r="M168" s="5" t="e">
        <f>++COUNTIFS(#REF!,'Манзилли сотиб олиш (2)'!$F168,#REF!,'Манзилли сотиб олиш (2)'!M$3,#REF!,'Манзилли сотиб олиш (2)'!M$2)</f>
        <v>#REF!</v>
      </c>
      <c r="N168" s="5" t="e">
        <f>++COUNTIFS(#REF!,'Манзилли сотиб олиш (2)'!$F168,#REF!,'Манзилли сотиб олиш (2)'!N$3,#REF!,'Манзилли сотиб олиш (2)'!N$2)</f>
        <v>#REF!</v>
      </c>
      <c r="O168" s="7" t="e">
        <f t="shared" si="26"/>
        <v>#REF!</v>
      </c>
      <c r="P168" s="7">
        <f t="shared" si="27"/>
        <v>0</v>
      </c>
      <c r="Q168" s="7">
        <f t="shared" si="28"/>
        <v>0</v>
      </c>
      <c r="R168" s="5" t="e">
        <f>++COUNTIFS(#REF!,'Манзилли сотиб олиш (2)'!$F168,#REF!,'Манзилли сотиб олиш (2)'!R$3,#REF!,'Манзилли сотиб олиш (2)'!R$2)</f>
        <v>#REF!</v>
      </c>
      <c r="S168" s="5" t="e">
        <f>++COUNTIFS(#REF!,'Манзилли сотиб олиш (2)'!$F168,#REF!,'Манзилли сотиб олиш (2)'!S$3,#REF!,'Манзилли сотиб олиш (2)'!S$2)</f>
        <v>#REF!</v>
      </c>
      <c r="T168" s="5" t="e">
        <f>++COUNTIFS(#REF!,'Манзилли сотиб олиш (2)'!$F168,#REF!,'Манзилли сотиб олиш (2)'!T$3,#REF!,'Манзилли сотиб олиш (2)'!T$2)</f>
        <v>#REF!</v>
      </c>
      <c r="U168" s="5" t="e">
        <f>++COUNTIFS(#REF!,'Манзилли сотиб олиш (2)'!$F168,#REF!,'Манзилли сотиб олиш (2)'!U$3,#REF!,'Манзилли сотиб олиш (2)'!U$2)</f>
        <v>#REF!</v>
      </c>
      <c r="V168" s="5" t="e">
        <f>++COUNTIFS(#REF!,'Манзилли сотиб олиш (2)'!$F168,#REF!,'Манзилли сотиб олиш (2)'!V$3,#REF!,'Манзилли сотиб олиш (2)'!V$2)</f>
        <v>#REF!</v>
      </c>
      <c r="W168" s="7" t="e">
        <f t="shared" si="29"/>
        <v>#REF!</v>
      </c>
      <c r="X168" s="7">
        <f t="shared" ref="X168:X196" si="36">++IF(Y168&gt;0,1,0)</f>
        <v>0</v>
      </c>
      <c r="Y168" s="7">
        <f t="shared" si="31"/>
        <v>0</v>
      </c>
      <c r="Z168" s="7">
        <f t="shared" ref="Z168:Z196" si="37">++IF(AA168&gt;0,1,0)</f>
        <v>0</v>
      </c>
      <c r="AA168" s="7">
        <v>0</v>
      </c>
      <c r="AB168" s="7" t="e">
        <f t="shared" si="32"/>
        <v>#REF!</v>
      </c>
      <c r="AC168" s="7">
        <f t="shared" si="33"/>
        <v>0</v>
      </c>
      <c r="AD168" s="12" t="e">
        <f>++VLOOKUP(F168,#REF!,3,0)</f>
        <v>#REF!</v>
      </c>
      <c r="AE168" s="10"/>
      <c r="AF168" s="10"/>
    </row>
    <row r="169" spans="1:32" x14ac:dyDescent="0.25">
      <c r="A169" s="5">
        <f t="shared" si="34"/>
        <v>34</v>
      </c>
      <c r="B169" s="22" t="s">
        <v>66</v>
      </c>
      <c r="C169" s="6" t="s">
        <v>1107</v>
      </c>
      <c r="D169" s="5" t="s">
        <v>87</v>
      </c>
      <c r="E169" s="7">
        <v>98828493</v>
      </c>
      <c r="F169" s="7">
        <v>32805963180021</v>
      </c>
      <c r="G169" s="7" t="s">
        <v>2039</v>
      </c>
      <c r="H169" s="14">
        <v>45203</v>
      </c>
      <c r="I169" s="5" t="s">
        <v>1126</v>
      </c>
      <c r="J169" s="5" t="e">
        <f>++COUNTIFS(#REF!,'Манзилли сотиб олиш (2)'!$F169,#REF!,'Манзилли сотиб олиш (2)'!J$3,#REF!,'Манзилли сотиб олиш (2)'!J$2)</f>
        <v>#REF!</v>
      </c>
      <c r="K169" s="5" t="e">
        <f>++COUNTIFS(#REF!,'Манзилли сотиб олиш (2)'!$F169,#REF!,'Манзилли сотиб олиш (2)'!K$3,#REF!,'Манзилли сотиб олиш (2)'!K$2)</f>
        <v>#REF!</v>
      </c>
      <c r="L169" s="5" t="e">
        <f>++COUNTIFS(#REF!,'Манзилли сотиб олиш (2)'!$F169,#REF!,'Манзилли сотиб олиш (2)'!L$3,#REF!,'Манзилли сотиб олиш (2)'!L$2)</f>
        <v>#REF!</v>
      </c>
      <c r="M169" s="5" t="e">
        <f>++COUNTIFS(#REF!,'Манзилли сотиб олиш (2)'!$F169,#REF!,'Манзилли сотиб олиш (2)'!M$3,#REF!,'Манзилли сотиб олиш (2)'!M$2)</f>
        <v>#REF!</v>
      </c>
      <c r="N169" s="5" t="e">
        <f>++COUNTIFS(#REF!,'Манзилли сотиб олиш (2)'!$F169,#REF!,'Манзилли сотиб олиш (2)'!N$3,#REF!,'Манзилли сотиб олиш (2)'!N$2)</f>
        <v>#REF!</v>
      </c>
      <c r="O169" s="7" t="e">
        <f t="shared" si="26"/>
        <v>#REF!</v>
      </c>
      <c r="P169" s="7">
        <f t="shared" si="27"/>
        <v>0</v>
      </c>
      <c r="Q169" s="7">
        <f t="shared" si="28"/>
        <v>0</v>
      </c>
      <c r="R169" s="5" t="e">
        <f>++COUNTIFS(#REF!,'Манзилли сотиб олиш (2)'!$F169,#REF!,'Манзилли сотиб олиш (2)'!R$3,#REF!,'Манзилли сотиб олиш (2)'!R$2)</f>
        <v>#REF!</v>
      </c>
      <c r="S169" s="5" t="e">
        <f>++COUNTIFS(#REF!,'Манзилли сотиб олиш (2)'!$F169,#REF!,'Манзилли сотиб олиш (2)'!S$3,#REF!,'Манзилли сотиб олиш (2)'!S$2)</f>
        <v>#REF!</v>
      </c>
      <c r="T169" s="5" t="e">
        <f>++COUNTIFS(#REF!,'Манзилли сотиб олиш (2)'!$F169,#REF!,'Манзилли сотиб олиш (2)'!T$3,#REF!,'Манзилли сотиб олиш (2)'!T$2)</f>
        <v>#REF!</v>
      </c>
      <c r="U169" s="5" t="e">
        <f>++COUNTIFS(#REF!,'Манзилли сотиб олиш (2)'!$F169,#REF!,'Манзилли сотиб олиш (2)'!U$3,#REF!,'Манзилли сотиб олиш (2)'!U$2)</f>
        <v>#REF!</v>
      </c>
      <c r="V169" s="5" t="e">
        <f>++COUNTIFS(#REF!,'Манзилли сотиб олиш (2)'!$F169,#REF!,'Манзилли сотиб олиш (2)'!V$3,#REF!,'Манзилли сотиб олиш (2)'!V$2)</f>
        <v>#REF!</v>
      </c>
      <c r="W169" s="7" t="e">
        <f t="shared" si="29"/>
        <v>#REF!</v>
      </c>
      <c r="X169" s="7">
        <f t="shared" si="36"/>
        <v>0</v>
      </c>
      <c r="Y169" s="7">
        <f t="shared" si="31"/>
        <v>0</v>
      </c>
      <c r="Z169" s="7">
        <f t="shared" si="37"/>
        <v>0</v>
      </c>
      <c r="AA169" s="7">
        <v>0</v>
      </c>
      <c r="AB169" s="7" t="e">
        <f t="shared" si="32"/>
        <v>#REF!</v>
      </c>
      <c r="AC169" s="7">
        <f t="shared" si="33"/>
        <v>0</v>
      </c>
      <c r="AD169" s="12" t="e">
        <f>++VLOOKUP(F169,#REF!,3,0)</f>
        <v>#REF!</v>
      </c>
      <c r="AE169" s="10"/>
      <c r="AF169" s="10"/>
    </row>
    <row r="170" spans="1:32" x14ac:dyDescent="0.25">
      <c r="A170" s="5">
        <f t="shared" si="34"/>
        <v>35</v>
      </c>
      <c r="B170" s="22" t="s">
        <v>66</v>
      </c>
      <c r="C170" s="6" t="s">
        <v>3201</v>
      </c>
      <c r="D170" s="5" t="s">
        <v>3202</v>
      </c>
      <c r="E170" s="7">
        <v>98821794</v>
      </c>
      <c r="F170" s="7">
        <v>30501937210061</v>
      </c>
      <c r="G170" s="7" t="s">
        <v>3252</v>
      </c>
      <c r="H170" s="14">
        <v>45203</v>
      </c>
      <c r="I170" s="5" t="s">
        <v>1126</v>
      </c>
      <c r="J170" s="5" t="e">
        <f>++COUNTIFS(#REF!,'Манзилли сотиб олиш (2)'!$F170,#REF!,'Манзилли сотиб олиш (2)'!J$3,#REF!,'Манзилли сотиб олиш (2)'!J$2)</f>
        <v>#REF!</v>
      </c>
      <c r="K170" s="5" t="e">
        <f>++COUNTIFS(#REF!,'Манзилли сотиб олиш (2)'!$F170,#REF!,'Манзилли сотиб олиш (2)'!K$3,#REF!,'Манзилли сотиб олиш (2)'!K$2)</f>
        <v>#REF!</v>
      </c>
      <c r="L170" s="5" t="e">
        <f>++COUNTIFS(#REF!,'Манзилли сотиб олиш (2)'!$F170,#REF!,'Манзилли сотиб олиш (2)'!L$3,#REF!,'Манзилли сотиб олиш (2)'!L$2)</f>
        <v>#REF!</v>
      </c>
      <c r="M170" s="5" t="e">
        <f>++COUNTIFS(#REF!,'Манзилли сотиб олиш (2)'!$F170,#REF!,'Манзилли сотиб олиш (2)'!M$3,#REF!,'Манзилли сотиб олиш (2)'!M$2)</f>
        <v>#REF!</v>
      </c>
      <c r="N170" s="5" t="e">
        <f>++COUNTIFS(#REF!,'Манзилли сотиб олиш (2)'!$F170,#REF!,'Манзилли сотиб олиш (2)'!N$3,#REF!,'Манзилли сотиб олиш (2)'!N$2)</f>
        <v>#REF!</v>
      </c>
      <c r="O170" s="7" t="e">
        <f t="shared" si="26"/>
        <v>#REF!</v>
      </c>
      <c r="P170" s="7">
        <f t="shared" si="27"/>
        <v>0</v>
      </c>
      <c r="Q170" s="7">
        <f t="shared" si="28"/>
        <v>0</v>
      </c>
      <c r="R170" s="5" t="e">
        <f>++COUNTIFS(#REF!,'Манзилли сотиб олиш (2)'!$F170,#REF!,'Манзилли сотиб олиш (2)'!R$3,#REF!,'Манзилли сотиб олиш (2)'!R$2)</f>
        <v>#REF!</v>
      </c>
      <c r="S170" s="5" t="e">
        <f>++COUNTIFS(#REF!,'Манзилли сотиб олиш (2)'!$F170,#REF!,'Манзилли сотиб олиш (2)'!S$3,#REF!,'Манзилли сотиб олиш (2)'!S$2)</f>
        <v>#REF!</v>
      </c>
      <c r="T170" s="5" t="e">
        <f>++COUNTIFS(#REF!,'Манзилли сотиб олиш (2)'!$F170,#REF!,'Манзилли сотиб олиш (2)'!T$3,#REF!,'Манзилли сотиб олиш (2)'!T$2)</f>
        <v>#REF!</v>
      </c>
      <c r="U170" s="5" t="e">
        <f>++COUNTIFS(#REF!,'Манзилли сотиб олиш (2)'!$F170,#REF!,'Манзилли сотиб олиш (2)'!U$3,#REF!,'Манзилли сотиб олиш (2)'!U$2)</f>
        <v>#REF!</v>
      </c>
      <c r="V170" s="5" t="e">
        <f>++COUNTIFS(#REF!,'Манзилли сотиб олиш (2)'!$F170,#REF!,'Манзилли сотиб олиш (2)'!V$3,#REF!,'Манзилли сотиб олиш (2)'!V$2)</f>
        <v>#REF!</v>
      </c>
      <c r="W170" s="7" t="e">
        <f t="shared" si="29"/>
        <v>#REF!</v>
      </c>
      <c r="X170" s="7">
        <f t="shared" si="36"/>
        <v>0</v>
      </c>
      <c r="Y170" s="7">
        <f t="shared" si="31"/>
        <v>0</v>
      </c>
      <c r="Z170" s="7">
        <f t="shared" si="37"/>
        <v>0</v>
      </c>
      <c r="AA170" s="7">
        <v>0</v>
      </c>
      <c r="AB170" s="7" t="e">
        <f t="shared" si="32"/>
        <v>#REF!</v>
      </c>
      <c r="AC170" s="7">
        <f t="shared" si="33"/>
        <v>0</v>
      </c>
      <c r="AD170" s="12" t="e">
        <f>++VLOOKUP(F170,#REF!,3,0)</f>
        <v>#REF!</v>
      </c>
      <c r="AE170" s="10"/>
      <c r="AF170" s="10"/>
    </row>
    <row r="171" spans="1:32" x14ac:dyDescent="0.25">
      <c r="A171" s="5">
        <f t="shared" si="34"/>
        <v>36</v>
      </c>
      <c r="B171" s="22" t="s">
        <v>66</v>
      </c>
      <c r="C171" s="6" t="s">
        <v>3203</v>
      </c>
      <c r="D171" s="5" t="s">
        <v>3204</v>
      </c>
      <c r="E171" s="7">
        <v>98789905</v>
      </c>
      <c r="F171" s="7">
        <v>50704017210056</v>
      </c>
      <c r="G171" s="7" t="s">
        <v>3253</v>
      </c>
      <c r="H171" s="14">
        <v>45203</v>
      </c>
      <c r="I171" s="5" t="s">
        <v>1126</v>
      </c>
      <c r="J171" s="5" t="e">
        <f>++COUNTIFS(#REF!,'Манзилли сотиб олиш (2)'!$F171,#REF!,'Манзилли сотиб олиш (2)'!J$3,#REF!,'Манзилли сотиб олиш (2)'!J$2)</f>
        <v>#REF!</v>
      </c>
      <c r="K171" s="5" t="e">
        <f>++COUNTIFS(#REF!,'Манзилли сотиб олиш (2)'!$F171,#REF!,'Манзилли сотиб олиш (2)'!K$3,#REF!,'Манзилли сотиб олиш (2)'!K$2)</f>
        <v>#REF!</v>
      </c>
      <c r="L171" s="5" t="e">
        <f>++COUNTIFS(#REF!,'Манзилли сотиб олиш (2)'!$F171,#REF!,'Манзилли сотиб олиш (2)'!L$3,#REF!,'Манзилли сотиб олиш (2)'!L$2)</f>
        <v>#REF!</v>
      </c>
      <c r="M171" s="5" t="e">
        <f>++COUNTIFS(#REF!,'Манзилли сотиб олиш (2)'!$F171,#REF!,'Манзилли сотиб олиш (2)'!M$3,#REF!,'Манзилли сотиб олиш (2)'!M$2)</f>
        <v>#REF!</v>
      </c>
      <c r="N171" s="5" t="e">
        <f>++COUNTIFS(#REF!,'Манзилли сотиб олиш (2)'!$F171,#REF!,'Манзилли сотиб олиш (2)'!N$3,#REF!,'Манзилли сотиб олиш (2)'!N$2)</f>
        <v>#REF!</v>
      </c>
      <c r="O171" s="7" t="e">
        <f t="shared" si="26"/>
        <v>#REF!</v>
      </c>
      <c r="P171" s="7">
        <f t="shared" si="27"/>
        <v>0</v>
      </c>
      <c r="Q171" s="7">
        <f t="shared" si="28"/>
        <v>0</v>
      </c>
      <c r="R171" s="5" t="e">
        <f>++COUNTIFS(#REF!,'Манзилли сотиб олиш (2)'!$F171,#REF!,'Манзилли сотиб олиш (2)'!R$3,#REF!,'Манзилли сотиб олиш (2)'!R$2)</f>
        <v>#REF!</v>
      </c>
      <c r="S171" s="5" t="e">
        <f>++COUNTIFS(#REF!,'Манзилли сотиб олиш (2)'!$F171,#REF!,'Манзилли сотиб олиш (2)'!S$3,#REF!,'Манзилли сотиб олиш (2)'!S$2)</f>
        <v>#REF!</v>
      </c>
      <c r="T171" s="5" t="e">
        <f>++COUNTIFS(#REF!,'Манзилли сотиб олиш (2)'!$F171,#REF!,'Манзилли сотиб олиш (2)'!T$3,#REF!,'Манзилли сотиб олиш (2)'!T$2)</f>
        <v>#REF!</v>
      </c>
      <c r="U171" s="5" t="e">
        <f>++COUNTIFS(#REF!,'Манзилли сотиб олиш (2)'!$F171,#REF!,'Манзилли сотиб олиш (2)'!U$3,#REF!,'Манзилли сотиб олиш (2)'!U$2)</f>
        <v>#REF!</v>
      </c>
      <c r="V171" s="5" t="e">
        <f>++COUNTIFS(#REF!,'Манзилли сотиб олиш (2)'!$F171,#REF!,'Манзилли сотиб олиш (2)'!V$3,#REF!,'Манзилли сотиб олиш (2)'!V$2)</f>
        <v>#REF!</v>
      </c>
      <c r="W171" s="7" t="e">
        <f t="shared" si="29"/>
        <v>#REF!</v>
      </c>
      <c r="X171" s="7">
        <f t="shared" si="36"/>
        <v>0</v>
      </c>
      <c r="Y171" s="7">
        <f t="shared" si="31"/>
        <v>0</v>
      </c>
      <c r="Z171" s="7">
        <f t="shared" si="37"/>
        <v>0</v>
      </c>
      <c r="AA171" s="7">
        <v>0</v>
      </c>
      <c r="AB171" s="7" t="e">
        <f t="shared" si="32"/>
        <v>#REF!</v>
      </c>
      <c r="AC171" s="7">
        <f t="shared" si="33"/>
        <v>0</v>
      </c>
      <c r="AD171" s="12" t="e">
        <f>++VLOOKUP(F171,#REF!,3,0)</f>
        <v>#REF!</v>
      </c>
      <c r="AE171" s="10"/>
      <c r="AF171" s="10"/>
    </row>
    <row r="172" spans="1:32" x14ac:dyDescent="0.25">
      <c r="A172" s="5">
        <f t="shared" si="34"/>
        <v>37</v>
      </c>
      <c r="B172" s="22" t="s">
        <v>66</v>
      </c>
      <c r="C172" s="6" t="s">
        <v>3205</v>
      </c>
      <c r="D172" s="5" t="s">
        <v>3206</v>
      </c>
      <c r="E172" s="7">
        <v>98785403</v>
      </c>
      <c r="F172" s="7">
        <v>31912997210039</v>
      </c>
      <c r="G172" s="7" t="s">
        <v>3254</v>
      </c>
      <c r="H172" s="14">
        <v>45203</v>
      </c>
      <c r="I172" s="5" t="s">
        <v>1126</v>
      </c>
      <c r="J172" s="5" t="e">
        <f>++COUNTIFS(#REF!,'Манзилли сотиб олиш (2)'!$F172,#REF!,'Манзилли сотиб олиш (2)'!J$3,#REF!,'Манзилли сотиб олиш (2)'!J$2)</f>
        <v>#REF!</v>
      </c>
      <c r="K172" s="5" t="e">
        <f>++COUNTIFS(#REF!,'Манзилли сотиб олиш (2)'!$F172,#REF!,'Манзилли сотиб олиш (2)'!K$3,#REF!,'Манзилли сотиб олиш (2)'!K$2)</f>
        <v>#REF!</v>
      </c>
      <c r="L172" s="5" t="e">
        <f>++COUNTIFS(#REF!,'Манзилли сотиб олиш (2)'!$F172,#REF!,'Манзилли сотиб олиш (2)'!L$3,#REF!,'Манзилли сотиб олиш (2)'!L$2)</f>
        <v>#REF!</v>
      </c>
      <c r="M172" s="5" t="e">
        <f>++COUNTIFS(#REF!,'Манзилли сотиб олиш (2)'!$F172,#REF!,'Манзилли сотиб олиш (2)'!M$3,#REF!,'Манзилли сотиб олиш (2)'!M$2)</f>
        <v>#REF!</v>
      </c>
      <c r="N172" s="5" t="e">
        <f>++COUNTIFS(#REF!,'Манзилли сотиб олиш (2)'!$F172,#REF!,'Манзилли сотиб олиш (2)'!N$3,#REF!,'Манзилли сотиб олиш (2)'!N$2)</f>
        <v>#REF!</v>
      </c>
      <c r="O172" s="7" t="e">
        <f t="shared" si="26"/>
        <v>#REF!</v>
      </c>
      <c r="P172" s="7">
        <f t="shared" si="27"/>
        <v>0</v>
      </c>
      <c r="Q172" s="7">
        <f t="shared" si="28"/>
        <v>0</v>
      </c>
      <c r="R172" s="5" t="e">
        <f>++COUNTIFS(#REF!,'Манзилли сотиб олиш (2)'!$F172,#REF!,'Манзилли сотиб олиш (2)'!R$3,#REF!,'Манзилли сотиб олиш (2)'!R$2)</f>
        <v>#REF!</v>
      </c>
      <c r="S172" s="5" t="e">
        <f>++COUNTIFS(#REF!,'Манзилли сотиб олиш (2)'!$F172,#REF!,'Манзилли сотиб олиш (2)'!S$3,#REF!,'Манзилли сотиб олиш (2)'!S$2)</f>
        <v>#REF!</v>
      </c>
      <c r="T172" s="5" t="e">
        <f>++COUNTIFS(#REF!,'Манзилли сотиб олиш (2)'!$F172,#REF!,'Манзилли сотиб олиш (2)'!T$3,#REF!,'Манзилли сотиб олиш (2)'!T$2)</f>
        <v>#REF!</v>
      </c>
      <c r="U172" s="5" t="e">
        <f>++COUNTIFS(#REF!,'Манзилли сотиб олиш (2)'!$F172,#REF!,'Манзилли сотиб олиш (2)'!U$3,#REF!,'Манзилли сотиб олиш (2)'!U$2)</f>
        <v>#REF!</v>
      </c>
      <c r="V172" s="5" t="e">
        <f>++COUNTIFS(#REF!,'Манзилли сотиб олиш (2)'!$F172,#REF!,'Манзилли сотиб олиш (2)'!V$3,#REF!,'Манзилли сотиб олиш (2)'!V$2)</f>
        <v>#REF!</v>
      </c>
      <c r="W172" s="7" t="e">
        <f t="shared" si="29"/>
        <v>#REF!</v>
      </c>
      <c r="X172" s="7">
        <f t="shared" si="36"/>
        <v>0</v>
      </c>
      <c r="Y172" s="7">
        <f t="shared" si="31"/>
        <v>0</v>
      </c>
      <c r="Z172" s="7">
        <f t="shared" si="37"/>
        <v>0</v>
      </c>
      <c r="AA172" s="7">
        <v>0</v>
      </c>
      <c r="AB172" s="7" t="e">
        <f t="shared" si="32"/>
        <v>#REF!</v>
      </c>
      <c r="AC172" s="7">
        <f t="shared" si="33"/>
        <v>0</v>
      </c>
      <c r="AD172" s="12" t="e">
        <f>++VLOOKUP(F172,#REF!,3,0)</f>
        <v>#REF!</v>
      </c>
      <c r="AE172" s="10"/>
      <c r="AF172" s="10"/>
    </row>
    <row r="173" spans="1:32" x14ac:dyDescent="0.25">
      <c r="A173" s="5">
        <f t="shared" si="34"/>
        <v>38</v>
      </c>
      <c r="B173" s="22" t="s">
        <v>66</v>
      </c>
      <c r="C173" s="6" t="s">
        <v>3207</v>
      </c>
      <c r="D173" s="5" t="s">
        <v>3208</v>
      </c>
      <c r="E173" s="7">
        <v>98780598</v>
      </c>
      <c r="F173" s="7">
        <v>50207027210019</v>
      </c>
      <c r="G173" s="7" t="s">
        <v>2874</v>
      </c>
      <c r="H173" s="14">
        <v>45203</v>
      </c>
      <c r="I173" s="5" t="s">
        <v>1126</v>
      </c>
      <c r="J173" s="5" t="e">
        <f>++COUNTIFS(#REF!,'Манзилли сотиб олиш (2)'!$F173,#REF!,'Манзилли сотиб олиш (2)'!J$3,#REF!,'Манзилли сотиб олиш (2)'!J$2)</f>
        <v>#REF!</v>
      </c>
      <c r="K173" s="5" t="e">
        <f>++COUNTIFS(#REF!,'Манзилли сотиб олиш (2)'!$F173,#REF!,'Манзилли сотиб олиш (2)'!K$3,#REF!,'Манзилли сотиб олиш (2)'!K$2)</f>
        <v>#REF!</v>
      </c>
      <c r="L173" s="5" t="e">
        <f>++COUNTIFS(#REF!,'Манзилли сотиб олиш (2)'!$F173,#REF!,'Манзилли сотиб олиш (2)'!L$3,#REF!,'Манзилли сотиб олиш (2)'!L$2)</f>
        <v>#REF!</v>
      </c>
      <c r="M173" s="5" t="e">
        <f>++COUNTIFS(#REF!,'Манзилли сотиб олиш (2)'!$F173,#REF!,'Манзилли сотиб олиш (2)'!M$3,#REF!,'Манзилли сотиб олиш (2)'!M$2)</f>
        <v>#REF!</v>
      </c>
      <c r="N173" s="5" t="e">
        <f>++COUNTIFS(#REF!,'Манзилли сотиб олиш (2)'!$F173,#REF!,'Манзилли сотиб олиш (2)'!N$3,#REF!,'Манзилли сотиб олиш (2)'!N$2)</f>
        <v>#REF!</v>
      </c>
      <c r="O173" s="7" t="e">
        <f t="shared" si="26"/>
        <v>#REF!</v>
      </c>
      <c r="P173" s="7">
        <f t="shared" si="27"/>
        <v>0</v>
      </c>
      <c r="Q173" s="7">
        <f t="shared" si="28"/>
        <v>0</v>
      </c>
      <c r="R173" s="5" t="e">
        <f>++COUNTIFS(#REF!,'Манзилли сотиб олиш (2)'!$F173,#REF!,'Манзилли сотиб олиш (2)'!R$3,#REF!,'Манзилли сотиб олиш (2)'!R$2)</f>
        <v>#REF!</v>
      </c>
      <c r="S173" s="5" t="e">
        <f>++COUNTIFS(#REF!,'Манзилли сотиб олиш (2)'!$F173,#REF!,'Манзилли сотиб олиш (2)'!S$3,#REF!,'Манзилли сотиб олиш (2)'!S$2)</f>
        <v>#REF!</v>
      </c>
      <c r="T173" s="5" t="e">
        <f>++COUNTIFS(#REF!,'Манзилли сотиб олиш (2)'!$F173,#REF!,'Манзилли сотиб олиш (2)'!T$3,#REF!,'Манзилли сотиб олиш (2)'!T$2)</f>
        <v>#REF!</v>
      </c>
      <c r="U173" s="5" t="e">
        <f>++COUNTIFS(#REF!,'Манзилли сотиб олиш (2)'!$F173,#REF!,'Манзилли сотиб олиш (2)'!U$3,#REF!,'Манзилли сотиб олиш (2)'!U$2)</f>
        <v>#REF!</v>
      </c>
      <c r="V173" s="5" t="e">
        <f>++COUNTIFS(#REF!,'Манзилли сотиб олиш (2)'!$F173,#REF!,'Манзилли сотиб олиш (2)'!V$3,#REF!,'Манзилли сотиб олиш (2)'!V$2)</f>
        <v>#REF!</v>
      </c>
      <c r="W173" s="7" t="e">
        <f t="shared" si="29"/>
        <v>#REF!</v>
      </c>
      <c r="X173" s="7">
        <f t="shared" si="36"/>
        <v>0</v>
      </c>
      <c r="Y173" s="7">
        <f t="shared" si="31"/>
        <v>0</v>
      </c>
      <c r="Z173" s="7">
        <f t="shared" si="37"/>
        <v>0</v>
      </c>
      <c r="AA173" s="7">
        <v>0</v>
      </c>
      <c r="AB173" s="7" t="e">
        <f t="shared" si="32"/>
        <v>#REF!</v>
      </c>
      <c r="AC173" s="7">
        <f t="shared" si="33"/>
        <v>0</v>
      </c>
      <c r="AD173" s="12" t="e">
        <f>++VLOOKUP(F173,#REF!,3,0)</f>
        <v>#REF!</v>
      </c>
      <c r="AE173" s="10"/>
      <c r="AF173" s="10"/>
    </row>
    <row r="174" spans="1:32" x14ac:dyDescent="0.25">
      <c r="A174" s="5">
        <f t="shared" si="34"/>
        <v>39</v>
      </c>
      <c r="B174" s="22" t="s">
        <v>66</v>
      </c>
      <c r="C174" s="6" t="s">
        <v>1119</v>
      </c>
      <c r="D174" s="5" t="s">
        <v>73</v>
      </c>
      <c r="E174" s="7">
        <v>80756945</v>
      </c>
      <c r="F174" s="7">
        <v>32706997210028</v>
      </c>
      <c r="G174" s="7" t="s">
        <v>2051</v>
      </c>
      <c r="H174" s="14">
        <v>45203</v>
      </c>
      <c r="I174" s="5" t="s">
        <v>1126</v>
      </c>
      <c r="J174" s="5" t="e">
        <f>++COUNTIFS(#REF!,'Манзилли сотиб олиш (2)'!$F174,#REF!,'Манзилли сотиб олиш (2)'!J$3,#REF!,'Манзилли сотиб олиш (2)'!J$2)</f>
        <v>#REF!</v>
      </c>
      <c r="K174" s="5" t="e">
        <f>++COUNTIFS(#REF!,'Манзилли сотиб олиш (2)'!$F174,#REF!,'Манзилли сотиб олиш (2)'!K$3,#REF!,'Манзилли сотиб олиш (2)'!K$2)</f>
        <v>#REF!</v>
      </c>
      <c r="L174" s="5" t="e">
        <f>++COUNTIFS(#REF!,'Манзилли сотиб олиш (2)'!$F174,#REF!,'Манзилли сотиб олиш (2)'!L$3,#REF!,'Манзилли сотиб олиш (2)'!L$2)</f>
        <v>#REF!</v>
      </c>
      <c r="M174" s="5" t="e">
        <f>++COUNTIFS(#REF!,'Манзилли сотиб олиш (2)'!$F174,#REF!,'Манзилли сотиб олиш (2)'!M$3,#REF!,'Манзилли сотиб олиш (2)'!M$2)</f>
        <v>#REF!</v>
      </c>
      <c r="N174" s="5" t="e">
        <f>++COUNTIFS(#REF!,'Манзилли сотиб олиш (2)'!$F174,#REF!,'Манзилли сотиб олиш (2)'!N$3,#REF!,'Манзилли сотиб олиш (2)'!N$2)</f>
        <v>#REF!</v>
      </c>
      <c r="O174" s="7" t="e">
        <f t="shared" si="26"/>
        <v>#REF!</v>
      </c>
      <c r="P174" s="7">
        <f t="shared" si="27"/>
        <v>0</v>
      </c>
      <c r="Q174" s="7">
        <f t="shared" si="28"/>
        <v>0</v>
      </c>
      <c r="R174" s="5" t="e">
        <f>++COUNTIFS(#REF!,'Манзилли сотиб олиш (2)'!$F174,#REF!,'Манзилли сотиб олиш (2)'!R$3,#REF!,'Манзилли сотиб олиш (2)'!R$2)</f>
        <v>#REF!</v>
      </c>
      <c r="S174" s="5" t="e">
        <f>++COUNTIFS(#REF!,'Манзилли сотиб олиш (2)'!$F174,#REF!,'Манзилли сотиб олиш (2)'!S$3,#REF!,'Манзилли сотиб олиш (2)'!S$2)</f>
        <v>#REF!</v>
      </c>
      <c r="T174" s="5" t="e">
        <f>++COUNTIFS(#REF!,'Манзилли сотиб олиш (2)'!$F174,#REF!,'Манзилли сотиб олиш (2)'!T$3,#REF!,'Манзилли сотиб олиш (2)'!T$2)</f>
        <v>#REF!</v>
      </c>
      <c r="U174" s="5" t="e">
        <f>++COUNTIFS(#REF!,'Манзилли сотиб олиш (2)'!$F174,#REF!,'Манзилли сотиб олиш (2)'!U$3,#REF!,'Манзилли сотиб олиш (2)'!U$2)</f>
        <v>#REF!</v>
      </c>
      <c r="V174" s="5" t="e">
        <f>++COUNTIFS(#REF!,'Манзилли сотиб олиш (2)'!$F174,#REF!,'Манзилли сотиб олиш (2)'!V$3,#REF!,'Манзилли сотиб олиш (2)'!V$2)</f>
        <v>#REF!</v>
      </c>
      <c r="W174" s="7" t="e">
        <f t="shared" si="29"/>
        <v>#REF!</v>
      </c>
      <c r="X174" s="7">
        <f t="shared" si="36"/>
        <v>0</v>
      </c>
      <c r="Y174" s="7">
        <f t="shared" si="31"/>
        <v>0</v>
      </c>
      <c r="Z174" s="7">
        <f t="shared" si="37"/>
        <v>0</v>
      </c>
      <c r="AA174" s="7">
        <v>0</v>
      </c>
      <c r="AB174" s="7" t="e">
        <f t="shared" si="32"/>
        <v>#REF!</v>
      </c>
      <c r="AC174" s="7">
        <f t="shared" si="33"/>
        <v>0</v>
      </c>
      <c r="AD174" s="12" t="e">
        <f>++VLOOKUP(F174,#REF!,3,0)</f>
        <v>#REF!</v>
      </c>
      <c r="AE174" s="10"/>
      <c r="AF174" s="10"/>
    </row>
    <row r="175" spans="1:32" x14ac:dyDescent="0.25">
      <c r="A175" s="5">
        <f t="shared" si="34"/>
        <v>40</v>
      </c>
      <c r="B175" s="22" t="s">
        <v>66</v>
      </c>
      <c r="C175" s="6" t="s">
        <v>1109</v>
      </c>
      <c r="D175" s="5" t="s">
        <v>86</v>
      </c>
      <c r="E175" s="7">
        <v>98774810</v>
      </c>
      <c r="F175" s="7">
        <v>50505007210012</v>
      </c>
      <c r="G175" s="7" t="s">
        <v>2041</v>
      </c>
      <c r="H175" s="14">
        <v>45203</v>
      </c>
      <c r="I175" s="5" t="s">
        <v>1126</v>
      </c>
      <c r="J175" s="5" t="e">
        <f>++COUNTIFS(#REF!,'Манзилли сотиб олиш (2)'!$F175,#REF!,'Манзилли сотиб олиш (2)'!J$3,#REF!,'Манзилли сотиб олиш (2)'!J$2)</f>
        <v>#REF!</v>
      </c>
      <c r="K175" s="5" t="e">
        <f>++COUNTIFS(#REF!,'Манзилли сотиб олиш (2)'!$F175,#REF!,'Манзилли сотиб олиш (2)'!K$3,#REF!,'Манзилли сотиб олиш (2)'!K$2)</f>
        <v>#REF!</v>
      </c>
      <c r="L175" s="5" t="e">
        <f>++COUNTIFS(#REF!,'Манзилли сотиб олиш (2)'!$F175,#REF!,'Манзилли сотиб олиш (2)'!L$3,#REF!,'Манзилли сотиб олиш (2)'!L$2)</f>
        <v>#REF!</v>
      </c>
      <c r="M175" s="5" t="e">
        <f>++COUNTIFS(#REF!,'Манзилли сотиб олиш (2)'!$F175,#REF!,'Манзилли сотиб олиш (2)'!M$3,#REF!,'Манзилли сотиб олиш (2)'!M$2)</f>
        <v>#REF!</v>
      </c>
      <c r="N175" s="5" t="e">
        <f>++COUNTIFS(#REF!,'Манзилли сотиб олиш (2)'!$F175,#REF!,'Манзилли сотиб олиш (2)'!N$3,#REF!,'Манзилли сотиб олиш (2)'!N$2)</f>
        <v>#REF!</v>
      </c>
      <c r="O175" s="7" t="e">
        <f t="shared" si="26"/>
        <v>#REF!</v>
      </c>
      <c r="P175" s="7">
        <f t="shared" si="27"/>
        <v>0</v>
      </c>
      <c r="Q175" s="7">
        <f t="shared" si="28"/>
        <v>0</v>
      </c>
      <c r="R175" s="5" t="e">
        <f>++COUNTIFS(#REF!,'Манзилли сотиб олиш (2)'!$F175,#REF!,'Манзилли сотиб олиш (2)'!R$3,#REF!,'Манзилли сотиб олиш (2)'!R$2)</f>
        <v>#REF!</v>
      </c>
      <c r="S175" s="5" t="e">
        <f>++COUNTIFS(#REF!,'Манзилли сотиб олиш (2)'!$F175,#REF!,'Манзилли сотиб олиш (2)'!S$3,#REF!,'Манзилли сотиб олиш (2)'!S$2)</f>
        <v>#REF!</v>
      </c>
      <c r="T175" s="5" t="e">
        <f>++COUNTIFS(#REF!,'Манзилли сотиб олиш (2)'!$F175,#REF!,'Манзилли сотиб олиш (2)'!T$3,#REF!,'Манзилли сотиб олиш (2)'!T$2)</f>
        <v>#REF!</v>
      </c>
      <c r="U175" s="5" t="e">
        <f>++COUNTIFS(#REF!,'Манзилли сотиб олиш (2)'!$F175,#REF!,'Манзилли сотиб олиш (2)'!U$3,#REF!,'Манзилли сотиб олиш (2)'!U$2)</f>
        <v>#REF!</v>
      </c>
      <c r="V175" s="5" t="e">
        <f>++COUNTIFS(#REF!,'Манзилли сотиб олиш (2)'!$F175,#REF!,'Манзилли сотиб олиш (2)'!V$3,#REF!,'Манзилли сотиб олиш (2)'!V$2)</f>
        <v>#REF!</v>
      </c>
      <c r="W175" s="7" t="e">
        <f t="shared" si="29"/>
        <v>#REF!</v>
      </c>
      <c r="X175" s="7">
        <f t="shared" si="36"/>
        <v>0</v>
      </c>
      <c r="Y175" s="7">
        <f t="shared" si="31"/>
        <v>0</v>
      </c>
      <c r="Z175" s="7">
        <f t="shared" si="37"/>
        <v>0</v>
      </c>
      <c r="AA175" s="7">
        <v>0</v>
      </c>
      <c r="AB175" s="7" t="e">
        <f t="shared" si="32"/>
        <v>#REF!</v>
      </c>
      <c r="AC175" s="7">
        <f t="shared" si="33"/>
        <v>0</v>
      </c>
      <c r="AD175" s="12" t="e">
        <f>++VLOOKUP(F175,#REF!,3,0)</f>
        <v>#REF!</v>
      </c>
      <c r="AE175" s="10"/>
      <c r="AF175" s="10"/>
    </row>
    <row r="176" spans="1:32" x14ac:dyDescent="0.25">
      <c r="A176" s="5">
        <f t="shared" si="34"/>
        <v>41</v>
      </c>
      <c r="B176" s="22" t="s">
        <v>66</v>
      </c>
      <c r="C176" s="6" t="s">
        <v>3209</v>
      </c>
      <c r="D176" s="5" t="s">
        <v>3210</v>
      </c>
      <c r="E176" s="7">
        <v>98754413</v>
      </c>
      <c r="F176" s="7">
        <v>30610967090085</v>
      </c>
      <c r="G176" s="7" t="s">
        <v>3255</v>
      </c>
      <c r="H176" s="14">
        <v>45203</v>
      </c>
      <c r="I176" s="5" t="s">
        <v>1126</v>
      </c>
      <c r="J176" s="5" t="e">
        <f>++COUNTIFS(#REF!,'Манзилли сотиб олиш (2)'!$F176,#REF!,'Манзилли сотиб олиш (2)'!J$3,#REF!,'Манзилли сотиб олиш (2)'!J$2)</f>
        <v>#REF!</v>
      </c>
      <c r="K176" s="5" t="e">
        <f>++COUNTIFS(#REF!,'Манзилли сотиб олиш (2)'!$F176,#REF!,'Манзилли сотиб олиш (2)'!K$3,#REF!,'Манзилли сотиб олиш (2)'!K$2)</f>
        <v>#REF!</v>
      </c>
      <c r="L176" s="5" t="e">
        <f>++COUNTIFS(#REF!,'Манзилли сотиб олиш (2)'!$F176,#REF!,'Манзилли сотиб олиш (2)'!L$3,#REF!,'Манзилли сотиб олиш (2)'!L$2)</f>
        <v>#REF!</v>
      </c>
      <c r="M176" s="5" t="e">
        <f>++COUNTIFS(#REF!,'Манзилли сотиб олиш (2)'!$F176,#REF!,'Манзилли сотиб олиш (2)'!M$3,#REF!,'Манзилли сотиб олиш (2)'!M$2)</f>
        <v>#REF!</v>
      </c>
      <c r="N176" s="5" t="e">
        <f>++COUNTIFS(#REF!,'Манзилли сотиб олиш (2)'!$F176,#REF!,'Манзилли сотиб олиш (2)'!N$3,#REF!,'Манзилли сотиб олиш (2)'!N$2)</f>
        <v>#REF!</v>
      </c>
      <c r="O176" s="7" t="e">
        <f t="shared" si="26"/>
        <v>#REF!</v>
      </c>
      <c r="P176" s="7">
        <f t="shared" si="27"/>
        <v>0</v>
      </c>
      <c r="Q176" s="7">
        <f t="shared" si="28"/>
        <v>0</v>
      </c>
      <c r="R176" s="5" t="e">
        <f>++COUNTIFS(#REF!,'Манзилли сотиб олиш (2)'!$F176,#REF!,'Манзилли сотиб олиш (2)'!R$3,#REF!,'Манзилли сотиб олиш (2)'!R$2)</f>
        <v>#REF!</v>
      </c>
      <c r="S176" s="5" t="e">
        <f>++COUNTIFS(#REF!,'Манзилли сотиб олиш (2)'!$F176,#REF!,'Манзилли сотиб олиш (2)'!S$3,#REF!,'Манзилли сотиб олиш (2)'!S$2)</f>
        <v>#REF!</v>
      </c>
      <c r="T176" s="5" t="e">
        <f>++COUNTIFS(#REF!,'Манзилли сотиб олиш (2)'!$F176,#REF!,'Манзилли сотиб олиш (2)'!T$3,#REF!,'Манзилли сотиб олиш (2)'!T$2)</f>
        <v>#REF!</v>
      </c>
      <c r="U176" s="5" t="e">
        <f>++COUNTIFS(#REF!,'Манзилли сотиб олиш (2)'!$F176,#REF!,'Манзилли сотиб олиш (2)'!U$3,#REF!,'Манзилли сотиб олиш (2)'!U$2)</f>
        <v>#REF!</v>
      </c>
      <c r="V176" s="5" t="e">
        <f>++COUNTIFS(#REF!,'Манзилли сотиб олиш (2)'!$F176,#REF!,'Манзилли сотиб олиш (2)'!V$3,#REF!,'Манзилли сотиб олиш (2)'!V$2)</f>
        <v>#REF!</v>
      </c>
      <c r="W176" s="7" t="e">
        <f t="shared" si="29"/>
        <v>#REF!</v>
      </c>
      <c r="X176" s="7">
        <f t="shared" si="36"/>
        <v>0</v>
      </c>
      <c r="Y176" s="7">
        <f t="shared" si="31"/>
        <v>0</v>
      </c>
      <c r="Z176" s="7">
        <f t="shared" si="37"/>
        <v>0</v>
      </c>
      <c r="AA176" s="7">
        <v>0</v>
      </c>
      <c r="AB176" s="7" t="e">
        <f t="shared" si="32"/>
        <v>#REF!</v>
      </c>
      <c r="AC176" s="7">
        <f t="shared" si="33"/>
        <v>0</v>
      </c>
      <c r="AD176" s="12" t="e">
        <f>++VLOOKUP(F176,#REF!,3,0)</f>
        <v>#REF!</v>
      </c>
      <c r="AE176" s="10"/>
      <c r="AF176" s="10"/>
    </row>
    <row r="177" spans="1:32" x14ac:dyDescent="0.25">
      <c r="A177" s="5">
        <f t="shared" si="34"/>
        <v>42</v>
      </c>
      <c r="B177" s="22" t="s">
        <v>66</v>
      </c>
      <c r="C177" s="6" t="s">
        <v>3211</v>
      </c>
      <c r="D177" s="5" t="s">
        <v>3212</v>
      </c>
      <c r="E177" s="7">
        <v>87834207</v>
      </c>
      <c r="F177" s="7">
        <v>41710883180120</v>
      </c>
      <c r="G177" s="7" t="s">
        <v>3256</v>
      </c>
      <c r="H177" s="14">
        <v>45203</v>
      </c>
      <c r="I177" s="5" t="s">
        <v>1126</v>
      </c>
      <c r="J177" s="5" t="e">
        <f>++COUNTIFS(#REF!,'Манзилли сотиб олиш (2)'!$F177,#REF!,'Манзилли сотиб олиш (2)'!J$3,#REF!,'Манзилли сотиб олиш (2)'!J$2)</f>
        <v>#REF!</v>
      </c>
      <c r="K177" s="5" t="e">
        <f>++COUNTIFS(#REF!,'Манзилли сотиб олиш (2)'!$F177,#REF!,'Манзилли сотиб олиш (2)'!K$3,#REF!,'Манзилли сотиб олиш (2)'!K$2)</f>
        <v>#REF!</v>
      </c>
      <c r="L177" s="5" t="e">
        <f>++COUNTIFS(#REF!,'Манзилли сотиб олиш (2)'!$F177,#REF!,'Манзилли сотиб олиш (2)'!L$3,#REF!,'Манзилли сотиб олиш (2)'!L$2)</f>
        <v>#REF!</v>
      </c>
      <c r="M177" s="5" t="e">
        <f>++COUNTIFS(#REF!,'Манзилли сотиб олиш (2)'!$F177,#REF!,'Манзилли сотиб олиш (2)'!M$3,#REF!,'Манзилли сотиб олиш (2)'!M$2)</f>
        <v>#REF!</v>
      </c>
      <c r="N177" s="5" t="e">
        <f>++COUNTIFS(#REF!,'Манзилли сотиб олиш (2)'!$F177,#REF!,'Манзилли сотиб олиш (2)'!N$3,#REF!,'Манзилли сотиб олиш (2)'!N$2)</f>
        <v>#REF!</v>
      </c>
      <c r="O177" s="7" t="e">
        <f t="shared" si="26"/>
        <v>#REF!</v>
      </c>
      <c r="P177" s="7">
        <f t="shared" si="27"/>
        <v>0</v>
      </c>
      <c r="Q177" s="7">
        <f t="shared" si="28"/>
        <v>0</v>
      </c>
      <c r="R177" s="5" t="e">
        <f>++COUNTIFS(#REF!,'Манзилли сотиб олиш (2)'!$F177,#REF!,'Манзилли сотиб олиш (2)'!R$3,#REF!,'Манзилли сотиб олиш (2)'!R$2)</f>
        <v>#REF!</v>
      </c>
      <c r="S177" s="5" t="e">
        <f>++COUNTIFS(#REF!,'Манзилли сотиб олиш (2)'!$F177,#REF!,'Манзилли сотиб олиш (2)'!S$3,#REF!,'Манзилли сотиб олиш (2)'!S$2)</f>
        <v>#REF!</v>
      </c>
      <c r="T177" s="5" t="e">
        <f>++COUNTIFS(#REF!,'Манзилли сотиб олиш (2)'!$F177,#REF!,'Манзилли сотиб олиш (2)'!T$3,#REF!,'Манзилли сотиб олиш (2)'!T$2)</f>
        <v>#REF!</v>
      </c>
      <c r="U177" s="5" t="e">
        <f>++COUNTIFS(#REF!,'Манзилли сотиб олиш (2)'!$F177,#REF!,'Манзилли сотиб олиш (2)'!U$3,#REF!,'Манзилли сотиб олиш (2)'!U$2)</f>
        <v>#REF!</v>
      </c>
      <c r="V177" s="5" t="e">
        <f>++COUNTIFS(#REF!,'Манзилли сотиб олиш (2)'!$F177,#REF!,'Манзилли сотиб олиш (2)'!V$3,#REF!,'Манзилли сотиб олиш (2)'!V$2)</f>
        <v>#REF!</v>
      </c>
      <c r="W177" s="7" t="e">
        <f t="shared" si="29"/>
        <v>#REF!</v>
      </c>
      <c r="X177" s="7">
        <f t="shared" si="36"/>
        <v>0</v>
      </c>
      <c r="Y177" s="7">
        <f t="shared" si="31"/>
        <v>0</v>
      </c>
      <c r="Z177" s="7">
        <f t="shared" si="37"/>
        <v>0</v>
      </c>
      <c r="AA177" s="7">
        <v>0</v>
      </c>
      <c r="AB177" s="7" t="e">
        <f t="shared" si="32"/>
        <v>#REF!</v>
      </c>
      <c r="AC177" s="7">
        <f t="shared" si="33"/>
        <v>0</v>
      </c>
      <c r="AD177" s="12" t="e">
        <f>++VLOOKUP(F177,#REF!,3,0)</f>
        <v>#REF!</v>
      </c>
      <c r="AE177" s="10" t="s">
        <v>66</v>
      </c>
      <c r="AF177" s="10" t="s">
        <v>1005</v>
      </c>
    </row>
    <row r="178" spans="1:32" x14ac:dyDescent="0.25">
      <c r="A178" s="5">
        <f t="shared" si="34"/>
        <v>43</v>
      </c>
      <c r="B178" s="22" t="s">
        <v>66</v>
      </c>
      <c r="C178" s="6" t="s">
        <v>3213</v>
      </c>
      <c r="D178" s="5" t="s">
        <v>3214</v>
      </c>
      <c r="E178" s="7">
        <v>98749984</v>
      </c>
      <c r="F178" s="7">
        <v>41012997210068</v>
      </c>
      <c r="G178" s="7" t="s">
        <v>3257</v>
      </c>
      <c r="H178" s="14">
        <v>45203</v>
      </c>
      <c r="I178" s="5" t="s">
        <v>1126</v>
      </c>
      <c r="J178" s="5" t="e">
        <f>++COUNTIFS(#REF!,'Манзилли сотиб олиш (2)'!$F178,#REF!,'Манзилли сотиб олиш (2)'!J$3,#REF!,'Манзилли сотиб олиш (2)'!J$2)</f>
        <v>#REF!</v>
      </c>
      <c r="K178" s="5" t="e">
        <f>++COUNTIFS(#REF!,'Манзилли сотиб олиш (2)'!$F178,#REF!,'Манзилли сотиб олиш (2)'!K$3,#REF!,'Манзилли сотиб олиш (2)'!K$2)</f>
        <v>#REF!</v>
      </c>
      <c r="L178" s="5" t="e">
        <f>++COUNTIFS(#REF!,'Манзилли сотиб олиш (2)'!$F178,#REF!,'Манзилли сотиб олиш (2)'!L$3,#REF!,'Манзилли сотиб олиш (2)'!L$2)</f>
        <v>#REF!</v>
      </c>
      <c r="M178" s="5" t="e">
        <f>++COUNTIFS(#REF!,'Манзилли сотиб олиш (2)'!$F178,#REF!,'Манзилли сотиб олиш (2)'!M$3,#REF!,'Манзилли сотиб олиш (2)'!M$2)</f>
        <v>#REF!</v>
      </c>
      <c r="N178" s="5" t="e">
        <f>++COUNTIFS(#REF!,'Манзилли сотиб олиш (2)'!$F178,#REF!,'Манзилли сотиб олиш (2)'!N$3,#REF!,'Манзилли сотиб олиш (2)'!N$2)</f>
        <v>#REF!</v>
      </c>
      <c r="O178" s="7" t="e">
        <f t="shared" si="26"/>
        <v>#REF!</v>
      </c>
      <c r="P178" s="7">
        <f t="shared" si="27"/>
        <v>0</v>
      </c>
      <c r="Q178" s="7">
        <f t="shared" si="28"/>
        <v>0</v>
      </c>
      <c r="R178" s="5" t="e">
        <f>++COUNTIFS(#REF!,'Манзилли сотиб олиш (2)'!$F178,#REF!,'Манзилли сотиб олиш (2)'!R$3,#REF!,'Манзилли сотиб олиш (2)'!R$2)</f>
        <v>#REF!</v>
      </c>
      <c r="S178" s="5" t="e">
        <f>++COUNTIFS(#REF!,'Манзилли сотиб олиш (2)'!$F178,#REF!,'Манзилли сотиб олиш (2)'!S$3,#REF!,'Манзилли сотиб олиш (2)'!S$2)</f>
        <v>#REF!</v>
      </c>
      <c r="T178" s="5" t="e">
        <f>++COUNTIFS(#REF!,'Манзилли сотиб олиш (2)'!$F178,#REF!,'Манзилли сотиб олиш (2)'!T$3,#REF!,'Манзилли сотиб олиш (2)'!T$2)</f>
        <v>#REF!</v>
      </c>
      <c r="U178" s="5" t="e">
        <f>++COUNTIFS(#REF!,'Манзилли сотиб олиш (2)'!$F178,#REF!,'Манзилли сотиб олиш (2)'!U$3,#REF!,'Манзилли сотиб олиш (2)'!U$2)</f>
        <v>#REF!</v>
      </c>
      <c r="V178" s="5" t="e">
        <f>++COUNTIFS(#REF!,'Манзилли сотиб олиш (2)'!$F178,#REF!,'Манзилли сотиб олиш (2)'!V$3,#REF!,'Манзилли сотиб олиш (2)'!V$2)</f>
        <v>#REF!</v>
      </c>
      <c r="W178" s="7" t="e">
        <f t="shared" si="29"/>
        <v>#REF!</v>
      </c>
      <c r="X178" s="7">
        <f t="shared" si="36"/>
        <v>0</v>
      </c>
      <c r="Y178" s="7">
        <f t="shared" si="31"/>
        <v>0</v>
      </c>
      <c r="Z178" s="7">
        <f t="shared" si="37"/>
        <v>0</v>
      </c>
      <c r="AA178" s="7">
        <v>0</v>
      </c>
      <c r="AB178" s="7" t="e">
        <f t="shared" si="32"/>
        <v>#REF!</v>
      </c>
      <c r="AC178" s="7">
        <f t="shared" si="33"/>
        <v>0</v>
      </c>
      <c r="AD178" s="12" t="e">
        <f>++VLOOKUP(F178,#REF!,3,0)</f>
        <v>#REF!</v>
      </c>
      <c r="AE178" s="10"/>
      <c r="AF178" s="10"/>
    </row>
    <row r="179" spans="1:32" x14ac:dyDescent="0.25">
      <c r="A179" s="5">
        <f t="shared" si="34"/>
        <v>44</v>
      </c>
      <c r="B179" s="22" t="s">
        <v>66</v>
      </c>
      <c r="C179" s="6" t="s">
        <v>1108</v>
      </c>
      <c r="D179" s="5" t="s">
        <v>3215</v>
      </c>
      <c r="E179" s="7">
        <v>98744915</v>
      </c>
      <c r="F179" s="7">
        <v>42512923180049</v>
      </c>
      <c r="G179" s="7" t="s">
        <v>2040</v>
      </c>
      <c r="H179" s="14">
        <v>45203</v>
      </c>
      <c r="I179" s="5" t="s">
        <v>1126</v>
      </c>
      <c r="J179" s="5" t="e">
        <f>++COUNTIFS(#REF!,'Манзилли сотиб олиш (2)'!$F179,#REF!,'Манзилли сотиб олиш (2)'!J$3,#REF!,'Манзилли сотиб олиш (2)'!J$2)</f>
        <v>#REF!</v>
      </c>
      <c r="K179" s="5" t="e">
        <f>++COUNTIFS(#REF!,'Манзилли сотиб олиш (2)'!$F179,#REF!,'Манзилли сотиб олиш (2)'!K$3,#REF!,'Манзилли сотиб олиш (2)'!K$2)</f>
        <v>#REF!</v>
      </c>
      <c r="L179" s="5" t="e">
        <f>++COUNTIFS(#REF!,'Манзилли сотиб олиш (2)'!$F179,#REF!,'Манзилли сотиб олиш (2)'!L$3,#REF!,'Манзилли сотиб олиш (2)'!L$2)</f>
        <v>#REF!</v>
      </c>
      <c r="M179" s="5" t="e">
        <f>++COUNTIFS(#REF!,'Манзилли сотиб олиш (2)'!$F179,#REF!,'Манзилли сотиб олиш (2)'!M$3,#REF!,'Манзилли сотиб олиш (2)'!M$2)</f>
        <v>#REF!</v>
      </c>
      <c r="N179" s="5" t="e">
        <f>++COUNTIFS(#REF!,'Манзилли сотиб олиш (2)'!$F179,#REF!,'Манзилли сотиб олиш (2)'!N$3,#REF!,'Манзилли сотиб олиш (2)'!N$2)</f>
        <v>#REF!</v>
      </c>
      <c r="O179" s="7" t="e">
        <f t="shared" si="26"/>
        <v>#REF!</v>
      </c>
      <c r="P179" s="7">
        <f t="shared" si="27"/>
        <v>0</v>
      </c>
      <c r="Q179" s="7">
        <f t="shared" si="28"/>
        <v>0</v>
      </c>
      <c r="R179" s="5" t="e">
        <f>++COUNTIFS(#REF!,'Манзилли сотиб олиш (2)'!$F179,#REF!,'Манзилли сотиб олиш (2)'!R$3,#REF!,'Манзилли сотиб олиш (2)'!R$2)</f>
        <v>#REF!</v>
      </c>
      <c r="S179" s="5" t="e">
        <f>++COUNTIFS(#REF!,'Манзилли сотиб олиш (2)'!$F179,#REF!,'Манзилли сотиб олиш (2)'!S$3,#REF!,'Манзилли сотиб олиш (2)'!S$2)</f>
        <v>#REF!</v>
      </c>
      <c r="T179" s="5" t="e">
        <f>++COUNTIFS(#REF!,'Манзилли сотиб олиш (2)'!$F179,#REF!,'Манзилли сотиб олиш (2)'!T$3,#REF!,'Манзилли сотиб олиш (2)'!T$2)</f>
        <v>#REF!</v>
      </c>
      <c r="U179" s="5" t="e">
        <f>++COUNTIFS(#REF!,'Манзилли сотиб олиш (2)'!$F179,#REF!,'Манзилли сотиб олиш (2)'!U$3,#REF!,'Манзилли сотиб олиш (2)'!U$2)</f>
        <v>#REF!</v>
      </c>
      <c r="V179" s="5" t="e">
        <f>++COUNTIFS(#REF!,'Манзилли сотиб олиш (2)'!$F179,#REF!,'Манзилли сотиб олиш (2)'!V$3,#REF!,'Манзилли сотиб олиш (2)'!V$2)</f>
        <v>#REF!</v>
      </c>
      <c r="W179" s="7" t="e">
        <f t="shared" si="29"/>
        <v>#REF!</v>
      </c>
      <c r="X179" s="7">
        <f t="shared" si="36"/>
        <v>0</v>
      </c>
      <c r="Y179" s="7">
        <f t="shared" si="31"/>
        <v>0</v>
      </c>
      <c r="Z179" s="7">
        <f t="shared" si="37"/>
        <v>0</v>
      </c>
      <c r="AA179" s="7">
        <v>0</v>
      </c>
      <c r="AB179" s="7" t="e">
        <f t="shared" si="32"/>
        <v>#REF!</v>
      </c>
      <c r="AC179" s="7">
        <f t="shared" si="33"/>
        <v>0</v>
      </c>
      <c r="AD179" s="12" t="e">
        <f>++VLOOKUP(F179,#REF!,3,0)</f>
        <v>#REF!</v>
      </c>
      <c r="AE179" s="10"/>
      <c r="AF179" s="10"/>
    </row>
    <row r="180" spans="1:32" x14ac:dyDescent="0.25">
      <c r="A180" s="5">
        <f t="shared" si="34"/>
        <v>45</v>
      </c>
      <c r="B180" s="22" t="s">
        <v>66</v>
      </c>
      <c r="C180" s="6" t="s">
        <v>3216</v>
      </c>
      <c r="D180" s="5" t="s">
        <v>3217</v>
      </c>
      <c r="E180" s="7">
        <v>98744966</v>
      </c>
      <c r="F180" s="7">
        <v>32810833180021</v>
      </c>
      <c r="G180" s="7" t="s">
        <v>3258</v>
      </c>
      <c r="H180" s="14">
        <v>45203</v>
      </c>
      <c r="I180" s="5" t="s">
        <v>1126</v>
      </c>
      <c r="J180" s="5" t="e">
        <f>++COUNTIFS(#REF!,'Манзилли сотиб олиш (2)'!$F180,#REF!,'Манзилли сотиб олиш (2)'!J$3,#REF!,'Манзилли сотиб олиш (2)'!J$2)</f>
        <v>#REF!</v>
      </c>
      <c r="K180" s="5" t="e">
        <f>++COUNTIFS(#REF!,'Манзилли сотиб олиш (2)'!$F180,#REF!,'Манзилли сотиб олиш (2)'!K$3,#REF!,'Манзилли сотиб олиш (2)'!K$2)</f>
        <v>#REF!</v>
      </c>
      <c r="L180" s="5" t="e">
        <f>++COUNTIFS(#REF!,'Манзилли сотиб олиш (2)'!$F180,#REF!,'Манзилли сотиб олиш (2)'!L$3,#REF!,'Манзилли сотиб олиш (2)'!L$2)</f>
        <v>#REF!</v>
      </c>
      <c r="M180" s="5" t="e">
        <f>++COUNTIFS(#REF!,'Манзилли сотиб олиш (2)'!$F180,#REF!,'Манзилли сотиб олиш (2)'!M$3,#REF!,'Манзилли сотиб олиш (2)'!M$2)</f>
        <v>#REF!</v>
      </c>
      <c r="N180" s="5" t="e">
        <f>++COUNTIFS(#REF!,'Манзилли сотиб олиш (2)'!$F180,#REF!,'Манзилли сотиб олиш (2)'!N$3,#REF!,'Манзилли сотиб олиш (2)'!N$2)</f>
        <v>#REF!</v>
      </c>
      <c r="O180" s="7" t="e">
        <f t="shared" si="26"/>
        <v>#REF!</v>
      </c>
      <c r="P180" s="7">
        <f t="shared" si="27"/>
        <v>0</v>
      </c>
      <c r="Q180" s="7">
        <f t="shared" si="28"/>
        <v>0</v>
      </c>
      <c r="R180" s="5" t="e">
        <f>++COUNTIFS(#REF!,'Манзилли сотиб олиш (2)'!$F180,#REF!,'Манзилли сотиб олиш (2)'!R$3,#REF!,'Манзилли сотиб олиш (2)'!R$2)</f>
        <v>#REF!</v>
      </c>
      <c r="S180" s="5" t="e">
        <f>++COUNTIFS(#REF!,'Манзилли сотиб олиш (2)'!$F180,#REF!,'Манзилли сотиб олиш (2)'!S$3,#REF!,'Манзилли сотиб олиш (2)'!S$2)</f>
        <v>#REF!</v>
      </c>
      <c r="T180" s="5" t="e">
        <f>++COUNTIFS(#REF!,'Манзилли сотиб олиш (2)'!$F180,#REF!,'Манзилли сотиб олиш (2)'!T$3,#REF!,'Манзилли сотиб олиш (2)'!T$2)</f>
        <v>#REF!</v>
      </c>
      <c r="U180" s="5" t="e">
        <f>++COUNTIFS(#REF!,'Манзилли сотиб олиш (2)'!$F180,#REF!,'Манзилли сотиб олиш (2)'!U$3,#REF!,'Манзилли сотиб олиш (2)'!U$2)</f>
        <v>#REF!</v>
      </c>
      <c r="V180" s="5" t="e">
        <f>++COUNTIFS(#REF!,'Манзилли сотиб олиш (2)'!$F180,#REF!,'Манзилли сотиб олиш (2)'!V$3,#REF!,'Манзилли сотиб олиш (2)'!V$2)</f>
        <v>#REF!</v>
      </c>
      <c r="W180" s="7" t="e">
        <f t="shared" si="29"/>
        <v>#REF!</v>
      </c>
      <c r="X180" s="7">
        <f t="shared" si="36"/>
        <v>0</v>
      </c>
      <c r="Y180" s="7">
        <f t="shared" si="31"/>
        <v>0</v>
      </c>
      <c r="Z180" s="7">
        <f t="shared" si="37"/>
        <v>0</v>
      </c>
      <c r="AA180" s="7">
        <v>0</v>
      </c>
      <c r="AB180" s="7" t="e">
        <f t="shared" si="32"/>
        <v>#REF!</v>
      </c>
      <c r="AC180" s="7">
        <f t="shared" si="33"/>
        <v>0</v>
      </c>
      <c r="AD180" s="12" t="e">
        <f>++VLOOKUP(F180,#REF!,3,0)</f>
        <v>#REF!</v>
      </c>
      <c r="AE180" s="10"/>
      <c r="AF180" s="10"/>
    </row>
    <row r="181" spans="1:32" x14ac:dyDescent="0.25">
      <c r="A181" s="5">
        <f t="shared" si="34"/>
        <v>46</v>
      </c>
      <c r="B181" s="22" t="s">
        <v>66</v>
      </c>
      <c r="C181" s="6" t="s">
        <v>3218</v>
      </c>
      <c r="D181" s="5" t="s">
        <v>3219</v>
      </c>
      <c r="E181" s="7">
        <v>87036650</v>
      </c>
      <c r="F181" s="7">
        <v>30704987210029</v>
      </c>
      <c r="G181" s="7" t="s">
        <v>3259</v>
      </c>
      <c r="H181" s="14">
        <v>45203</v>
      </c>
      <c r="I181" s="5" t="s">
        <v>1126</v>
      </c>
      <c r="J181" s="5" t="e">
        <f>++COUNTIFS(#REF!,'Манзилли сотиб олиш (2)'!$F181,#REF!,'Манзилли сотиб олиш (2)'!J$3,#REF!,'Манзилли сотиб олиш (2)'!J$2)</f>
        <v>#REF!</v>
      </c>
      <c r="K181" s="5" t="e">
        <f>++COUNTIFS(#REF!,'Манзилли сотиб олиш (2)'!$F181,#REF!,'Манзилли сотиб олиш (2)'!K$3,#REF!,'Манзилли сотиб олиш (2)'!K$2)</f>
        <v>#REF!</v>
      </c>
      <c r="L181" s="5" t="e">
        <f>++COUNTIFS(#REF!,'Манзилли сотиб олиш (2)'!$F181,#REF!,'Манзилли сотиб олиш (2)'!L$3,#REF!,'Манзилли сотиб олиш (2)'!L$2)</f>
        <v>#REF!</v>
      </c>
      <c r="M181" s="5" t="e">
        <f>++COUNTIFS(#REF!,'Манзилли сотиб олиш (2)'!$F181,#REF!,'Манзилли сотиб олиш (2)'!M$3,#REF!,'Манзилли сотиб олиш (2)'!M$2)</f>
        <v>#REF!</v>
      </c>
      <c r="N181" s="5" t="e">
        <f>++COUNTIFS(#REF!,'Манзилли сотиб олиш (2)'!$F181,#REF!,'Манзилли сотиб олиш (2)'!N$3,#REF!,'Манзилли сотиб олиш (2)'!N$2)</f>
        <v>#REF!</v>
      </c>
      <c r="O181" s="7" t="e">
        <f t="shared" si="26"/>
        <v>#REF!</v>
      </c>
      <c r="P181" s="7">
        <f t="shared" si="27"/>
        <v>0</v>
      </c>
      <c r="Q181" s="7">
        <f t="shared" si="28"/>
        <v>0</v>
      </c>
      <c r="R181" s="5" t="e">
        <f>++COUNTIFS(#REF!,'Манзилли сотиб олиш (2)'!$F181,#REF!,'Манзилли сотиб олиш (2)'!R$3,#REF!,'Манзилли сотиб олиш (2)'!R$2)</f>
        <v>#REF!</v>
      </c>
      <c r="S181" s="5" t="e">
        <f>++COUNTIFS(#REF!,'Манзилли сотиб олиш (2)'!$F181,#REF!,'Манзилли сотиб олиш (2)'!S$3,#REF!,'Манзилли сотиб олиш (2)'!S$2)</f>
        <v>#REF!</v>
      </c>
      <c r="T181" s="5" t="e">
        <f>++COUNTIFS(#REF!,'Манзилли сотиб олиш (2)'!$F181,#REF!,'Манзилли сотиб олиш (2)'!T$3,#REF!,'Манзилли сотиб олиш (2)'!T$2)</f>
        <v>#REF!</v>
      </c>
      <c r="U181" s="5" t="e">
        <f>++COUNTIFS(#REF!,'Манзилли сотиб олиш (2)'!$F181,#REF!,'Манзилли сотиб олиш (2)'!U$3,#REF!,'Манзилли сотиб олиш (2)'!U$2)</f>
        <v>#REF!</v>
      </c>
      <c r="V181" s="5" t="e">
        <f>++COUNTIFS(#REF!,'Манзилли сотиб олиш (2)'!$F181,#REF!,'Манзилли сотиб олиш (2)'!V$3,#REF!,'Манзилли сотиб олиш (2)'!V$2)</f>
        <v>#REF!</v>
      </c>
      <c r="W181" s="7" t="e">
        <f t="shared" si="29"/>
        <v>#REF!</v>
      </c>
      <c r="X181" s="7">
        <f t="shared" si="36"/>
        <v>0</v>
      </c>
      <c r="Y181" s="7">
        <f t="shared" si="31"/>
        <v>0</v>
      </c>
      <c r="Z181" s="7">
        <f t="shared" si="37"/>
        <v>0</v>
      </c>
      <c r="AA181" s="7">
        <v>0</v>
      </c>
      <c r="AB181" s="7" t="e">
        <f t="shared" si="32"/>
        <v>#REF!</v>
      </c>
      <c r="AC181" s="7">
        <f t="shared" si="33"/>
        <v>0</v>
      </c>
      <c r="AD181" s="12" t="e">
        <f>++VLOOKUP(F181,#REF!,3,0)</f>
        <v>#REF!</v>
      </c>
      <c r="AE181" s="10"/>
      <c r="AF181" s="10"/>
    </row>
    <row r="182" spans="1:32" x14ac:dyDescent="0.25">
      <c r="A182" s="5">
        <f t="shared" si="34"/>
        <v>47</v>
      </c>
      <c r="B182" s="22" t="s">
        <v>66</v>
      </c>
      <c r="C182" s="6" t="s">
        <v>3220</v>
      </c>
      <c r="D182" s="5" t="s">
        <v>3221</v>
      </c>
      <c r="E182" s="7">
        <v>98554570</v>
      </c>
      <c r="F182" s="7">
        <v>31108997210025</v>
      </c>
      <c r="G182" s="7" t="s">
        <v>3260</v>
      </c>
      <c r="H182" s="14">
        <v>45203</v>
      </c>
      <c r="I182" s="5" t="s">
        <v>1126</v>
      </c>
      <c r="J182" s="5" t="e">
        <f>++COUNTIFS(#REF!,'Манзилли сотиб олиш (2)'!$F182,#REF!,'Манзилли сотиб олиш (2)'!J$3,#REF!,'Манзилли сотиб олиш (2)'!J$2)</f>
        <v>#REF!</v>
      </c>
      <c r="K182" s="5" t="e">
        <f>++COUNTIFS(#REF!,'Манзилли сотиб олиш (2)'!$F182,#REF!,'Манзилли сотиб олиш (2)'!K$3,#REF!,'Манзилли сотиб олиш (2)'!K$2)</f>
        <v>#REF!</v>
      </c>
      <c r="L182" s="5" t="e">
        <f>++COUNTIFS(#REF!,'Манзилли сотиб олиш (2)'!$F182,#REF!,'Манзилли сотиб олиш (2)'!L$3,#REF!,'Манзилли сотиб олиш (2)'!L$2)</f>
        <v>#REF!</v>
      </c>
      <c r="M182" s="5" t="e">
        <f>++COUNTIFS(#REF!,'Манзилли сотиб олиш (2)'!$F182,#REF!,'Манзилли сотиб олиш (2)'!M$3,#REF!,'Манзилли сотиб олиш (2)'!M$2)</f>
        <v>#REF!</v>
      </c>
      <c r="N182" s="5" t="e">
        <f>++COUNTIFS(#REF!,'Манзилли сотиб олиш (2)'!$F182,#REF!,'Манзилли сотиб олиш (2)'!N$3,#REF!,'Манзилли сотиб олиш (2)'!N$2)</f>
        <v>#REF!</v>
      </c>
      <c r="O182" s="7" t="e">
        <f t="shared" si="26"/>
        <v>#REF!</v>
      </c>
      <c r="P182" s="7">
        <f t="shared" si="27"/>
        <v>0</v>
      </c>
      <c r="Q182" s="7">
        <f t="shared" si="28"/>
        <v>0</v>
      </c>
      <c r="R182" s="5" t="e">
        <f>++COUNTIFS(#REF!,'Манзилли сотиб олиш (2)'!$F182,#REF!,'Манзилли сотиб олиш (2)'!R$3,#REF!,'Манзилли сотиб олиш (2)'!R$2)</f>
        <v>#REF!</v>
      </c>
      <c r="S182" s="5" t="e">
        <f>++COUNTIFS(#REF!,'Манзилли сотиб олиш (2)'!$F182,#REF!,'Манзилли сотиб олиш (2)'!S$3,#REF!,'Манзилли сотиб олиш (2)'!S$2)</f>
        <v>#REF!</v>
      </c>
      <c r="T182" s="5" t="e">
        <f>++COUNTIFS(#REF!,'Манзилли сотиб олиш (2)'!$F182,#REF!,'Манзилли сотиб олиш (2)'!T$3,#REF!,'Манзилли сотиб олиш (2)'!T$2)</f>
        <v>#REF!</v>
      </c>
      <c r="U182" s="5" t="e">
        <f>++COUNTIFS(#REF!,'Манзилли сотиб олиш (2)'!$F182,#REF!,'Манзилли сотиб олиш (2)'!U$3,#REF!,'Манзилли сотиб олиш (2)'!U$2)</f>
        <v>#REF!</v>
      </c>
      <c r="V182" s="5" t="e">
        <f>++COUNTIFS(#REF!,'Манзилли сотиб олиш (2)'!$F182,#REF!,'Манзилли сотиб олиш (2)'!V$3,#REF!,'Манзилли сотиб олиш (2)'!V$2)</f>
        <v>#REF!</v>
      </c>
      <c r="W182" s="7" t="e">
        <f t="shared" si="29"/>
        <v>#REF!</v>
      </c>
      <c r="X182" s="7">
        <f t="shared" si="36"/>
        <v>0</v>
      </c>
      <c r="Y182" s="7">
        <f t="shared" si="31"/>
        <v>0</v>
      </c>
      <c r="Z182" s="7">
        <f t="shared" si="37"/>
        <v>0</v>
      </c>
      <c r="AA182" s="7">
        <v>0</v>
      </c>
      <c r="AB182" s="7" t="e">
        <f t="shared" si="32"/>
        <v>#REF!</v>
      </c>
      <c r="AC182" s="7">
        <f t="shared" si="33"/>
        <v>0</v>
      </c>
      <c r="AD182" s="12" t="e">
        <f>++VLOOKUP(F182,#REF!,3,0)</f>
        <v>#REF!</v>
      </c>
      <c r="AE182" s="10"/>
      <c r="AF182" s="10"/>
    </row>
    <row r="183" spans="1:32" x14ac:dyDescent="0.25">
      <c r="A183" s="5">
        <f t="shared" si="34"/>
        <v>48</v>
      </c>
      <c r="B183" s="22" t="s">
        <v>66</v>
      </c>
      <c r="C183" s="6" t="s">
        <v>3222</v>
      </c>
      <c r="D183" s="5" t="s">
        <v>3223</v>
      </c>
      <c r="E183" s="7">
        <v>98674216</v>
      </c>
      <c r="F183" s="7">
        <v>42712893180094</v>
      </c>
      <c r="G183" s="7" t="s">
        <v>3261</v>
      </c>
      <c r="H183" s="14">
        <v>45203</v>
      </c>
      <c r="I183" s="5" t="s">
        <v>1126</v>
      </c>
      <c r="J183" s="5" t="e">
        <f>++COUNTIFS(#REF!,'Манзилли сотиб олиш (2)'!$F183,#REF!,'Манзилли сотиб олиш (2)'!J$3,#REF!,'Манзилли сотиб олиш (2)'!J$2)</f>
        <v>#REF!</v>
      </c>
      <c r="K183" s="5" t="e">
        <f>++COUNTIFS(#REF!,'Манзилли сотиб олиш (2)'!$F183,#REF!,'Манзилли сотиб олиш (2)'!K$3,#REF!,'Манзилли сотиб олиш (2)'!K$2)</f>
        <v>#REF!</v>
      </c>
      <c r="L183" s="5" t="e">
        <f>++COUNTIFS(#REF!,'Манзилли сотиб олиш (2)'!$F183,#REF!,'Манзилли сотиб олиш (2)'!L$3,#REF!,'Манзилли сотиб олиш (2)'!L$2)</f>
        <v>#REF!</v>
      </c>
      <c r="M183" s="5" t="e">
        <f>++COUNTIFS(#REF!,'Манзилли сотиб олиш (2)'!$F183,#REF!,'Манзилли сотиб олиш (2)'!M$3,#REF!,'Манзилли сотиб олиш (2)'!M$2)</f>
        <v>#REF!</v>
      </c>
      <c r="N183" s="5" t="e">
        <f>++COUNTIFS(#REF!,'Манзилли сотиб олиш (2)'!$F183,#REF!,'Манзилли сотиб олиш (2)'!N$3,#REF!,'Манзилли сотиб олиш (2)'!N$2)</f>
        <v>#REF!</v>
      </c>
      <c r="O183" s="7" t="e">
        <f t="shared" si="26"/>
        <v>#REF!</v>
      </c>
      <c r="P183" s="7">
        <f t="shared" si="27"/>
        <v>0</v>
      </c>
      <c r="Q183" s="7">
        <f t="shared" si="28"/>
        <v>0</v>
      </c>
      <c r="R183" s="5" t="e">
        <f>++COUNTIFS(#REF!,'Манзилли сотиб олиш (2)'!$F183,#REF!,'Манзилли сотиб олиш (2)'!R$3,#REF!,'Манзилли сотиб олиш (2)'!R$2)</f>
        <v>#REF!</v>
      </c>
      <c r="S183" s="5" t="e">
        <f>++COUNTIFS(#REF!,'Манзилли сотиб олиш (2)'!$F183,#REF!,'Манзилли сотиб олиш (2)'!S$3,#REF!,'Манзилли сотиб олиш (2)'!S$2)</f>
        <v>#REF!</v>
      </c>
      <c r="T183" s="5" t="e">
        <f>++COUNTIFS(#REF!,'Манзилли сотиб олиш (2)'!$F183,#REF!,'Манзилли сотиб олиш (2)'!T$3,#REF!,'Манзилли сотиб олиш (2)'!T$2)</f>
        <v>#REF!</v>
      </c>
      <c r="U183" s="5" t="e">
        <f>++COUNTIFS(#REF!,'Манзилли сотиб олиш (2)'!$F183,#REF!,'Манзилли сотиб олиш (2)'!U$3,#REF!,'Манзилли сотиб олиш (2)'!U$2)</f>
        <v>#REF!</v>
      </c>
      <c r="V183" s="5" t="e">
        <f>++COUNTIFS(#REF!,'Манзилли сотиб олиш (2)'!$F183,#REF!,'Манзилли сотиб олиш (2)'!V$3,#REF!,'Манзилли сотиб олиш (2)'!V$2)</f>
        <v>#REF!</v>
      </c>
      <c r="W183" s="7" t="e">
        <f t="shared" si="29"/>
        <v>#REF!</v>
      </c>
      <c r="X183" s="7">
        <f t="shared" si="36"/>
        <v>0</v>
      </c>
      <c r="Y183" s="7">
        <f t="shared" si="31"/>
        <v>0</v>
      </c>
      <c r="Z183" s="7">
        <f t="shared" si="37"/>
        <v>0</v>
      </c>
      <c r="AA183" s="7">
        <v>0</v>
      </c>
      <c r="AB183" s="7" t="e">
        <f t="shared" si="32"/>
        <v>#REF!</v>
      </c>
      <c r="AC183" s="7">
        <f t="shared" si="33"/>
        <v>0</v>
      </c>
      <c r="AD183" s="12" t="e">
        <f>++VLOOKUP(F183,#REF!,3,0)</f>
        <v>#REF!</v>
      </c>
      <c r="AE183" s="10"/>
      <c r="AF183" s="10"/>
    </row>
    <row r="184" spans="1:32" x14ac:dyDescent="0.25">
      <c r="A184" s="5">
        <f t="shared" si="34"/>
        <v>49</v>
      </c>
      <c r="B184" s="22" t="s">
        <v>66</v>
      </c>
      <c r="C184" s="6" t="s">
        <v>3224</v>
      </c>
      <c r="D184" s="5" t="s">
        <v>3225</v>
      </c>
      <c r="E184" s="7">
        <v>98731116</v>
      </c>
      <c r="F184" s="7">
        <v>42503953180053</v>
      </c>
      <c r="G184" s="7" t="s">
        <v>3262</v>
      </c>
      <c r="H184" s="14">
        <v>45203</v>
      </c>
      <c r="I184" s="5" t="s">
        <v>1126</v>
      </c>
      <c r="J184" s="5" t="e">
        <f>++COUNTIFS(#REF!,'Манзилли сотиб олиш (2)'!$F184,#REF!,'Манзилли сотиб олиш (2)'!J$3,#REF!,'Манзилли сотиб олиш (2)'!J$2)</f>
        <v>#REF!</v>
      </c>
      <c r="K184" s="5" t="e">
        <f>++COUNTIFS(#REF!,'Манзилли сотиб олиш (2)'!$F184,#REF!,'Манзилли сотиб олиш (2)'!K$3,#REF!,'Манзилли сотиб олиш (2)'!K$2)</f>
        <v>#REF!</v>
      </c>
      <c r="L184" s="5" t="e">
        <f>++COUNTIFS(#REF!,'Манзилли сотиб олиш (2)'!$F184,#REF!,'Манзилли сотиб олиш (2)'!L$3,#REF!,'Манзилли сотиб олиш (2)'!L$2)</f>
        <v>#REF!</v>
      </c>
      <c r="M184" s="5" t="e">
        <f>++COUNTIFS(#REF!,'Манзилли сотиб олиш (2)'!$F184,#REF!,'Манзилли сотиб олиш (2)'!M$3,#REF!,'Манзилли сотиб олиш (2)'!M$2)</f>
        <v>#REF!</v>
      </c>
      <c r="N184" s="5" t="e">
        <f>++COUNTIFS(#REF!,'Манзилли сотиб олиш (2)'!$F184,#REF!,'Манзилли сотиб олиш (2)'!N$3,#REF!,'Манзилли сотиб олиш (2)'!N$2)</f>
        <v>#REF!</v>
      </c>
      <c r="O184" s="7" t="e">
        <f t="shared" si="26"/>
        <v>#REF!</v>
      </c>
      <c r="P184" s="7">
        <f t="shared" si="27"/>
        <v>0</v>
      </c>
      <c r="Q184" s="7">
        <f t="shared" si="28"/>
        <v>0</v>
      </c>
      <c r="R184" s="5" t="e">
        <f>++COUNTIFS(#REF!,'Манзилли сотиб олиш (2)'!$F184,#REF!,'Манзилли сотиб олиш (2)'!R$3,#REF!,'Манзилли сотиб олиш (2)'!R$2)</f>
        <v>#REF!</v>
      </c>
      <c r="S184" s="5" t="e">
        <f>++COUNTIFS(#REF!,'Манзилли сотиб олиш (2)'!$F184,#REF!,'Манзилли сотиб олиш (2)'!S$3,#REF!,'Манзилли сотиб олиш (2)'!S$2)</f>
        <v>#REF!</v>
      </c>
      <c r="T184" s="5" t="e">
        <f>++COUNTIFS(#REF!,'Манзилли сотиб олиш (2)'!$F184,#REF!,'Манзилли сотиб олиш (2)'!T$3,#REF!,'Манзилли сотиб олиш (2)'!T$2)</f>
        <v>#REF!</v>
      </c>
      <c r="U184" s="5" t="e">
        <f>++COUNTIFS(#REF!,'Манзилли сотиб олиш (2)'!$F184,#REF!,'Манзилли сотиб олиш (2)'!U$3,#REF!,'Манзилли сотиб олиш (2)'!U$2)</f>
        <v>#REF!</v>
      </c>
      <c r="V184" s="5" t="e">
        <f>++COUNTIFS(#REF!,'Манзилли сотиб олиш (2)'!$F184,#REF!,'Манзилли сотиб олиш (2)'!V$3,#REF!,'Манзилли сотиб олиш (2)'!V$2)</f>
        <v>#REF!</v>
      </c>
      <c r="W184" s="7" t="e">
        <f t="shared" si="29"/>
        <v>#REF!</v>
      </c>
      <c r="X184" s="7">
        <f t="shared" si="36"/>
        <v>0</v>
      </c>
      <c r="Y184" s="7">
        <f t="shared" si="31"/>
        <v>0</v>
      </c>
      <c r="Z184" s="7">
        <f t="shared" si="37"/>
        <v>0</v>
      </c>
      <c r="AA184" s="7">
        <v>0</v>
      </c>
      <c r="AB184" s="7" t="e">
        <f t="shared" si="32"/>
        <v>#REF!</v>
      </c>
      <c r="AC184" s="7">
        <f t="shared" si="33"/>
        <v>0</v>
      </c>
      <c r="AD184" s="12" t="e">
        <f>++VLOOKUP(F184,#REF!,3,0)</f>
        <v>#REF!</v>
      </c>
      <c r="AE184" s="10"/>
      <c r="AF184" s="10"/>
    </row>
    <row r="185" spans="1:32" x14ac:dyDescent="0.25">
      <c r="A185" s="5">
        <f t="shared" si="34"/>
        <v>50</v>
      </c>
      <c r="B185" s="22" t="s">
        <v>66</v>
      </c>
      <c r="C185" s="6" t="s">
        <v>3226</v>
      </c>
      <c r="D185" s="5" t="s">
        <v>3227</v>
      </c>
      <c r="E185" s="7">
        <v>98728138</v>
      </c>
      <c r="F185" s="7">
        <v>41405893180038</v>
      </c>
      <c r="G185" s="7" t="s">
        <v>3263</v>
      </c>
      <c r="H185" s="14">
        <v>45203</v>
      </c>
      <c r="I185" s="5" t="s">
        <v>1126</v>
      </c>
      <c r="J185" s="5" t="e">
        <f>++COUNTIFS(#REF!,'Манзилли сотиб олиш (2)'!$F185,#REF!,'Манзилли сотиб олиш (2)'!J$3,#REF!,'Манзилли сотиб олиш (2)'!J$2)</f>
        <v>#REF!</v>
      </c>
      <c r="K185" s="5" t="e">
        <f>++COUNTIFS(#REF!,'Манзилли сотиб олиш (2)'!$F185,#REF!,'Манзилли сотиб олиш (2)'!K$3,#REF!,'Манзилли сотиб олиш (2)'!K$2)</f>
        <v>#REF!</v>
      </c>
      <c r="L185" s="5" t="e">
        <f>++COUNTIFS(#REF!,'Манзилли сотиб олиш (2)'!$F185,#REF!,'Манзилли сотиб олиш (2)'!L$3,#REF!,'Манзилли сотиб олиш (2)'!L$2)</f>
        <v>#REF!</v>
      </c>
      <c r="M185" s="5" t="e">
        <f>++COUNTIFS(#REF!,'Манзилли сотиб олиш (2)'!$F185,#REF!,'Манзилли сотиб олиш (2)'!M$3,#REF!,'Манзилли сотиб олиш (2)'!M$2)</f>
        <v>#REF!</v>
      </c>
      <c r="N185" s="5" t="e">
        <f>++COUNTIFS(#REF!,'Манзилли сотиб олиш (2)'!$F185,#REF!,'Манзилли сотиб олиш (2)'!N$3,#REF!,'Манзилли сотиб олиш (2)'!N$2)</f>
        <v>#REF!</v>
      </c>
      <c r="O185" s="7" t="e">
        <f t="shared" si="26"/>
        <v>#REF!</v>
      </c>
      <c r="P185" s="7">
        <f t="shared" si="27"/>
        <v>0</v>
      </c>
      <c r="Q185" s="7">
        <f t="shared" si="28"/>
        <v>0</v>
      </c>
      <c r="R185" s="5" t="e">
        <f>++COUNTIFS(#REF!,'Манзилли сотиб олиш (2)'!$F185,#REF!,'Манзилли сотиб олиш (2)'!R$3,#REF!,'Манзилли сотиб олиш (2)'!R$2)</f>
        <v>#REF!</v>
      </c>
      <c r="S185" s="5" t="e">
        <f>++COUNTIFS(#REF!,'Манзилли сотиб олиш (2)'!$F185,#REF!,'Манзилли сотиб олиш (2)'!S$3,#REF!,'Манзилли сотиб олиш (2)'!S$2)</f>
        <v>#REF!</v>
      </c>
      <c r="T185" s="5" t="e">
        <f>++COUNTIFS(#REF!,'Манзилли сотиб олиш (2)'!$F185,#REF!,'Манзилли сотиб олиш (2)'!T$3,#REF!,'Манзилли сотиб олиш (2)'!T$2)</f>
        <v>#REF!</v>
      </c>
      <c r="U185" s="5" t="e">
        <f>++COUNTIFS(#REF!,'Манзилли сотиб олиш (2)'!$F185,#REF!,'Манзилли сотиб олиш (2)'!U$3,#REF!,'Манзилли сотиб олиш (2)'!U$2)</f>
        <v>#REF!</v>
      </c>
      <c r="V185" s="5" t="e">
        <f>++COUNTIFS(#REF!,'Манзилли сотиб олиш (2)'!$F185,#REF!,'Манзилли сотиб олиш (2)'!V$3,#REF!,'Манзилли сотиб олиш (2)'!V$2)</f>
        <v>#REF!</v>
      </c>
      <c r="W185" s="7" t="e">
        <f t="shared" si="29"/>
        <v>#REF!</v>
      </c>
      <c r="X185" s="7">
        <f t="shared" si="36"/>
        <v>0</v>
      </c>
      <c r="Y185" s="7">
        <f t="shared" si="31"/>
        <v>0</v>
      </c>
      <c r="Z185" s="7">
        <f t="shared" si="37"/>
        <v>0</v>
      </c>
      <c r="AA185" s="7">
        <v>0</v>
      </c>
      <c r="AB185" s="7" t="e">
        <f t="shared" si="32"/>
        <v>#REF!</v>
      </c>
      <c r="AC185" s="7">
        <f t="shared" si="33"/>
        <v>0</v>
      </c>
      <c r="AD185" s="12" t="e">
        <f>++VLOOKUP(F185,#REF!,3,0)</f>
        <v>#REF!</v>
      </c>
      <c r="AE185" s="10"/>
      <c r="AF185" s="10"/>
    </row>
    <row r="186" spans="1:32" x14ac:dyDescent="0.25">
      <c r="A186" s="5">
        <f t="shared" si="34"/>
        <v>51</v>
      </c>
      <c r="B186" s="22" t="s">
        <v>66</v>
      </c>
      <c r="C186" s="6" t="s">
        <v>3228</v>
      </c>
      <c r="D186" s="5" t="s">
        <v>3229</v>
      </c>
      <c r="E186" s="7">
        <v>98726469</v>
      </c>
      <c r="F186" s="7">
        <v>41409813180111</v>
      </c>
      <c r="G186" s="7" t="s">
        <v>3264</v>
      </c>
      <c r="H186" s="14">
        <v>45203</v>
      </c>
      <c r="I186" s="5" t="s">
        <v>1126</v>
      </c>
      <c r="J186" s="5" t="e">
        <f>++COUNTIFS(#REF!,'Манзилли сотиб олиш (2)'!$F186,#REF!,'Манзилли сотиб олиш (2)'!J$3,#REF!,'Манзилли сотиб олиш (2)'!J$2)</f>
        <v>#REF!</v>
      </c>
      <c r="K186" s="5" t="e">
        <f>++COUNTIFS(#REF!,'Манзилли сотиб олиш (2)'!$F186,#REF!,'Манзилли сотиб олиш (2)'!K$3,#REF!,'Манзилли сотиб олиш (2)'!K$2)</f>
        <v>#REF!</v>
      </c>
      <c r="L186" s="5" t="e">
        <f>++COUNTIFS(#REF!,'Манзилли сотиб олиш (2)'!$F186,#REF!,'Манзилли сотиб олиш (2)'!L$3,#REF!,'Манзилли сотиб олиш (2)'!L$2)</f>
        <v>#REF!</v>
      </c>
      <c r="M186" s="5" t="e">
        <f>++COUNTIFS(#REF!,'Манзилли сотиб олиш (2)'!$F186,#REF!,'Манзилли сотиб олиш (2)'!M$3,#REF!,'Манзилли сотиб олиш (2)'!M$2)</f>
        <v>#REF!</v>
      </c>
      <c r="N186" s="5" t="e">
        <f>++COUNTIFS(#REF!,'Манзилли сотиб олиш (2)'!$F186,#REF!,'Манзилли сотиб олиш (2)'!N$3,#REF!,'Манзилли сотиб олиш (2)'!N$2)</f>
        <v>#REF!</v>
      </c>
      <c r="O186" s="7" t="e">
        <f t="shared" si="26"/>
        <v>#REF!</v>
      </c>
      <c r="P186" s="7">
        <f t="shared" si="27"/>
        <v>0</v>
      </c>
      <c r="Q186" s="7">
        <f t="shared" si="28"/>
        <v>0</v>
      </c>
      <c r="R186" s="5" t="e">
        <f>++COUNTIFS(#REF!,'Манзилли сотиб олиш (2)'!$F186,#REF!,'Манзилли сотиб олиш (2)'!R$3,#REF!,'Манзилли сотиб олиш (2)'!R$2)</f>
        <v>#REF!</v>
      </c>
      <c r="S186" s="5" t="e">
        <f>++COUNTIFS(#REF!,'Манзилли сотиб олиш (2)'!$F186,#REF!,'Манзилли сотиб олиш (2)'!S$3,#REF!,'Манзилли сотиб олиш (2)'!S$2)</f>
        <v>#REF!</v>
      </c>
      <c r="T186" s="5" t="e">
        <f>++COUNTIFS(#REF!,'Манзилли сотиб олиш (2)'!$F186,#REF!,'Манзилли сотиб олиш (2)'!T$3,#REF!,'Манзилли сотиб олиш (2)'!T$2)</f>
        <v>#REF!</v>
      </c>
      <c r="U186" s="5" t="e">
        <f>++COUNTIFS(#REF!,'Манзилли сотиб олиш (2)'!$F186,#REF!,'Манзилли сотиб олиш (2)'!U$3,#REF!,'Манзилли сотиб олиш (2)'!U$2)</f>
        <v>#REF!</v>
      </c>
      <c r="V186" s="5" t="e">
        <f>++COUNTIFS(#REF!,'Манзилли сотиб олиш (2)'!$F186,#REF!,'Манзилли сотиб олиш (2)'!V$3,#REF!,'Манзилли сотиб олиш (2)'!V$2)</f>
        <v>#REF!</v>
      </c>
      <c r="W186" s="7" t="e">
        <f t="shared" si="29"/>
        <v>#REF!</v>
      </c>
      <c r="X186" s="7">
        <f t="shared" si="36"/>
        <v>0</v>
      </c>
      <c r="Y186" s="7">
        <f t="shared" si="31"/>
        <v>0</v>
      </c>
      <c r="Z186" s="7">
        <f t="shared" si="37"/>
        <v>0</v>
      </c>
      <c r="AA186" s="7">
        <v>0</v>
      </c>
      <c r="AB186" s="7" t="e">
        <f t="shared" si="32"/>
        <v>#REF!</v>
      </c>
      <c r="AC186" s="7">
        <f t="shared" si="33"/>
        <v>0</v>
      </c>
      <c r="AD186" s="12" t="e">
        <f>++VLOOKUP(F186,#REF!,3,0)</f>
        <v>#REF!</v>
      </c>
      <c r="AE186" s="10"/>
      <c r="AF186" s="10"/>
    </row>
    <row r="187" spans="1:32" x14ac:dyDescent="0.25">
      <c r="A187" s="5">
        <f t="shared" si="34"/>
        <v>52</v>
      </c>
      <c r="B187" s="22" t="s">
        <v>66</v>
      </c>
      <c r="C187" s="6" t="s">
        <v>1115</v>
      </c>
      <c r="D187" s="5" t="s">
        <v>77</v>
      </c>
      <c r="E187" s="7">
        <v>98724737</v>
      </c>
      <c r="F187" s="7">
        <v>41907943180143</v>
      </c>
      <c r="G187" s="7" t="s">
        <v>2047</v>
      </c>
      <c r="H187" s="14">
        <v>45203</v>
      </c>
      <c r="I187" s="5" t="s">
        <v>1126</v>
      </c>
      <c r="J187" s="5" t="e">
        <f>++COUNTIFS(#REF!,'Манзилли сотиб олиш (2)'!$F187,#REF!,'Манзилли сотиб олиш (2)'!J$3,#REF!,'Манзилли сотиб олиш (2)'!J$2)</f>
        <v>#REF!</v>
      </c>
      <c r="K187" s="5" t="e">
        <f>++COUNTIFS(#REF!,'Манзилли сотиб олиш (2)'!$F187,#REF!,'Манзилли сотиб олиш (2)'!K$3,#REF!,'Манзилли сотиб олиш (2)'!K$2)</f>
        <v>#REF!</v>
      </c>
      <c r="L187" s="5" t="e">
        <f>++COUNTIFS(#REF!,'Манзилли сотиб олиш (2)'!$F187,#REF!,'Манзилли сотиб олиш (2)'!L$3,#REF!,'Манзилли сотиб олиш (2)'!L$2)</f>
        <v>#REF!</v>
      </c>
      <c r="M187" s="5" t="e">
        <f>++COUNTIFS(#REF!,'Манзилли сотиб олиш (2)'!$F187,#REF!,'Манзилли сотиб олиш (2)'!M$3,#REF!,'Манзилли сотиб олиш (2)'!M$2)</f>
        <v>#REF!</v>
      </c>
      <c r="N187" s="5" t="e">
        <f>++COUNTIFS(#REF!,'Манзилли сотиб олиш (2)'!$F187,#REF!,'Манзилли сотиб олиш (2)'!N$3,#REF!,'Манзилли сотиб олиш (2)'!N$2)</f>
        <v>#REF!</v>
      </c>
      <c r="O187" s="7" t="e">
        <f t="shared" si="26"/>
        <v>#REF!</v>
      </c>
      <c r="P187" s="7">
        <f t="shared" si="27"/>
        <v>0</v>
      </c>
      <c r="Q187" s="7">
        <f t="shared" si="28"/>
        <v>0</v>
      </c>
      <c r="R187" s="5" t="e">
        <f>++COUNTIFS(#REF!,'Манзилли сотиб олиш (2)'!$F187,#REF!,'Манзилли сотиб олиш (2)'!R$3,#REF!,'Манзилли сотиб олиш (2)'!R$2)</f>
        <v>#REF!</v>
      </c>
      <c r="S187" s="5" t="e">
        <f>++COUNTIFS(#REF!,'Манзилли сотиб олиш (2)'!$F187,#REF!,'Манзилли сотиб олиш (2)'!S$3,#REF!,'Манзилли сотиб олиш (2)'!S$2)</f>
        <v>#REF!</v>
      </c>
      <c r="T187" s="5" t="e">
        <f>++COUNTIFS(#REF!,'Манзилли сотиб олиш (2)'!$F187,#REF!,'Манзилли сотиб олиш (2)'!T$3,#REF!,'Манзилли сотиб олиш (2)'!T$2)</f>
        <v>#REF!</v>
      </c>
      <c r="U187" s="5" t="e">
        <f>++COUNTIFS(#REF!,'Манзилли сотиб олиш (2)'!$F187,#REF!,'Манзилли сотиб олиш (2)'!U$3,#REF!,'Манзилли сотиб олиш (2)'!U$2)</f>
        <v>#REF!</v>
      </c>
      <c r="V187" s="5" t="e">
        <f>++COUNTIFS(#REF!,'Манзилли сотиб олиш (2)'!$F187,#REF!,'Манзилли сотиб олиш (2)'!V$3,#REF!,'Манзилли сотиб олиш (2)'!V$2)</f>
        <v>#REF!</v>
      </c>
      <c r="W187" s="7" t="e">
        <f t="shared" si="29"/>
        <v>#REF!</v>
      </c>
      <c r="X187" s="7">
        <f t="shared" si="36"/>
        <v>0</v>
      </c>
      <c r="Y187" s="7">
        <f t="shared" si="31"/>
        <v>0</v>
      </c>
      <c r="Z187" s="7">
        <f t="shared" si="37"/>
        <v>0</v>
      </c>
      <c r="AA187" s="7">
        <v>0</v>
      </c>
      <c r="AB187" s="7" t="e">
        <f t="shared" si="32"/>
        <v>#REF!</v>
      </c>
      <c r="AC187" s="7">
        <f t="shared" si="33"/>
        <v>0</v>
      </c>
      <c r="AD187" s="12" t="e">
        <f>++VLOOKUP(F187,#REF!,3,0)</f>
        <v>#REF!</v>
      </c>
      <c r="AE187" s="10"/>
      <c r="AF187" s="10"/>
    </row>
    <row r="188" spans="1:32" x14ac:dyDescent="0.25">
      <c r="A188" s="5">
        <f t="shared" si="34"/>
        <v>53</v>
      </c>
      <c r="B188" s="22" t="s">
        <v>66</v>
      </c>
      <c r="C188" s="6" t="s">
        <v>3230</v>
      </c>
      <c r="D188" s="5" t="s">
        <v>3231</v>
      </c>
      <c r="E188" s="7">
        <v>98711318</v>
      </c>
      <c r="F188" s="7">
        <v>42611863180037</v>
      </c>
      <c r="G188" s="7" t="s">
        <v>3265</v>
      </c>
      <c r="H188" s="14">
        <v>45203</v>
      </c>
      <c r="I188" s="5" t="s">
        <v>1126</v>
      </c>
      <c r="J188" s="5" t="e">
        <f>++COUNTIFS(#REF!,'Манзилли сотиб олиш (2)'!$F188,#REF!,'Манзилли сотиб олиш (2)'!J$3,#REF!,'Манзилли сотиб олиш (2)'!J$2)</f>
        <v>#REF!</v>
      </c>
      <c r="K188" s="5" t="e">
        <f>++COUNTIFS(#REF!,'Манзилли сотиб олиш (2)'!$F188,#REF!,'Манзилли сотиб олиш (2)'!K$3,#REF!,'Манзилли сотиб олиш (2)'!K$2)</f>
        <v>#REF!</v>
      </c>
      <c r="L188" s="5" t="e">
        <f>++COUNTIFS(#REF!,'Манзилли сотиб олиш (2)'!$F188,#REF!,'Манзилли сотиб олиш (2)'!L$3,#REF!,'Манзилли сотиб олиш (2)'!L$2)</f>
        <v>#REF!</v>
      </c>
      <c r="M188" s="5" t="e">
        <f>++COUNTIFS(#REF!,'Манзилли сотиб олиш (2)'!$F188,#REF!,'Манзилли сотиб олиш (2)'!M$3,#REF!,'Манзилли сотиб олиш (2)'!M$2)</f>
        <v>#REF!</v>
      </c>
      <c r="N188" s="5" t="e">
        <f>++COUNTIFS(#REF!,'Манзилли сотиб олиш (2)'!$F188,#REF!,'Манзилли сотиб олиш (2)'!N$3,#REF!,'Манзилли сотиб олиш (2)'!N$2)</f>
        <v>#REF!</v>
      </c>
      <c r="O188" s="7" t="e">
        <f t="shared" si="26"/>
        <v>#REF!</v>
      </c>
      <c r="P188" s="7">
        <f t="shared" si="27"/>
        <v>0</v>
      </c>
      <c r="Q188" s="7">
        <f t="shared" si="28"/>
        <v>0</v>
      </c>
      <c r="R188" s="5" t="e">
        <f>++COUNTIFS(#REF!,'Манзилли сотиб олиш (2)'!$F188,#REF!,'Манзилли сотиб олиш (2)'!R$3,#REF!,'Манзилли сотиб олиш (2)'!R$2)</f>
        <v>#REF!</v>
      </c>
      <c r="S188" s="5" t="e">
        <f>++COUNTIFS(#REF!,'Манзилли сотиб олиш (2)'!$F188,#REF!,'Манзилли сотиб олиш (2)'!S$3,#REF!,'Манзилли сотиб олиш (2)'!S$2)</f>
        <v>#REF!</v>
      </c>
      <c r="T188" s="5" t="e">
        <f>++COUNTIFS(#REF!,'Манзилли сотиб олиш (2)'!$F188,#REF!,'Манзилли сотиб олиш (2)'!T$3,#REF!,'Манзилли сотиб олиш (2)'!T$2)</f>
        <v>#REF!</v>
      </c>
      <c r="U188" s="5" t="e">
        <f>++COUNTIFS(#REF!,'Манзилли сотиб олиш (2)'!$F188,#REF!,'Манзилли сотиб олиш (2)'!U$3,#REF!,'Манзилли сотиб олиш (2)'!U$2)</f>
        <v>#REF!</v>
      </c>
      <c r="V188" s="5" t="e">
        <f>++COUNTIFS(#REF!,'Манзилли сотиб олиш (2)'!$F188,#REF!,'Манзилли сотиб олиш (2)'!V$3,#REF!,'Манзилли сотиб олиш (2)'!V$2)</f>
        <v>#REF!</v>
      </c>
      <c r="W188" s="7" t="e">
        <f t="shared" si="29"/>
        <v>#REF!</v>
      </c>
      <c r="X188" s="7">
        <f t="shared" si="36"/>
        <v>0</v>
      </c>
      <c r="Y188" s="7">
        <f t="shared" si="31"/>
        <v>0</v>
      </c>
      <c r="Z188" s="7">
        <f t="shared" si="37"/>
        <v>0</v>
      </c>
      <c r="AA188" s="7">
        <v>0</v>
      </c>
      <c r="AB188" s="7" t="e">
        <f t="shared" si="32"/>
        <v>#REF!</v>
      </c>
      <c r="AC188" s="7">
        <f t="shared" si="33"/>
        <v>0</v>
      </c>
      <c r="AD188" s="12" t="e">
        <f>++VLOOKUP(F188,#REF!,3,0)</f>
        <v>#REF!</v>
      </c>
      <c r="AE188" s="10"/>
      <c r="AF188" s="10"/>
    </row>
    <row r="189" spans="1:32" x14ac:dyDescent="0.25">
      <c r="A189" s="5">
        <f t="shared" si="34"/>
        <v>54</v>
      </c>
      <c r="B189" s="22" t="s">
        <v>66</v>
      </c>
      <c r="C189" s="6" t="s">
        <v>3232</v>
      </c>
      <c r="D189" s="5" t="s">
        <v>3233</v>
      </c>
      <c r="E189" s="7">
        <v>98664254</v>
      </c>
      <c r="F189" s="7">
        <v>42612787210013</v>
      </c>
      <c r="G189" s="7" t="s">
        <v>3266</v>
      </c>
      <c r="H189" s="14">
        <v>45203</v>
      </c>
      <c r="I189" s="5" t="s">
        <v>1126</v>
      </c>
      <c r="J189" s="5" t="e">
        <f>++COUNTIFS(#REF!,'Манзилли сотиб олиш (2)'!$F189,#REF!,'Манзилли сотиб олиш (2)'!J$3,#REF!,'Манзилли сотиб олиш (2)'!J$2)</f>
        <v>#REF!</v>
      </c>
      <c r="K189" s="5" t="e">
        <f>++COUNTIFS(#REF!,'Манзилли сотиб олиш (2)'!$F189,#REF!,'Манзилли сотиб олиш (2)'!K$3,#REF!,'Манзилли сотиб олиш (2)'!K$2)</f>
        <v>#REF!</v>
      </c>
      <c r="L189" s="5" t="e">
        <f>++COUNTIFS(#REF!,'Манзилли сотиб олиш (2)'!$F189,#REF!,'Манзилли сотиб олиш (2)'!L$3,#REF!,'Манзилли сотиб олиш (2)'!L$2)</f>
        <v>#REF!</v>
      </c>
      <c r="M189" s="5" t="e">
        <f>++COUNTIFS(#REF!,'Манзилли сотиб олиш (2)'!$F189,#REF!,'Манзилли сотиб олиш (2)'!M$3,#REF!,'Манзилли сотиб олиш (2)'!M$2)</f>
        <v>#REF!</v>
      </c>
      <c r="N189" s="5" t="e">
        <f>++COUNTIFS(#REF!,'Манзилли сотиб олиш (2)'!$F189,#REF!,'Манзилли сотиб олиш (2)'!N$3,#REF!,'Манзилли сотиб олиш (2)'!N$2)</f>
        <v>#REF!</v>
      </c>
      <c r="O189" s="7" t="e">
        <f t="shared" si="26"/>
        <v>#REF!</v>
      </c>
      <c r="P189" s="7">
        <f t="shared" si="27"/>
        <v>0</v>
      </c>
      <c r="Q189" s="7">
        <f t="shared" si="28"/>
        <v>0</v>
      </c>
      <c r="R189" s="5" t="e">
        <f>++COUNTIFS(#REF!,'Манзилли сотиб олиш (2)'!$F189,#REF!,'Манзилли сотиб олиш (2)'!R$3,#REF!,'Манзилли сотиб олиш (2)'!R$2)</f>
        <v>#REF!</v>
      </c>
      <c r="S189" s="5" t="e">
        <f>++COUNTIFS(#REF!,'Манзилли сотиб олиш (2)'!$F189,#REF!,'Манзилли сотиб олиш (2)'!S$3,#REF!,'Манзилли сотиб олиш (2)'!S$2)</f>
        <v>#REF!</v>
      </c>
      <c r="T189" s="5" t="e">
        <f>++COUNTIFS(#REF!,'Манзилли сотиб олиш (2)'!$F189,#REF!,'Манзилли сотиб олиш (2)'!T$3,#REF!,'Манзилли сотиб олиш (2)'!T$2)</f>
        <v>#REF!</v>
      </c>
      <c r="U189" s="5" t="e">
        <f>++COUNTIFS(#REF!,'Манзилли сотиб олиш (2)'!$F189,#REF!,'Манзилли сотиб олиш (2)'!U$3,#REF!,'Манзилли сотиб олиш (2)'!U$2)</f>
        <v>#REF!</v>
      </c>
      <c r="V189" s="5" t="e">
        <f>++COUNTIFS(#REF!,'Манзилли сотиб олиш (2)'!$F189,#REF!,'Манзилли сотиб олиш (2)'!V$3,#REF!,'Манзилли сотиб олиш (2)'!V$2)</f>
        <v>#REF!</v>
      </c>
      <c r="W189" s="7" t="e">
        <f t="shared" si="29"/>
        <v>#REF!</v>
      </c>
      <c r="X189" s="7">
        <f t="shared" si="36"/>
        <v>0</v>
      </c>
      <c r="Y189" s="7">
        <f t="shared" si="31"/>
        <v>0</v>
      </c>
      <c r="Z189" s="7">
        <f t="shared" si="37"/>
        <v>0</v>
      </c>
      <c r="AA189" s="7">
        <v>0</v>
      </c>
      <c r="AB189" s="7" t="e">
        <f t="shared" si="32"/>
        <v>#REF!</v>
      </c>
      <c r="AC189" s="7">
        <f t="shared" si="33"/>
        <v>0</v>
      </c>
      <c r="AD189" s="12" t="e">
        <f>++VLOOKUP(F189,#REF!,3,0)</f>
        <v>#REF!</v>
      </c>
      <c r="AE189" s="10"/>
      <c r="AF189" s="10"/>
    </row>
    <row r="190" spans="1:32" x14ac:dyDescent="0.25">
      <c r="A190" s="5">
        <f t="shared" si="34"/>
        <v>55</v>
      </c>
      <c r="B190" s="22" t="s">
        <v>66</v>
      </c>
      <c r="C190" s="6" t="s">
        <v>1098</v>
      </c>
      <c r="D190" s="5" t="s">
        <v>97</v>
      </c>
      <c r="E190" s="7">
        <v>98654456</v>
      </c>
      <c r="F190" s="7">
        <v>52501007210016</v>
      </c>
      <c r="G190" s="7" t="s">
        <v>2030</v>
      </c>
      <c r="H190" s="14">
        <v>45203</v>
      </c>
      <c r="I190" s="5" t="s">
        <v>1126</v>
      </c>
      <c r="J190" s="5" t="e">
        <f>++COUNTIFS(#REF!,'Манзилли сотиб олиш (2)'!$F190,#REF!,'Манзилли сотиб олиш (2)'!J$3,#REF!,'Манзилли сотиб олиш (2)'!J$2)</f>
        <v>#REF!</v>
      </c>
      <c r="K190" s="5" t="e">
        <f>++COUNTIFS(#REF!,'Манзилли сотиб олиш (2)'!$F190,#REF!,'Манзилли сотиб олиш (2)'!K$3,#REF!,'Манзилли сотиб олиш (2)'!K$2)</f>
        <v>#REF!</v>
      </c>
      <c r="L190" s="5" t="e">
        <f>++COUNTIFS(#REF!,'Манзилли сотиб олиш (2)'!$F190,#REF!,'Манзилли сотиб олиш (2)'!L$3,#REF!,'Манзилли сотиб олиш (2)'!L$2)</f>
        <v>#REF!</v>
      </c>
      <c r="M190" s="5" t="e">
        <f>++COUNTIFS(#REF!,'Манзилли сотиб олиш (2)'!$F190,#REF!,'Манзилли сотиб олиш (2)'!M$3,#REF!,'Манзилли сотиб олиш (2)'!M$2)</f>
        <v>#REF!</v>
      </c>
      <c r="N190" s="5" t="e">
        <f>++COUNTIFS(#REF!,'Манзилли сотиб олиш (2)'!$F190,#REF!,'Манзилли сотиб олиш (2)'!N$3,#REF!,'Манзилли сотиб олиш (2)'!N$2)</f>
        <v>#REF!</v>
      </c>
      <c r="O190" s="7" t="e">
        <f t="shared" si="26"/>
        <v>#REF!</v>
      </c>
      <c r="P190" s="7">
        <f t="shared" si="27"/>
        <v>0</v>
      </c>
      <c r="Q190" s="7">
        <f t="shared" si="28"/>
        <v>0</v>
      </c>
      <c r="R190" s="5" t="e">
        <f>++COUNTIFS(#REF!,'Манзилли сотиб олиш (2)'!$F190,#REF!,'Манзилли сотиб олиш (2)'!R$3,#REF!,'Манзилли сотиб олиш (2)'!R$2)</f>
        <v>#REF!</v>
      </c>
      <c r="S190" s="5" t="e">
        <f>++COUNTIFS(#REF!,'Манзилли сотиб олиш (2)'!$F190,#REF!,'Манзилли сотиб олиш (2)'!S$3,#REF!,'Манзилли сотиб олиш (2)'!S$2)</f>
        <v>#REF!</v>
      </c>
      <c r="T190" s="5" t="e">
        <f>++COUNTIFS(#REF!,'Манзилли сотиб олиш (2)'!$F190,#REF!,'Манзилли сотиб олиш (2)'!T$3,#REF!,'Манзилли сотиб олиш (2)'!T$2)</f>
        <v>#REF!</v>
      </c>
      <c r="U190" s="5" t="e">
        <f>++COUNTIFS(#REF!,'Манзилли сотиб олиш (2)'!$F190,#REF!,'Манзилли сотиб олиш (2)'!U$3,#REF!,'Манзилли сотиб олиш (2)'!U$2)</f>
        <v>#REF!</v>
      </c>
      <c r="V190" s="5" t="e">
        <f>++COUNTIFS(#REF!,'Манзилли сотиб олиш (2)'!$F190,#REF!,'Манзилли сотиб олиш (2)'!V$3,#REF!,'Манзилли сотиб олиш (2)'!V$2)</f>
        <v>#REF!</v>
      </c>
      <c r="W190" s="7" t="e">
        <f t="shared" si="29"/>
        <v>#REF!</v>
      </c>
      <c r="X190" s="7">
        <f t="shared" si="36"/>
        <v>0</v>
      </c>
      <c r="Y190" s="7">
        <f t="shared" si="31"/>
        <v>0</v>
      </c>
      <c r="Z190" s="7">
        <f t="shared" si="37"/>
        <v>0</v>
      </c>
      <c r="AA190" s="7">
        <v>0</v>
      </c>
      <c r="AB190" s="7" t="e">
        <f t="shared" si="32"/>
        <v>#REF!</v>
      </c>
      <c r="AC190" s="7">
        <f t="shared" si="33"/>
        <v>0</v>
      </c>
      <c r="AD190" s="12" t="e">
        <f>++VLOOKUP(F190,#REF!,3,0)</f>
        <v>#REF!</v>
      </c>
      <c r="AE190" s="10"/>
      <c r="AF190" s="10"/>
    </row>
    <row r="191" spans="1:32" x14ac:dyDescent="0.25">
      <c r="A191" s="5">
        <f t="shared" si="34"/>
        <v>56</v>
      </c>
      <c r="B191" s="22" t="s">
        <v>66</v>
      </c>
      <c r="C191" s="6" t="s">
        <v>1099</v>
      </c>
      <c r="D191" s="5" t="s">
        <v>96</v>
      </c>
      <c r="E191" s="7">
        <v>78116439</v>
      </c>
      <c r="F191" s="7">
        <v>33001973180014</v>
      </c>
      <c r="G191" s="7" t="s">
        <v>2031</v>
      </c>
      <c r="H191" s="14">
        <v>45203</v>
      </c>
      <c r="I191" s="5" t="s">
        <v>1126</v>
      </c>
      <c r="J191" s="5" t="e">
        <f>++COUNTIFS(#REF!,'Манзилли сотиб олиш (2)'!$F191,#REF!,'Манзилли сотиб олиш (2)'!J$3,#REF!,'Манзилли сотиб олиш (2)'!J$2)</f>
        <v>#REF!</v>
      </c>
      <c r="K191" s="5" t="e">
        <f>++COUNTIFS(#REF!,'Манзилли сотиб олиш (2)'!$F191,#REF!,'Манзилли сотиб олиш (2)'!K$3,#REF!,'Манзилли сотиб олиш (2)'!K$2)</f>
        <v>#REF!</v>
      </c>
      <c r="L191" s="5" t="e">
        <f>++COUNTIFS(#REF!,'Манзилли сотиб олиш (2)'!$F191,#REF!,'Манзилли сотиб олиш (2)'!L$3,#REF!,'Манзилли сотиб олиш (2)'!L$2)</f>
        <v>#REF!</v>
      </c>
      <c r="M191" s="5" t="e">
        <f>++COUNTIFS(#REF!,'Манзилли сотиб олиш (2)'!$F191,#REF!,'Манзилли сотиб олиш (2)'!M$3,#REF!,'Манзилли сотиб олиш (2)'!M$2)</f>
        <v>#REF!</v>
      </c>
      <c r="N191" s="5" t="e">
        <f>++COUNTIFS(#REF!,'Манзилли сотиб олиш (2)'!$F191,#REF!,'Манзилли сотиб олиш (2)'!N$3,#REF!,'Манзилли сотиб олиш (2)'!N$2)</f>
        <v>#REF!</v>
      </c>
      <c r="O191" s="7" t="e">
        <f t="shared" si="26"/>
        <v>#REF!</v>
      </c>
      <c r="P191" s="7">
        <f t="shared" si="27"/>
        <v>0</v>
      </c>
      <c r="Q191" s="7">
        <f t="shared" si="28"/>
        <v>0</v>
      </c>
      <c r="R191" s="5" t="e">
        <f>++COUNTIFS(#REF!,'Манзилли сотиб олиш (2)'!$F191,#REF!,'Манзилли сотиб олиш (2)'!R$3,#REF!,'Манзилли сотиб олиш (2)'!R$2)</f>
        <v>#REF!</v>
      </c>
      <c r="S191" s="5" t="e">
        <f>++COUNTIFS(#REF!,'Манзилли сотиб олиш (2)'!$F191,#REF!,'Манзилли сотиб олиш (2)'!S$3,#REF!,'Манзилли сотиб олиш (2)'!S$2)</f>
        <v>#REF!</v>
      </c>
      <c r="T191" s="5" t="e">
        <f>++COUNTIFS(#REF!,'Манзилли сотиб олиш (2)'!$F191,#REF!,'Манзилли сотиб олиш (2)'!T$3,#REF!,'Манзилли сотиб олиш (2)'!T$2)</f>
        <v>#REF!</v>
      </c>
      <c r="U191" s="5" t="e">
        <f>++COUNTIFS(#REF!,'Манзилли сотиб олиш (2)'!$F191,#REF!,'Манзилли сотиб олиш (2)'!U$3,#REF!,'Манзилли сотиб олиш (2)'!U$2)</f>
        <v>#REF!</v>
      </c>
      <c r="V191" s="5" t="e">
        <f>++COUNTIFS(#REF!,'Манзилли сотиб олиш (2)'!$F191,#REF!,'Манзилли сотиб олиш (2)'!V$3,#REF!,'Манзилли сотиб олиш (2)'!V$2)</f>
        <v>#REF!</v>
      </c>
      <c r="W191" s="7" t="e">
        <f t="shared" si="29"/>
        <v>#REF!</v>
      </c>
      <c r="X191" s="7">
        <f t="shared" si="36"/>
        <v>0</v>
      </c>
      <c r="Y191" s="7">
        <f t="shared" si="31"/>
        <v>0</v>
      </c>
      <c r="Z191" s="7">
        <f t="shared" si="37"/>
        <v>0</v>
      </c>
      <c r="AA191" s="7">
        <v>0</v>
      </c>
      <c r="AB191" s="7" t="e">
        <f t="shared" si="32"/>
        <v>#REF!</v>
      </c>
      <c r="AC191" s="7">
        <f t="shared" si="33"/>
        <v>0</v>
      </c>
      <c r="AD191" s="12" t="e">
        <f>++VLOOKUP(F191,#REF!,3,0)</f>
        <v>#REF!</v>
      </c>
      <c r="AE191" s="10"/>
      <c r="AF191" s="10"/>
    </row>
    <row r="192" spans="1:32" x14ac:dyDescent="0.25">
      <c r="A192" s="5">
        <f t="shared" si="34"/>
        <v>57</v>
      </c>
      <c r="B192" s="22" t="s">
        <v>66</v>
      </c>
      <c r="C192" s="6" t="s">
        <v>3234</v>
      </c>
      <c r="D192" s="5" t="s">
        <v>3235</v>
      </c>
      <c r="E192" s="7">
        <v>88077897</v>
      </c>
      <c r="F192" s="7">
        <v>41811803180027</v>
      </c>
      <c r="G192" s="7" t="s">
        <v>3267</v>
      </c>
      <c r="H192" s="14">
        <v>45203</v>
      </c>
      <c r="I192" s="5" t="s">
        <v>1126</v>
      </c>
      <c r="J192" s="5" t="e">
        <f>++COUNTIFS(#REF!,'Манзилли сотиб олиш (2)'!$F192,#REF!,'Манзилли сотиб олиш (2)'!J$3,#REF!,'Манзилли сотиб олиш (2)'!J$2)</f>
        <v>#REF!</v>
      </c>
      <c r="K192" s="5" t="e">
        <f>++COUNTIFS(#REF!,'Манзилли сотиб олиш (2)'!$F192,#REF!,'Манзилли сотиб олиш (2)'!K$3,#REF!,'Манзилли сотиб олиш (2)'!K$2)</f>
        <v>#REF!</v>
      </c>
      <c r="L192" s="5" t="e">
        <f>++COUNTIFS(#REF!,'Манзилли сотиб олиш (2)'!$F192,#REF!,'Манзилли сотиб олиш (2)'!L$3,#REF!,'Манзилли сотиб олиш (2)'!L$2)</f>
        <v>#REF!</v>
      </c>
      <c r="M192" s="5" t="e">
        <f>++COUNTIFS(#REF!,'Манзилли сотиб олиш (2)'!$F192,#REF!,'Манзилли сотиб олиш (2)'!M$3,#REF!,'Манзилли сотиб олиш (2)'!M$2)</f>
        <v>#REF!</v>
      </c>
      <c r="N192" s="5" t="e">
        <f>++COUNTIFS(#REF!,'Манзилли сотиб олиш (2)'!$F192,#REF!,'Манзилли сотиб олиш (2)'!N$3,#REF!,'Манзилли сотиб олиш (2)'!N$2)</f>
        <v>#REF!</v>
      </c>
      <c r="O192" s="7" t="e">
        <f t="shared" si="26"/>
        <v>#REF!</v>
      </c>
      <c r="P192" s="7">
        <f t="shared" si="27"/>
        <v>0</v>
      </c>
      <c r="Q192" s="7">
        <f t="shared" si="28"/>
        <v>0</v>
      </c>
      <c r="R192" s="5" t="e">
        <f>++COUNTIFS(#REF!,'Манзилли сотиб олиш (2)'!$F192,#REF!,'Манзилли сотиб олиш (2)'!R$3,#REF!,'Манзилли сотиб олиш (2)'!R$2)</f>
        <v>#REF!</v>
      </c>
      <c r="S192" s="5" t="e">
        <f>++COUNTIFS(#REF!,'Манзилли сотиб олиш (2)'!$F192,#REF!,'Манзилли сотиб олиш (2)'!S$3,#REF!,'Манзилли сотиб олиш (2)'!S$2)</f>
        <v>#REF!</v>
      </c>
      <c r="T192" s="5" t="e">
        <f>++COUNTIFS(#REF!,'Манзилли сотиб олиш (2)'!$F192,#REF!,'Манзилли сотиб олиш (2)'!T$3,#REF!,'Манзилли сотиб олиш (2)'!T$2)</f>
        <v>#REF!</v>
      </c>
      <c r="U192" s="5" t="e">
        <f>++COUNTIFS(#REF!,'Манзилли сотиб олиш (2)'!$F192,#REF!,'Манзилли сотиб олиш (2)'!U$3,#REF!,'Манзилли сотиб олиш (2)'!U$2)</f>
        <v>#REF!</v>
      </c>
      <c r="V192" s="5" t="e">
        <f>++COUNTIFS(#REF!,'Манзилли сотиб олиш (2)'!$F192,#REF!,'Манзилли сотиб олиш (2)'!V$3,#REF!,'Манзилли сотиб олиш (2)'!V$2)</f>
        <v>#REF!</v>
      </c>
      <c r="W192" s="7" t="e">
        <f t="shared" si="29"/>
        <v>#REF!</v>
      </c>
      <c r="X192" s="7">
        <f t="shared" si="36"/>
        <v>0</v>
      </c>
      <c r="Y192" s="7">
        <f t="shared" si="31"/>
        <v>0</v>
      </c>
      <c r="Z192" s="7">
        <f t="shared" si="37"/>
        <v>0</v>
      </c>
      <c r="AA192" s="7">
        <v>0</v>
      </c>
      <c r="AB192" s="7" t="e">
        <f t="shared" si="32"/>
        <v>#REF!</v>
      </c>
      <c r="AC192" s="7">
        <f t="shared" si="33"/>
        <v>0</v>
      </c>
      <c r="AD192" s="12" t="e">
        <f>++VLOOKUP(F192,#REF!,3,0)</f>
        <v>#REF!</v>
      </c>
      <c r="AE192" s="10"/>
      <c r="AF192" s="10"/>
    </row>
    <row r="193" spans="1:34" x14ac:dyDescent="0.25">
      <c r="A193" s="5">
        <f t="shared" si="34"/>
        <v>58</v>
      </c>
      <c r="B193" s="22" t="s">
        <v>66</v>
      </c>
      <c r="C193" s="6" t="s">
        <v>3236</v>
      </c>
      <c r="D193" s="5" t="s">
        <v>3237</v>
      </c>
      <c r="E193" s="7">
        <v>98553724</v>
      </c>
      <c r="F193" s="7">
        <v>30807953180024</v>
      </c>
      <c r="G193" s="7" t="s">
        <v>3268</v>
      </c>
      <c r="H193" s="14">
        <v>45203</v>
      </c>
      <c r="I193" s="5" t="s">
        <v>1126</v>
      </c>
      <c r="J193" s="5" t="e">
        <f>++COUNTIFS(#REF!,'Манзилли сотиб олиш (2)'!$F193,#REF!,'Манзилли сотиб олиш (2)'!J$3,#REF!,'Манзилли сотиб олиш (2)'!J$2)</f>
        <v>#REF!</v>
      </c>
      <c r="K193" s="5" t="e">
        <f>++COUNTIFS(#REF!,'Манзилли сотиб олиш (2)'!$F193,#REF!,'Манзилли сотиб олиш (2)'!K$3,#REF!,'Манзилли сотиб олиш (2)'!K$2)</f>
        <v>#REF!</v>
      </c>
      <c r="L193" s="5" t="e">
        <f>++COUNTIFS(#REF!,'Манзилли сотиб олиш (2)'!$F193,#REF!,'Манзилли сотиб олиш (2)'!L$3,#REF!,'Манзилли сотиб олиш (2)'!L$2)</f>
        <v>#REF!</v>
      </c>
      <c r="M193" s="5" t="e">
        <f>++COUNTIFS(#REF!,'Манзилли сотиб олиш (2)'!$F193,#REF!,'Манзилли сотиб олиш (2)'!M$3,#REF!,'Манзилли сотиб олиш (2)'!M$2)</f>
        <v>#REF!</v>
      </c>
      <c r="N193" s="5" t="e">
        <f>++COUNTIFS(#REF!,'Манзилли сотиб олиш (2)'!$F193,#REF!,'Манзилли сотиб олиш (2)'!N$3,#REF!,'Манзилли сотиб олиш (2)'!N$2)</f>
        <v>#REF!</v>
      </c>
      <c r="O193" s="7" t="e">
        <f t="shared" si="26"/>
        <v>#REF!</v>
      </c>
      <c r="P193" s="7">
        <f t="shared" si="27"/>
        <v>0</v>
      </c>
      <c r="Q193" s="7">
        <f t="shared" si="28"/>
        <v>0</v>
      </c>
      <c r="R193" s="5" t="e">
        <f>++COUNTIFS(#REF!,'Манзилли сотиб олиш (2)'!$F193,#REF!,'Манзилли сотиб олиш (2)'!R$3,#REF!,'Манзилли сотиб олиш (2)'!R$2)</f>
        <v>#REF!</v>
      </c>
      <c r="S193" s="5" t="e">
        <f>++COUNTIFS(#REF!,'Манзилли сотиб олиш (2)'!$F193,#REF!,'Манзилли сотиб олиш (2)'!S$3,#REF!,'Манзилли сотиб олиш (2)'!S$2)</f>
        <v>#REF!</v>
      </c>
      <c r="T193" s="5" t="e">
        <f>++COUNTIFS(#REF!,'Манзилли сотиб олиш (2)'!$F193,#REF!,'Манзилли сотиб олиш (2)'!T$3,#REF!,'Манзилли сотиб олиш (2)'!T$2)</f>
        <v>#REF!</v>
      </c>
      <c r="U193" s="5" t="e">
        <f>++COUNTIFS(#REF!,'Манзилли сотиб олиш (2)'!$F193,#REF!,'Манзилли сотиб олиш (2)'!U$3,#REF!,'Манзилли сотиб олиш (2)'!U$2)</f>
        <v>#REF!</v>
      </c>
      <c r="V193" s="5" t="e">
        <f>++COUNTIFS(#REF!,'Манзилли сотиб олиш (2)'!$F193,#REF!,'Манзилли сотиб олиш (2)'!V$3,#REF!,'Манзилли сотиб олиш (2)'!V$2)</f>
        <v>#REF!</v>
      </c>
      <c r="W193" s="7" t="e">
        <f t="shared" si="29"/>
        <v>#REF!</v>
      </c>
      <c r="X193" s="7">
        <f t="shared" si="36"/>
        <v>0</v>
      </c>
      <c r="Y193" s="7">
        <f t="shared" si="31"/>
        <v>0</v>
      </c>
      <c r="Z193" s="7">
        <f t="shared" si="37"/>
        <v>0</v>
      </c>
      <c r="AA193" s="7">
        <v>0</v>
      </c>
      <c r="AB193" s="7" t="e">
        <f t="shared" si="32"/>
        <v>#REF!</v>
      </c>
      <c r="AC193" s="7">
        <f t="shared" si="33"/>
        <v>0</v>
      </c>
      <c r="AD193" s="12" t="e">
        <f>++VLOOKUP(F193,#REF!,3,0)</f>
        <v>#REF!</v>
      </c>
      <c r="AE193" s="10"/>
      <c r="AF193" s="10"/>
    </row>
    <row r="194" spans="1:34" x14ac:dyDescent="0.25">
      <c r="A194" s="5">
        <f t="shared" si="34"/>
        <v>59</v>
      </c>
      <c r="B194" s="22" t="s">
        <v>66</v>
      </c>
      <c r="C194" s="6" t="s">
        <v>1124</v>
      </c>
      <c r="D194" s="5" t="s">
        <v>67</v>
      </c>
      <c r="E194" s="7">
        <v>98556742</v>
      </c>
      <c r="F194" s="7">
        <v>30902963180027</v>
      </c>
      <c r="G194" s="7" t="s">
        <v>2056</v>
      </c>
      <c r="H194" s="14">
        <v>45203</v>
      </c>
      <c r="I194" s="5" t="s">
        <v>1126</v>
      </c>
      <c r="J194" s="5" t="e">
        <f>++COUNTIFS(#REF!,'Манзилли сотиб олиш (2)'!$F194,#REF!,'Манзилли сотиб олиш (2)'!J$3,#REF!,'Манзилли сотиб олиш (2)'!J$2)</f>
        <v>#REF!</v>
      </c>
      <c r="K194" s="5" t="e">
        <f>++COUNTIFS(#REF!,'Манзилли сотиб олиш (2)'!$F194,#REF!,'Манзилли сотиб олиш (2)'!K$3,#REF!,'Манзилли сотиб олиш (2)'!K$2)</f>
        <v>#REF!</v>
      </c>
      <c r="L194" s="5" t="e">
        <f>++COUNTIFS(#REF!,'Манзилли сотиб олиш (2)'!$F194,#REF!,'Манзилли сотиб олиш (2)'!L$3,#REF!,'Манзилли сотиб олиш (2)'!L$2)</f>
        <v>#REF!</v>
      </c>
      <c r="M194" s="5" t="e">
        <f>++COUNTIFS(#REF!,'Манзилли сотиб олиш (2)'!$F194,#REF!,'Манзилли сотиб олиш (2)'!M$3,#REF!,'Манзилли сотиб олиш (2)'!M$2)</f>
        <v>#REF!</v>
      </c>
      <c r="N194" s="5" t="e">
        <f>++COUNTIFS(#REF!,'Манзилли сотиб олиш (2)'!$F194,#REF!,'Манзилли сотиб олиш (2)'!N$3,#REF!,'Манзилли сотиб олиш (2)'!N$2)</f>
        <v>#REF!</v>
      </c>
      <c r="O194" s="7" t="e">
        <f t="shared" si="26"/>
        <v>#REF!</v>
      </c>
      <c r="P194" s="7">
        <f t="shared" si="27"/>
        <v>0</v>
      </c>
      <c r="Q194" s="7">
        <f t="shared" si="28"/>
        <v>0</v>
      </c>
      <c r="R194" s="5" t="e">
        <f>++COUNTIFS(#REF!,'Манзилли сотиб олиш (2)'!$F194,#REF!,'Манзилли сотиб олиш (2)'!R$3,#REF!,'Манзилли сотиб олиш (2)'!R$2)</f>
        <v>#REF!</v>
      </c>
      <c r="S194" s="5" t="e">
        <f>++COUNTIFS(#REF!,'Манзилли сотиб олиш (2)'!$F194,#REF!,'Манзилли сотиб олиш (2)'!S$3,#REF!,'Манзилли сотиб олиш (2)'!S$2)</f>
        <v>#REF!</v>
      </c>
      <c r="T194" s="5" t="e">
        <f>++COUNTIFS(#REF!,'Манзилли сотиб олиш (2)'!$F194,#REF!,'Манзилли сотиб олиш (2)'!T$3,#REF!,'Манзилли сотиб олиш (2)'!T$2)</f>
        <v>#REF!</v>
      </c>
      <c r="U194" s="5" t="e">
        <f>++COUNTIFS(#REF!,'Манзилли сотиб олиш (2)'!$F194,#REF!,'Манзилли сотиб олиш (2)'!U$3,#REF!,'Манзилли сотиб олиш (2)'!U$2)</f>
        <v>#REF!</v>
      </c>
      <c r="V194" s="5" t="e">
        <f>++COUNTIFS(#REF!,'Манзилли сотиб олиш (2)'!$F194,#REF!,'Манзилли сотиб олиш (2)'!V$3,#REF!,'Манзилли сотиб олиш (2)'!V$2)</f>
        <v>#REF!</v>
      </c>
      <c r="W194" s="7" t="e">
        <f t="shared" si="29"/>
        <v>#REF!</v>
      </c>
      <c r="X194" s="7">
        <f t="shared" si="36"/>
        <v>0</v>
      </c>
      <c r="Y194" s="7">
        <f t="shared" si="31"/>
        <v>0</v>
      </c>
      <c r="Z194" s="7">
        <f t="shared" si="37"/>
        <v>0</v>
      </c>
      <c r="AA194" s="7">
        <v>0</v>
      </c>
      <c r="AB194" s="7" t="e">
        <f t="shared" si="32"/>
        <v>#REF!</v>
      </c>
      <c r="AC194" s="7">
        <f t="shared" si="33"/>
        <v>0</v>
      </c>
      <c r="AD194" s="12" t="e">
        <f>++VLOOKUP(F194,#REF!,3,0)</f>
        <v>#REF!</v>
      </c>
      <c r="AE194" s="10"/>
      <c r="AF194" s="10"/>
    </row>
    <row r="195" spans="1:34" x14ac:dyDescent="0.25">
      <c r="A195" s="5">
        <f t="shared" si="34"/>
        <v>60</v>
      </c>
      <c r="B195" s="22" t="s">
        <v>66</v>
      </c>
      <c r="C195" s="6" t="s">
        <v>3238</v>
      </c>
      <c r="D195" s="5" t="s">
        <v>3239</v>
      </c>
      <c r="E195" s="7">
        <v>78283527</v>
      </c>
      <c r="F195" s="7">
        <v>40803963180071</v>
      </c>
      <c r="G195" s="7" t="s">
        <v>3269</v>
      </c>
      <c r="H195" s="14">
        <v>45203</v>
      </c>
      <c r="I195" s="5" t="s">
        <v>1126</v>
      </c>
      <c r="J195" s="5" t="e">
        <f>++COUNTIFS(#REF!,'Манзилли сотиб олиш (2)'!$F195,#REF!,'Манзилли сотиб олиш (2)'!J$3,#REF!,'Манзилли сотиб олиш (2)'!J$2)</f>
        <v>#REF!</v>
      </c>
      <c r="K195" s="5" t="e">
        <f>++COUNTIFS(#REF!,'Манзилли сотиб олиш (2)'!$F195,#REF!,'Манзилли сотиб олиш (2)'!K$3,#REF!,'Манзилли сотиб олиш (2)'!K$2)</f>
        <v>#REF!</v>
      </c>
      <c r="L195" s="5" t="e">
        <f>++COUNTIFS(#REF!,'Манзилли сотиб олиш (2)'!$F195,#REF!,'Манзилли сотиб олиш (2)'!L$3,#REF!,'Манзилли сотиб олиш (2)'!L$2)</f>
        <v>#REF!</v>
      </c>
      <c r="M195" s="5" t="e">
        <f>++COUNTIFS(#REF!,'Манзилли сотиб олиш (2)'!$F195,#REF!,'Манзилли сотиб олиш (2)'!M$3,#REF!,'Манзилли сотиб олиш (2)'!M$2)</f>
        <v>#REF!</v>
      </c>
      <c r="N195" s="5" t="e">
        <f>++COUNTIFS(#REF!,'Манзилли сотиб олиш (2)'!$F195,#REF!,'Манзилли сотиб олиш (2)'!N$3,#REF!,'Манзилли сотиб олиш (2)'!N$2)</f>
        <v>#REF!</v>
      </c>
      <c r="O195" s="7" t="e">
        <f t="shared" si="26"/>
        <v>#REF!</v>
      </c>
      <c r="P195" s="7">
        <f t="shared" si="27"/>
        <v>0</v>
      </c>
      <c r="Q195" s="7">
        <f t="shared" si="28"/>
        <v>0</v>
      </c>
      <c r="R195" s="5" t="e">
        <f>++COUNTIFS(#REF!,'Манзилли сотиб олиш (2)'!$F195,#REF!,'Манзилли сотиб олиш (2)'!R$3,#REF!,'Манзилли сотиб олиш (2)'!R$2)</f>
        <v>#REF!</v>
      </c>
      <c r="S195" s="5" t="e">
        <f>++COUNTIFS(#REF!,'Манзилли сотиб олиш (2)'!$F195,#REF!,'Манзилли сотиб олиш (2)'!S$3,#REF!,'Манзилли сотиб олиш (2)'!S$2)</f>
        <v>#REF!</v>
      </c>
      <c r="T195" s="5" t="e">
        <f>++COUNTIFS(#REF!,'Манзилли сотиб олиш (2)'!$F195,#REF!,'Манзилли сотиб олиш (2)'!T$3,#REF!,'Манзилли сотиб олиш (2)'!T$2)</f>
        <v>#REF!</v>
      </c>
      <c r="U195" s="5" t="e">
        <f>++COUNTIFS(#REF!,'Манзилли сотиб олиш (2)'!$F195,#REF!,'Манзилли сотиб олиш (2)'!U$3,#REF!,'Манзилли сотиб олиш (2)'!U$2)</f>
        <v>#REF!</v>
      </c>
      <c r="V195" s="5" t="e">
        <f>++COUNTIFS(#REF!,'Манзилли сотиб олиш (2)'!$F195,#REF!,'Манзилли сотиб олиш (2)'!V$3,#REF!,'Манзилли сотиб олиш (2)'!V$2)</f>
        <v>#REF!</v>
      </c>
      <c r="W195" s="7" t="e">
        <f t="shared" si="29"/>
        <v>#REF!</v>
      </c>
      <c r="X195" s="7">
        <f t="shared" si="36"/>
        <v>0</v>
      </c>
      <c r="Y195" s="7">
        <f t="shared" si="31"/>
        <v>0</v>
      </c>
      <c r="Z195" s="7">
        <f t="shared" si="37"/>
        <v>0</v>
      </c>
      <c r="AA195" s="7">
        <v>0</v>
      </c>
      <c r="AB195" s="7" t="e">
        <f t="shared" si="32"/>
        <v>#REF!</v>
      </c>
      <c r="AC195" s="7">
        <f t="shared" si="33"/>
        <v>0</v>
      </c>
      <c r="AD195" s="12" t="e">
        <f>++VLOOKUP(F195,#REF!,3,0)</f>
        <v>#REF!</v>
      </c>
      <c r="AE195" s="10"/>
      <c r="AF195" s="10"/>
    </row>
    <row r="196" spans="1:34" x14ac:dyDescent="0.25">
      <c r="A196" s="5">
        <f t="shared" si="34"/>
        <v>61</v>
      </c>
      <c r="B196" s="22" t="s">
        <v>66</v>
      </c>
      <c r="C196" s="6" t="s">
        <v>1114</v>
      </c>
      <c r="D196" s="5" t="s">
        <v>79</v>
      </c>
      <c r="E196" s="7">
        <v>98527485</v>
      </c>
      <c r="F196" s="7">
        <v>30506963180049</v>
      </c>
      <c r="G196" s="7" t="s">
        <v>2046</v>
      </c>
      <c r="H196" s="14">
        <v>45203</v>
      </c>
      <c r="I196" s="5" t="s">
        <v>1126</v>
      </c>
      <c r="J196" s="5" t="e">
        <f>++COUNTIFS(#REF!,'Манзилли сотиб олиш (2)'!$F196,#REF!,'Манзилли сотиб олиш (2)'!J$3,#REF!,'Манзилли сотиб олиш (2)'!J$2)</f>
        <v>#REF!</v>
      </c>
      <c r="K196" s="5" t="e">
        <f>++COUNTIFS(#REF!,'Манзилли сотиб олиш (2)'!$F196,#REF!,'Манзилли сотиб олиш (2)'!K$3,#REF!,'Манзилли сотиб олиш (2)'!K$2)</f>
        <v>#REF!</v>
      </c>
      <c r="L196" s="5" t="e">
        <f>++COUNTIFS(#REF!,'Манзилли сотиб олиш (2)'!$F196,#REF!,'Манзилли сотиб олиш (2)'!L$3,#REF!,'Манзилли сотиб олиш (2)'!L$2)</f>
        <v>#REF!</v>
      </c>
      <c r="M196" s="5" t="e">
        <f>++COUNTIFS(#REF!,'Манзилли сотиб олиш (2)'!$F196,#REF!,'Манзилли сотиб олиш (2)'!M$3,#REF!,'Манзилли сотиб олиш (2)'!M$2)</f>
        <v>#REF!</v>
      </c>
      <c r="N196" s="5" t="e">
        <f>++COUNTIFS(#REF!,'Манзилли сотиб олиш (2)'!$F196,#REF!,'Манзилли сотиб олиш (2)'!N$3,#REF!,'Манзилли сотиб олиш (2)'!N$2)</f>
        <v>#REF!</v>
      </c>
      <c r="O196" s="7" t="e">
        <f t="shared" si="26"/>
        <v>#REF!</v>
      </c>
      <c r="P196" s="7">
        <f t="shared" si="27"/>
        <v>0</v>
      </c>
      <c r="Q196" s="7">
        <f t="shared" si="28"/>
        <v>0</v>
      </c>
      <c r="R196" s="5" t="e">
        <f>++COUNTIFS(#REF!,'Манзилли сотиб олиш (2)'!$F196,#REF!,'Манзилли сотиб олиш (2)'!R$3,#REF!,'Манзилли сотиб олиш (2)'!R$2)</f>
        <v>#REF!</v>
      </c>
      <c r="S196" s="5" t="e">
        <f>++COUNTIFS(#REF!,'Манзилли сотиб олиш (2)'!$F196,#REF!,'Манзилли сотиб олиш (2)'!S$3,#REF!,'Манзилли сотиб олиш (2)'!S$2)</f>
        <v>#REF!</v>
      </c>
      <c r="T196" s="5" t="e">
        <f>++COUNTIFS(#REF!,'Манзилли сотиб олиш (2)'!$F196,#REF!,'Манзилли сотиб олиш (2)'!T$3,#REF!,'Манзилли сотиб олиш (2)'!T$2)</f>
        <v>#REF!</v>
      </c>
      <c r="U196" s="5" t="e">
        <f>++COUNTIFS(#REF!,'Манзилли сотиб олиш (2)'!$F196,#REF!,'Манзилли сотиб олиш (2)'!U$3,#REF!,'Манзилли сотиб олиш (2)'!U$2)</f>
        <v>#REF!</v>
      </c>
      <c r="V196" s="5" t="e">
        <f>++COUNTIFS(#REF!,'Манзилли сотиб олиш (2)'!$F196,#REF!,'Манзилли сотиб олиш (2)'!V$3,#REF!,'Манзилли сотиб олиш (2)'!V$2)</f>
        <v>#REF!</v>
      </c>
      <c r="W196" s="7" t="e">
        <f t="shared" si="29"/>
        <v>#REF!</v>
      </c>
      <c r="X196" s="7">
        <f t="shared" si="36"/>
        <v>0</v>
      </c>
      <c r="Y196" s="7">
        <f t="shared" si="31"/>
        <v>0</v>
      </c>
      <c r="Z196" s="7">
        <f t="shared" si="37"/>
        <v>0</v>
      </c>
      <c r="AA196" s="7">
        <v>0</v>
      </c>
      <c r="AB196" s="7" t="e">
        <f t="shared" si="32"/>
        <v>#REF!</v>
      </c>
      <c r="AC196" s="7">
        <f t="shared" si="33"/>
        <v>0</v>
      </c>
      <c r="AD196" s="12" t="e">
        <f>++VLOOKUP(F196,#REF!,3,0)</f>
        <v>#REF!</v>
      </c>
      <c r="AE196" s="10"/>
      <c r="AF196" s="10"/>
    </row>
    <row r="197" spans="1:34" x14ac:dyDescent="0.25">
      <c r="A197" s="3">
        <v>3</v>
      </c>
      <c r="B197" s="23"/>
      <c r="C197" s="3" t="s">
        <v>98</v>
      </c>
      <c r="D197" s="3">
        <f>++COUNTA(D198:D330)</f>
        <v>133</v>
      </c>
      <c r="E197" s="4"/>
      <c r="F197" s="4"/>
      <c r="G197" s="7" t="s">
        <v>2864</v>
      </c>
      <c r="H197" s="4"/>
      <c r="I197" s="3"/>
      <c r="J197" s="4" t="e">
        <f t="shared" ref="J197:AC197" si="38">SUM(J198:J330)</f>
        <v>#REF!</v>
      </c>
      <c r="K197" s="4" t="e">
        <f t="shared" si="38"/>
        <v>#REF!</v>
      </c>
      <c r="L197" s="4" t="e">
        <f t="shared" si="38"/>
        <v>#REF!</v>
      </c>
      <c r="M197" s="4" t="e">
        <f t="shared" si="38"/>
        <v>#REF!</v>
      </c>
      <c r="N197" s="4" t="e">
        <f t="shared" si="38"/>
        <v>#REF!</v>
      </c>
      <c r="O197" s="4" t="e">
        <f t="shared" si="38"/>
        <v>#REF!</v>
      </c>
      <c r="P197" s="4">
        <f t="shared" si="38"/>
        <v>24</v>
      </c>
      <c r="Q197" s="4">
        <f t="shared" si="38"/>
        <v>5081.5529999999999</v>
      </c>
      <c r="R197" s="4" t="e">
        <f t="shared" si="38"/>
        <v>#REF!</v>
      </c>
      <c r="S197" s="4" t="e">
        <f t="shared" si="38"/>
        <v>#REF!</v>
      </c>
      <c r="T197" s="4" t="e">
        <f t="shared" si="38"/>
        <v>#REF!</v>
      </c>
      <c r="U197" s="4" t="e">
        <f t="shared" si="38"/>
        <v>#REF!</v>
      </c>
      <c r="V197" s="4" t="e">
        <f t="shared" si="38"/>
        <v>#REF!</v>
      </c>
      <c r="W197" s="4" t="e">
        <f t="shared" si="38"/>
        <v>#REF!</v>
      </c>
      <c r="X197" s="4">
        <f t="shared" si="38"/>
        <v>13</v>
      </c>
      <c r="Y197" s="4">
        <f t="shared" si="38"/>
        <v>2838.2060000000001</v>
      </c>
      <c r="Z197" s="4">
        <f t="shared" si="38"/>
        <v>37</v>
      </c>
      <c r="AA197" s="4">
        <f t="shared" si="38"/>
        <v>7919.7590000000009</v>
      </c>
      <c r="AB197" s="4" t="e">
        <f t="shared" si="38"/>
        <v>#REF!</v>
      </c>
      <c r="AC197" s="4" t="e">
        <f t="shared" si="38"/>
        <v>#REF!</v>
      </c>
      <c r="AD197" s="11"/>
      <c r="AE197" s="3">
        <f>++COUNTA(AE198:AE330)</f>
        <v>48</v>
      </c>
      <c r="AF197" s="3">
        <f>++COUNTA(AF198:AF330)</f>
        <v>48</v>
      </c>
      <c r="AH197" t="e">
        <v>#N/A</v>
      </c>
    </row>
    <row r="198" spans="1:34" x14ac:dyDescent="0.25">
      <c r="A198" s="5">
        <v>1</v>
      </c>
      <c r="B198" s="22" t="s">
        <v>98</v>
      </c>
      <c r="C198" s="6" t="s">
        <v>1127</v>
      </c>
      <c r="D198" s="5" t="s">
        <v>99</v>
      </c>
      <c r="E198" s="27">
        <v>78105032</v>
      </c>
      <c r="F198" s="7">
        <v>50306037100016</v>
      </c>
      <c r="G198" s="7" t="s">
        <v>2057</v>
      </c>
      <c r="H198" s="14">
        <v>45058</v>
      </c>
      <c r="I198" s="5" t="s">
        <v>1125</v>
      </c>
      <c r="J198" s="5" t="e">
        <f>++COUNTIFS(#REF!,'Манзилли сотиб олиш (2)'!$F198,#REF!,'Манзилли сотиб олиш (2)'!J$3,#REF!,'Манзилли сотиб олиш (2)'!J$2)</f>
        <v>#REF!</v>
      </c>
      <c r="K198" s="5" t="e">
        <f>++COUNTIFS(#REF!,'Манзилли сотиб олиш (2)'!$F198,#REF!,'Манзилли сотиб олиш (2)'!K$3,#REF!,'Манзилли сотиб олиш (2)'!K$2)</f>
        <v>#REF!</v>
      </c>
      <c r="L198" s="5" t="e">
        <f>++COUNTIFS(#REF!,'Манзилли сотиб олиш (2)'!$F198,#REF!,'Манзилли сотиб олиш (2)'!L$3,#REF!,'Манзилли сотиб олиш (2)'!L$2)</f>
        <v>#REF!</v>
      </c>
      <c r="M198" s="5" t="e">
        <f>++COUNTIFS(#REF!,'Манзилли сотиб олиш (2)'!$F198,#REF!,'Манзилли сотиб олиш (2)'!M$3,#REF!,'Манзилли сотиб олиш (2)'!M$2)</f>
        <v>#REF!</v>
      </c>
      <c r="N198" s="5" t="e">
        <f>++COUNTIFS(#REF!,'Манзилли сотиб олиш (2)'!$F198,#REF!,'Манзилли сотиб олиш (2)'!N$3,#REF!,'Манзилли сотиб олиш (2)'!N$2)</f>
        <v>#REF!</v>
      </c>
      <c r="O198" s="7" t="e">
        <f t="shared" si="26"/>
        <v>#REF!</v>
      </c>
      <c r="P198" s="7">
        <f t="shared" ref="P198:P261" si="39">++IF(Q198&gt;0,1,0)</f>
        <v>0</v>
      </c>
      <c r="Q198" s="7">
        <f t="shared" ref="Q198:Q261" si="40">++IF(I198="Davlat byudeti",AA198,0)</f>
        <v>0</v>
      </c>
      <c r="R198" s="5" t="e">
        <f>++COUNTIFS(#REF!,'Манзилли сотиб олиш (2)'!$F198,#REF!,'Манзилли сотиб олиш (2)'!R$3,#REF!,'Манзилли сотиб олиш (2)'!R$2)</f>
        <v>#REF!</v>
      </c>
      <c r="S198" s="5" t="e">
        <f>++COUNTIFS(#REF!,'Манзилли сотиб олиш (2)'!$F198,#REF!,'Манзилли сотиб олиш (2)'!S$3,#REF!,'Манзилли сотиб олиш (2)'!S$2)</f>
        <v>#REF!</v>
      </c>
      <c r="T198" s="5" t="e">
        <f>++COUNTIFS(#REF!,'Манзилли сотиб олиш (2)'!$F198,#REF!,'Манзилли сотиб олиш (2)'!T$3,#REF!,'Манзилли сотиб олиш (2)'!T$2)</f>
        <v>#REF!</v>
      </c>
      <c r="U198" s="5" t="e">
        <f>++COUNTIFS(#REF!,'Манзилли сотиб олиш (2)'!$F198,#REF!,'Манзилли сотиб олиш (2)'!U$3,#REF!,'Манзилли сотиб олиш (2)'!U$2)</f>
        <v>#REF!</v>
      </c>
      <c r="V198" s="5" t="e">
        <f>++COUNTIFS(#REF!,'Манзилли сотиб олиш (2)'!$F198,#REF!,'Манзилли сотиб олиш (2)'!V$3,#REF!,'Манзилли сотиб олиш (2)'!V$2)</f>
        <v>#REF!</v>
      </c>
      <c r="W198" s="7" t="e">
        <f t="shared" si="29"/>
        <v>#REF!</v>
      </c>
      <c r="X198" s="7">
        <f t="shared" ref="X198:Z228" si="41">++IF(Y198&gt;0,1,0)</f>
        <v>0</v>
      </c>
      <c r="Y198" s="7">
        <f t="shared" ref="Y198:Y261" si="42">++IF(I198="Mahalliy byudeti",AA198,0)</f>
        <v>0</v>
      </c>
      <c r="Z198" s="7">
        <f t="shared" si="41"/>
        <v>0</v>
      </c>
      <c r="AA198" s="7">
        <v>0</v>
      </c>
      <c r="AB198" s="7" t="e">
        <f t="shared" ref="AB198:AB261" si="43">++IF((N198+V198)&gt;0,Z198,0)</f>
        <v>#REF!</v>
      </c>
      <c r="AC198" s="7">
        <f t="shared" si="33"/>
        <v>0</v>
      </c>
      <c r="AD198" s="12" t="e">
        <f>++VLOOKUP(F198,#REF!,3,0)</f>
        <v>#REF!</v>
      </c>
      <c r="AE198" s="10"/>
      <c r="AF198" s="10"/>
      <c r="AH198" t="s">
        <v>2956</v>
      </c>
    </row>
    <row r="199" spans="1:34" x14ac:dyDescent="0.25">
      <c r="A199" s="5">
        <f>+A198+1</f>
        <v>2</v>
      </c>
      <c r="B199" s="22" t="s">
        <v>98</v>
      </c>
      <c r="C199" s="6" t="s">
        <v>1128</v>
      </c>
      <c r="D199" s="5" t="s">
        <v>100</v>
      </c>
      <c r="E199" s="7">
        <v>78106212</v>
      </c>
      <c r="F199" s="7">
        <v>40109977100020</v>
      </c>
      <c r="G199" s="7" t="s">
        <v>2058</v>
      </c>
      <c r="H199" s="14">
        <v>45058</v>
      </c>
      <c r="I199" s="5" t="s">
        <v>1125</v>
      </c>
      <c r="J199" s="5" t="e">
        <f>++COUNTIFS(#REF!,'Манзилли сотиб олиш (2)'!$F199,#REF!,'Манзилли сотиб олиш (2)'!J$3,#REF!,'Манзилли сотиб олиш (2)'!J$2)</f>
        <v>#REF!</v>
      </c>
      <c r="K199" s="5" t="e">
        <f>++COUNTIFS(#REF!,'Манзилли сотиб олиш (2)'!$F199,#REF!,'Манзилли сотиб олиш (2)'!K$3,#REF!,'Манзилли сотиб олиш (2)'!K$2)</f>
        <v>#REF!</v>
      </c>
      <c r="L199" s="5" t="e">
        <f>++COUNTIFS(#REF!,'Манзилли сотиб олиш (2)'!$F199,#REF!,'Манзилли сотиб олиш (2)'!L$3,#REF!,'Манзилли сотиб олиш (2)'!L$2)</f>
        <v>#REF!</v>
      </c>
      <c r="M199" s="5" t="e">
        <f>++COUNTIFS(#REF!,'Манзилли сотиб олиш (2)'!$F199,#REF!,'Манзилли сотиб олиш (2)'!M$3,#REF!,'Манзилли сотиб олиш (2)'!M$2)</f>
        <v>#REF!</v>
      </c>
      <c r="N199" s="5" t="e">
        <f>++COUNTIFS(#REF!,'Манзилли сотиб олиш (2)'!$F199,#REF!,'Манзилли сотиб олиш (2)'!N$3,#REF!,'Манзилли сотиб олиш (2)'!N$2)</f>
        <v>#REF!</v>
      </c>
      <c r="O199" s="7" t="e">
        <f t="shared" si="26"/>
        <v>#REF!</v>
      </c>
      <c r="P199" s="7">
        <f t="shared" si="39"/>
        <v>1</v>
      </c>
      <c r="Q199" s="7">
        <f t="shared" si="40"/>
        <v>104.94199999999999</v>
      </c>
      <c r="R199" s="5" t="e">
        <f>++COUNTIFS(#REF!,'Манзилли сотиб олиш (2)'!$F199,#REF!,'Манзилли сотиб олиш (2)'!R$3,#REF!,'Манзилли сотиб олиш (2)'!R$2)</f>
        <v>#REF!</v>
      </c>
      <c r="S199" s="5" t="e">
        <f>++COUNTIFS(#REF!,'Манзилли сотиб олиш (2)'!$F199,#REF!,'Манзилли сотиб олиш (2)'!S$3,#REF!,'Манзилли сотиб олиш (2)'!S$2)</f>
        <v>#REF!</v>
      </c>
      <c r="T199" s="5" t="e">
        <f>++COUNTIFS(#REF!,'Манзилли сотиб олиш (2)'!$F199,#REF!,'Манзилли сотиб олиш (2)'!T$3,#REF!,'Манзилли сотиб олиш (2)'!T$2)</f>
        <v>#REF!</v>
      </c>
      <c r="U199" s="5" t="e">
        <f>++COUNTIFS(#REF!,'Манзилли сотиб олиш (2)'!$F199,#REF!,'Манзилли сотиб олиш (2)'!U$3,#REF!,'Манзилли сотиб олиш (2)'!U$2)</f>
        <v>#REF!</v>
      </c>
      <c r="V199" s="5" t="e">
        <f>++COUNTIFS(#REF!,'Манзилли сотиб олиш (2)'!$F199,#REF!,'Манзилли сотиб олиш (2)'!V$3,#REF!,'Манзилли сотиб олиш (2)'!V$2)</f>
        <v>#REF!</v>
      </c>
      <c r="W199" s="7" t="e">
        <f t="shared" si="29"/>
        <v>#REF!</v>
      </c>
      <c r="X199" s="7">
        <f t="shared" si="41"/>
        <v>0</v>
      </c>
      <c r="Y199" s="7">
        <f t="shared" si="42"/>
        <v>0</v>
      </c>
      <c r="Z199" s="7">
        <f t="shared" si="41"/>
        <v>1</v>
      </c>
      <c r="AA199" s="7">
        <v>104.94199999999999</v>
      </c>
      <c r="AB199" s="7" t="e">
        <f t="shared" si="43"/>
        <v>#REF!</v>
      </c>
      <c r="AC199" s="7" t="e">
        <f t="shared" si="33"/>
        <v>#REF!</v>
      </c>
      <c r="AD199" s="12" t="e">
        <f>++VLOOKUP(F199,#REF!,3,0)</f>
        <v>#REF!</v>
      </c>
      <c r="AE199" s="10" t="s">
        <v>744</v>
      </c>
      <c r="AF199" s="10" t="s">
        <v>1969</v>
      </c>
      <c r="AH199" t="s">
        <v>2956</v>
      </c>
    </row>
    <row r="200" spans="1:34" x14ac:dyDescent="0.25">
      <c r="A200" s="5">
        <f t="shared" ref="A200:A263" si="44">+A199+1</f>
        <v>3</v>
      </c>
      <c r="B200" s="22" t="s">
        <v>98</v>
      </c>
      <c r="C200" s="6" t="s">
        <v>1129</v>
      </c>
      <c r="D200" s="5" t="s">
        <v>101</v>
      </c>
      <c r="E200" s="7">
        <v>78118141</v>
      </c>
      <c r="F200" s="7">
        <v>32308913070039</v>
      </c>
      <c r="G200" s="7" t="s">
        <v>2059</v>
      </c>
      <c r="H200" s="14">
        <v>45059</v>
      </c>
      <c r="I200" s="5" t="s">
        <v>1125</v>
      </c>
      <c r="J200" s="5" t="e">
        <f>++COUNTIFS(#REF!,'Манзилли сотиб олиш (2)'!$F200,#REF!,'Манзилли сотиб олиш (2)'!J$3,#REF!,'Манзилли сотиб олиш (2)'!J$2)</f>
        <v>#REF!</v>
      </c>
      <c r="K200" s="5" t="e">
        <f>++COUNTIFS(#REF!,'Манзилли сотиб олиш (2)'!$F200,#REF!,'Манзилли сотиб олиш (2)'!K$3,#REF!,'Манзилли сотиб олиш (2)'!K$2)</f>
        <v>#REF!</v>
      </c>
      <c r="L200" s="5" t="e">
        <f>++COUNTIFS(#REF!,'Манзилли сотиб олиш (2)'!$F200,#REF!,'Манзилли сотиб олиш (2)'!L$3,#REF!,'Манзилли сотиб олиш (2)'!L$2)</f>
        <v>#REF!</v>
      </c>
      <c r="M200" s="5" t="e">
        <f>++COUNTIFS(#REF!,'Манзилли сотиб олиш (2)'!$F200,#REF!,'Манзилли сотиб олиш (2)'!M$3,#REF!,'Манзилли сотиб олиш (2)'!M$2)</f>
        <v>#REF!</v>
      </c>
      <c r="N200" s="5" t="e">
        <f>++COUNTIFS(#REF!,'Манзилли сотиб олиш (2)'!$F200,#REF!,'Манзилли сотиб олиш (2)'!N$3,#REF!,'Манзилли сотиб олиш (2)'!N$2)</f>
        <v>#REF!</v>
      </c>
      <c r="O200" s="7" t="e">
        <f t="shared" si="26"/>
        <v>#REF!</v>
      </c>
      <c r="P200" s="7">
        <f t="shared" si="39"/>
        <v>1</v>
      </c>
      <c r="Q200" s="7">
        <f t="shared" si="40"/>
        <v>189.3</v>
      </c>
      <c r="R200" s="5" t="e">
        <f>++COUNTIFS(#REF!,'Манзилли сотиб олиш (2)'!$F200,#REF!,'Манзилли сотиб олиш (2)'!R$3,#REF!,'Манзилли сотиб олиш (2)'!R$2)</f>
        <v>#REF!</v>
      </c>
      <c r="S200" s="5" t="e">
        <f>++COUNTIFS(#REF!,'Манзилли сотиб олиш (2)'!$F200,#REF!,'Манзилли сотиб олиш (2)'!S$3,#REF!,'Манзилли сотиб олиш (2)'!S$2)</f>
        <v>#REF!</v>
      </c>
      <c r="T200" s="5" t="e">
        <f>++COUNTIFS(#REF!,'Манзилли сотиб олиш (2)'!$F200,#REF!,'Манзилли сотиб олиш (2)'!T$3,#REF!,'Манзилли сотиб олиш (2)'!T$2)</f>
        <v>#REF!</v>
      </c>
      <c r="U200" s="5" t="e">
        <f>++COUNTIFS(#REF!,'Манзилли сотиб олиш (2)'!$F200,#REF!,'Манзилли сотиб олиш (2)'!U$3,#REF!,'Манзилли сотиб олиш (2)'!U$2)</f>
        <v>#REF!</v>
      </c>
      <c r="V200" s="5" t="e">
        <f>++COUNTIFS(#REF!,'Манзилли сотиб олиш (2)'!$F200,#REF!,'Манзилли сотиб олиш (2)'!V$3,#REF!,'Манзилли сотиб олиш (2)'!V$2)</f>
        <v>#REF!</v>
      </c>
      <c r="W200" s="7" t="e">
        <f t="shared" si="29"/>
        <v>#REF!</v>
      </c>
      <c r="X200" s="7">
        <f t="shared" si="41"/>
        <v>0</v>
      </c>
      <c r="Y200" s="7">
        <f t="shared" si="42"/>
        <v>0</v>
      </c>
      <c r="Z200" s="7">
        <f t="shared" si="41"/>
        <v>1</v>
      </c>
      <c r="AA200" s="7">
        <v>189.3</v>
      </c>
      <c r="AB200" s="7" t="e">
        <f t="shared" si="43"/>
        <v>#REF!</v>
      </c>
      <c r="AC200" s="7" t="e">
        <f t="shared" si="33"/>
        <v>#REF!</v>
      </c>
      <c r="AD200" s="12" t="e">
        <f>++VLOOKUP(F200,#REF!,3,0)</f>
        <v>#REF!</v>
      </c>
      <c r="AE200" s="10" t="s">
        <v>98</v>
      </c>
      <c r="AF200" s="10" t="s">
        <v>2911</v>
      </c>
      <c r="AH200" t="s">
        <v>2956</v>
      </c>
    </row>
    <row r="201" spans="1:34" x14ac:dyDescent="0.25">
      <c r="A201" s="5">
        <f t="shared" si="44"/>
        <v>4</v>
      </c>
      <c r="B201" s="22" t="s">
        <v>98</v>
      </c>
      <c r="C201" s="6" t="s">
        <v>1130</v>
      </c>
      <c r="D201" s="5" t="s">
        <v>102</v>
      </c>
      <c r="E201" s="7">
        <v>78123785</v>
      </c>
      <c r="F201" s="7">
        <v>31208943070012</v>
      </c>
      <c r="G201" s="7" t="s">
        <v>2060</v>
      </c>
      <c r="H201" s="14">
        <v>45059</v>
      </c>
      <c r="I201" s="5" t="s">
        <v>1125</v>
      </c>
      <c r="J201" s="5" t="e">
        <f>++COUNTIFS(#REF!,'Манзилли сотиб олиш (2)'!$F201,#REF!,'Манзилли сотиб олиш (2)'!J$3,#REF!,'Манзилли сотиб олиш (2)'!J$2)</f>
        <v>#REF!</v>
      </c>
      <c r="K201" s="5" t="e">
        <f>++COUNTIFS(#REF!,'Манзилли сотиб олиш (2)'!$F201,#REF!,'Манзилли сотиб олиш (2)'!K$3,#REF!,'Манзилли сотиб олиш (2)'!K$2)</f>
        <v>#REF!</v>
      </c>
      <c r="L201" s="5" t="e">
        <f>++COUNTIFS(#REF!,'Манзилли сотиб олиш (2)'!$F201,#REF!,'Манзилли сотиб олиш (2)'!L$3,#REF!,'Манзилли сотиб олиш (2)'!L$2)</f>
        <v>#REF!</v>
      </c>
      <c r="M201" s="5" t="e">
        <f>++COUNTIFS(#REF!,'Манзилли сотиб олиш (2)'!$F201,#REF!,'Манзилли сотиб олиш (2)'!M$3,#REF!,'Манзилли сотиб олиш (2)'!M$2)</f>
        <v>#REF!</v>
      </c>
      <c r="N201" s="5" t="e">
        <f>++COUNTIFS(#REF!,'Манзилли сотиб олиш (2)'!$F201,#REF!,'Манзилли сотиб олиш (2)'!N$3,#REF!,'Манзилли сотиб олиш (2)'!N$2)</f>
        <v>#REF!</v>
      </c>
      <c r="O201" s="7" t="e">
        <f t="shared" si="26"/>
        <v>#REF!</v>
      </c>
      <c r="P201" s="7">
        <f t="shared" si="39"/>
        <v>1</v>
      </c>
      <c r="Q201" s="7">
        <f t="shared" si="40"/>
        <v>182.6</v>
      </c>
      <c r="R201" s="5" t="e">
        <f>++COUNTIFS(#REF!,'Манзилли сотиб олиш (2)'!$F201,#REF!,'Манзилли сотиб олиш (2)'!R$3,#REF!,'Манзилли сотиб олиш (2)'!R$2)</f>
        <v>#REF!</v>
      </c>
      <c r="S201" s="5" t="e">
        <f>++COUNTIFS(#REF!,'Манзилли сотиб олиш (2)'!$F201,#REF!,'Манзилли сотиб олиш (2)'!S$3,#REF!,'Манзилли сотиб олиш (2)'!S$2)</f>
        <v>#REF!</v>
      </c>
      <c r="T201" s="5" t="e">
        <f>++COUNTIFS(#REF!,'Манзилли сотиб олиш (2)'!$F201,#REF!,'Манзилли сотиб олиш (2)'!T$3,#REF!,'Манзилли сотиб олиш (2)'!T$2)</f>
        <v>#REF!</v>
      </c>
      <c r="U201" s="5" t="e">
        <f>++COUNTIFS(#REF!,'Манзилли сотиб олиш (2)'!$F201,#REF!,'Манзилли сотиб олиш (2)'!U$3,#REF!,'Манзилли сотиб олиш (2)'!U$2)</f>
        <v>#REF!</v>
      </c>
      <c r="V201" s="5" t="e">
        <f>++COUNTIFS(#REF!,'Манзилли сотиб олиш (2)'!$F201,#REF!,'Манзилли сотиб олиш (2)'!V$3,#REF!,'Манзилли сотиб олиш (2)'!V$2)</f>
        <v>#REF!</v>
      </c>
      <c r="W201" s="7" t="e">
        <f t="shared" si="29"/>
        <v>#REF!</v>
      </c>
      <c r="X201" s="7">
        <f t="shared" si="41"/>
        <v>0</v>
      </c>
      <c r="Y201" s="7">
        <f t="shared" si="42"/>
        <v>0</v>
      </c>
      <c r="Z201" s="7">
        <f t="shared" si="41"/>
        <v>1</v>
      </c>
      <c r="AA201" s="7">
        <v>182.6</v>
      </c>
      <c r="AB201" s="7" t="e">
        <f t="shared" si="43"/>
        <v>#REF!</v>
      </c>
      <c r="AC201" s="7" t="e">
        <f t="shared" si="33"/>
        <v>#REF!</v>
      </c>
      <c r="AD201" s="12" t="e">
        <f>++VLOOKUP(F201,#REF!,3,0)</f>
        <v>#REF!</v>
      </c>
      <c r="AE201" s="10" t="s">
        <v>98</v>
      </c>
      <c r="AF201" s="10" t="s">
        <v>2911</v>
      </c>
      <c r="AH201" t="s">
        <v>2956</v>
      </c>
    </row>
    <row r="202" spans="1:34" x14ac:dyDescent="0.25">
      <c r="A202" s="5">
        <f t="shared" si="44"/>
        <v>5</v>
      </c>
      <c r="B202" s="22" t="s">
        <v>98</v>
      </c>
      <c r="C202" s="6" t="s">
        <v>1134</v>
      </c>
      <c r="D202" s="5" t="s">
        <v>112</v>
      </c>
      <c r="E202" s="7">
        <v>78155211</v>
      </c>
      <c r="F202" s="7">
        <v>30605933070017</v>
      </c>
      <c r="G202" s="7" t="s">
        <v>2064</v>
      </c>
      <c r="H202" s="14">
        <v>45064</v>
      </c>
      <c r="I202" s="5" t="s">
        <v>1125</v>
      </c>
      <c r="J202" s="5" t="e">
        <f>++COUNTIFS(#REF!,'Манзилли сотиб олиш (2)'!$F202,#REF!,'Манзилли сотиб олиш (2)'!J$3,#REF!,'Манзилли сотиб олиш (2)'!J$2)</f>
        <v>#REF!</v>
      </c>
      <c r="K202" s="5" t="e">
        <f>++COUNTIFS(#REF!,'Манзилли сотиб олиш (2)'!$F202,#REF!,'Манзилли сотиб олиш (2)'!K$3,#REF!,'Манзилли сотиб олиш (2)'!K$2)</f>
        <v>#REF!</v>
      </c>
      <c r="L202" s="5" t="e">
        <f>++COUNTIFS(#REF!,'Манзилли сотиб олиш (2)'!$F202,#REF!,'Манзилли сотиб олиш (2)'!L$3,#REF!,'Манзилли сотиб олиш (2)'!L$2)</f>
        <v>#REF!</v>
      </c>
      <c r="M202" s="5" t="e">
        <f>++COUNTIFS(#REF!,'Манзилли сотиб олиш (2)'!$F202,#REF!,'Манзилли сотиб олиш (2)'!M$3,#REF!,'Манзилли сотиб олиш (2)'!M$2)</f>
        <v>#REF!</v>
      </c>
      <c r="N202" s="5" t="e">
        <f>++COUNTIFS(#REF!,'Манзилли сотиб олиш (2)'!$F202,#REF!,'Манзилли сотиб олиш (2)'!N$3,#REF!,'Манзилли сотиб олиш (2)'!N$2)</f>
        <v>#REF!</v>
      </c>
      <c r="O202" s="7" t="e">
        <f t="shared" si="26"/>
        <v>#REF!</v>
      </c>
      <c r="P202" s="7">
        <f t="shared" si="39"/>
        <v>1</v>
      </c>
      <c r="Q202" s="7">
        <f t="shared" si="40"/>
        <v>190.411</v>
      </c>
      <c r="R202" s="5" t="e">
        <f>++COUNTIFS(#REF!,'Манзилли сотиб олиш (2)'!$F202,#REF!,'Манзилли сотиб олиш (2)'!R$3,#REF!,'Манзилли сотиб олиш (2)'!R$2)</f>
        <v>#REF!</v>
      </c>
      <c r="S202" s="5" t="e">
        <f>++COUNTIFS(#REF!,'Манзилли сотиб олиш (2)'!$F202,#REF!,'Манзилли сотиб олиш (2)'!S$3,#REF!,'Манзилли сотиб олиш (2)'!S$2)</f>
        <v>#REF!</v>
      </c>
      <c r="T202" s="5" t="e">
        <f>++COUNTIFS(#REF!,'Манзилли сотиб олиш (2)'!$F202,#REF!,'Манзилли сотиб олиш (2)'!T$3,#REF!,'Манзилли сотиб олиш (2)'!T$2)</f>
        <v>#REF!</v>
      </c>
      <c r="U202" s="5" t="e">
        <f>++COUNTIFS(#REF!,'Манзилли сотиб олиш (2)'!$F202,#REF!,'Манзилли сотиб олиш (2)'!U$3,#REF!,'Манзилли сотиб олиш (2)'!U$2)</f>
        <v>#REF!</v>
      </c>
      <c r="V202" s="5" t="e">
        <f>++COUNTIFS(#REF!,'Манзилли сотиб олиш (2)'!$F202,#REF!,'Манзилли сотиб олиш (2)'!V$3,#REF!,'Манзилли сотиб олиш (2)'!V$2)</f>
        <v>#REF!</v>
      </c>
      <c r="W202" s="7" t="e">
        <f t="shared" si="29"/>
        <v>#REF!</v>
      </c>
      <c r="X202" s="7">
        <f t="shared" si="41"/>
        <v>0</v>
      </c>
      <c r="Y202" s="7">
        <f t="shared" si="42"/>
        <v>0</v>
      </c>
      <c r="Z202" s="7">
        <f t="shared" si="41"/>
        <v>1</v>
      </c>
      <c r="AA202" s="7">
        <v>190.411</v>
      </c>
      <c r="AB202" s="7" t="e">
        <f t="shared" si="43"/>
        <v>#REF!</v>
      </c>
      <c r="AC202" s="7" t="e">
        <f t="shared" si="33"/>
        <v>#REF!</v>
      </c>
      <c r="AD202" s="12" t="e">
        <f>++VLOOKUP(F202,#REF!,3,0)</f>
        <v>#REF!</v>
      </c>
      <c r="AE202" s="10" t="s">
        <v>98</v>
      </c>
      <c r="AF202" s="10" t="s">
        <v>2911</v>
      </c>
      <c r="AH202" t="s">
        <v>2956</v>
      </c>
    </row>
    <row r="203" spans="1:34" x14ac:dyDescent="0.25">
      <c r="A203" s="5">
        <f t="shared" si="44"/>
        <v>6</v>
      </c>
      <c r="B203" s="22" t="s">
        <v>98</v>
      </c>
      <c r="C203" s="6" t="s">
        <v>1135</v>
      </c>
      <c r="D203" s="5" t="s">
        <v>111</v>
      </c>
      <c r="E203" s="7">
        <v>78152683</v>
      </c>
      <c r="F203" s="7">
        <v>42204933070051</v>
      </c>
      <c r="G203" s="7" t="s">
        <v>2065</v>
      </c>
      <c r="H203" s="14">
        <v>45064</v>
      </c>
      <c r="I203" s="5" t="s">
        <v>1126</v>
      </c>
      <c r="J203" s="5" t="e">
        <f>++COUNTIFS(#REF!,'Манзилли сотиб олиш (2)'!$F203,#REF!,'Манзилли сотиб олиш (2)'!J$3,#REF!,'Манзилли сотиб олиш (2)'!J$2)</f>
        <v>#REF!</v>
      </c>
      <c r="K203" s="5" t="e">
        <f>++COUNTIFS(#REF!,'Манзилли сотиб олиш (2)'!$F203,#REF!,'Манзилли сотиб олиш (2)'!K$3,#REF!,'Манзилли сотиб олиш (2)'!K$2)</f>
        <v>#REF!</v>
      </c>
      <c r="L203" s="5" t="e">
        <f>++COUNTIFS(#REF!,'Манзилли сотиб олиш (2)'!$F203,#REF!,'Манзилли сотиб олиш (2)'!L$3,#REF!,'Манзилли сотиб олиш (2)'!L$2)</f>
        <v>#REF!</v>
      </c>
      <c r="M203" s="5" t="e">
        <f>++COUNTIFS(#REF!,'Манзилли сотиб олиш (2)'!$F203,#REF!,'Манзилли сотиб олиш (2)'!M$3,#REF!,'Манзилли сотиб олиш (2)'!M$2)</f>
        <v>#REF!</v>
      </c>
      <c r="N203" s="5" t="e">
        <f>++COUNTIFS(#REF!,'Манзилли сотиб олиш (2)'!$F203,#REF!,'Манзилли сотиб олиш (2)'!N$3,#REF!,'Манзилли сотиб олиш (2)'!N$2)</f>
        <v>#REF!</v>
      </c>
      <c r="O203" s="7" t="e">
        <f t="shared" si="26"/>
        <v>#REF!</v>
      </c>
      <c r="P203" s="7">
        <f t="shared" si="39"/>
        <v>0</v>
      </c>
      <c r="Q203" s="7">
        <f t="shared" si="40"/>
        <v>0</v>
      </c>
      <c r="R203" s="5" t="e">
        <f>++COUNTIFS(#REF!,'Манзилли сотиб олиш (2)'!$F203,#REF!,'Манзилли сотиб олиш (2)'!R$3,#REF!,'Манзилли сотиб олиш (2)'!R$2)</f>
        <v>#REF!</v>
      </c>
      <c r="S203" s="5" t="e">
        <f>++COUNTIFS(#REF!,'Манзилли сотиб олиш (2)'!$F203,#REF!,'Манзилли сотиб олиш (2)'!S$3,#REF!,'Манзилли сотиб олиш (2)'!S$2)</f>
        <v>#REF!</v>
      </c>
      <c r="T203" s="5" t="e">
        <f>++COUNTIFS(#REF!,'Манзилли сотиб олиш (2)'!$F203,#REF!,'Манзилли сотиб олиш (2)'!T$3,#REF!,'Манзилли сотиб олиш (2)'!T$2)</f>
        <v>#REF!</v>
      </c>
      <c r="U203" s="5" t="e">
        <f>++COUNTIFS(#REF!,'Манзилли сотиб олиш (2)'!$F203,#REF!,'Манзилли сотиб олиш (2)'!U$3,#REF!,'Манзилли сотиб олиш (2)'!U$2)</f>
        <v>#REF!</v>
      </c>
      <c r="V203" s="5" t="e">
        <f>++COUNTIFS(#REF!,'Манзилли сотиб олиш (2)'!$F203,#REF!,'Манзилли сотиб олиш (2)'!V$3,#REF!,'Манзилли сотиб олиш (2)'!V$2)</f>
        <v>#REF!</v>
      </c>
      <c r="W203" s="7" t="e">
        <f t="shared" si="29"/>
        <v>#REF!</v>
      </c>
      <c r="X203" s="7">
        <f t="shared" si="41"/>
        <v>0</v>
      </c>
      <c r="Y203" s="7">
        <f t="shared" si="42"/>
        <v>0</v>
      </c>
      <c r="Z203" s="7">
        <f t="shared" si="41"/>
        <v>0</v>
      </c>
      <c r="AA203" s="7">
        <v>0</v>
      </c>
      <c r="AB203" s="7" t="e">
        <f t="shared" si="43"/>
        <v>#REF!</v>
      </c>
      <c r="AC203" s="7">
        <f t="shared" si="33"/>
        <v>0</v>
      </c>
      <c r="AD203" s="12" t="e">
        <f>++VLOOKUP(F203,#REF!,3,0)</f>
        <v>#REF!</v>
      </c>
      <c r="AE203" s="10" t="s">
        <v>98</v>
      </c>
      <c r="AF203" s="10" t="s">
        <v>2911</v>
      </c>
      <c r="AH203" t="s">
        <v>2956</v>
      </c>
    </row>
    <row r="204" spans="1:34" x14ac:dyDescent="0.25">
      <c r="A204" s="5">
        <f t="shared" si="44"/>
        <v>7</v>
      </c>
      <c r="B204" s="22" t="s">
        <v>98</v>
      </c>
      <c r="C204" s="6" t="s">
        <v>1138</v>
      </c>
      <c r="D204" s="5" t="s">
        <v>108</v>
      </c>
      <c r="E204" s="7">
        <v>78176925</v>
      </c>
      <c r="F204" s="7">
        <v>41103873070013</v>
      </c>
      <c r="G204" s="7" t="s">
        <v>2068</v>
      </c>
      <c r="H204" s="14">
        <v>45064</v>
      </c>
      <c r="I204" s="5" t="s">
        <v>1126</v>
      </c>
      <c r="J204" s="5" t="e">
        <f>++COUNTIFS(#REF!,'Манзилли сотиб олиш (2)'!$F204,#REF!,'Манзилли сотиб олиш (2)'!J$3,#REF!,'Манзилли сотиб олиш (2)'!J$2)</f>
        <v>#REF!</v>
      </c>
      <c r="K204" s="5" t="e">
        <f>++COUNTIFS(#REF!,'Манзилли сотиб олиш (2)'!$F204,#REF!,'Манзилли сотиб олиш (2)'!K$3,#REF!,'Манзилли сотиб олиш (2)'!K$2)</f>
        <v>#REF!</v>
      </c>
      <c r="L204" s="5" t="e">
        <f>++COUNTIFS(#REF!,'Манзилли сотиб олиш (2)'!$F204,#REF!,'Манзилли сотиб олиш (2)'!L$3,#REF!,'Манзилли сотиб олиш (2)'!L$2)</f>
        <v>#REF!</v>
      </c>
      <c r="M204" s="5" t="e">
        <f>++COUNTIFS(#REF!,'Манзилли сотиб олиш (2)'!$F204,#REF!,'Манзилли сотиб олиш (2)'!M$3,#REF!,'Манзилли сотиб олиш (2)'!M$2)</f>
        <v>#REF!</v>
      </c>
      <c r="N204" s="5" t="e">
        <f>++COUNTIFS(#REF!,'Манзилли сотиб олиш (2)'!$F204,#REF!,'Манзилли сотиб олиш (2)'!N$3,#REF!,'Манзилли сотиб олиш (2)'!N$2)</f>
        <v>#REF!</v>
      </c>
      <c r="O204" s="7" t="e">
        <f t="shared" si="26"/>
        <v>#REF!</v>
      </c>
      <c r="P204" s="7">
        <f t="shared" si="39"/>
        <v>0</v>
      </c>
      <c r="Q204" s="7">
        <f t="shared" si="40"/>
        <v>0</v>
      </c>
      <c r="R204" s="5" t="e">
        <f>++COUNTIFS(#REF!,'Манзилли сотиб олиш (2)'!$F204,#REF!,'Манзилли сотиб олиш (2)'!R$3,#REF!,'Манзилли сотиб олиш (2)'!R$2)</f>
        <v>#REF!</v>
      </c>
      <c r="S204" s="5" t="e">
        <f>++COUNTIFS(#REF!,'Манзилли сотиб олиш (2)'!$F204,#REF!,'Манзилли сотиб олиш (2)'!S$3,#REF!,'Манзилли сотиб олиш (2)'!S$2)</f>
        <v>#REF!</v>
      </c>
      <c r="T204" s="19" t="e">
        <f>++COUNTIFS(#REF!,'Манзилли сотиб олиш (2)'!$F204,#REF!,'Манзилли сотиб олиш (2)'!T$3,#REF!,'Манзилли сотиб олиш (2)'!T$2)</f>
        <v>#REF!</v>
      </c>
      <c r="U204" s="5" t="e">
        <f>++COUNTIFS(#REF!,'Манзилли сотиб олиш (2)'!$F204,#REF!,'Манзилли сотиб олиш (2)'!U$3,#REF!,'Манзилли сотиб олиш (2)'!U$2)</f>
        <v>#REF!</v>
      </c>
      <c r="V204" s="5" t="e">
        <f>++COUNTIFS(#REF!,'Манзилли сотиб олиш (2)'!$F204,#REF!,'Манзилли сотиб олиш (2)'!V$3,#REF!,'Манзилли сотиб олиш (2)'!V$2)</f>
        <v>#REF!</v>
      </c>
      <c r="W204" s="7" t="e">
        <f t="shared" si="29"/>
        <v>#REF!</v>
      </c>
      <c r="X204" s="7">
        <f t="shared" si="41"/>
        <v>1</v>
      </c>
      <c r="Y204" s="7">
        <f t="shared" si="42"/>
        <v>243</v>
      </c>
      <c r="Z204" s="7">
        <f t="shared" si="41"/>
        <v>1</v>
      </c>
      <c r="AA204" s="7">
        <v>243</v>
      </c>
      <c r="AB204" s="7" t="e">
        <f t="shared" si="43"/>
        <v>#REF!</v>
      </c>
      <c r="AC204" s="7" t="e">
        <f t="shared" si="33"/>
        <v>#REF!</v>
      </c>
      <c r="AD204" s="12" t="e">
        <f>++VLOOKUP(F204,#REF!,3,0)</f>
        <v>#REF!</v>
      </c>
      <c r="AE204" s="10" t="s">
        <v>11</v>
      </c>
      <c r="AF204" s="10" t="s">
        <v>1003</v>
      </c>
      <c r="AH204" t="s">
        <v>2956</v>
      </c>
    </row>
    <row r="205" spans="1:34" x14ac:dyDescent="0.25">
      <c r="A205" s="5">
        <f t="shared" si="44"/>
        <v>8</v>
      </c>
      <c r="B205" s="22" t="s">
        <v>98</v>
      </c>
      <c r="C205" s="6" t="s">
        <v>1139</v>
      </c>
      <c r="D205" s="5" t="s">
        <v>107</v>
      </c>
      <c r="E205" s="7">
        <v>78177669</v>
      </c>
      <c r="F205" s="7">
        <v>41305817100013</v>
      </c>
      <c r="G205" s="7" t="s">
        <v>2069</v>
      </c>
      <c r="H205" s="14">
        <v>45064</v>
      </c>
      <c r="I205" s="5" t="s">
        <v>1126</v>
      </c>
      <c r="J205" s="5" t="e">
        <f>++COUNTIFS(#REF!,'Манзилли сотиб олиш (2)'!$F205,#REF!,'Манзилли сотиб олиш (2)'!J$3,#REF!,'Манзилли сотиб олиш (2)'!J$2)</f>
        <v>#REF!</v>
      </c>
      <c r="K205" s="5" t="e">
        <f>++COUNTIFS(#REF!,'Манзилли сотиб олиш (2)'!$F205,#REF!,'Манзилли сотиб олиш (2)'!K$3,#REF!,'Манзилли сотиб олиш (2)'!K$2)</f>
        <v>#REF!</v>
      </c>
      <c r="L205" s="5" t="e">
        <f>++COUNTIFS(#REF!,'Манзилли сотиб олиш (2)'!$F205,#REF!,'Манзилли сотиб олиш (2)'!L$3,#REF!,'Манзилли сотиб олиш (2)'!L$2)</f>
        <v>#REF!</v>
      </c>
      <c r="M205" s="5" t="e">
        <f>++COUNTIFS(#REF!,'Манзилли сотиб олиш (2)'!$F205,#REF!,'Манзилли сотиб олиш (2)'!M$3,#REF!,'Манзилли сотиб олиш (2)'!M$2)</f>
        <v>#REF!</v>
      </c>
      <c r="N205" s="5" t="e">
        <f>++COUNTIFS(#REF!,'Манзилли сотиб олиш (2)'!$F205,#REF!,'Манзилли сотиб олиш (2)'!N$3,#REF!,'Манзилли сотиб олиш (2)'!N$2)</f>
        <v>#REF!</v>
      </c>
      <c r="O205" s="7" t="e">
        <f t="shared" si="26"/>
        <v>#REF!</v>
      </c>
      <c r="P205" s="7">
        <f t="shared" si="39"/>
        <v>0</v>
      </c>
      <c r="Q205" s="7">
        <f t="shared" si="40"/>
        <v>0</v>
      </c>
      <c r="R205" s="5" t="e">
        <f>++COUNTIFS(#REF!,'Манзилли сотиб олиш (2)'!$F205,#REF!,'Манзилли сотиб олиш (2)'!R$3,#REF!,'Манзилли сотиб олиш (2)'!R$2)</f>
        <v>#REF!</v>
      </c>
      <c r="S205" s="5" t="e">
        <f>++COUNTIFS(#REF!,'Манзилли сотиб олиш (2)'!$F205,#REF!,'Манзилли сотиб олиш (2)'!S$3,#REF!,'Манзилли сотиб олиш (2)'!S$2)</f>
        <v>#REF!</v>
      </c>
      <c r="T205" s="5" t="e">
        <f>++COUNTIFS(#REF!,'Манзилли сотиб олиш (2)'!$F205,#REF!,'Манзилли сотиб олиш (2)'!T$3,#REF!,'Манзилли сотиб олиш (2)'!T$2)</f>
        <v>#REF!</v>
      </c>
      <c r="U205" s="5" t="e">
        <f>++COUNTIFS(#REF!,'Манзилли сотиб олиш (2)'!$F205,#REF!,'Манзилли сотиб олиш (2)'!U$3,#REF!,'Манзилли сотиб олиш (2)'!U$2)</f>
        <v>#REF!</v>
      </c>
      <c r="V205" s="5" t="e">
        <f>++COUNTIFS(#REF!,'Манзилли сотиб олиш (2)'!$F205,#REF!,'Манзилли сотиб олиш (2)'!V$3,#REF!,'Манзилли сотиб олиш (2)'!V$2)</f>
        <v>#REF!</v>
      </c>
      <c r="W205" s="7" t="e">
        <f t="shared" si="29"/>
        <v>#REF!</v>
      </c>
      <c r="X205" s="7">
        <f t="shared" si="41"/>
        <v>1</v>
      </c>
      <c r="Y205" s="7">
        <f t="shared" si="42"/>
        <v>241</v>
      </c>
      <c r="Z205" s="7">
        <f t="shared" si="41"/>
        <v>1</v>
      </c>
      <c r="AA205" s="7">
        <v>241</v>
      </c>
      <c r="AB205" s="7" t="e">
        <f t="shared" si="43"/>
        <v>#REF!</v>
      </c>
      <c r="AC205" s="7" t="e">
        <f t="shared" si="33"/>
        <v>#REF!</v>
      </c>
      <c r="AD205" s="12" t="e">
        <f>++VLOOKUP(F205,#REF!,3,0)</f>
        <v>#REF!</v>
      </c>
      <c r="AE205" s="10" t="s">
        <v>98</v>
      </c>
      <c r="AF205" s="10" t="s">
        <v>2911</v>
      </c>
      <c r="AH205" t="s">
        <v>2956</v>
      </c>
    </row>
    <row r="206" spans="1:34" x14ac:dyDescent="0.25">
      <c r="A206" s="5">
        <f t="shared" si="44"/>
        <v>9</v>
      </c>
      <c r="B206" s="22" t="s">
        <v>98</v>
      </c>
      <c r="C206" s="6" t="s">
        <v>1140</v>
      </c>
      <c r="D206" s="5" t="s">
        <v>106</v>
      </c>
      <c r="E206" s="7">
        <v>78163871</v>
      </c>
      <c r="F206" s="7">
        <v>30602997100014</v>
      </c>
      <c r="G206" s="7" t="s">
        <v>2070</v>
      </c>
      <c r="H206" s="14">
        <v>45064</v>
      </c>
      <c r="I206" s="5" t="s">
        <v>1126</v>
      </c>
      <c r="J206" s="5" t="e">
        <f>++COUNTIFS(#REF!,'Манзилли сотиб олиш (2)'!$F206,#REF!,'Манзилли сотиб олиш (2)'!J$3,#REF!,'Манзилли сотиб олиш (2)'!J$2)</f>
        <v>#REF!</v>
      </c>
      <c r="K206" s="5" t="e">
        <f>++COUNTIFS(#REF!,'Манзилли сотиб олиш (2)'!$F206,#REF!,'Манзилли сотиб олиш (2)'!K$3,#REF!,'Манзилли сотиб олиш (2)'!K$2)</f>
        <v>#REF!</v>
      </c>
      <c r="L206" s="5" t="e">
        <f>++COUNTIFS(#REF!,'Манзилли сотиб олиш (2)'!$F206,#REF!,'Манзилли сотиб олиш (2)'!L$3,#REF!,'Манзилли сотиб олиш (2)'!L$2)</f>
        <v>#REF!</v>
      </c>
      <c r="M206" s="5" t="e">
        <f>++COUNTIFS(#REF!,'Манзилли сотиб олиш (2)'!$F206,#REF!,'Манзилли сотиб олиш (2)'!M$3,#REF!,'Манзилли сотиб олиш (2)'!M$2)</f>
        <v>#REF!</v>
      </c>
      <c r="N206" s="5" t="e">
        <f>++COUNTIFS(#REF!,'Манзилли сотиб олиш (2)'!$F206,#REF!,'Манзилли сотиб олиш (2)'!N$3,#REF!,'Манзилли сотиб олиш (2)'!N$2)</f>
        <v>#REF!</v>
      </c>
      <c r="O206" s="7" t="e">
        <f t="shared" si="26"/>
        <v>#REF!</v>
      </c>
      <c r="P206" s="7">
        <f t="shared" si="39"/>
        <v>0</v>
      </c>
      <c r="Q206" s="7">
        <f t="shared" si="40"/>
        <v>0</v>
      </c>
      <c r="R206" s="5" t="e">
        <f>++COUNTIFS(#REF!,'Манзилли сотиб олиш (2)'!$F206,#REF!,'Манзилли сотиб олиш (2)'!R$3,#REF!,'Манзилли сотиб олиш (2)'!R$2)</f>
        <v>#REF!</v>
      </c>
      <c r="S206" s="5" t="e">
        <f>++COUNTIFS(#REF!,'Манзилли сотиб олиш (2)'!$F206,#REF!,'Манзилли сотиб олиш (2)'!S$3,#REF!,'Манзилли сотиб олиш (2)'!S$2)</f>
        <v>#REF!</v>
      </c>
      <c r="T206" s="19" t="e">
        <f>++COUNTIFS(#REF!,'Манзилли сотиб олиш (2)'!$F206,#REF!,'Манзилли сотиб олиш (2)'!T$3,#REF!,'Манзилли сотиб олиш (2)'!T$2)</f>
        <v>#REF!</v>
      </c>
      <c r="U206" s="5" t="e">
        <f>++COUNTIFS(#REF!,'Манзилли сотиб олиш (2)'!$F206,#REF!,'Манзилли сотиб олиш (2)'!U$3,#REF!,'Манзилли сотиб олиш (2)'!U$2)</f>
        <v>#REF!</v>
      </c>
      <c r="V206" s="5" t="e">
        <f>++COUNTIFS(#REF!,'Манзилли сотиб олиш (2)'!$F206,#REF!,'Манзилли сотиб олиш (2)'!V$3,#REF!,'Манзилли сотиб олиш (2)'!V$2)</f>
        <v>#REF!</v>
      </c>
      <c r="W206" s="7" t="e">
        <f t="shared" si="29"/>
        <v>#REF!</v>
      </c>
      <c r="X206" s="7">
        <f t="shared" si="41"/>
        <v>1</v>
      </c>
      <c r="Y206" s="7">
        <f t="shared" si="42"/>
        <v>272.09500000000003</v>
      </c>
      <c r="Z206" s="7">
        <f t="shared" si="41"/>
        <v>1</v>
      </c>
      <c r="AA206" s="7">
        <v>272.09500000000003</v>
      </c>
      <c r="AB206" s="7" t="e">
        <f t="shared" si="43"/>
        <v>#REF!</v>
      </c>
      <c r="AC206" s="7" t="e">
        <f t="shared" si="33"/>
        <v>#REF!</v>
      </c>
      <c r="AD206" s="12" t="e">
        <f>++VLOOKUP(F206,#REF!,3,0)</f>
        <v>#REF!</v>
      </c>
      <c r="AE206" s="10" t="s">
        <v>98</v>
      </c>
      <c r="AF206" s="10" t="s">
        <v>2911</v>
      </c>
      <c r="AH206" t="s">
        <v>2956</v>
      </c>
    </row>
    <row r="207" spans="1:34" x14ac:dyDescent="0.25">
      <c r="A207" s="5">
        <f t="shared" si="44"/>
        <v>10</v>
      </c>
      <c r="B207" s="22" t="s">
        <v>98</v>
      </c>
      <c r="C207" s="6" t="s">
        <v>1141</v>
      </c>
      <c r="D207" s="5" t="s">
        <v>105</v>
      </c>
      <c r="E207" s="7">
        <v>78207510</v>
      </c>
      <c r="F207" s="7">
        <v>42312893070047</v>
      </c>
      <c r="G207" s="7" t="s">
        <v>2071</v>
      </c>
      <c r="H207" s="14">
        <v>45064</v>
      </c>
      <c r="I207" s="5" t="s">
        <v>1126</v>
      </c>
      <c r="J207" s="5" t="e">
        <f>++COUNTIFS(#REF!,'Манзилли сотиб олиш (2)'!$F207,#REF!,'Манзилли сотиб олиш (2)'!J$3,#REF!,'Манзилли сотиб олиш (2)'!J$2)</f>
        <v>#REF!</v>
      </c>
      <c r="K207" s="5" t="e">
        <f>++COUNTIFS(#REF!,'Манзилли сотиб олиш (2)'!$F207,#REF!,'Манзилли сотиб олиш (2)'!K$3,#REF!,'Манзилли сотиб олиш (2)'!K$2)</f>
        <v>#REF!</v>
      </c>
      <c r="L207" s="5" t="e">
        <f>++COUNTIFS(#REF!,'Манзилли сотиб олиш (2)'!$F207,#REF!,'Манзилли сотиб олиш (2)'!L$3,#REF!,'Манзилли сотиб олиш (2)'!L$2)</f>
        <v>#REF!</v>
      </c>
      <c r="M207" s="5" t="e">
        <f>++COUNTIFS(#REF!,'Манзилли сотиб олиш (2)'!$F207,#REF!,'Манзилли сотиб олиш (2)'!M$3,#REF!,'Манзилли сотиб олиш (2)'!M$2)</f>
        <v>#REF!</v>
      </c>
      <c r="N207" s="5" t="e">
        <f>++COUNTIFS(#REF!,'Манзилли сотиб олиш (2)'!$F207,#REF!,'Манзилли сотиб олиш (2)'!N$3,#REF!,'Манзилли сотиб олиш (2)'!N$2)</f>
        <v>#REF!</v>
      </c>
      <c r="O207" s="7" t="e">
        <f t="shared" si="26"/>
        <v>#REF!</v>
      </c>
      <c r="P207" s="7">
        <f t="shared" si="39"/>
        <v>0</v>
      </c>
      <c r="Q207" s="7">
        <f t="shared" si="40"/>
        <v>0</v>
      </c>
      <c r="R207" s="5" t="e">
        <f>++COUNTIFS(#REF!,'Манзилли сотиб олиш (2)'!$F207,#REF!,'Манзилли сотиб олиш (2)'!R$3,#REF!,'Манзилли сотиб олиш (2)'!R$2)</f>
        <v>#REF!</v>
      </c>
      <c r="S207" s="5" t="e">
        <f>++COUNTIFS(#REF!,'Манзилли сотиб олиш (2)'!$F207,#REF!,'Манзилли сотиб олиш (2)'!S$3,#REF!,'Манзилли сотиб олиш (2)'!S$2)</f>
        <v>#REF!</v>
      </c>
      <c r="T207" s="5" t="e">
        <f>++COUNTIFS(#REF!,'Манзилли сотиб олиш (2)'!$F207,#REF!,'Манзилли сотиб олиш (2)'!T$3,#REF!,'Манзилли сотиб олиш (2)'!T$2)</f>
        <v>#REF!</v>
      </c>
      <c r="U207" s="5" t="e">
        <f>++COUNTIFS(#REF!,'Манзилли сотиб олиш (2)'!$F207,#REF!,'Манзилли сотиб олиш (2)'!U$3,#REF!,'Манзилли сотиб олиш (2)'!U$2)</f>
        <v>#REF!</v>
      </c>
      <c r="V207" s="5" t="e">
        <f>++COUNTIFS(#REF!,'Манзилли сотиб олиш (2)'!$F207,#REF!,'Манзилли сотиб олиш (2)'!V$3,#REF!,'Манзилли сотиб олиш (2)'!V$2)</f>
        <v>#REF!</v>
      </c>
      <c r="W207" s="7" t="e">
        <f t="shared" si="29"/>
        <v>#REF!</v>
      </c>
      <c r="X207" s="7">
        <f t="shared" si="41"/>
        <v>1</v>
      </c>
      <c r="Y207" s="7">
        <f t="shared" si="42"/>
        <v>178.8</v>
      </c>
      <c r="Z207" s="7">
        <f t="shared" si="41"/>
        <v>1</v>
      </c>
      <c r="AA207" s="7">
        <v>178.8</v>
      </c>
      <c r="AB207" s="7" t="e">
        <f t="shared" si="43"/>
        <v>#REF!</v>
      </c>
      <c r="AC207" s="7" t="e">
        <f t="shared" si="33"/>
        <v>#REF!</v>
      </c>
      <c r="AD207" s="12" t="e">
        <f>++VLOOKUP(F207,#REF!,3,0)</f>
        <v>#REF!</v>
      </c>
      <c r="AE207" s="10" t="s">
        <v>98</v>
      </c>
      <c r="AF207" s="10" t="s">
        <v>2911</v>
      </c>
      <c r="AH207" t="s">
        <v>2956</v>
      </c>
    </row>
    <row r="208" spans="1:34" x14ac:dyDescent="0.25">
      <c r="A208" s="5">
        <f t="shared" si="44"/>
        <v>11</v>
      </c>
      <c r="B208" s="22" t="s">
        <v>98</v>
      </c>
      <c r="C208" s="6" t="s">
        <v>1142</v>
      </c>
      <c r="D208" s="5" t="s">
        <v>122</v>
      </c>
      <c r="E208" s="7">
        <v>78251820</v>
      </c>
      <c r="F208" s="7">
        <v>30203947100018</v>
      </c>
      <c r="G208" s="7" t="s">
        <v>2072</v>
      </c>
      <c r="H208" s="14">
        <v>45069</v>
      </c>
      <c r="I208" s="5" t="s">
        <v>1125</v>
      </c>
      <c r="J208" s="5" t="e">
        <f>++COUNTIFS(#REF!,'Манзилли сотиб олиш (2)'!$F208,#REF!,'Манзилли сотиб олиш (2)'!J$3,#REF!,'Манзилли сотиб олиш (2)'!J$2)</f>
        <v>#REF!</v>
      </c>
      <c r="K208" s="5" t="e">
        <f>++COUNTIFS(#REF!,'Манзилли сотиб олиш (2)'!$F208,#REF!,'Манзилли сотиб олиш (2)'!K$3,#REF!,'Манзилли сотиб олиш (2)'!K$2)</f>
        <v>#REF!</v>
      </c>
      <c r="L208" s="5" t="e">
        <f>++COUNTIFS(#REF!,'Манзилли сотиб олиш (2)'!$F208,#REF!,'Манзилли сотиб олиш (2)'!L$3,#REF!,'Манзилли сотиб олиш (2)'!L$2)</f>
        <v>#REF!</v>
      </c>
      <c r="M208" s="5" t="e">
        <f>++COUNTIFS(#REF!,'Манзилли сотиб олиш (2)'!$F208,#REF!,'Манзилли сотиб олиш (2)'!M$3,#REF!,'Манзилли сотиб олиш (2)'!M$2)</f>
        <v>#REF!</v>
      </c>
      <c r="N208" s="5" t="e">
        <f>++COUNTIFS(#REF!,'Манзилли сотиб олиш (2)'!$F208,#REF!,'Манзилли сотиб олиш (2)'!N$3,#REF!,'Манзилли сотиб олиш (2)'!N$2)</f>
        <v>#REF!</v>
      </c>
      <c r="O208" s="7" t="e">
        <f t="shared" si="26"/>
        <v>#REF!</v>
      </c>
      <c r="P208" s="7">
        <f t="shared" si="39"/>
        <v>1</v>
      </c>
      <c r="Q208" s="7">
        <f t="shared" si="40"/>
        <v>219.6</v>
      </c>
      <c r="R208" s="5" t="e">
        <f>++COUNTIFS(#REF!,'Манзилли сотиб олиш (2)'!$F208,#REF!,'Манзилли сотиб олиш (2)'!R$3,#REF!,'Манзилли сотиб олиш (2)'!R$2)</f>
        <v>#REF!</v>
      </c>
      <c r="S208" s="5" t="e">
        <f>++COUNTIFS(#REF!,'Манзилли сотиб олиш (2)'!$F208,#REF!,'Манзилли сотиб олиш (2)'!S$3,#REF!,'Манзилли сотиб олиш (2)'!S$2)</f>
        <v>#REF!</v>
      </c>
      <c r="T208" s="5" t="e">
        <f>++COUNTIFS(#REF!,'Манзилли сотиб олиш (2)'!$F208,#REF!,'Манзилли сотиб олиш (2)'!T$3,#REF!,'Манзилли сотиб олиш (2)'!T$2)</f>
        <v>#REF!</v>
      </c>
      <c r="U208" s="5" t="e">
        <f>++COUNTIFS(#REF!,'Манзилли сотиб олиш (2)'!$F208,#REF!,'Манзилли сотиб олиш (2)'!U$3,#REF!,'Манзилли сотиб олиш (2)'!U$2)</f>
        <v>#REF!</v>
      </c>
      <c r="V208" s="5" t="e">
        <f>++COUNTIFS(#REF!,'Манзилли сотиб олиш (2)'!$F208,#REF!,'Манзилли сотиб олиш (2)'!V$3,#REF!,'Манзилли сотиб олиш (2)'!V$2)</f>
        <v>#REF!</v>
      </c>
      <c r="W208" s="7" t="e">
        <f t="shared" si="29"/>
        <v>#REF!</v>
      </c>
      <c r="X208" s="7">
        <f t="shared" si="41"/>
        <v>0</v>
      </c>
      <c r="Y208" s="7">
        <f t="shared" si="42"/>
        <v>0</v>
      </c>
      <c r="Z208" s="7">
        <f t="shared" si="41"/>
        <v>1</v>
      </c>
      <c r="AA208" s="7">
        <v>219.6</v>
      </c>
      <c r="AB208" s="7" t="e">
        <f t="shared" si="43"/>
        <v>#REF!</v>
      </c>
      <c r="AC208" s="7" t="e">
        <f t="shared" si="33"/>
        <v>#REF!</v>
      </c>
      <c r="AD208" s="12" t="e">
        <f>++VLOOKUP(F208,#REF!,3,0)</f>
        <v>#REF!</v>
      </c>
      <c r="AE208" s="10" t="s">
        <v>11</v>
      </c>
      <c r="AF208" s="10" t="s">
        <v>1003</v>
      </c>
      <c r="AH208" t="s">
        <v>2956</v>
      </c>
    </row>
    <row r="209" spans="1:34" x14ac:dyDescent="0.25">
      <c r="A209" s="5">
        <f t="shared" si="44"/>
        <v>12</v>
      </c>
      <c r="B209" s="22" t="s">
        <v>98</v>
      </c>
      <c r="C209" s="6" t="s">
        <v>1143</v>
      </c>
      <c r="D209" s="5" t="s">
        <v>121</v>
      </c>
      <c r="E209" s="7">
        <v>78259523</v>
      </c>
      <c r="F209" s="7">
        <v>40512873070032</v>
      </c>
      <c r="G209" s="7" t="s">
        <v>2073</v>
      </c>
      <c r="H209" s="14">
        <v>45069</v>
      </c>
      <c r="I209" s="5" t="s">
        <v>1125</v>
      </c>
      <c r="J209" s="5" t="e">
        <f>++COUNTIFS(#REF!,'Манзилли сотиб олиш (2)'!$F209,#REF!,'Манзилли сотиб олиш (2)'!J$3,#REF!,'Манзилли сотиб олиш (2)'!J$2)</f>
        <v>#REF!</v>
      </c>
      <c r="K209" s="5" t="e">
        <f>++COUNTIFS(#REF!,'Манзилли сотиб олиш (2)'!$F209,#REF!,'Манзилли сотиб олиш (2)'!K$3,#REF!,'Манзилли сотиб олиш (2)'!K$2)</f>
        <v>#REF!</v>
      </c>
      <c r="L209" s="5" t="e">
        <f>++COUNTIFS(#REF!,'Манзилли сотиб олиш (2)'!$F209,#REF!,'Манзилли сотиб олиш (2)'!L$3,#REF!,'Манзилли сотиб олиш (2)'!L$2)</f>
        <v>#REF!</v>
      </c>
      <c r="M209" s="5" t="e">
        <f>++COUNTIFS(#REF!,'Манзилли сотиб олиш (2)'!$F209,#REF!,'Манзилли сотиб олиш (2)'!M$3,#REF!,'Манзилли сотиб олиш (2)'!M$2)</f>
        <v>#REF!</v>
      </c>
      <c r="N209" s="5" t="e">
        <f>++COUNTIFS(#REF!,'Манзилли сотиб олиш (2)'!$F209,#REF!,'Манзилли сотиб олиш (2)'!N$3,#REF!,'Манзилли сотиб олиш (2)'!N$2)</f>
        <v>#REF!</v>
      </c>
      <c r="O209" s="7" t="e">
        <f t="shared" si="26"/>
        <v>#REF!</v>
      </c>
      <c r="P209" s="7">
        <f t="shared" si="39"/>
        <v>1</v>
      </c>
      <c r="Q209" s="7">
        <f t="shared" si="40"/>
        <v>234.7</v>
      </c>
      <c r="R209" s="5" t="e">
        <f>++COUNTIFS(#REF!,'Манзилли сотиб олиш (2)'!$F209,#REF!,'Манзилли сотиб олиш (2)'!R$3,#REF!,'Манзилли сотиб олиш (2)'!R$2)</f>
        <v>#REF!</v>
      </c>
      <c r="S209" s="5" t="e">
        <f>++COUNTIFS(#REF!,'Манзилли сотиб олиш (2)'!$F209,#REF!,'Манзилли сотиб олиш (2)'!S$3,#REF!,'Манзилли сотиб олиш (2)'!S$2)</f>
        <v>#REF!</v>
      </c>
      <c r="T209" s="5" t="e">
        <f>++COUNTIFS(#REF!,'Манзилли сотиб олиш (2)'!$F209,#REF!,'Манзилли сотиб олиш (2)'!T$3,#REF!,'Манзилли сотиб олиш (2)'!T$2)</f>
        <v>#REF!</v>
      </c>
      <c r="U209" s="5" t="e">
        <f>++COUNTIFS(#REF!,'Манзилли сотиб олиш (2)'!$F209,#REF!,'Манзилли сотиб олиш (2)'!U$3,#REF!,'Манзилли сотиб олиш (2)'!U$2)</f>
        <v>#REF!</v>
      </c>
      <c r="V209" s="5" t="e">
        <f>++COUNTIFS(#REF!,'Манзилли сотиб олиш (2)'!$F209,#REF!,'Манзилли сотиб олиш (2)'!V$3,#REF!,'Манзилли сотиб олиш (2)'!V$2)</f>
        <v>#REF!</v>
      </c>
      <c r="W209" s="7" t="e">
        <f t="shared" si="29"/>
        <v>#REF!</v>
      </c>
      <c r="X209" s="7">
        <f t="shared" si="41"/>
        <v>0</v>
      </c>
      <c r="Y209" s="7">
        <f t="shared" si="42"/>
        <v>0</v>
      </c>
      <c r="Z209" s="7">
        <f t="shared" si="41"/>
        <v>1</v>
      </c>
      <c r="AA209" s="7">
        <v>234.7</v>
      </c>
      <c r="AB209" s="7" t="e">
        <f t="shared" si="43"/>
        <v>#REF!</v>
      </c>
      <c r="AC209" s="7" t="e">
        <f t="shared" si="33"/>
        <v>#REF!</v>
      </c>
      <c r="AD209" s="12" t="e">
        <f>++VLOOKUP(F209,#REF!,3,0)</f>
        <v>#REF!</v>
      </c>
      <c r="AE209" s="10" t="s">
        <v>98</v>
      </c>
      <c r="AF209" s="10" t="s">
        <v>2911</v>
      </c>
      <c r="AH209" t="s">
        <v>2956</v>
      </c>
    </row>
    <row r="210" spans="1:34" x14ac:dyDescent="0.25">
      <c r="A210" s="5">
        <f t="shared" si="44"/>
        <v>13</v>
      </c>
      <c r="B210" s="22" t="s">
        <v>98</v>
      </c>
      <c r="C210" s="6" t="s">
        <v>1145</v>
      </c>
      <c r="D210" s="5" t="s">
        <v>120</v>
      </c>
      <c r="E210" s="7">
        <v>78270752</v>
      </c>
      <c r="F210" s="7">
        <v>32409987100029</v>
      </c>
      <c r="G210" s="7" t="s">
        <v>2075</v>
      </c>
      <c r="H210" s="14">
        <v>45069</v>
      </c>
      <c r="I210" s="5" t="s">
        <v>1125</v>
      </c>
      <c r="J210" s="5" t="e">
        <f>++COUNTIFS(#REF!,'Манзилли сотиб олиш (2)'!$F210,#REF!,'Манзилли сотиб олиш (2)'!J$3,#REF!,'Манзилли сотиб олиш (2)'!J$2)</f>
        <v>#REF!</v>
      </c>
      <c r="K210" s="5" t="e">
        <f>++COUNTIFS(#REF!,'Манзилли сотиб олиш (2)'!$F210,#REF!,'Манзилли сотиб олиш (2)'!K$3,#REF!,'Манзилли сотиб олиш (2)'!K$2)</f>
        <v>#REF!</v>
      </c>
      <c r="L210" s="5" t="e">
        <f>++COUNTIFS(#REF!,'Манзилли сотиб олиш (2)'!$F210,#REF!,'Манзилли сотиб олиш (2)'!L$3,#REF!,'Манзилли сотиб олиш (2)'!L$2)</f>
        <v>#REF!</v>
      </c>
      <c r="M210" s="5" t="e">
        <f>++COUNTIFS(#REF!,'Манзилли сотиб олиш (2)'!$F210,#REF!,'Манзилли сотиб олиш (2)'!M$3,#REF!,'Манзилли сотиб олиш (2)'!M$2)</f>
        <v>#REF!</v>
      </c>
      <c r="N210" s="5" t="e">
        <f>++COUNTIFS(#REF!,'Манзилли сотиб олиш (2)'!$F210,#REF!,'Манзилли сотиб олиш (2)'!N$3,#REF!,'Манзилли сотиб олиш (2)'!N$2)</f>
        <v>#REF!</v>
      </c>
      <c r="O210" s="7" t="e">
        <f t="shared" si="26"/>
        <v>#REF!</v>
      </c>
      <c r="P210" s="7">
        <f t="shared" si="39"/>
        <v>0</v>
      </c>
      <c r="Q210" s="7">
        <f t="shared" si="40"/>
        <v>0</v>
      </c>
      <c r="R210" s="5" t="e">
        <f>++COUNTIFS(#REF!,'Манзилли сотиб олиш (2)'!$F210,#REF!,'Манзилли сотиб олиш (2)'!R$3,#REF!,'Манзилли сотиб олиш (2)'!R$2)</f>
        <v>#REF!</v>
      </c>
      <c r="S210" s="5" t="e">
        <f>++COUNTIFS(#REF!,'Манзилли сотиб олиш (2)'!$F210,#REF!,'Манзилли сотиб олиш (2)'!S$3,#REF!,'Манзилли сотиб олиш (2)'!S$2)</f>
        <v>#REF!</v>
      </c>
      <c r="T210" s="5" t="e">
        <f>++COUNTIFS(#REF!,'Манзилли сотиб олиш (2)'!$F210,#REF!,'Манзилли сотиб олиш (2)'!T$3,#REF!,'Манзилли сотиб олиш (2)'!T$2)</f>
        <v>#REF!</v>
      </c>
      <c r="U210" s="5" t="e">
        <f>++COUNTIFS(#REF!,'Манзилли сотиб олиш (2)'!$F210,#REF!,'Манзилли сотиб олиш (2)'!U$3,#REF!,'Манзилли сотиб олиш (2)'!U$2)</f>
        <v>#REF!</v>
      </c>
      <c r="V210" s="5" t="e">
        <f>++COUNTIFS(#REF!,'Манзилли сотиб олиш (2)'!$F210,#REF!,'Манзилли сотиб олиш (2)'!V$3,#REF!,'Манзилли сотиб олиш (2)'!V$2)</f>
        <v>#REF!</v>
      </c>
      <c r="W210" s="7" t="e">
        <f t="shared" si="29"/>
        <v>#REF!</v>
      </c>
      <c r="X210" s="7">
        <f t="shared" si="41"/>
        <v>0</v>
      </c>
      <c r="Y210" s="7">
        <f t="shared" si="42"/>
        <v>0</v>
      </c>
      <c r="Z210" s="7">
        <f t="shared" si="41"/>
        <v>0</v>
      </c>
      <c r="AA210" s="7">
        <v>0</v>
      </c>
      <c r="AB210" s="7" t="e">
        <f t="shared" si="43"/>
        <v>#REF!</v>
      </c>
      <c r="AC210" s="7">
        <f t="shared" si="33"/>
        <v>0</v>
      </c>
      <c r="AD210" s="12" t="e">
        <f>++VLOOKUP(F210,#REF!,3,0)</f>
        <v>#REF!</v>
      </c>
      <c r="AE210" s="10" t="s">
        <v>98</v>
      </c>
      <c r="AF210" s="10" t="s">
        <v>2947</v>
      </c>
      <c r="AH210" t="s">
        <v>2956</v>
      </c>
    </row>
    <row r="211" spans="1:34" x14ac:dyDescent="0.25">
      <c r="A211" s="5">
        <f t="shared" si="44"/>
        <v>14</v>
      </c>
      <c r="B211" s="22" t="s">
        <v>98</v>
      </c>
      <c r="C211" s="6" t="s">
        <v>1146</v>
      </c>
      <c r="D211" s="5" t="s">
        <v>119</v>
      </c>
      <c r="E211" s="7">
        <v>78213546</v>
      </c>
      <c r="F211" s="7">
        <v>32211947100015</v>
      </c>
      <c r="G211" s="7" t="s">
        <v>2076</v>
      </c>
      <c r="H211" s="14">
        <v>45069</v>
      </c>
      <c r="I211" s="5" t="s">
        <v>1125</v>
      </c>
      <c r="J211" s="5" t="e">
        <f>++COUNTIFS(#REF!,'Манзилли сотиб олиш (2)'!$F211,#REF!,'Манзилли сотиб олиш (2)'!J$3,#REF!,'Манзилли сотиб олиш (2)'!J$2)</f>
        <v>#REF!</v>
      </c>
      <c r="K211" s="5" t="e">
        <f>++COUNTIFS(#REF!,'Манзилли сотиб олиш (2)'!$F211,#REF!,'Манзилли сотиб олиш (2)'!K$3,#REF!,'Манзилли сотиб олиш (2)'!K$2)</f>
        <v>#REF!</v>
      </c>
      <c r="L211" s="5" t="e">
        <f>++COUNTIFS(#REF!,'Манзилли сотиб олиш (2)'!$F211,#REF!,'Манзилли сотиб олиш (2)'!L$3,#REF!,'Манзилли сотиб олиш (2)'!L$2)</f>
        <v>#REF!</v>
      </c>
      <c r="M211" s="5" t="e">
        <f>++COUNTIFS(#REF!,'Манзилли сотиб олиш (2)'!$F211,#REF!,'Манзилли сотиб олиш (2)'!M$3,#REF!,'Манзилли сотиб олиш (2)'!M$2)</f>
        <v>#REF!</v>
      </c>
      <c r="N211" s="5" t="e">
        <f>++COUNTIFS(#REF!,'Манзилли сотиб олиш (2)'!$F211,#REF!,'Манзилли сотиб олиш (2)'!N$3,#REF!,'Манзилли сотиб олиш (2)'!N$2)</f>
        <v>#REF!</v>
      </c>
      <c r="O211" s="7" t="e">
        <f t="shared" si="26"/>
        <v>#REF!</v>
      </c>
      <c r="P211" s="7">
        <f t="shared" si="39"/>
        <v>1</v>
      </c>
      <c r="Q211" s="7">
        <f t="shared" si="40"/>
        <v>147</v>
      </c>
      <c r="R211" s="5" t="e">
        <f>++COUNTIFS(#REF!,'Манзилли сотиб олиш (2)'!$F211,#REF!,'Манзилли сотиб олиш (2)'!R$3,#REF!,'Манзилли сотиб олиш (2)'!R$2)</f>
        <v>#REF!</v>
      </c>
      <c r="S211" s="5" t="e">
        <f>++COUNTIFS(#REF!,'Манзилли сотиб олиш (2)'!$F211,#REF!,'Манзилли сотиб олиш (2)'!S$3,#REF!,'Манзилли сотиб олиш (2)'!S$2)</f>
        <v>#REF!</v>
      </c>
      <c r="T211" s="5" t="e">
        <f>++COUNTIFS(#REF!,'Манзилли сотиб олиш (2)'!$F211,#REF!,'Манзилли сотиб олиш (2)'!T$3,#REF!,'Манзилли сотиб олиш (2)'!T$2)</f>
        <v>#REF!</v>
      </c>
      <c r="U211" s="5" t="e">
        <f>++COUNTIFS(#REF!,'Манзилли сотиб олиш (2)'!$F211,#REF!,'Манзилли сотиб олиш (2)'!U$3,#REF!,'Манзилли сотиб олиш (2)'!U$2)</f>
        <v>#REF!</v>
      </c>
      <c r="V211" s="5" t="e">
        <f>++COUNTIFS(#REF!,'Манзилли сотиб олиш (2)'!$F211,#REF!,'Манзилли сотиб олиш (2)'!V$3,#REF!,'Манзилли сотиб олиш (2)'!V$2)</f>
        <v>#REF!</v>
      </c>
      <c r="W211" s="7" t="e">
        <f t="shared" si="29"/>
        <v>#REF!</v>
      </c>
      <c r="X211" s="7">
        <f t="shared" si="41"/>
        <v>0</v>
      </c>
      <c r="Y211" s="7">
        <f t="shared" si="42"/>
        <v>0</v>
      </c>
      <c r="Z211" s="7">
        <f t="shared" si="41"/>
        <v>1</v>
      </c>
      <c r="AA211" s="7">
        <v>147</v>
      </c>
      <c r="AB211" s="7" t="e">
        <f t="shared" si="43"/>
        <v>#REF!</v>
      </c>
      <c r="AC211" s="7" t="e">
        <f t="shared" si="33"/>
        <v>#REF!</v>
      </c>
      <c r="AD211" s="12" t="e">
        <f>++VLOOKUP(F211,#REF!,3,0)</f>
        <v>#REF!</v>
      </c>
      <c r="AE211" s="10" t="s">
        <v>98</v>
      </c>
      <c r="AF211" s="10" t="s">
        <v>2947</v>
      </c>
      <c r="AH211" t="s">
        <v>2956</v>
      </c>
    </row>
    <row r="212" spans="1:34" x14ac:dyDescent="0.25">
      <c r="A212" s="5">
        <f t="shared" si="44"/>
        <v>15</v>
      </c>
      <c r="B212" s="22" t="s">
        <v>98</v>
      </c>
      <c r="C212" s="6" t="s">
        <v>1147</v>
      </c>
      <c r="D212" s="5" t="s">
        <v>118</v>
      </c>
      <c r="E212" s="7">
        <v>78251494</v>
      </c>
      <c r="F212" s="7">
        <v>30107933070032</v>
      </c>
      <c r="G212" s="7" t="s">
        <v>2077</v>
      </c>
      <c r="H212" s="14">
        <v>45069</v>
      </c>
      <c r="I212" s="5" t="s">
        <v>1125</v>
      </c>
      <c r="J212" s="5" t="e">
        <f>++COUNTIFS(#REF!,'Манзилли сотиб олиш (2)'!$F212,#REF!,'Манзилли сотиб олиш (2)'!J$3,#REF!,'Манзилли сотиб олиш (2)'!J$2)</f>
        <v>#REF!</v>
      </c>
      <c r="K212" s="5" t="e">
        <f>++COUNTIFS(#REF!,'Манзилли сотиб олиш (2)'!$F212,#REF!,'Манзилли сотиб олиш (2)'!K$3,#REF!,'Манзилли сотиб олиш (2)'!K$2)</f>
        <v>#REF!</v>
      </c>
      <c r="L212" s="5" t="e">
        <f>++COUNTIFS(#REF!,'Манзилли сотиб олиш (2)'!$F212,#REF!,'Манзилли сотиб олиш (2)'!L$3,#REF!,'Манзилли сотиб олиш (2)'!L$2)</f>
        <v>#REF!</v>
      </c>
      <c r="M212" s="5" t="e">
        <f>++COUNTIFS(#REF!,'Манзилли сотиб олиш (2)'!$F212,#REF!,'Манзилли сотиб олиш (2)'!M$3,#REF!,'Манзилли сотиб олиш (2)'!M$2)</f>
        <v>#REF!</v>
      </c>
      <c r="N212" s="5" t="e">
        <f>++COUNTIFS(#REF!,'Манзилли сотиб олиш (2)'!$F212,#REF!,'Манзилли сотиб олиш (2)'!N$3,#REF!,'Манзилли сотиб олиш (2)'!N$2)</f>
        <v>#REF!</v>
      </c>
      <c r="O212" s="7" t="e">
        <f t="shared" si="26"/>
        <v>#REF!</v>
      </c>
      <c r="P212" s="7">
        <f t="shared" si="39"/>
        <v>0</v>
      </c>
      <c r="Q212" s="7">
        <f t="shared" si="40"/>
        <v>0</v>
      </c>
      <c r="R212" s="5" t="e">
        <f>++COUNTIFS(#REF!,'Манзилли сотиб олиш (2)'!$F212,#REF!,'Манзилли сотиб олиш (2)'!R$3,#REF!,'Манзилли сотиб олиш (2)'!R$2)</f>
        <v>#REF!</v>
      </c>
      <c r="S212" s="5" t="e">
        <f>++COUNTIFS(#REF!,'Манзилли сотиб олиш (2)'!$F212,#REF!,'Манзилли сотиб олиш (2)'!S$3,#REF!,'Манзилли сотиб олиш (2)'!S$2)</f>
        <v>#REF!</v>
      </c>
      <c r="T212" s="5" t="e">
        <f>++COUNTIFS(#REF!,'Манзилли сотиб олиш (2)'!$F212,#REF!,'Манзилли сотиб олиш (2)'!T$3,#REF!,'Манзилли сотиб олиш (2)'!T$2)</f>
        <v>#REF!</v>
      </c>
      <c r="U212" s="5" t="e">
        <f>++COUNTIFS(#REF!,'Манзилли сотиб олиш (2)'!$F212,#REF!,'Манзилли сотиб олиш (2)'!U$3,#REF!,'Манзилли сотиб олиш (2)'!U$2)</f>
        <v>#REF!</v>
      </c>
      <c r="V212" s="5" t="e">
        <f>++COUNTIFS(#REF!,'Манзилли сотиб олиш (2)'!$F212,#REF!,'Манзилли сотиб олиш (2)'!V$3,#REF!,'Манзилли сотиб олиш (2)'!V$2)</f>
        <v>#REF!</v>
      </c>
      <c r="W212" s="7" t="e">
        <f t="shared" si="29"/>
        <v>#REF!</v>
      </c>
      <c r="X212" s="7">
        <f t="shared" si="41"/>
        <v>0</v>
      </c>
      <c r="Y212" s="7">
        <f t="shared" si="42"/>
        <v>0</v>
      </c>
      <c r="Z212" s="7">
        <f t="shared" si="41"/>
        <v>0</v>
      </c>
      <c r="AA212" s="7">
        <v>0</v>
      </c>
      <c r="AB212" s="7" t="e">
        <f t="shared" si="43"/>
        <v>#REF!</v>
      </c>
      <c r="AC212" s="7">
        <f t="shared" si="33"/>
        <v>0</v>
      </c>
      <c r="AD212" s="12" t="e">
        <f>++VLOOKUP(F212,#REF!,3,0)</f>
        <v>#REF!</v>
      </c>
      <c r="AE212" s="10" t="s">
        <v>98</v>
      </c>
      <c r="AF212" s="10" t="s">
        <v>2947</v>
      </c>
      <c r="AH212" t="s">
        <v>2956</v>
      </c>
    </row>
    <row r="213" spans="1:34" x14ac:dyDescent="0.25">
      <c r="A213" s="5">
        <f t="shared" si="44"/>
        <v>16</v>
      </c>
      <c r="B213" s="22" t="s">
        <v>98</v>
      </c>
      <c r="C213" s="6" t="s">
        <v>1148</v>
      </c>
      <c r="D213" s="5" t="s">
        <v>117</v>
      </c>
      <c r="E213" s="7">
        <v>78318337</v>
      </c>
      <c r="F213" s="7">
        <v>41003787100012</v>
      </c>
      <c r="G213" s="7" t="s">
        <v>2078</v>
      </c>
      <c r="H213" s="14">
        <v>45069</v>
      </c>
      <c r="I213" s="5" t="s">
        <v>1125</v>
      </c>
      <c r="J213" s="5" t="e">
        <f>++COUNTIFS(#REF!,'Манзилли сотиб олиш (2)'!$F213,#REF!,'Манзилли сотиб олиш (2)'!J$3,#REF!,'Манзилли сотиб олиш (2)'!J$2)</f>
        <v>#REF!</v>
      </c>
      <c r="K213" s="5" t="e">
        <f>++COUNTIFS(#REF!,'Манзилли сотиб олиш (2)'!$F213,#REF!,'Манзилли сотиб олиш (2)'!K$3,#REF!,'Манзилли сотиб олиш (2)'!K$2)</f>
        <v>#REF!</v>
      </c>
      <c r="L213" s="5" t="e">
        <f>++COUNTIFS(#REF!,'Манзилли сотиб олиш (2)'!$F213,#REF!,'Манзилли сотиб олиш (2)'!L$3,#REF!,'Манзилли сотиб олиш (2)'!L$2)</f>
        <v>#REF!</v>
      </c>
      <c r="M213" s="5" t="e">
        <f>++COUNTIFS(#REF!,'Манзилли сотиб олиш (2)'!$F213,#REF!,'Манзилли сотиб олиш (2)'!M$3,#REF!,'Манзилли сотиб олиш (2)'!M$2)</f>
        <v>#REF!</v>
      </c>
      <c r="N213" s="5" t="e">
        <f>++COUNTIFS(#REF!,'Манзилли сотиб олиш (2)'!$F213,#REF!,'Манзилли сотиб олиш (2)'!N$3,#REF!,'Манзилли сотиб олиш (2)'!N$2)</f>
        <v>#REF!</v>
      </c>
      <c r="O213" s="7" t="e">
        <f t="shared" si="26"/>
        <v>#REF!</v>
      </c>
      <c r="P213" s="7">
        <f t="shared" si="39"/>
        <v>1</v>
      </c>
      <c r="Q213" s="7">
        <f t="shared" si="40"/>
        <v>256</v>
      </c>
      <c r="R213" s="5" t="e">
        <f>++COUNTIFS(#REF!,'Манзилли сотиб олиш (2)'!$F213,#REF!,'Манзилли сотиб олиш (2)'!R$3,#REF!,'Манзилли сотиб олиш (2)'!R$2)</f>
        <v>#REF!</v>
      </c>
      <c r="S213" s="5" t="e">
        <f>++COUNTIFS(#REF!,'Манзилли сотиб олиш (2)'!$F213,#REF!,'Манзилли сотиб олиш (2)'!S$3,#REF!,'Манзилли сотиб олиш (2)'!S$2)</f>
        <v>#REF!</v>
      </c>
      <c r="T213" s="5" t="e">
        <f>++COUNTIFS(#REF!,'Манзилли сотиб олиш (2)'!$F213,#REF!,'Манзилли сотиб олиш (2)'!T$3,#REF!,'Манзилли сотиб олиш (2)'!T$2)</f>
        <v>#REF!</v>
      </c>
      <c r="U213" s="5" t="e">
        <f>++COUNTIFS(#REF!,'Манзилли сотиб олиш (2)'!$F213,#REF!,'Манзилли сотиб олиш (2)'!U$3,#REF!,'Манзилли сотиб олиш (2)'!U$2)</f>
        <v>#REF!</v>
      </c>
      <c r="V213" s="5" t="e">
        <f>++COUNTIFS(#REF!,'Манзилли сотиб олиш (2)'!$F213,#REF!,'Манзилли сотиб олиш (2)'!V$3,#REF!,'Манзилли сотиб олиш (2)'!V$2)</f>
        <v>#REF!</v>
      </c>
      <c r="W213" s="7" t="e">
        <f t="shared" si="29"/>
        <v>#REF!</v>
      </c>
      <c r="X213" s="7">
        <f t="shared" si="41"/>
        <v>0</v>
      </c>
      <c r="Y213" s="7">
        <f t="shared" si="42"/>
        <v>0</v>
      </c>
      <c r="Z213" s="7">
        <f t="shared" si="41"/>
        <v>1</v>
      </c>
      <c r="AA213" s="7">
        <v>256</v>
      </c>
      <c r="AB213" s="7" t="e">
        <f t="shared" si="43"/>
        <v>#REF!</v>
      </c>
      <c r="AC213" s="7" t="e">
        <f t="shared" si="33"/>
        <v>#REF!</v>
      </c>
      <c r="AD213" s="12" t="e">
        <f>++VLOOKUP(F213,#REF!,3,0)</f>
        <v>#REF!</v>
      </c>
      <c r="AE213" s="10" t="s">
        <v>98</v>
      </c>
      <c r="AF213" s="10" t="s">
        <v>2947</v>
      </c>
      <c r="AH213" t="s">
        <v>2956</v>
      </c>
    </row>
    <row r="214" spans="1:34" x14ac:dyDescent="0.25">
      <c r="A214" s="5">
        <f t="shared" si="44"/>
        <v>17</v>
      </c>
      <c r="B214" s="22" t="s">
        <v>98</v>
      </c>
      <c r="C214" s="6" t="s">
        <v>1149</v>
      </c>
      <c r="D214" s="5" t="s">
        <v>116</v>
      </c>
      <c r="E214" s="7">
        <v>78222230</v>
      </c>
      <c r="F214" s="7">
        <v>42206987100049</v>
      </c>
      <c r="G214" s="7" t="s">
        <v>2079</v>
      </c>
      <c r="H214" s="14">
        <v>45069</v>
      </c>
      <c r="I214" s="5" t="s">
        <v>1125</v>
      </c>
      <c r="J214" s="5" t="e">
        <f>++COUNTIFS(#REF!,'Манзилли сотиб олиш (2)'!$F214,#REF!,'Манзилли сотиб олиш (2)'!J$3,#REF!,'Манзилли сотиб олиш (2)'!J$2)</f>
        <v>#REF!</v>
      </c>
      <c r="K214" s="5" t="e">
        <f>++COUNTIFS(#REF!,'Манзилли сотиб олиш (2)'!$F214,#REF!,'Манзилли сотиб олиш (2)'!K$3,#REF!,'Манзилли сотиб олиш (2)'!K$2)</f>
        <v>#REF!</v>
      </c>
      <c r="L214" s="5" t="e">
        <f>++COUNTIFS(#REF!,'Манзилли сотиб олиш (2)'!$F214,#REF!,'Манзилли сотиб олиш (2)'!L$3,#REF!,'Манзилли сотиб олиш (2)'!L$2)</f>
        <v>#REF!</v>
      </c>
      <c r="M214" s="5" t="e">
        <f>++COUNTIFS(#REF!,'Манзилли сотиб олиш (2)'!$F214,#REF!,'Манзилли сотиб олиш (2)'!M$3,#REF!,'Манзилли сотиб олиш (2)'!M$2)</f>
        <v>#REF!</v>
      </c>
      <c r="N214" s="5" t="e">
        <f>++COUNTIFS(#REF!,'Манзилли сотиб олиш (2)'!$F214,#REF!,'Манзилли сотиб олиш (2)'!N$3,#REF!,'Манзилли сотиб олиш (2)'!N$2)</f>
        <v>#REF!</v>
      </c>
      <c r="O214" s="7" t="e">
        <f t="shared" si="26"/>
        <v>#REF!</v>
      </c>
      <c r="P214" s="7">
        <f t="shared" si="39"/>
        <v>1</v>
      </c>
      <c r="Q214" s="7">
        <f t="shared" si="40"/>
        <v>199</v>
      </c>
      <c r="R214" s="5" t="e">
        <f>++COUNTIFS(#REF!,'Манзилли сотиб олиш (2)'!$F214,#REF!,'Манзилли сотиб олиш (2)'!R$3,#REF!,'Манзилли сотиб олиш (2)'!R$2)</f>
        <v>#REF!</v>
      </c>
      <c r="S214" s="5" t="e">
        <f>++COUNTIFS(#REF!,'Манзилли сотиб олиш (2)'!$F214,#REF!,'Манзилли сотиб олиш (2)'!S$3,#REF!,'Манзилли сотиб олиш (2)'!S$2)</f>
        <v>#REF!</v>
      </c>
      <c r="T214" s="5" t="e">
        <f>++COUNTIFS(#REF!,'Манзилли сотиб олиш (2)'!$F214,#REF!,'Манзилли сотиб олиш (2)'!T$3,#REF!,'Манзилли сотиб олиш (2)'!T$2)</f>
        <v>#REF!</v>
      </c>
      <c r="U214" s="5" t="e">
        <f>++COUNTIFS(#REF!,'Манзилли сотиб олиш (2)'!$F214,#REF!,'Манзилли сотиб олиш (2)'!U$3,#REF!,'Манзилли сотиб олиш (2)'!U$2)</f>
        <v>#REF!</v>
      </c>
      <c r="V214" s="5" t="e">
        <f>++COUNTIFS(#REF!,'Манзилли сотиб олиш (2)'!$F214,#REF!,'Манзилли сотиб олиш (2)'!V$3,#REF!,'Манзилли сотиб олиш (2)'!V$2)</f>
        <v>#REF!</v>
      </c>
      <c r="W214" s="7" t="e">
        <f t="shared" si="29"/>
        <v>#REF!</v>
      </c>
      <c r="X214" s="7">
        <f t="shared" si="41"/>
        <v>0</v>
      </c>
      <c r="Y214" s="7">
        <f t="shared" si="42"/>
        <v>0</v>
      </c>
      <c r="Z214" s="7">
        <f t="shared" si="41"/>
        <v>1</v>
      </c>
      <c r="AA214" s="7">
        <v>199</v>
      </c>
      <c r="AB214" s="7" t="e">
        <f t="shared" si="43"/>
        <v>#REF!</v>
      </c>
      <c r="AC214" s="7" t="e">
        <f t="shared" si="33"/>
        <v>#REF!</v>
      </c>
      <c r="AD214" s="12" t="e">
        <f>++VLOOKUP(F214,#REF!,3,0)</f>
        <v>#REF!</v>
      </c>
      <c r="AE214" s="10" t="s">
        <v>98</v>
      </c>
      <c r="AF214" s="10" t="s">
        <v>2911</v>
      </c>
      <c r="AH214" t="s">
        <v>2956</v>
      </c>
    </row>
    <row r="215" spans="1:34" x14ac:dyDescent="0.25">
      <c r="A215" s="5">
        <f t="shared" si="44"/>
        <v>18</v>
      </c>
      <c r="B215" s="22" t="s">
        <v>98</v>
      </c>
      <c r="C215" s="6" t="s">
        <v>1150</v>
      </c>
      <c r="D215" s="5" t="s">
        <v>115</v>
      </c>
      <c r="E215" s="7">
        <v>78234584</v>
      </c>
      <c r="F215" s="7">
        <v>42607947100017</v>
      </c>
      <c r="G215" s="7" t="s">
        <v>2080</v>
      </c>
      <c r="H215" s="14">
        <v>45069</v>
      </c>
      <c r="I215" s="5" t="s">
        <v>1125</v>
      </c>
      <c r="J215" s="5" t="e">
        <f>++COUNTIFS(#REF!,'Манзилли сотиб олиш (2)'!$F215,#REF!,'Манзилли сотиб олиш (2)'!J$3,#REF!,'Манзилли сотиб олиш (2)'!J$2)</f>
        <v>#REF!</v>
      </c>
      <c r="K215" s="5" t="e">
        <f>++COUNTIFS(#REF!,'Манзилли сотиб олиш (2)'!$F215,#REF!,'Манзилли сотиб олиш (2)'!K$3,#REF!,'Манзилли сотиб олиш (2)'!K$2)</f>
        <v>#REF!</v>
      </c>
      <c r="L215" s="5" t="e">
        <f>++COUNTIFS(#REF!,'Манзилли сотиб олиш (2)'!$F215,#REF!,'Манзилли сотиб олиш (2)'!L$3,#REF!,'Манзилли сотиб олиш (2)'!L$2)</f>
        <v>#REF!</v>
      </c>
      <c r="M215" s="5" t="e">
        <f>++COUNTIFS(#REF!,'Манзилли сотиб олиш (2)'!$F215,#REF!,'Манзилли сотиб олиш (2)'!M$3,#REF!,'Манзилли сотиб олиш (2)'!M$2)</f>
        <v>#REF!</v>
      </c>
      <c r="N215" s="5" t="e">
        <f>++COUNTIFS(#REF!,'Манзилли сотиб олиш (2)'!$F215,#REF!,'Манзилли сотиб олиш (2)'!N$3,#REF!,'Манзилли сотиб олиш (2)'!N$2)</f>
        <v>#REF!</v>
      </c>
      <c r="O215" s="7" t="e">
        <f t="shared" si="26"/>
        <v>#REF!</v>
      </c>
      <c r="P215" s="7">
        <f t="shared" si="39"/>
        <v>1</v>
      </c>
      <c r="Q215" s="7">
        <f t="shared" si="40"/>
        <v>264</v>
      </c>
      <c r="R215" s="5" t="e">
        <f>++COUNTIFS(#REF!,'Манзилли сотиб олиш (2)'!$F215,#REF!,'Манзилли сотиб олиш (2)'!R$3,#REF!,'Манзилли сотиб олиш (2)'!R$2)</f>
        <v>#REF!</v>
      </c>
      <c r="S215" s="5" t="e">
        <f>++COUNTIFS(#REF!,'Манзилли сотиб олиш (2)'!$F215,#REF!,'Манзилли сотиб олиш (2)'!S$3,#REF!,'Манзилли сотиб олиш (2)'!S$2)</f>
        <v>#REF!</v>
      </c>
      <c r="T215" s="5" t="e">
        <f>++COUNTIFS(#REF!,'Манзилли сотиб олиш (2)'!$F215,#REF!,'Манзилли сотиб олиш (2)'!T$3,#REF!,'Манзилли сотиб олиш (2)'!T$2)</f>
        <v>#REF!</v>
      </c>
      <c r="U215" s="5" t="e">
        <f>++COUNTIFS(#REF!,'Манзилли сотиб олиш (2)'!$F215,#REF!,'Манзилли сотиб олиш (2)'!U$3,#REF!,'Манзилли сотиб олиш (2)'!U$2)</f>
        <v>#REF!</v>
      </c>
      <c r="V215" s="5" t="e">
        <f>++COUNTIFS(#REF!,'Манзилли сотиб олиш (2)'!$F215,#REF!,'Манзилли сотиб олиш (2)'!V$3,#REF!,'Манзилли сотиб олиш (2)'!V$2)</f>
        <v>#REF!</v>
      </c>
      <c r="W215" s="7" t="e">
        <f t="shared" si="29"/>
        <v>#REF!</v>
      </c>
      <c r="X215" s="7">
        <f t="shared" si="41"/>
        <v>0</v>
      </c>
      <c r="Y215" s="7">
        <f t="shared" si="42"/>
        <v>0</v>
      </c>
      <c r="Z215" s="7">
        <f t="shared" si="41"/>
        <v>1</v>
      </c>
      <c r="AA215" s="7">
        <v>264</v>
      </c>
      <c r="AB215" s="7" t="e">
        <f t="shared" si="43"/>
        <v>#REF!</v>
      </c>
      <c r="AC215" s="7" t="e">
        <f t="shared" si="33"/>
        <v>#REF!</v>
      </c>
      <c r="AD215" s="12" t="e">
        <f>++VLOOKUP(F215,#REF!,3,0)</f>
        <v>#REF!</v>
      </c>
      <c r="AE215" s="10" t="s">
        <v>98</v>
      </c>
      <c r="AF215" s="10" t="s">
        <v>2947</v>
      </c>
      <c r="AH215" t="s">
        <v>2956</v>
      </c>
    </row>
    <row r="216" spans="1:34" x14ac:dyDescent="0.25">
      <c r="A216" s="5">
        <f t="shared" si="44"/>
        <v>19</v>
      </c>
      <c r="B216" s="22" t="s">
        <v>98</v>
      </c>
      <c r="C216" s="6" t="s">
        <v>1151</v>
      </c>
      <c r="D216" s="5" t="s">
        <v>114</v>
      </c>
      <c r="E216" s="7">
        <v>78239226</v>
      </c>
      <c r="F216" s="7">
        <v>32205913070022</v>
      </c>
      <c r="G216" s="7" t="s">
        <v>2081</v>
      </c>
      <c r="H216" s="14">
        <v>45069</v>
      </c>
      <c r="I216" s="5" t="s">
        <v>1125</v>
      </c>
      <c r="J216" s="5" t="e">
        <f>++COUNTIFS(#REF!,'Манзилли сотиб олиш (2)'!$F216,#REF!,'Манзилли сотиб олиш (2)'!J$3,#REF!,'Манзилли сотиб олиш (2)'!J$2)</f>
        <v>#REF!</v>
      </c>
      <c r="K216" s="5" t="e">
        <f>++COUNTIFS(#REF!,'Манзилли сотиб олиш (2)'!$F216,#REF!,'Манзилли сотиб олиш (2)'!K$3,#REF!,'Манзилли сотиб олиш (2)'!K$2)</f>
        <v>#REF!</v>
      </c>
      <c r="L216" s="5" t="e">
        <f>++COUNTIFS(#REF!,'Манзилли сотиб олиш (2)'!$F216,#REF!,'Манзилли сотиб олиш (2)'!L$3,#REF!,'Манзилли сотиб олиш (2)'!L$2)</f>
        <v>#REF!</v>
      </c>
      <c r="M216" s="5" t="e">
        <f>++COUNTIFS(#REF!,'Манзилли сотиб олиш (2)'!$F216,#REF!,'Манзилли сотиб олиш (2)'!M$3,#REF!,'Манзилли сотиб олиш (2)'!M$2)</f>
        <v>#REF!</v>
      </c>
      <c r="N216" s="5" t="e">
        <f>++COUNTIFS(#REF!,'Манзилли сотиб олиш (2)'!$F216,#REF!,'Манзилли сотиб олиш (2)'!N$3,#REF!,'Манзилли сотиб олиш (2)'!N$2)</f>
        <v>#REF!</v>
      </c>
      <c r="O216" s="7" t="e">
        <f t="shared" si="26"/>
        <v>#REF!</v>
      </c>
      <c r="P216" s="7">
        <f t="shared" si="39"/>
        <v>1</v>
      </c>
      <c r="Q216" s="7">
        <f t="shared" si="40"/>
        <v>312.8</v>
      </c>
      <c r="R216" s="5" t="e">
        <f>++COUNTIFS(#REF!,'Манзилли сотиб олиш (2)'!$F216,#REF!,'Манзилли сотиб олиш (2)'!R$3,#REF!,'Манзилли сотиб олиш (2)'!R$2)</f>
        <v>#REF!</v>
      </c>
      <c r="S216" s="5" t="e">
        <f>++COUNTIFS(#REF!,'Манзилли сотиб олиш (2)'!$F216,#REF!,'Манзилли сотиб олиш (2)'!S$3,#REF!,'Манзилли сотиб олиш (2)'!S$2)</f>
        <v>#REF!</v>
      </c>
      <c r="T216" s="5" t="e">
        <f>++COUNTIFS(#REF!,'Манзилли сотиб олиш (2)'!$F216,#REF!,'Манзилли сотиб олиш (2)'!T$3,#REF!,'Манзилли сотиб олиш (2)'!T$2)</f>
        <v>#REF!</v>
      </c>
      <c r="U216" s="5" t="e">
        <f>++COUNTIFS(#REF!,'Манзилли сотиб олиш (2)'!$F216,#REF!,'Манзилли сотиб олиш (2)'!U$3,#REF!,'Манзилли сотиб олиш (2)'!U$2)</f>
        <v>#REF!</v>
      </c>
      <c r="V216" s="5" t="e">
        <f>++COUNTIFS(#REF!,'Манзилли сотиб олиш (2)'!$F216,#REF!,'Манзилли сотиб олиш (2)'!V$3,#REF!,'Манзилли сотиб олиш (2)'!V$2)</f>
        <v>#REF!</v>
      </c>
      <c r="W216" s="7" t="e">
        <f t="shared" si="29"/>
        <v>#REF!</v>
      </c>
      <c r="X216" s="7">
        <f t="shared" si="41"/>
        <v>0</v>
      </c>
      <c r="Y216" s="7">
        <f t="shared" si="42"/>
        <v>0</v>
      </c>
      <c r="Z216" s="7">
        <f t="shared" si="41"/>
        <v>1</v>
      </c>
      <c r="AA216" s="7">
        <v>312.8</v>
      </c>
      <c r="AB216" s="7" t="e">
        <f t="shared" si="43"/>
        <v>#REF!</v>
      </c>
      <c r="AC216" s="7" t="e">
        <f t="shared" si="33"/>
        <v>#REF!</v>
      </c>
      <c r="AD216" s="12" t="e">
        <f>++VLOOKUP(F216,#REF!,3,0)</f>
        <v>#REF!</v>
      </c>
      <c r="AE216" s="10" t="s">
        <v>11</v>
      </c>
      <c r="AF216" s="10" t="s">
        <v>997</v>
      </c>
      <c r="AH216" t="s">
        <v>2956</v>
      </c>
    </row>
    <row r="217" spans="1:34" x14ac:dyDescent="0.25">
      <c r="A217" s="5">
        <f t="shared" si="44"/>
        <v>20</v>
      </c>
      <c r="B217" s="22" t="s">
        <v>98</v>
      </c>
      <c r="C217" s="6" t="s">
        <v>1153</v>
      </c>
      <c r="D217" s="5" t="s">
        <v>123</v>
      </c>
      <c r="E217" s="7">
        <v>78124551</v>
      </c>
      <c r="F217" s="7">
        <v>30710947100011</v>
      </c>
      <c r="G217" s="7" t="s">
        <v>2082</v>
      </c>
      <c r="H217" s="14">
        <v>45071</v>
      </c>
      <c r="I217" s="5" t="s">
        <v>1125</v>
      </c>
      <c r="J217" s="5" t="e">
        <f>++COUNTIFS(#REF!,'Манзилли сотиб олиш (2)'!$F217,#REF!,'Манзилли сотиб олиш (2)'!J$3,#REF!,'Манзилли сотиб олиш (2)'!J$2)</f>
        <v>#REF!</v>
      </c>
      <c r="K217" s="5" t="e">
        <f>++COUNTIFS(#REF!,'Манзилли сотиб олиш (2)'!$F217,#REF!,'Манзилли сотиб олиш (2)'!K$3,#REF!,'Манзилли сотиб олиш (2)'!K$2)</f>
        <v>#REF!</v>
      </c>
      <c r="L217" s="5" t="e">
        <f>++COUNTIFS(#REF!,'Манзилли сотиб олиш (2)'!$F217,#REF!,'Манзилли сотиб олиш (2)'!L$3,#REF!,'Манзилли сотиб олиш (2)'!L$2)</f>
        <v>#REF!</v>
      </c>
      <c r="M217" s="5" t="e">
        <f>++COUNTIFS(#REF!,'Манзилли сотиб олиш (2)'!$F217,#REF!,'Манзилли сотиб олиш (2)'!M$3,#REF!,'Манзилли сотиб олиш (2)'!M$2)</f>
        <v>#REF!</v>
      </c>
      <c r="N217" s="5" t="e">
        <f>++COUNTIFS(#REF!,'Манзилли сотиб олиш (2)'!$F217,#REF!,'Манзилли сотиб олиш (2)'!N$3,#REF!,'Манзилли сотиб олиш (2)'!N$2)</f>
        <v>#REF!</v>
      </c>
      <c r="O217" s="7" t="e">
        <f t="shared" si="26"/>
        <v>#REF!</v>
      </c>
      <c r="P217" s="7">
        <f t="shared" si="39"/>
        <v>1</v>
      </c>
      <c r="Q217" s="7">
        <f t="shared" si="40"/>
        <v>187</v>
      </c>
      <c r="R217" s="5" t="e">
        <f>++COUNTIFS(#REF!,'Манзилли сотиб олиш (2)'!$F217,#REF!,'Манзилли сотиб олиш (2)'!R$3,#REF!,'Манзилли сотиб олиш (2)'!R$2)</f>
        <v>#REF!</v>
      </c>
      <c r="S217" s="5" t="e">
        <f>++COUNTIFS(#REF!,'Манзилли сотиб олиш (2)'!$F217,#REF!,'Манзилли сотиб олиш (2)'!S$3,#REF!,'Манзилли сотиб олиш (2)'!S$2)</f>
        <v>#REF!</v>
      </c>
      <c r="T217" s="5" t="e">
        <f>++COUNTIFS(#REF!,'Манзилли сотиб олиш (2)'!$F217,#REF!,'Манзилли сотиб олиш (2)'!T$3,#REF!,'Манзилли сотиб олиш (2)'!T$2)</f>
        <v>#REF!</v>
      </c>
      <c r="U217" s="5" t="e">
        <f>++COUNTIFS(#REF!,'Манзилли сотиб олиш (2)'!$F217,#REF!,'Манзилли сотиб олиш (2)'!U$3,#REF!,'Манзилли сотиб олиш (2)'!U$2)</f>
        <v>#REF!</v>
      </c>
      <c r="V217" s="5" t="e">
        <f>++COUNTIFS(#REF!,'Манзилли сотиб олиш (2)'!$F217,#REF!,'Манзилли сотиб олиш (2)'!V$3,#REF!,'Манзилли сотиб олиш (2)'!V$2)</f>
        <v>#REF!</v>
      </c>
      <c r="W217" s="7" t="e">
        <f t="shared" si="29"/>
        <v>#REF!</v>
      </c>
      <c r="X217" s="7">
        <f t="shared" si="41"/>
        <v>0</v>
      </c>
      <c r="Y217" s="7">
        <f t="shared" si="42"/>
        <v>0</v>
      </c>
      <c r="Z217" s="7">
        <f t="shared" si="41"/>
        <v>1</v>
      </c>
      <c r="AA217" s="7">
        <v>187</v>
      </c>
      <c r="AB217" s="7" t="e">
        <f t="shared" si="43"/>
        <v>#REF!</v>
      </c>
      <c r="AC217" s="7" t="e">
        <f t="shared" si="33"/>
        <v>#REF!</v>
      </c>
      <c r="AD217" s="12" t="e">
        <f>++VLOOKUP(F217,#REF!,3,0)</f>
        <v>#REF!</v>
      </c>
      <c r="AE217" s="10" t="s">
        <v>98</v>
      </c>
      <c r="AF217" s="10" t="s">
        <v>2911</v>
      </c>
      <c r="AH217" t="s">
        <v>2956</v>
      </c>
    </row>
    <row r="218" spans="1:34" x14ac:dyDescent="0.25">
      <c r="A218" s="5">
        <f t="shared" si="44"/>
        <v>21</v>
      </c>
      <c r="B218" s="22" t="s">
        <v>98</v>
      </c>
      <c r="C218" s="6" t="s">
        <v>1154</v>
      </c>
      <c r="D218" s="5" t="s">
        <v>124</v>
      </c>
      <c r="E218" s="7">
        <v>78350456</v>
      </c>
      <c r="F218" s="7">
        <v>42804893070034</v>
      </c>
      <c r="G218" s="7" t="s">
        <v>2083</v>
      </c>
      <c r="H218" s="14">
        <v>45071</v>
      </c>
      <c r="I218" s="5" t="s">
        <v>1125</v>
      </c>
      <c r="J218" s="5" t="e">
        <f>++COUNTIFS(#REF!,'Манзилли сотиб олиш (2)'!$F218,#REF!,'Манзилли сотиб олиш (2)'!J$3,#REF!,'Манзилли сотиб олиш (2)'!J$2)</f>
        <v>#REF!</v>
      </c>
      <c r="K218" s="5" t="e">
        <f>++COUNTIFS(#REF!,'Манзилли сотиб олиш (2)'!$F218,#REF!,'Манзилли сотиб олиш (2)'!K$3,#REF!,'Манзилли сотиб олиш (2)'!K$2)</f>
        <v>#REF!</v>
      </c>
      <c r="L218" s="5" t="e">
        <f>++COUNTIFS(#REF!,'Манзилли сотиб олиш (2)'!$F218,#REF!,'Манзилли сотиб олиш (2)'!L$3,#REF!,'Манзилли сотиб олиш (2)'!L$2)</f>
        <v>#REF!</v>
      </c>
      <c r="M218" s="5" t="e">
        <f>++COUNTIFS(#REF!,'Манзилли сотиб олиш (2)'!$F218,#REF!,'Манзилли сотиб олиш (2)'!M$3,#REF!,'Манзилли сотиб олиш (2)'!M$2)</f>
        <v>#REF!</v>
      </c>
      <c r="N218" s="5" t="e">
        <f>++COUNTIFS(#REF!,'Манзилли сотиб олиш (2)'!$F218,#REF!,'Манзилли сотиб олиш (2)'!N$3,#REF!,'Манзилли сотиб олиш (2)'!N$2)</f>
        <v>#REF!</v>
      </c>
      <c r="O218" s="7" t="e">
        <f t="shared" si="26"/>
        <v>#REF!</v>
      </c>
      <c r="P218" s="7">
        <f t="shared" si="39"/>
        <v>1</v>
      </c>
      <c r="Q218" s="7">
        <f t="shared" si="40"/>
        <v>234.7</v>
      </c>
      <c r="R218" s="5" t="e">
        <f>++COUNTIFS(#REF!,'Манзилли сотиб олиш (2)'!$F218,#REF!,'Манзилли сотиб олиш (2)'!R$3,#REF!,'Манзилли сотиб олиш (2)'!R$2)</f>
        <v>#REF!</v>
      </c>
      <c r="S218" s="5" t="e">
        <f>++COUNTIFS(#REF!,'Манзилли сотиб олиш (2)'!$F218,#REF!,'Манзилли сотиб олиш (2)'!S$3,#REF!,'Манзилли сотиб олиш (2)'!S$2)</f>
        <v>#REF!</v>
      </c>
      <c r="T218" s="5" t="e">
        <f>++COUNTIFS(#REF!,'Манзилли сотиб олиш (2)'!$F218,#REF!,'Манзилли сотиб олиш (2)'!T$3,#REF!,'Манзилли сотиб олиш (2)'!T$2)</f>
        <v>#REF!</v>
      </c>
      <c r="U218" s="5" t="e">
        <f>++COUNTIFS(#REF!,'Манзилли сотиб олиш (2)'!$F218,#REF!,'Манзилли сотиб олиш (2)'!U$3,#REF!,'Манзилли сотиб олиш (2)'!U$2)</f>
        <v>#REF!</v>
      </c>
      <c r="V218" s="5" t="e">
        <f>++COUNTIFS(#REF!,'Манзилли сотиб олиш (2)'!$F218,#REF!,'Манзилли сотиб олиш (2)'!V$3,#REF!,'Манзилли сотиб олиш (2)'!V$2)</f>
        <v>#REF!</v>
      </c>
      <c r="W218" s="7" t="e">
        <f t="shared" si="29"/>
        <v>#REF!</v>
      </c>
      <c r="X218" s="7">
        <f t="shared" si="41"/>
        <v>0</v>
      </c>
      <c r="Y218" s="7">
        <f t="shared" si="42"/>
        <v>0</v>
      </c>
      <c r="Z218" s="7">
        <f t="shared" si="41"/>
        <v>1</v>
      </c>
      <c r="AA218" s="7">
        <v>234.7</v>
      </c>
      <c r="AB218" s="7" t="e">
        <f t="shared" si="43"/>
        <v>#REF!</v>
      </c>
      <c r="AC218" s="7" t="e">
        <f t="shared" si="33"/>
        <v>#REF!</v>
      </c>
      <c r="AD218" s="12" t="e">
        <f>++VLOOKUP(F218,#REF!,3,0)</f>
        <v>#REF!</v>
      </c>
      <c r="AE218" s="10" t="s">
        <v>98</v>
      </c>
      <c r="AF218" s="10" t="s">
        <v>2911</v>
      </c>
      <c r="AH218" t="s">
        <v>2956</v>
      </c>
    </row>
    <row r="219" spans="1:34" x14ac:dyDescent="0.25">
      <c r="A219" s="5">
        <f t="shared" si="44"/>
        <v>22</v>
      </c>
      <c r="B219" s="22" t="s">
        <v>98</v>
      </c>
      <c r="C219" s="6" t="s">
        <v>1155</v>
      </c>
      <c r="D219" s="5" t="s">
        <v>134</v>
      </c>
      <c r="E219" s="7">
        <v>78357399</v>
      </c>
      <c r="F219" s="7">
        <v>40206703070041</v>
      </c>
      <c r="G219" s="7" t="s">
        <v>2084</v>
      </c>
      <c r="H219" s="14">
        <v>45073</v>
      </c>
      <c r="I219" s="5" t="s">
        <v>1125</v>
      </c>
      <c r="J219" s="5" t="e">
        <f>++COUNTIFS(#REF!,'Манзилли сотиб олиш (2)'!$F219,#REF!,'Манзилли сотиб олиш (2)'!J$3,#REF!,'Манзилли сотиб олиш (2)'!J$2)</f>
        <v>#REF!</v>
      </c>
      <c r="K219" s="5" t="e">
        <f>++COUNTIFS(#REF!,'Манзилли сотиб олиш (2)'!$F219,#REF!,'Манзилли сотиб олиш (2)'!K$3,#REF!,'Манзилли сотиб олиш (2)'!K$2)</f>
        <v>#REF!</v>
      </c>
      <c r="L219" s="5" t="e">
        <f>++COUNTIFS(#REF!,'Манзилли сотиб олиш (2)'!$F219,#REF!,'Манзилли сотиб олиш (2)'!L$3,#REF!,'Манзилли сотиб олиш (2)'!L$2)</f>
        <v>#REF!</v>
      </c>
      <c r="M219" s="5" t="e">
        <f>++COUNTIFS(#REF!,'Манзилли сотиб олиш (2)'!$F219,#REF!,'Манзилли сотиб олиш (2)'!M$3,#REF!,'Манзилли сотиб олиш (2)'!M$2)</f>
        <v>#REF!</v>
      </c>
      <c r="N219" s="5" t="e">
        <f>++COUNTIFS(#REF!,'Манзилли сотиб олиш (2)'!$F219,#REF!,'Манзилли сотиб олиш (2)'!N$3,#REF!,'Манзилли сотиб олиш (2)'!N$2)</f>
        <v>#REF!</v>
      </c>
      <c r="O219" s="7" t="e">
        <f t="shared" si="26"/>
        <v>#REF!</v>
      </c>
      <c r="P219" s="7">
        <f t="shared" si="39"/>
        <v>1</v>
      </c>
      <c r="Q219" s="7">
        <f t="shared" si="40"/>
        <v>291</v>
      </c>
      <c r="R219" s="5" t="e">
        <f>++COUNTIFS(#REF!,'Манзилли сотиб олиш (2)'!$F219,#REF!,'Манзилли сотиб олиш (2)'!R$3,#REF!,'Манзилли сотиб олиш (2)'!R$2)</f>
        <v>#REF!</v>
      </c>
      <c r="S219" s="5" t="e">
        <f>++COUNTIFS(#REF!,'Манзилли сотиб олиш (2)'!$F219,#REF!,'Манзилли сотиб олиш (2)'!S$3,#REF!,'Манзилли сотиб олиш (2)'!S$2)</f>
        <v>#REF!</v>
      </c>
      <c r="T219" s="5" t="e">
        <f>++COUNTIFS(#REF!,'Манзилли сотиб олиш (2)'!$F219,#REF!,'Манзилли сотиб олиш (2)'!T$3,#REF!,'Манзилли сотиб олиш (2)'!T$2)</f>
        <v>#REF!</v>
      </c>
      <c r="U219" s="5" t="e">
        <f>++COUNTIFS(#REF!,'Манзилли сотиб олиш (2)'!$F219,#REF!,'Манзилли сотиб олиш (2)'!U$3,#REF!,'Манзилли сотиб олиш (2)'!U$2)</f>
        <v>#REF!</v>
      </c>
      <c r="V219" s="5" t="e">
        <f>++COUNTIFS(#REF!,'Манзилли сотиб олиш (2)'!$F219,#REF!,'Манзилли сотиб олиш (2)'!V$3,#REF!,'Манзилли сотиб олиш (2)'!V$2)</f>
        <v>#REF!</v>
      </c>
      <c r="W219" s="7" t="e">
        <f t="shared" si="29"/>
        <v>#REF!</v>
      </c>
      <c r="X219" s="7">
        <f t="shared" si="41"/>
        <v>0</v>
      </c>
      <c r="Y219" s="7">
        <f t="shared" si="42"/>
        <v>0</v>
      </c>
      <c r="Z219" s="7">
        <f t="shared" si="41"/>
        <v>1</v>
      </c>
      <c r="AA219" s="7">
        <v>291</v>
      </c>
      <c r="AB219" s="7" t="e">
        <f t="shared" si="43"/>
        <v>#REF!</v>
      </c>
      <c r="AC219" s="7" t="e">
        <f t="shared" si="33"/>
        <v>#REF!</v>
      </c>
      <c r="AD219" s="12" t="e">
        <f>++VLOOKUP(F219,#REF!,3,0)</f>
        <v>#REF!</v>
      </c>
      <c r="AE219" s="10" t="s">
        <v>317</v>
      </c>
      <c r="AF219" s="10" t="s">
        <v>996</v>
      </c>
      <c r="AH219" t="s">
        <v>2956</v>
      </c>
    </row>
    <row r="220" spans="1:34" x14ac:dyDescent="0.25">
      <c r="A220" s="5">
        <f t="shared" si="44"/>
        <v>23</v>
      </c>
      <c r="B220" s="22" t="s">
        <v>98</v>
      </c>
      <c r="C220" s="6" t="s">
        <v>1156</v>
      </c>
      <c r="D220" s="5" t="s">
        <v>133</v>
      </c>
      <c r="E220" s="7">
        <v>78363977</v>
      </c>
      <c r="F220" s="7">
        <v>30710843070030</v>
      </c>
      <c r="G220" s="7" t="s">
        <v>2085</v>
      </c>
      <c r="H220" s="14">
        <v>45073</v>
      </c>
      <c r="I220" s="5" t="s">
        <v>1125</v>
      </c>
      <c r="J220" s="5" t="e">
        <f>++COUNTIFS(#REF!,'Манзилли сотиб олиш (2)'!$F220,#REF!,'Манзилли сотиб олиш (2)'!J$3,#REF!,'Манзилли сотиб олиш (2)'!J$2)</f>
        <v>#REF!</v>
      </c>
      <c r="K220" s="5" t="e">
        <f>++COUNTIFS(#REF!,'Манзилли сотиб олиш (2)'!$F220,#REF!,'Манзилли сотиб олиш (2)'!K$3,#REF!,'Манзилли сотиб олиш (2)'!K$2)</f>
        <v>#REF!</v>
      </c>
      <c r="L220" s="5" t="e">
        <f>++COUNTIFS(#REF!,'Манзилли сотиб олиш (2)'!$F220,#REF!,'Манзилли сотиб олиш (2)'!L$3,#REF!,'Манзилли сотиб олиш (2)'!L$2)</f>
        <v>#REF!</v>
      </c>
      <c r="M220" s="5" t="e">
        <f>++COUNTIFS(#REF!,'Манзилли сотиб олиш (2)'!$F220,#REF!,'Манзилли сотиб олиш (2)'!M$3,#REF!,'Манзилли сотиб олиш (2)'!M$2)</f>
        <v>#REF!</v>
      </c>
      <c r="N220" s="5" t="e">
        <f>++COUNTIFS(#REF!,'Манзилли сотиб олиш (2)'!$F220,#REF!,'Манзилли сотиб олиш (2)'!N$3,#REF!,'Манзилли сотиб олиш (2)'!N$2)</f>
        <v>#REF!</v>
      </c>
      <c r="O220" s="7" t="e">
        <f t="shared" si="26"/>
        <v>#REF!</v>
      </c>
      <c r="P220" s="7">
        <f t="shared" si="39"/>
        <v>1</v>
      </c>
      <c r="Q220" s="7">
        <f t="shared" si="40"/>
        <v>235</v>
      </c>
      <c r="R220" s="5" t="e">
        <f>++COUNTIFS(#REF!,'Манзилли сотиб олиш (2)'!$F220,#REF!,'Манзилли сотиб олиш (2)'!R$3,#REF!,'Манзилли сотиб олиш (2)'!R$2)</f>
        <v>#REF!</v>
      </c>
      <c r="S220" s="5" t="e">
        <f>++COUNTIFS(#REF!,'Манзилли сотиб олиш (2)'!$F220,#REF!,'Манзилли сотиб олиш (2)'!S$3,#REF!,'Манзилли сотиб олиш (2)'!S$2)</f>
        <v>#REF!</v>
      </c>
      <c r="T220" s="5" t="e">
        <f>++COUNTIFS(#REF!,'Манзилли сотиб олиш (2)'!$F220,#REF!,'Манзилли сотиб олиш (2)'!T$3,#REF!,'Манзилли сотиб олиш (2)'!T$2)</f>
        <v>#REF!</v>
      </c>
      <c r="U220" s="5" t="e">
        <f>++COUNTIFS(#REF!,'Манзилли сотиб олиш (2)'!$F220,#REF!,'Манзилли сотиб олиш (2)'!U$3,#REF!,'Манзилли сотиб олиш (2)'!U$2)</f>
        <v>#REF!</v>
      </c>
      <c r="V220" s="5" t="e">
        <f>++COUNTIFS(#REF!,'Манзилли сотиб олиш (2)'!$F220,#REF!,'Манзилли сотиб олиш (2)'!V$3,#REF!,'Манзилли сотиб олиш (2)'!V$2)</f>
        <v>#REF!</v>
      </c>
      <c r="W220" s="7" t="e">
        <f t="shared" si="29"/>
        <v>#REF!</v>
      </c>
      <c r="X220" s="7">
        <f t="shared" si="41"/>
        <v>0</v>
      </c>
      <c r="Y220" s="7">
        <f t="shared" si="42"/>
        <v>0</v>
      </c>
      <c r="Z220" s="7">
        <f t="shared" si="41"/>
        <v>1</v>
      </c>
      <c r="AA220" s="7">
        <v>235</v>
      </c>
      <c r="AB220" s="7" t="e">
        <f t="shared" si="43"/>
        <v>#REF!</v>
      </c>
      <c r="AC220" s="7" t="e">
        <f t="shared" si="33"/>
        <v>#REF!</v>
      </c>
      <c r="AD220" s="12" t="e">
        <f>++VLOOKUP(F220,#REF!,3,0)</f>
        <v>#REF!</v>
      </c>
      <c r="AE220" s="10" t="s">
        <v>98</v>
      </c>
      <c r="AF220" s="10" t="s">
        <v>2911</v>
      </c>
      <c r="AH220" t="s">
        <v>2956</v>
      </c>
    </row>
    <row r="221" spans="1:34" x14ac:dyDescent="0.25">
      <c r="A221" s="5">
        <f t="shared" si="44"/>
        <v>24</v>
      </c>
      <c r="B221" s="22" t="s">
        <v>98</v>
      </c>
      <c r="C221" s="6" t="s">
        <v>1157</v>
      </c>
      <c r="D221" s="5" t="s">
        <v>132</v>
      </c>
      <c r="E221" s="7">
        <v>78381753</v>
      </c>
      <c r="F221" s="7">
        <v>40109923070045</v>
      </c>
      <c r="G221" s="7" t="s">
        <v>2086</v>
      </c>
      <c r="H221" s="14">
        <v>45073</v>
      </c>
      <c r="I221" s="5" t="s">
        <v>1125</v>
      </c>
      <c r="J221" s="5" t="e">
        <f>++COUNTIFS(#REF!,'Манзилли сотиб олиш (2)'!$F221,#REF!,'Манзилли сотиб олиш (2)'!J$3,#REF!,'Манзилли сотиб олиш (2)'!J$2)</f>
        <v>#REF!</v>
      </c>
      <c r="K221" s="5" t="e">
        <f>++COUNTIFS(#REF!,'Манзилли сотиб олиш (2)'!$F221,#REF!,'Манзилли сотиб олиш (2)'!K$3,#REF!,'Манзилли сотиб олиш (2)'!K$2)</f>
        <v>#REF!</v>
      </c>
      <c r="L221" s="5" t="e">
        <f>++COUNTIFS(#REF!,'Манзилли сотиб олиш (2)'!$F221,#REF!,'Манзилли сотиб олиш (2)'!L$3,#REF!,'Манзилли сотиб олиш (2)'!L$2)</f>
        <v>#REF!</v>
      </c>
      <c r="M221" s="5" t="e">
        <f>++COUNTIFS(#REF!,'Манзилли сотиб олиш (2)'!$F221,#REF!,'Манзилли сотиб олиш (2)'!M$3,#REF!,'Манзилли сотиб олиш (2)'!M$2)</f>
        <v>#REF!</v>
      </c>
      <c r="N221" s="5" t="e">
        <f>++COUNTIFS(#REF!,'Манзилли сотиб олиш (2)'!$F221,#REF!,'Манзилли сотиб олиш (2)'!N$3,#REF!,'Манзилли сотиб олиш (2)'!N$2)</f>
        <v>#REF!</v>
      </c>
      <c r="O221" s="7" t="e">
        <f t="shared" si="26"/>
        <v>#REF!</v>
      </c>
      <c r="P221" s="7">
        <f t="shared" si="39"/>
        <v>0</v>
      </c>
      <c r="Q221" s="7">
        <f t="shared" si="40"/>
        <v>0</v>
      </c>
      <c r="R221" s="5" t="e">
        <f>++COUNTIFS(#REF!,'Манзилли сотиб олиш (2)'!$F221,#REF!,'Манзилли сотиб олиш (2)'!R$3,#REF!,'Манзилли сотиб олиш (2)'!R$2)</f>
        <v>#REF!</v>
      </c>
      <c r="S221" s="5" t="e">
        <f>++COUNTIFS(#REF!,'Манзилли сотиб олиш (2)'!$F221,#REF!,'Манзилли сотиб олиш (2)'!S$3,#REF!,'Манзилли сотиб олиш (2)'!S$2)</f>
        <v>#REF!</v>
      </c>
      <c r="T221" s="5" t="e">
        <f>++COUNTIFS(#REF!,'Манзилли сотиб олиш (2)'!$F221,#REF!,'Манзилли сотиб олиш (2)'!T$3,#REF!,'Манзилли сотиб олиш (2)'!T$2)</f>
        <v>#REF!</v>
      </c>
      <c r="U221" s="5" t="e">
        <f>++COUNTIFS(#REF!,'Манзилли сотиб олиш (2)'!$F221,#REF!,'Манзилли сотиб олиш (2)'!U$3,#REF!,'Манзилли сотиб олиш (2)'!U$2)</f>
        <v>#REF!</v>
      </c>
      <c r="V221" s="5" t="e">
        <f>++COUNTIFS(#REF!,'Манзилли сотиб олиш (2)'!$F221,#REF!,'Манзилли сотиб олиш (2)'!V$3,#REF!,'Манзилли сотиб олиш (2)'!V$2)</f>
        <v>#REF!</v>
      </c>
      <c r="W221" s="7" t="e">
        <f t="shared" si="29"/>
        <v>#REF!</v>
      </c>
      <c r="X221" s="7">
        <f t="shared" si="41"/>
        <v>0</v>
      </c>
      <c r="Y221" s="7">
        <f t="shared" si="42"/>
        <v>0</v>
      </c>
      <c r="Z221" s="7">
        <f t="shared" si="41"/>
        <v>0</v>
      </c>
      <c r="AA221" s="7">
        <v>0</v>
      </c>
      <c r="AB221" s="7" t="e">
        <f t="shared" si="43"/>
        <v>#REF!</v>
      </c>
      <c r="AC221" s="7">
        <f t="shared" si="33"/>
        <v>0</v>
      </c>
      <c r="AD221" s="12" t="e">
        <f>++VLOOKUP(F221,#REF!,3,0)</f>
        <v>#REF!</v>
      </c>
      <c r="AE221" s="10" t="s">
        <v>98</v>
      </c>
      <c r="AF221" s="10" t="s">
        <v>2911</v>
      </c>
      <c r="AH221" t="s">
        <v>2956</v>
      </c>
    </row>
    <row r="222" spans="1:34" x14ac:dyDescent="0.25">
      <c r="A222" s="5">
        <f t="shared" si="44"/>
        <v>25</v>
      </c>
      <c r="B222" s="22" t="s">
        <v>98</v>
      </c>
      <c r="C222" s="6" t="s">
        <v>1158</v>
      </c>
      <c r="D222" s="5" t="s">
        <v>131</v>
      </c>
      <c r="E222" s="7">
        <v>78388253</v>
      </c>
      <c r="F222" s="7">
        <v>33101943070023</v>
      </c>
      <c r="G222" s="7" t="s">
        <v>2087</v>
      </c>
      <c r="H222" s="14">
        <v>45073</v>
      </c>
      <c r="I222" s="5" t="s">
        <v>1125</v>
      </c>
      <c r="J222" s="5" t="e">
        <f>++COUNTIFS(#REF!,'Манзилли сотиб олиш (2)'!$F222,#REF!,'Манзилли сотиб олиш (2)'!J$3,#REF!,'Манзилли сотиб олиш (2)'!J$2)</f>
        <v>#REF!</v>
      </c>
      <c r="K222" s="5" t="e">
        <f>++COUNTIFS(#REF!,'Манзилли сотиб олиш (2)'!$F222,#REF!,'Манзилли сотиб олиш (2)'!K$3,#REF!,'Манзилли сотиб олиш (2)'!K$2)</f>
        <v>#REF!</v>
      </c>
      <c r="L222" s="5" t="e">
        <f>++COUNTIFS(#REF!,'Манзилли сотиб олиш (2)'!$F222,#REF!,'Манзилли сотиб олиш (2)'!L$3,#REF!,'Манзилли сотиб олиш (2)'!L$2)</f>
        <v>#REF!</v>
      </c>
      <c r="M222" s="5" t="e">
        <f>++COUNTIFS(#REF!,'Манзилли сотиб олиш (2)'!$F222,#REF!,'Манзилли сотиб олиш (2)'!M$3,#REF!,'Манзилли сотиб олиш (2)'!M$2)</f>
        <v>#REF!</v>
      </c>
      <c r="N222" s="5" t="e">
        <f>++COUNTIFS(#REF!,'Манзилли сотиб олиш (2)'!$F222,#REF!,'Манзилли сотиб олиш (2)'!N$3,#REF!,'Манзилли сотиб олиш (2)'!N$2)</f>
        <v>#REF!</v>
      </c>
      <c r="O222" s="7" t="e">
        <f t="shared" si="26"/>
        <v>#REF!</v>
      </c>
      <c r="P222" s="7">
        <f t="shared" si="39"/>
        <v>1</v>
      </c>
      <c r="Q222" s="7">
        <f t="shared" si="40"/>
        <v>237</v>
      </c>
      <c r="R222" s="5" t="e">
        <f>++COUNTIFS(#REF!,'Манзилли сотиб олиш (2)'!$F222,#REF!,'Манзилли сотиб олиш (2)'!R$3,#REF!,'Манзилли сотиб олиш (2)'!R$2)</f>
        <v>#REF!</v>
      </c>
      <c r="S222" s="5" t="e">
        <f>++COUNTIFS(#REF!,'Манзилли сотиб олиш (2)'!$F222,#REF!,'Манзилли сотиб олиш (2)'!S$3,#REF!,'Манзилли сотиб олиш (2)'!S$2)</f>
        <v>#REF!</v>
      </c>
      <c r="T222" s="5" t="e">
        <f>++COUNTIFS(#REF!,'Манзилли сотиб олиш (2)'!$F222,#REF!,'Манзилли сотиб олиш (2)'!T$3,#REF!,'Манзилли сотиб олиш (2)'!T$2)</f>
        <v>#REF!</v>
      </c>
      <c r="U222" s="5" t="e">
        <f>++COUNTIFS(#REF!,'Манзилли сотиб олиш (2)'!$F222,#REF!,'Манзилли сотиб олиш (2)'!U$3,#REF!,'Манзилли сотиб олиш (2)'!U$2)</f>
        <v>#REF!</v>
      </c>
      <c r="V222" s="5" t="e">
        <f>++COUNTIFS(#REF!,'Манзилли сотиб олиш (2)'!$F222,#REF!,'Манзилли сотиб олиш (2)'!V$3,#REF!,'Манзилли сотиб олиш (2)'!V$2)</f>
        <v>#REF!</v>
      </c>
      <c r="W222" s="7" t="e">
        <f t="shared" si="29"/>
        <v>#REF!</v>
      </c>
      <c r="X222" s="7">
        <f t="shared" si="41"/>
        <v>0</v>
      </c>
      <c r="Y222" s="7">
        <f t="shared" si="42"/>
        <v>0</v>
      </c>
      <c r="Z222" s="7">
        <f t="shared" si="41"/>
        <v>1</v>
      </c>
      <c r="AA222" s="7">
        <v>237</v>
      </c>
      <c r="AB222" s="7" t="e">
        <f t="shared" si="43"/>
        <v>#REF!</v>
      </c>
      <c r="AC222" s="7" t="e">
        <f t="shared" si="33"/>
        <v>#REF!</v>
      </c>
      <c r="AD222" s="12" t="e">
        <f>++VLOOKUP(F222,#REF!,3,0)</f>
        <v>#REF!</v>
      </c>
      <c r="AE222" s="10" t="s">
        <v>98</v>
      </c>
      <c r="AF222" s="10" t="s">
        <v>2947</v>
      </c>
      <c r="AH222" t="s">
        <v>2956</v>
      </c>
    </row>
    <row r="223" spans="1:34" x14ac:dyDescent="0.25">
      <c r="A223" s="5">
        <f t="shared" si="44"/>
        <v>26</v>
      </c>
      <c r="B223" s="22" t="s">
        <v>98</v>
      </c>
      <c r="C223" s="6" t="s">
        <v>1159</v>
      </c>
      <c r="D223" s="5" t="s">
        <v>130</v>
      </c>
      <c r="E223" s="7">
        <v>78412898</v>
      </c>
      <c r="F223" s="7">
        <v>32107967090066</v>
      </c>
      <c r="G223" s="7" t="s">
        <v>2088</v>
      </c>
      <c r="H223" s="14">
        <v>45073</v>
      </c>
      <c r="I223" s="5" t="s">
        <v>1125</v>
      </c>
      <c r="J223" s="5" t="e">
        <f>++COUNTIFS(#REF!,'Манзилли сотиб олиш (2)'!$F223,#REF!,'Манзилли сотиб олиш (2)'!J$3,#REF!,'Манзилли сотиб олиш (2)'!J$2)</f>
        <v>#REF!</v>
      </c>
      <c r="K223" s="5" t="e">
        <f>++COUNTIFS(#REF!,'Манзилли сотиб олиш (2)'!$F223,#REF!,'Манзилли сотиб олиш (2)'!K$3,#REF!,'Манзилли сотиб олиш (2)'!K$2)</f>
        <v>#REF!</v>
      </c>
      <c r="L223" s="5" t="e">
        <f>++COUNTIFS(#REF!,'Манзилли сотиб олиш (2)'!$F223,#REF!,'Манзилли сотиб олиш (2)'!L$3,#REF!,'Манзилли сотиб олиш (2)'!L$2)</f>
        <v>#REF!</v>
      </c>
      <c r="M223" s="5" t="e">
        <f>++COUNTIFS(#REF!,'Манзилли сотиб олиш (2)'!$F223,#REF!,'Манзилли сотиб олиш (2)'!M$3,#REF!,'Манзилли сотиб олиш (2)'!M$2)</f>
        <v>#REF!</v>
      </c>
      <c r="N223" s="5" t="e">
        <f>++COUNTIFS(#REF!,'Манзилли сотиб олиш (2)'!$F223,#REF!,'Манзилли сотиб олиш (2)'!N$3,#REF!,'Манзилли сотиб олиш (2)'!N$2)</f>
        <v>#REF!</v>
      </c>
      <c r="O223" s="7" t="e">
        <f t="shared" si="26"/>
        <v>#REF!</v>
      </c>
      <c r="P223" s="7">
        <f t="shared" si="39"/>
        <v>1</v>
      </c>
      <c r="Q223" s="7">
        <f t="shared" si="40"/>
        <v>167.1</v>
      </c>
      <c r="R223" s="5" t="e">
        <f>++COUNTIFS(#REF!,'Манзилли сотиб олиш (2)'!$F223,#REF!,'Манзилли сотиб олиш (2)'!R$3,#REF!,'Манзилли сотиб олиш (2)'!R$2)</f>
        <v>#REF!</v>
      </c>
      <c r="S223" s="5" t="e">
        <f>++COUNTIFS(#REF!,'Манзилли сотиб олиш (2)'!$F223,#REF!,'Манзилли сотиб олиш (2)'!S$3,#REF!,'Манзилли сотиб олиш (2)'!S$2)</f>
        <v>#REF!</v>
      </c>
      <c r="T223" s="5" t="e">
        <f>++COUNTIFS(#REF!,'Манзилли сотиб олиш (2)'!$F223,#REF!,'Манзилли сотиб олиш (2)'!T$3,#REF!,'Манзилли сотиб олиш (2)'!T$2)</f>
        <v>#REF!</v>
      </c>
      <c r="U223" s="5" t="e">
        <f>++COUNTIFS(#REF!,'Манзилли сотиб олиш (2)'!$F223,#REF!,'Манзилли сотиб олиш (2)'!U$3,#REF!,'Манзилли сотиб олиш (2)'!U$2)</f>
        <v>#REF!</v>
      </c>
      <c r="V223" s="5" t="e">
        <f>++COUNTIFS(#REF!,'Манзилли сотиб олиш (2)'!$F223,#REF!,'Манзилли сотиб олиш (2)'!V$3,#REF!,'Манзилли сотиб олиш (2)'!V$2)</f>
        <v>#REF!</v>
      </c>
      <c r="W223" s="7" t="e">
        <f t="shared" si="29"/>
        <v>#REF!</v>
      </c>
      <c r="X223" s="7">
        <f t="shared" si="41"/>
        <v>0</v>
      </c>
      <c r="Y223" s="7">
        <f t="shared" si="42"/>
        <v>0</v>
      </c>
      <c r="Z223" s="7">
        <f t="shared" si="41"/>
        <v>1</v>
      </c>
      <c r="AA223" s="7">
        <v>167.1</v>
      </c>
      <c r="AB223" s="7" t="e">
        <f t="shared" si="43"/>
        <v>#REF!</v>
      </c>
      <c r="AC223" s="7" t="e">
        <f t="shared" si="33"/>
        <v>#REF!</v>
      </c>
      <c r="AD223" s="12" t="e">
        <f>++VLOOKUP(F223,#REF!,3,0)</f>
        <v>#REF!</v>
      </c>
      <c r="AE223" s="10" t="s">
        <v>317</v>
      </c>
      <c r="AF223" s="10" t="s">
        <v>996</v>
      </c>
      <c r="AH223" t="s">
        <v>2956</v>
      </c>
    </row>
    <row r="224" spans="1:34" x14ac:dyDescent="0.25">
      <c r="A224" s="5">
        <f t="shared" si="44"/>
        <v>27</v>
      </c>
      <c r="B224" s="22" t="s">
        <v>98</v>
      </c>
      <c r="C224" s="6" t="s">
        <v>1160</v>
      </c>
      <c r="D224" s="5" t="s">
        <v>129</v>
      </c>
      <c r="E224" s="7">
        <v>78411883</v>
      </c>
      <c r="F224" s="7">
        <v>40501987100027</v>
      </c>
      <c r="G224" s="7" t="s">
        <v>2089</v>
      </c>
      <c r="H224" s="14">
        <v>45073</v>
      </c>
      <c r="I224" s="5" t="s">
        <v>1125</v>
      </c>
      <c r="J224" s="5" t="e">
        <f>++COUNTIFS(#REF!,'Манзилли сотиб олиш (2)'!$F224,#REF!,'Манзилли сотиб олиш (2)'!J$3,#REF!,'Манзилли сотиб олиш (2)'!J$2)</f>
        <v>#REF!</v>
      </c>
      <c r="K224" s="5" t="e">
        <f>++COUNTIFS(#REF!,'Манзилли сотиб олиш (2)'!$F224,#REF!,'Манзилли сотиб олиш (2)'!K$3,#REF!,'Манзилли сотиб олиш (2)'!K$2)</f>
        <v>#REF!</v>
      </c>
      <c r="L224" s="5" t="e">
        <f>++COUNTIFS(#REF!,'Манзилли сотиб олиш (2)'!$F224,#REF!,'Манзилли сотиб олиш (2)'!L$3,#REF!,'Манзилли сотиб олиш (2)'!L$2)</f>
        <v>#REF!</v>
      </c>
      <c r="M224" s="5" t="e">
        <f>++COUNTIFS(#REF!,'Манзилли сотиб олиш (2)'!$F224,#REF!,'Манзилли сотиб олиш (2)'!M$3,#REF!,'Манзилли сотиб олиш (2)'!M$2)</f>
        <v>#REF!</v>
      </c>
      <c r="N224" s="5" t="e">
        <f>++COUNTIFS(#REF!,'Манзилли сотиб олиш (2)'!$F224,#REF!,'Манзилли сотиб олиш (2)'!N$3,#REF!,'Манзилли сотиб олиш (2)'!N$2)</f>
        <v>#REF!</v>
      </c>
      <c r="O224" s="7" t="e">
        <f t="shared" si="26"/>
        <v>#REF!</v>
      </c>
      <c r="P224" s="7">
        <f t="shared" si="39"/>
        <v>1</v>
      </c>
      <c r="Q224" s="7">
        <f t="shared" si="40"/>
        <v>191</v>
      </c>
      <c r="R224" s="5" t="e">
        <f>++COUNTIFS(#REF!,'Манзилли сотиб олиш (2)'!$F224,#REF!,'Манзилли сотиб олиш (2)'!R$3,#REF!,'Манзилли сотиб олиш (2)'!R$2)</f>
        <v>#REF!</v>
      </c>
      <c r="S224" s="5" t="e">
        <f>++COUNTIFS(#REF!,'Манзилли сотиб олиш (2)'!$F224,#REF!,'Манзилли сотиб олиш (2)'!S$3,#REF!,'Манзилли сотиб олиш (2)'!S$2)</f>
        <v>#REF!</v>
      </c>
      <c r="T224" s="5" t="e">
        <f>++COUNTIFS(#REF!,'Манзилли сотиб олиш (2)'!$F224,#REF!,'Манзилли сотиб олиш (2)'!T$3,#REF!,'Манзилли сотиб олиш (2)'!T$2)</f>
        <v>#REF!</v>
      </c>
      <c r="U224" s="5" t="e">
        <f>++COUNTIFS(#REF!,'Манзилли сотиб олиш (2)'!$F224,#REF!,'Манзилли сотиб олиш (2)'!U$3,#REF!,'Манзилли сотиб олиш (2)'!U$2)</f>
        <v>#REF!</v>
      </c>
      <c r="V224" s="5" t="e">
        <f>++COUNTIFS(#REF!,'Манзилли сотиб олиш (2)'!$F224,#REF!,'Манзилли сотиб олиш (2)'!V$3,#REF!,'Манзилли сотиб олиш (2)'!V$2)</f>
        <v>#REF!</v>
      </c>
      <c r="W224" s="7" t="e">
        <f t="shared" si="29"/>
        <v>#REF!</v>
      </c>
      <c r="X224" s="7">
        <f t="shared" si="41"/>
        <v>0</v>
      </c>
      <c r="Y224" s="7">
        <f t="shared" si="42"/>
        <v>0</v>
      </c>
      <c r="Z224" s="7">
        <f t="shared" si="41"/>
        <v>1</v>
      </c>
      <c r="AA224" s="7">
        <v>191</v>
      </c>
      <c r="AB224" s="7" t="e">
        <f t="shared" si="43"/>
        <v>#REF!</v>
      </c>
      <c r="AC224" s="7" t="e">
        <f t="shared" si="33"/>
        <v>#REF!</v>
      </c>
      <c r="AD224" s="12" t="e">
        <f>++VLOOKUP(F224,#REF!,3,0)</f>
        <v>#REF!</v>
      </c>
      <c r="AE224" s="10" t="s">
        <v>98</v>
      </c>
      <c r="AF224" s="10" t="s">
        <v>2947</v>
      </c>
      <c r="AH224" t="s">
        <v>2956</v>
      </c>
    </row>
    <row r="225" spans="1:34" x14ac:dyDescent="0.25">
      <c r="A225" s="5">
        <f t="shared" si="44"/>
        <v>28</v>
      </c>
      <c r="B225" s="22" t="s">
        <v>98</v>
      </c>
      <c r="C225" s="6" t="s">
        <v>1161</v>
      </c>
      <c r="D225" s="5" t="s">
        <v>128</v>
      </c>
      <c r="E225" s="7">
        <v>78408139</v>
      </c>
      <c r="F225" s="7">
        <v>32009843070015</v>
      </c>
      <c r="G225" s="7" t="s">
        <v>2090</v>
      </c>
      <c r="H225" s="14">
        <v>45073</v>
      </c>
      <c r="I225" s="5" t="s">
        <v>1125</v>
      </c>
      <c r="J225" s="5" t="e">
        <f>++COUNTIFS(#REF!,'Манзилли сотиб олиш (2)'!$F225,#REF!,'Манзилли сотиб олиш (2)'!J$3,#REF!,'Манзилли сотиб олиш (2)'!J$2)</f>
        <v>#REF!</v>
      </c>
      <c r="K225" s="5" t="e">
        <f>++COUNTIFS(#REF!,'Манзилли сотиб олиш (2)'!$F225,#REF!,'Манзилли сотиб олиш (2)'!K$3,#REF!,'Манзилли сотиб олиш (2)'!K$2)</f>
        <v>#REF!</v>
      </c>
      <c r="L225" s="5" t="e">
        <f>++COUNTIFS(#REF!,'Манзилли сотиб олиш (2)'!$F225,#REF!,'Манзилли сотиб олиш (2)'!L$3,#REF!,'Манзилли сотиб олиш (2)'!L$2)</f>
        <v>#REF!</v>
      </c>
      <c r="M225" s="5" t="e">
        <f>++COUNTIFS(#REF!,'Манзилли сотиб олиш (2)'!$F225,#REF!,'Манзилли сотиб олиш (2)'!M$3,#REF!,'Манзилли сотиб олиш (2)'!M$2)</f>
        <v>#REF!</v>
      </c>
      <c r="N225" s="5" t="e">
        <f>++COUNTIFS(#REF!,'Манзилли сотиб олиш (2)'!$F225,#REF!,'Манзилли сотиб олиш (2)'!N$3,#REF!,'Манзилли сотиб олиш (2)'!N$2)</f>
        <v>#REF!</v>
      </c>
      <c r="O225" s="7" t="e">
        <f t="shared" ref="O225:O288" si="45">++IF(N225=1,32,0)</f>
        <v>#REF!</v>
      </c>
      <c r="P225" s="7">
        <f t="shared" si="39"/>
        <v>0</v>
      </c>
      <c r="Q225" s="7">
        <f t="shared" si="40"/>
        <v>0</v>
      </c>
      <c r="R225" s="5" t="e">
        <f>++COUNTIFS(#REF!,'Манзилли сотиб олиш (2)'!$F225,#REF!,'Манзилли сотиб олиш (2)'!R$3,#REF!,'Манзилли сотиб олиш (2)'!R$2)</f>
        <v>#REF!</v>
      </c>
      <c r="S225" s="5" t="e">
        <f>++COUNTIFS(#REF!,'Манзилли сотиб олиш (2)'!$F225,#REF!,'Манзилли сотиб олиш (2)'!S$3,#REF!,'Манзилли сотиб олиш (2)'!S$2)</f>
        <v>#REF!</v>
      </c>
      <c r="T225" s="5" t="e">
        <f>++COUNTIFS(#REF!,'Манзилли сотиб олиш (2)'!$F225,#REF!,'Манзилли сотиб олиш (2)'!T$3,#REF!,'Манзилли сотиб олиш (2)'!T$2)</f>
        <v>#REF!</v>
      </c>
      <c r="U225" s="5" t="e">
        <f>++COUNTIFS(#REF!,'Манзилли сотиб олиш (2)'!$F225,#REF!,'Манзилли сотиб олиш (2)'!U$3,#REF!,'Манзилли сотиб олиш (2)'!U$2)</f>
        <v>#REF!</v>
      </c>
      <c r="V225" s="5" t="e">
        <f>++COUNTIFS(#REF!,'Манзилли сотиб олиш (2)'!$F225,#REF!,'Манзилли сотиб олиш (2)'!V$3,#REF!,'Манзилли сотиб олиш (2)'!V$2)</f>
        <v>#REF!</v>
      </c>
      <c r="W225" s="7" t="e">
        <f t="shared" ref="W225:W288" si="46">++IF(V225=1,32,0)</f>
        <v>#REF!</v>
      </c>
      <c r="X225" s="7">
        <f t="shared" si="41"/>
        <v>0</v>
      </c>
      <c r="Y225" s="7">
        <f t="shared" si="42"/>
        <v>0</v>
      </c>
      <c r="Z225" s="7">
        <f t="shared" si="41"/>
        <v>0</v>
      </c>
      <c r="AA225" s="7">
        <v>0</v>
      </c>
      <c r="AB225" s="7" t="e">
        <f t="shared" si="43"/>
        <v>#REF!</v>
      </c>
      <c r="AC225" s="7">
        <f t="shared" ref="AC225:AC288" si="47">++IF(Z225&gt;0,AA225+W225+O225,0)</f>
        <v>0</v>
      </c>
      <c r="AD225" s="12" t="e">
        <f>++VLOOKUP(F225,#REF!,3,0)</f>
        <v>#REF!</v>
      </c>
      <c r="AE225" s="10" t="s">
        <v>11</v>
      </c>
      <c r="AF225" s="10" t="s">
        <v>2948</v>
      </c>
      <c r="AH225" t="s">
        <v>2956</v>
      </c>
    </row>
    <row r="226" spans="1:34" x14ac:dyDescent="0.25">
      <c r="A226" s="5">
        <f t="shared" si="44"/>
        <v>29</v>
      </c>
      <c r="B226" s="22" t="s">
        <v>98</v>
      </c>
      <c r="C226" s="6" t="s">
        <v>1162</v>
      </c>
      <c r="D226" s="5" t="s">
        <v>127</v>
      </c>
      <c r="E226" s="7">
        <v>78429010</v>
      </c>
      <c r="F226" s="7">
        <v>31405987100017</v>
      </c>
      <c r="G226" s="7" t="s">
        <v>2091</v>
      </c>
      <c r="H226" s="14">
        <v>45073</v>
      </c>
      <c r="I226" s="5" t="s">
        <v>1125</v>
      </c>
      <c r="J226" s="5" t="e">
        <f>++COUNTIFS(#REF!,'Манзилли сотиб олиш (2)'!$F226,#REF!,'Манзилли сотиб олиш (2)'!J$3,#REF!,'Манзилли сотиб олиш (2)'!J$2)</f>
        <v>#REF!</v>
      </c>
      <c r="K226" s="5" t="e">
        <f>++COUNTIFS(#REF!,'Манзилли сотиб олиш (2)'!$F226,#REF!,'Манзилли сотиб олиш (2)'!K$3,#REF!,'Манзилли сотиб олиш (2)'!K$2)</f>
        <v>#REF!</v>
      </c>
      <c r="L226" s="5" t="e">
        <f>++COUNTIFS(#REF!,'Манзилли сотиб олиш (2)'!$F226,#REF!,'Манзилли сотиб олиш (2)'!L$3,#REF!,'Манзилли сотиб олиш (2)'!L$2)</f>
        <v>#REF!</v>
      </c>
      <c r="M226" s="5" t="e">
        <f>++COUNTIFS(#REF!,'Манзилли сотиб олиш (2)'!$F226,#REF!,'Манзилли сотиб олиш (2)'!M$3,#REF!,'Манзилли сотиб олиш (2)'!M$2)</f>
        <v>#REF!</v>
      </c>
      <c r="N226" s="5" t="e">
        <f>++COUNTIFS(#REF!,'Манзилли сотиб олиш (2)'!$F226,#REF!,'Манзилли сотиб олиш (2)'!N$3,#REF!,'Манзилли сотиб олиш (2)'!N$2)</f>
        <v>#REF!</v>
      </c>
      <c r="O226" s="7" t="e">
        <f t="shared" si="45"/>
        <v>#REF!</v>
      </c>
      <c r="P226" s="7">
        <f t="shared" si="39"/>
        <v>1</v>
      </c>
      <c r="Q226" s="7">
        <f t="shared" si="40"/>
        <v>196</v>
      </c>
      <c r="R226" s="5" t="e">
        <f>++COUNTIFS(#REF!,'Манзилли сотиб олиш (2)'!$F226,#REF!,'Манзилли сотиб олиш (2)'!R$3,#REF!,'Манзилли сотиб олиш (2)'!R$2)</f>
        <v>#REF!</v>
      </c>
      <c r="S226" s="5" t="e">
        <f>++COUNTIFS(#REF!,'Манзилли сотиб олиш (2)'!$F226,#REF!,'Манзилли сотиб олиш (2)'!S$3,#REF!,'Манзилли сотиб олиш (2)'!S$2)</f>
        <v>#REF!</v>
      </c>
      <c r="T226" s="5" t="e">
        <f>++COUNTIFS(#REF!,'Манзилли сотиб олиш (2)'!$F226,#REF!,'Манзилли сотиб олиш (2)'!T$3,#REF!,'Манзилли сотиб олиш (2)'!T$2)</f>
        <v>#REF!</v>
      </c>
      <c r="U226" s="5" t="e">
        <f>++COUNTIFS(#REF!,'Манзилли сотиб олиш (2)'!$F226,#REF!,'Манзилли сотиб олиш (2)'!U$3,#REF!,'Манзилли сотиб олиш (2)'!U$2)</f>
        <v>#REF!</v>
      </c>
      <c r="V226" s="5" t="e">
        <f>++COUNTIFS(#REF!,'Манзилли сотиб олиш (2)'!$F226,#REF!,'Манзилли сотиб олиш (2)'!V$3,#REF!,'Манзилли сотиб олиш (2)'!V$2)</f>
        <v>#REF!</v>
      </c>
      <c r="W226" s="7" t="e">
        <f t="shared" si="46"/>
        <v>#REF!</v>
      </c>
      <c r="X226" s="7">
        <f t="shared" si="41"/>
        <v>0</v>
      </c>
      <c r="Y226" s="7">
        <f t="shared" si="42"/>
        <v>0</v>
      </c>
      <c r="Z226" s="7">
        <f t="shared" si="41"/>
        <v>1</v>
      </c>
      <c r="AA226" s="7">
        <v>196</v>
      </c>
      <c r="AB226" s="7" t="e">
        <f t="shared" si="43"/>
        <v>#REF!</v>
      </c>
      <c r="AC226" s="7" t="e">
        <f t="shared" si="47"/>
        <v>#REF!</v>
      </c>
      <c r="AD226" s="12" t="e">
        <f>++VLOOKUP(F226,#REF!,3,0)</f>
        <v>#REF!</v>
      </c>
      <c r="AE226" s="10" t="s">
        <v>98</v>
      </c>
      <c r="AF226" s="10" t="s">
        <v>2911</v>
      </c>
      <c r="AH226" t="s">
        <v>2956</v>
      </c>
    </row>
    <row r="227" spans="1:34" x14ac:dyDescent="0.25">
      <c r="A227" s="5">
        <f t="shared" si="44"/>
        <v>30</v>
      </c>
      <c r="B227" s="22" t="s">
        <v>98</v>
      </c>
      <c r="C227" s="6" t="s">
        <v>1163</v>
      </c>
      <c r="D227" s="5" t="s">
        <v>126</v>
      </c>
      <c r="E227" s="7">
        <v>78431830</v>
      </c>
      <c r="F227" s="7">
        <v>32504823070028</v>
      </c>
      <c r="G227" s="7" t="s">
        <v>2092</v>
      </c>
      <c r="H227" s="14">
        <v>45073</v>
      </c>
      <c r="I227" s="5" t="s">
        <v>1125</v>
      </c>
      <c r="J227" s="5" t="e">
        <f>++COUNTIFS(#REF!,'Манзилли сотиб олиш (2)'!$F227,#REF!,'Манзилли сотиб олиш (2)'!J$3,#REF!,'Манзилли сотиб олиш (2)'!J$2)</f>
        <v>#REF!</v>
      </c>
      <c r="K227" s="5" t="e">
        <f>++COUNTIFS(#REF!,'Манзилли сотиб олиш (2)'!$F227,#REF!,'Манзилли сотиб олиш (2)'!K$3,#REF!,'Манзилли сотиб олиш (2)'!K$2)</f>
        <v>#REF!</v>
      </c>
      <c r="L227" s="5" t="e">
        <f>++COUNTIFS(#REF!,'Манзилли сотиб олиш (2)'!$F227,#REF!,'Манзилли сотиб олиш (2)'!L$3,#REF!,'Манзилли сотиб олиш (2)'!L$2)</f>
        <v>#REF!</v>
      </c>
      <c r="M227" s="5" t="e">
        <f>++COUNTIFS(#REF!,'Манзилли сотиб олиш (2)'!$F227,#REF!,'Манзилли сотиб олиш (2)'!M$3,#REF!,'Манзилли сотиб олиш (2)'!M$2)</f>
        <v>#REF!</v>
      </c>
      <c r="N227" s="5" t="e">
        <f>++COUNTIFS(#REF!,'Манзилли сотиб олиш (2)'!$F227,#REF!,'Манзилли сотиб олиш (2)'!N$3,#REF!,'Манзилли сотиб олиш (2)'!N$2)</f>
        <v>#REF!</v>
      </c>
      <c r="O227" s="7" t="e">
        <f t="shared" si="45"/>
        <v>#REF!</v>
      </c>
      <c r="P227" s="7">
        <f t="shared" si="39"/>
        <v>1</v>
      </c>
      <c r="Q227" s="7">
        <f t="shared" si="40"/>
        <v>292.8</v>
      </c>
      <c r="R227" s="5" t="e">
        <f>++COUNTIFS(#REF!,'Манзилли сотиб олиш (2)'!$F227,#REF!,'Манзилли сотиб олиш (2)'!R$3,#REF!,'Манзилли сотиб олиш (2)'!R$2)</f>
        <v>#REF!</v>
      </c>
      <c r="S227" s="5" t="e">
        <f>++COUNTIFS(#REF!,'Манзилли сотиб олиш (2)'!$F227,#REF!,'Манзилли сотиб олиш (2)'!S$3,#REF!,'Манзилли сотиб олиш (2)'!S$2)</f>
        <v>#REF!</v>
      </c>
      <c r="T227" s="5" t="e">
        <f>++COUNTIFS(#REF!,'Манзилли сотиб олиш (2)'!$F227,#REF!,'Манзилли сотиб олиш (2)'!T$3,#REF!,'Манзилли сотиб олиш (2)'!T$2)</f>
        <v>#REF!</v>
      </c>
      <c r="U227" s="5" t="e">
        <f>++COUNTIFS(#REF!,'Манзилли сотиб олиш (2)'!$F227,#REF!,'Манзилли сотиб олиш (2)'!U$3,#REF!,'Манзилли сотиб олиш (2)'!U$2)</f>
        <v>#REF!</v>
      </c>
      <c r="V227" s="5" t="e">
        <f>++COUNTIFS(#REF!,'Манзилли сотиб олиш (2)'!$F227,#REF!,'Манзилли сотиб олиш (2)'!V$3,#REF!,'Манзилли сотиб олиш (2)'!V$2)</f>
        <v>#REF!</v>
      </c>
      <c r="W227" s="7" t="e">
        <f t="shared" si="46"/>
        <v>#REF!</v>
      </c>
      <c r="X227" s="7">
        <f t="shared" si="41"/>
        <v>0</v>
      </c>
      <c r="Y227" s="7">
        <f t="shared" si="42"/>
        <v>0</v>
      </c>
      <c r="Z227" s="7">
        <f t="shared" si="41"/>
        <v>1</v>
      </c>
      <c r="AA227" s="7">
        <v>292.8</v>
      </c>
      <c r="AB227" s="7" t="e">
        <f t="shared" si="43"/>
        <v>#REF!</v>
      </c>
      <c r="AC227" s="7" t="e">
        <f t="shared" si="47"/>
        <v>#REF!</v>
      </c>
      <c r="AD227" s="12" t="e">
        <f>++VLOOKUP(F227,#REF!,3,0)</f>
        <v>#REF!</v>
      </c>
      <c r="AE227" s="10" t="s">
        <v>98</v>
      </c>
      <c r="AF227" s="10" t="s">
        <v>2911</v>
      </c>
      <c r="AH227" t="s">
        <v>2956</v>
      </c>
    </row>
    <row r="228" spans="1:34" x14ac:dyDescent="0.25">
      <c r="A228" s="5">
        <f t="shared" si="44"/>
        <v>31</v>
      </c>
      <c r="B228" s="22" t="s">
        <v>98</v>
      </c>
      <c r="C228" s="6" t="s">
        <v>1165</v>
      </c>
      <c r="D228" s="5" t="s">
        <v>137</v>
      </c>
      <c r="E228" s="7">
        <v>78469595</v>
      </c>
      <c r="F228" s="7">
        <v>50702037100063</v>
      </c>
      <c r="G228" s="7" t="s">
        <v>2094</v>
      </c>
      <c r="H228" s="14">
        <v>45075</v>
      </c>
      <c r="I228" s="5" t="s">
        <v>1125</v>
      </c>
      <c r="J228" s="5" t="e">
        <f>++COUNTIFS(#REF!,'Манзилли сотиб олиш (2)'!$F228,#REF!,'Манзилли сотиб олиш (2)'!J$3,#REF!,'Манзилли сотиб олиш (2)'!J$2)</f>
        <v>#REF!</v>
      </c>
      <c r="K228" s="5" t="e">
        <f>++COUNTIFS(#REF!,'Манзилли сотиб олиш (2)'!$F228,#REF!,'Манзилли сотиб олиш (2)'!K$3,#REF!,'Манзилли сотиб олиш (2)'!K$2)</f>
        <v>#REF!</v>
      </c>
      <c r="L228" s="5" t="e">
        <f>++COUNTIFS(#REF!,'Манзилли сотиб олиш (2)'!$F228,#REF!,'Манзилли сотиб олиш (2)'!L$3,#REF!,'Манзилли сотиб олиш (2)'!L$2)</f>
        <v>#REF!</v>
      </c>
      <c r="M228" s="5" t="e">
        <f>++COUNTIFS(#REF!,'Манзилли сотиб олиш (2)'!$F228,#REF!,'Манзилли сотиб олиш (2)'!M$3,#REF!,'Манзилли сотиб олиш (2)'!M$2)</f>
        <v>#REF!</v>
      </c>
      <c r="N228" s="5" t="e">
        <f>++COUNTIFS(#REF!,'Манзилли сотиб олиш (2)'!$F228,#REF!,'Манзилли сотиб олиш (2)'!N$3,#REF!,'Манзилли сотиб олиш (2)'!N$2)</f>
        <v>#REF!</v>
      </c>
      <c r="O228" s="7" t="e">
        <f t="shared" si="45"/>
        <v>#REF!</v>
      </c>
      <c r="P228" s="7">
        <f t="shared" si="39"/>
        <v>1</v>
      </c>
      <c r="Q228" s="7">
        <f t="shared" si="40"/>
        <v>207</v>
      </c>
      <c r="R228" s="5" t="e">
        <f>++COUNTIFS(#REF!,'Манзилли сотиб олиш (2)'!$F228,#REF!,'Манзилли сотиб олиш (2)'!R$3,#REF!,'Манзилли сотиб олиш (2)'!R$2)</f>
        <v>#REF!</v>
      </c>
      <c r="S228" s="5" t="e">
        <f>++COUNTIFS(#REF!,'Манзилли сотиб олиш (2)'!$F228,#REF!,'Манзилли сотиб олиш (2)'!S$3,#REF!,'Манзилли сотиб олиш (2)'!S$2)</f>
        <v>#REF!</v>
      </c>
      <c r="T228" s="5" t="e">
        <f>++COUNTIFS(#REF!,'Манзилли сотиб олиш (2)'!$F228,#REF!,'Манзилли сотиб олиш (2)'!T$3,#REF!,'Манзилли сотиб олиш (2)'!T$2)</f>
        <v>#REF!</v>
      </c>
      <c r="U228" s="5" t="e">
        <f>++COUNTIFS(#REF!,'Манзилли сотиб олиш (2)'!$F228,#REF!,'Манзилли сотиб олиш (2)'!U$3,#REF!,'Манзилли сотиб олиш (2)'!U$2)</f>
        <v>#REF!</v>
      </c>
      <c r="V228" s="5" t="e">
        <f>++COUNTIFS(#REF!,'Манзилли сотиб олиш (2)'!$F228,#REF!,'Манзилли сотиб олиш (2)'!V$3,#REF!,'Манзилли сотиб олиш (2)'!V$2)</f>
        <v>#REF!</v>
      </c>
      <c r="W228" s="7" t="e">
        <f t="shared" si="46"/>
        <v>#REF!</v>
      </c>
      <c r="X228" s="7">
        <f t="shared" si="41"/>
        <v>0</v>
      </c>
      <c r="Y228" s="7">
        <f t="shared" si="42"/>
        <v>0</v>
      </c>
      <c r="Z228" s="7">
        <f t="shared" si="41"/>
        <v>1</v>
      </c>
      <c r="AA228" s="7">
        <v>207</v>
      </c>
      <c r="AB228" s="7" t="e">
        <f t="shared" si="43"/>
        <v>#REF!</v>
      </c>
      <c r="AC228" s="7" t="e">
        <f t="shared" si="47"/>
        <v>#REF!</v>
      </c>
      <c r="AD228" s="12" t="e">
        <f>++VLOOKUP(F228,#REF!,3,0)</f>
        <v>#REF!</v>
      </c>
      <c r="AE228" s="10" t="s">
        <v>98</v>
      </c>
      <c r="AF228" s="10" t="s">
        <v>2947</v>
      </c>
      <c r="AH228" t="s">
        <v>2956</v>
      </c>
    </row>
    <row r="229" spans="1:34" x14ac:dyDescent="0.25">
      <c r="A229" s="5">
        <f t="shared" si="44"/>
        <v>32</v>
      </c>
      <c r="B229" s="22" t="s">
        <v>98</v>
      </c>
      <c r="C229" s="6" t="s">
        <v>1166</v>
      </c>
      <c r="D229" s="5" t="s">
        <v>136</v>
      </c>
      <c r="E229" s="7">
        <v>78481649</v>
      </c>
      <c r="F229" s="7">
        <v>32812967090027</v>
      </c>
      <c r="G229" s="7" t="s">
        <v>2095</v>
      </c>
      <c r="H229" s="14">
        <v>45075</v>
      </c>
      <c r="I229" s="5" t="s">
        <v>1125</v>
      </c>
      <c r="J229" s="5" t="e">
        <f>++COUNTIFS(#REF!,'Манзилли сотиб олиш (2)'!$F229,#REF!,'Манзилли сотиб олиш (2)'!J$3,#REF!,'Манзилли сотиб олиш (2)'!J$2)</f>
        <v>#REF!</v>
      </c>
      <c r="K229" s="5" t="e">
        <f>++COUNTIFS(#REF!,'Манзилли сотиб олиш (2)'!$F229,#REF!,'Манзилли сотиб олиш (2)'!K$3,#REF!,'Манзилли сотиб олиш (2)'!K$2)</f>
        <v>#REF!</v>
      </c>
      <c r="L229" s="5" t="e">
        <f>++COUNTIFS(#REF!,'Манзилли сотиб олиш (2)'!$F229,#REF!,'Манзилли сотиб олиш (2)'!L$3,#REF!,'Манзилли сотиб олиш (2)'!L$2)</f>
        <v>#REF!</v>
      </c>
      <c r="M229" s="5" t="e">
        <f>++COUNTIFS(#REF!,'Манзилли сотиб олиш (2)'!$F229,#REF!,'Манзилли сотиб олиш (2)'!M$3,#REF!,'Манзилли сотиб олиш (2)'!M$2)</f>
        <v>#REF!</v>
      </c>
      <c r="N229" s="5" t="e">
        <f>++COUNTIFS(#REF!,'Манзилли сотиб олиш (2)'!$F229,#REF!,'Манзилли сотиб олиш (2)'!N$3,#REF!,'Манзилли сотиб олиш (2)'!N$2)</f>
        <v>#REF!</v>
      </c>
      <c r="O229" s="7" t="e">
        <f t="shared" si="45"/>
        <v>#REF!</v>
      </c>
      <c r="P229" s="7">
        <f t="shared" si="39"/>
        <v>1</v>
      </c>
      <c r="Q229" s="7">
        <f t="shared" si="40"/>
        <v>191.6</v>
      </c>
      <c r="R229" s="5" t="e">
        <f>++COUNTIFS(#REF!,'Манзилли сотиб олиш (2)'!$F229,#REF!,'Манзилли сотиб олиш (2)'!R$3,#REF!,'Манзилли сотиб олиш (2)'!R$2)</f>
        <v>#REF!</v>
      </c>
      <c r="S229" s="5" t="e">
        <f>++COUNTIFS(#REF!,'Манзилли сотиб олиш (2)'!$F229,#REF!,'Манзилли сотиб олиш (2)'!S$3,#REF!,'Манзилли сотиб олиш (2)'!S$2)</f>
        <v>#REF!</v>
      </c>
      <c r="T229" s="5" t="e">
        <f>++COUNTIFS(#REF!,'Манзилли сотиб олиш (2)'!$F229,#REF!,'Манзилли сотиб олиш (2)'!T$3,#REF!,'Манзилли сотиб олиш (2)'!T$2)</f>
        <v>#REF!</v>
      </c>
      <c r="U229" s="5" t="e">
        <f>++COUNTIFS(#REF!,'Манзилли сотиб олиш (2)'!$F229,#REF!,'Манзилли сотиб олиш (2)'!U$3,#REF!,'Манзилли сотиб олиш (2)'!U$2)</f>
        <v>#REF!</v>
      </c>
      <c r="V229" s="5" t="e">
        <f>++COUNTIFS(#REF!,'Манзилли сотиб олиш (2)'!$F229,#REF!,'Манзилли сотиб олиш (2)'!V$3,#REF!,'Манзилли сотиб олиш (2)'!V$2)</f>
        <v>#REF!</v>
      </c>
      <c r="W229" s="7" t="e">
        <f t="shared" si="46"/>
        <v>#REF!</v>
      </c>
      <c r="X229" s="7">
        <f t="shared" ref="X229:Z245" si="48">++IF(Y229&gt;0,1,0)</f>
        <v>0</v>
      </c>
      <c r="Y229" s="7">
        <f t="shared" si="42"/>
        <v>0</v>
      </c>
      <c r="Z229" s="7">
        <f t="shared" si="48"/>
        <v>1</v>
      </c>
      <c r="AA229" s="7">
        <v>191.6</v>
      </c>
      <c r="AB229" s="7" t="e">
        <f t="shared" si="43"/>
        <v>#REF!</v>
      </c>
      <c r="AC229" s="7" t="e">
        <f t="shared" si="47"/>
        <v>#REF!</v>
      </c>
      <c r="AD229" s="12" t="e">
        <f>++VLOOKUP(F229,#REF!,3,0)</f>
        <v>#REF!</v>
      </c>
      <c r="AE229" s="10" t="s">
        <v>98</v>
      </c>
      <c r="AF229" s="10" t="s">
        <v>2911</v>
      </c>
      <c r="AH229" t="s">
        <v>2956</v>
      </c>
    </row>
    <row r="230" spans="1:34" x14ac:dyDescent="0.25">
      <c r="A230" s="5">
        <f t="shared" si="44"/>
        <v>33</v>
      </c>
      <c r="B230" s="22" t="s">
        <v>98</v>
      </c>
      <c r="C230" s="6" t="s">
        <v>1167</v>
      </c>
      <c r="D230" s="5" t="s">
        <v>135</v>
      </c>
      <c r="E230" s="7">
        <v>78502531</v>
      </c>
      <c r="F230" s="7">
        <v>30508953070019</v>
      </c>
      <c r="G230" s="7" t="s">
        <v>2096</v>
      </c>
      <c r="H230" s="14">
        <v>45075</v>
      </c>
      <c r="I230" s="5" t="s">
        <v>1125</v>
      </c>
      <c r="J230" s="5" t="e">
        <f>++COUNTIFS(#REF!,'Манзилли сотиб олиш (2)'!$F230,#REF!,'Манзилли сотиб олиш (2)'!J$3,#REF!,'Манзилли сотиб олиш (2)'!J$2)</f>
        <v>#REF!</v>
      </c>
      <c r="K230" s="5" t="e">
        <f>++COUNTIFS(#REF!,'Манзилли сотиб олиш (2)'!$F230,#REF!,'Манзилли сотиб олиш (2)'!K$3,#REF!,'Манзилли сотиб олиш (2)'!K$2)</f>
        <v>#REF!</v>
      </c>
      <c r="L230" s="5" t="e">
        <f>++COUNTIFS(#REF!,'Манзилли сотиб олиш (2)'!$F230,#REF!,'Манзилли сотиб олиш (2)'!L$3,#REF!,'Манзилли сотиб олиш (2)'!L$2)</f>
        <v>#REF!</v>
      </c>
      <c r="M230" s="5" t="e">
        <f>++COUNTIFS(#REF!,'Манзилли сотиб олиш (2)'!$F230,#REF!,'Манзилли сотиб олиш (2)'!M$3,#REF!,'Манзилли сотиб олиш (2)'!M$2)</f>
        <v>#REF!</v>
      </c>
      <c r="N230" s="5" t="e">
        <f>++COUNTIFS(#REF!,'Манзилли сотиб олиш (2)'!$F230,#REF!,'Манзилли сотиб олиш (2)'!N$3,#REF!,'Манзилли сотиб олиш (2)'!N$2)</f>
        <v>#REF!</v>
      </c>
      <c r="O230" s="7" t="e">
        <f t="shared" si="45"/>
        <v>#REF!</v>
      </c>
      <c r="P230" s="7">
        <f t="shared" si="39"/>
        <v>1</v>
      </c>
      <c r="Q230" s="7">
        <f t="shared" si="40"/>
        <v>196</v>
      </c>
      <c r="R230" s="5" t="e">
        <f>++COUNTIFS(#REF!,'Манзилли сотиб олиш (2)'!$F230,#REF!,'Манзилли сотиб олиш (2)'!R$3,#REF!,'Манзилли сотиб олиш (2)'!R$2)</f>
        <v>#REF!</v>
      </c>
      <c r="S230" s="5" t="e">
        <f>++COUNTIFS(#REF!,'Манзилли сотиб олиш (2)'!$F230,#REF!,'Манзилли сотиб олиш (2)'!S$3,#REF!,'Манзилли сотиб олиш (2)'!S$2)</f>
        <v>#REF!</v>
      </c>
      <c r="T230" s="5" t="e">
        <f>++COUNTIFS(#REF!,'Манзилли сотиб олиш (2)'!$F230,#REF!,'Манзилли сотиб олиш (2)'!T$3,#REF!,'Манзилли сотиб олиш (2)'!T$2)</f>
        <v>#REF!</v>
      </c>
      <c r="U230" s="5" t="e">
        <f>++COUNTIFS(#REF!,'Манзилли сотиб олиш (2)'!$F230,#REF!,'Манзилли сотиб олиш (2)'!U$3,#REF!,'Манзилли сотиб олиш (2)'!U$2)</f>
        <v>#REF!</v>
      </c>
      <c r="V230" s="5" t="e">
        <f>++COUNTIFS(#REF!,'Манзилли сотиб олиш (2)'!$F230,#REF!,'Манзилли сотиб олиш (2)'!V$3,#REF!,'Манзилли сотиб олиш (2)'!V$2)</f>
        <v>#REF!</v>
      </c>
      <c r="W230" s="7" t="e">
        <f t="shared" si="46"/>
        <v>#REF!</v>
      </c>
      <c r="X230" s="7">
        <f t="shared" si="48"/>
        <v>0</v>
      </c>
      <c r="Y230" s="7">
        <f t="shared" si="42"/>
        <v>0</v>
      </c>
      <c r="Z230" s="7">
        <f t="shared" si="48"/>
        <v>1</v>
      </c>
      <c r="AA230" s="7">
        <v>196</v>
      </c>
      <c r="AB230" s="7" t="e">
        <f t="shared" si="43"/>
        <v>#REF!</v>
      </c>
      <c r="AC230" s="7" t="e">
        <f t="shared" si="47"/>
        <v>#REF!</v>
      </c>
      <c r="AD230" s="12" t="e">
        <f>++VLOOKUP(F230,#REF!,3,0)</f>
        <v>#REF!</v>
      </c>
      <c r="AE230" s="10" t="s">
        <v>98</v>
      </c>
      <c r="AF230" s="10" t="s">
        <v>2911</v>
      </c>
      <c r="AH230" t="s">
        <v>2956</v>
      </c>
    </row>
    <row r="231" spans="1:34" x14ac:dyDescent="0.25">
      <c r="A231" s="5">
        <f t="shared" si="44"/>
        <v>34</v>
      </c>
      <c r="B231" s="22" t="s">
        <v>98</v>
      </c>
      <c r="C231" s="6" t="s">
        <v>1168</v>
      </c>
      <c r="D231" s="5" t="s">
        <v>145</v>
      </c>
      <c r="E231" s="7">
        <v>78535159</v>
      </c>
      <c r="F231" s="7">
        <v>30604933070014</v>
      </c>
      <c r="G231" s="7" t="s">
        <v>2097</v>
      </c>
      <c r="H231" s="14">
        <v>45077</v>
      </c>
      <c r="I231" s="5" t="s">
        <v>1126</v>
      </c>
      <c r="J231" s="5" t="e">
        <f>++COUNTIFS(#REF!,'Манзилли сотиб олиш (2)'!$F231,#REF!,'Манзилли сотиб олиш (2)'!J$3,#REF!,'Манзилли сотиб олиш (2)'!J$2)</f>
        <v>#REF!</v>
      </c>
      <c r="K231" s="5" t="e">
        <f>++COUNTIFS(#REF!,'Манзилли сотиб олиш (2)'!$F231,#REF!,'Манзилли сотиб олиш (2)'!K$3,#REF!,'Манзилли сотиб олиш (2)'!K$2)</f>
        <v>#REF!</v>
      </c>
      <c r="L231" s="5" t="e">
        <f>++COUNTIFS(#REF!,'Манзилли сотиб олиш (2)'!$F231,#REF!,'Манзилли сотиб олиш (2)'!L$3,#REF!,'Манзилли сотиб олиш (2)'!L$2)</f>
        <v>#REF!</v>
      </c>
      <c r="M231" s="5" t="e">
        <f>++COUNTIFS(#REF!,'Манзилли сотиб олиш (2)'!$F231,#REF!,'Манзилли сотиб олиш (2)'!M$3,#REF!,'Манзилли сотиб олиш (2)'!M$2)</f>
        <v>#REF!</v>
      </c>
      <c r="N231" s="5" t="e">
        <f>++COUNTIFS(#REF!,'Манзилли сотиб олиш (2)'!$F231,#REF!,'Манзилли сотиб олиш (2)'!N$3,#REF!,'Манзилли сотиб олиш (2)'!N$2)</f>
        <v>#REF!</v>
      </c>
      <c r="O231" s="7" t="e">
        <f t="shared" si="45"/>
        <v>#REF!</v>
      </c>
      <c r="P231" s="7">
        <f t="shared" si="39"/>
        <v>0</v>
      </c>
      <c r="Q231" s="7">
        <f t="shared" si="40"/>
        <v>0</v>
      </c>
      <c r="R231" s="5" t="e">
        <f>++COUNTIFS(#REF!,'Манзилли сотиб олиш (2)'!$F231,#REF!,'Манзилли сотиб олиш (2)'!R$3,#REF!,'Манзилли сотиб олиш (2)'!R$2)</f>
        <v>#REF!</v>
      </c>
      <c r="S231" s="5" t="e">
        <f>++COUNTIFS(#REF!,'Манзилли сотиб олиш (2)'!$F231,#REF!,'Манзилли сотиб олиш (2)'!S$3,#REF!,'Манзилли сотиб олиш (2)'!S$2)</f>
        <v>#REF!</v>
      </c>
      <c r="T231" s="5" t="e">
        <f>++COUNTIFS(#REF!,'Манзилли сотиб олиш (2)'!$F231,#REF!,'Манзилли сотиб олиш (2)'!T$3,#REF!,'Манзилли сотиб олиш (2)'!T$2)</f>
        <v>#REF!</v>
      </c>
      <c r="U231" s="5" t="e">
        <f>++COUNTIFS(#REF!,'Манзилли сотиб олиш (2)'!$F231,#REF!,'Манзилли сотиб олиш (2)'!U$3,#REF!,'Манзилли сотиб олиш (2)'!U$2)</f>
        <v>#REF!</v>
      </c>
      <c r="V231" s="5" t="e">
        <f>++COUNTIFS(#REF!,'Манзилли сотиб олиш (2)'!$F231,#REF!,'Манзилли сотиб олиш (2)'!V$3,#REF!,'Манзилли сотиб олиш (2)'!V$2)</f>
        <v>#REF!</v>
      </c>
      <c r="W231" s="7" t="e">
        <f t="shared" si="46"/>
        <v>#REF!</v>
      </c>
      <c r="X231" s="7">
        <f t="shared" si="48"/>
        <v>0</v>
      </c>
      <c r="Y231" s="7">
        <f t="shared" si="42"/>
        <v>0</v>
      </c>
      <c r="Z231" s="7">
        <f t="shared" si="48"/>
        <v>0</v>
      </c>
      <c r="AA231" s="7">
        <v>0</v>
      </c>
      <c r="AB231" s="7" t="e">
        <f t="shared" si="43"/>
        <v>#REF!</v>
      </c>
      <c r="AC231" s="7">
        <f t="shared" si="47"/>
        <v>0</v>
      </c>
      <c r="AD231" s="12" t="e">
        <f>++VLOOKUP(F231,#REF!,3,0)</f>
        <v>#REF!</v>
      </c>
      <c r="AE231" s="10" t="s">
        <v>98</v>
      </c>
      <c r="AF231" s="10" t="s">
        <v>2947</v>
      </c>
      <c r="AH231" t="s">
        <v>2956</v>
      </c>
    </row>
    <row r="232" spans="1:34" x14ac:dyDescent="0.25">
      <c r="A232" s="5">
        <f t="shared" si="44"/>
        <v>35</v>
      </c>
      <c r="B232" s="22" t="s">
        <v>98</v>
      </c>
      <c r="C232" s="6" t="s">
        <v>1170</v>
      </c>
      <c r="D232" s="5" t="s">
        <v>143</v>
      </c>
      <c r="E232" s="7">
        <v>78662684</v>
      </c>
      <c r="F232" s="7">
        <v>40305777100028</v>
      </c>
      <c r="G232" s="7" t="s">
        <v>2099</v>
      </c>
      <c r="H232" s="14">
        <v>45077</v>
      </c>
      <c r="I232" s="5" t="s">
        <v>1126</v>
      </c>
      <c r="J232" s="5" t="e">
        <f>++COUNTIFS(#REF!,'Манзилли сотиб олиш (2)'!$F232,#REF!,'Манзилли сотиб олиш (2)'!J$3,#REF!,'Манзилли сотиб олиш (2)'!J$2)</f>
        <v>#REF!</v>
      </c>
      <c r="K232" s="5" t="e">
        <f>++COUNTIFS(#REF!,'Манзилли сотиб олиш (2)'!$F232,#REF!,'Манзилли сотиб олиш (2)'!K$3,#REF!,'Манзилли сотиб олиш (2)'!K$2)</f>
        <v>#REF!</v>
      </c>
      <c r="L232" s="5" t="e">
        <f>++COUNTIFS(#REF!,'Манзилли сотиб олиш (2)'!$F232,#REF!,'Манзилли сотиб олиш (2)'!L$3,#REF!,'Манзилли сотиб олиш (2)'!L$2)</f>
        <v>#REF!</v>
      </c>
      <c r="M232" s="5" t="e">
        <f>++COUNTIFS(#REF!,'Манзилли сотиб олиш (2)'!$F232,#REF!,'Манзилли сотиб олиш (2)'!M$3,#REF!,'Манзилли сотиб олиш (2)'!M$2)</f>
        <v>#REF!</v>
      </c>
      <c r="N232" s="5" t="e">
        <f>++COUNTIFS(#REF!,'Манзилли сотиб олиш (2)'!$F232,#REF!,'Манзилли сотиб олиш (2)'!N$3,#REF!,'Манзилли сотиб олиш (2)'!N$2)</f>
        <v>#REF!</v>
      </c>
      <c r="O232" s="7" t="e">
        <f t="shared" si="45"/>
        <v>#REF!</v>
      </c>
      <c r="P232" s="7">
        <f t="shared" si="39"/>
        <v>0</v>
      </c>
      <c r="Q232" s="7">
        <f t="shared" si="40"/>
        <v>0</v>
      </c>
      <c r="R232" s="5" t="e">
        <f>++COUNTIFS(#REF!,'Манзилли сотиб олиш (2)'!$F232,#REF!,'Манзилли сотиб олиш (2)'!R$3,#REF!,'Манзилли сотиб олиш (2)'!R$2)</f>
        <v>#REF!</v>
      </c>
      <c r="S232" s="5" t="e">
        <f>++COUNTIFS(#REF!,'Манзилли сотиб олиш (2)'!$F232,#REF!,'Манзилли сотиб олиш (2)'!S$3,#REF!,'Манзилли сотиб олиш (2)'!S$2)</f>
        <v>#REF!</v>
      </c>
      <c r="T232" s="5" t="e">
        <f>++COUNTIFS(#REF!,'Манзилли сотиб олиш (2)'!$F232,#REF!,'Манзилли сотиб олиш (2)'!T$3,#REF!,'Манзилли сотиб олиш (2)'!T$2)</f>
        <v>#REF!</v>
      </c>
      <c r="U232" s="5" t="e">
        <f>++COUNTIFS(#REF!,'Манзилли сотиб олиш (2)'!$F232,#REF!,'Манзилли сотиб олиш (2)'!U$3,#REF!,'Манзилли сотиб олиш (2)'!U$2)</f>
        <v>#REF!</v>
      </c>
      <c r="V232" s="5" t="e">
        <f>++COUNTIFS(#REF!,'Манзилли сотиб олиш (2)'!$F232,#REF!,'Манзилли сотиб олиш (2)'!V$3,#REF!,'Манзилли сотиб олиш (2)'!V$2)</f>
        <v>#REF!</v>
      </c>
      <c r="W232" s="7" t="e">
        <f t="shared" si="46"/>
        <v>#REF!</v>
      </c>
      <c r="X232" s="7">
        <f t="shared" si="48"/>
        <v>1</v>
      </c>
      <c r="Y232" s="7">
        <f t="shared" si="42"/>
        <v>222</v>
      </c>
      <c r="Z232" s="7">
        <f t="shared" si="48"/>
        <v>1</v>
      </c>
      <c r="AA232" s="7">
        <v>222</v>
      </c>
      <c r="AB232" s="7" t="e">
        <f t="shared" si="43"/>
        <v>#REF!</v>
      </c>
      <c r="AC232" s="7" t="e">
        <f t="shared" si="47"/>
        <v>#REF!</v>
      </c>
      <c r="AD232" s="12" t="e">
        <f>++VLOOKUP(F232,#REF!,3,0)</f>
        <v>#REF!</v>
      </c>
      <c r="AE232" s="10" t="s">
        <v>98</v>
      </c>
      <c r="AF232" s="10" t="s">
        <v>2911</v>
      </c>
      <c r="AH232" t="s">
        <v>2956</v>
      </c>
    </row>
    <row r="233" spans="1:34" x14ac:dyDescent="0.25">
      <c r="A233" s="5">
        <f t="shared" si="44"/>
        <v>36</v>
      </c>
      <c r="B233" s="22" t="s">
        <v>98</v>
      </c>
      <c r="C233" s="6" t="s">
        <v>1171</v>
      </c>
      <c r="D233" s="5" t="s">
        <v>142</v>
      </c>
      <c r="E233" s="7">
        <v>78721848</v>
      </c>
      <c r="F233" s="7">
        <v>42107957180015</v>
      </c>
      <c r="G233" s="7" t="s">
        <v>2100</v>
      </c>
      <c r="H233" s="14">
        <v>45077</v>
      </c>
      <c r="I233" s="5" t="s">
        <v>1126</v>
      </c>
      <c r="J233" s="5" t="e">
        <f>++COUNTIFS(#REF!,'Манзилли сотиб олиш (2)'!$F233,#REF!,'Манзилли сотиб олиш (2)'!J$3,#REF!,'Манзилли сотиб олиш (2)'!J$2)</f>
        <v>#REF!</v>
      </c>
      <c r="K233" s="5" t="e">
        <f>++COUNTIFS(#REF!,'Манзилли сотиб олиш (2)'!$F233,#REF!,'Манзилли сотиб олиш (2)'!K$3,#REF!,'Манзилли сотиб олиш (2)'!K$2)</f>
        <v>#REF!</v>
      </c>
      <c r="L233" s="5" t="e">
        <f>++COUNTIFS(#REF!,'Манзилли сотиб олиш (2)'!$F233,#REF!,'Манзилли сотиб олиш (2)'!L$3,#REF!,'Манзилли сотиб олиш (2)'!L$2)</f>
        <v>#REF!</v>
      </c>
      <c r="M233" s="5" t="e">
        <f>++COUNTIFS(#REF!,'Манзилли сотиб олиш (2)'!$F233,#REF!,'Манзилли сотиб олиш (2)'!M$3,#REF!,'Манзилли сотиб олиш (2)'!M$2)</f>
        <v>#REF!</v>
      </c>
      <c r="N233" s="5" t="e">
        <f>++COUNTIFS(#REF!,'Манзилли сотиб олиш (2)'!$F233,#REF!,'Манзилли сотиб олиш (2)'!N$3,#REF!,'Манзилли сотиб олиш (2)'!N$2)</f>
        <v>#REF!</v>
      </c>
      <c r="O233" s="7" t="e">
        <f t="shared" si="45"/>
        <v>#REF!</v>
      </c>
      <c r="P233" s="7">
        <f t="shared" si="39"/>
        <v>0</v>
      </c>
      <c r="Q233" s="7">
        <f t="shared" si="40"/>
        <v>0</v>
      </c>
      <c r="R233" s="5" t="e">
        <f>++COUNTIFS(#REF!,'Манзилли сотиб олиш (2)'!$F233,#REF!,'Манзилли сотиб олиш (2)'!R$3,#REF!,'Манзилли сотиб олиш (2)'!R$2)</f>
        <v>#REF!</v>
      </c>
      <c r="S233" s="5" t="e">
        <f>++COUNTIFS(#REF!,'Манзилли сотиб олиш (2)'!$F233,#REF!,'Манзилли сотиб олиш (2)'!S$3,#REF!,'Манзилли сотиб олиш (2)'!S$2)</f>
        <v>#REF!</v>
      </c>
      <c r="T233" s="5" t="e">
        <f>++COUNTIFS(#REF!,'Манзилли сотиб олиш (2)'!$F233,#REF!,'Манзилли сотиб олиш (2)'!T$3,#REF!,'Манзилли сотиб олиш (2)'!T$2)</f>
        <v>#REF!</v>
      </c>
      <c r="U233" s="5" t="e">
        <f>++COUNTIFS(#REF!,'Манзилли сотиб олиш (2)'!$F233,#REF!,'Манзилли сотиб олиш (2)'!U$3,#REF!,'Манзилли сотиб олиш (2)'!U$2)</f>
        <v>#REF!</v>
      </c>
      <c r="V233" s="5" t="e">
        <f>++COUNTIFS(#REF!,'Манзилли сотиб олиш (2)'!$F233,#REF!,'Манзилли сотиб олиш (2)'!V$3,#REF!,'Манзилли сотиб олиш (2)'!V$2)</f>
        <v>#REF!</v>
      </c>
      <c r="W233" s="7" t="e">
        <f t="shared" si="46"/>
        <v>#REF!</v>
      </c>
      <c r="X233" s="7">
        <f t="shared" si="48"/>
        <v>0</v>
      </c>
      <c r="Y233" s="7">
        <f t="shared" si="42"/>
        <v>0</v>
      </c>
      <c r="Z233" s="7">
        <f t="shared" si="48"/>
        <v>0</v>
      </c>
      <c r="AA233" s="7">
        <v>0</v>
      </c>
      <c r="AB233" s="7" t="e">
        <f t="shared" si="43"/>
        <v>#REF!</v>
      </c>
      <c r="AC233" s="7">
        <f t="shared" si="47"/>
        <v>0</v>
      </c>
      <c r="AD233" s="12" t="e">
        <f>++VLOOKUP(F233,#REF!,3,0)</f>
        <v>#REF!</v>
      </c>
      <c r="AE233" s="10" t="s">
        <v>98</v>
      </c>
      <c r="AF233" s="10" t="s">
        <v>2947</v>
      </c>
      <c r="AH233" t="s">
        <v>2956</v>
      </c>
    </row>
    <row r="234" spans="1:34" x14ac:dyDescent="0.25">
      <c r="A234" s="5">
        <f t="shared" si="44"/>
        <v>37</v>
      </c>
      <c r="B234" s="22" t="s">
        <v>98</v>
      </c>
      <c r="C234" s="6" t="s">
        <v>1173</v>
      </c>
      <c r="D234" s="5" t="s">
        <v>140</v>
      </c>
      <c r="E234" s="7">
        <v>78500483</v>
      </c>
      <c r="F234" s="7">
        <v>41602833370034</v>
      </c>
      <c r="G234" s="7" t="s">
        <v>2102</v>
      </c>
      <c r="H234" s="14">
        <v>45077</v>
      </c>
      <c r="I234" s="5" t="s">
        <v>1126</v>
      </c>
      <c r="J234" s="5" t="e">
        <f>++COUNTIFS(#REF!,'Манзилли сотиб олиш (2)'!$F234,#REF!,'Манзилли сотиб олиш (2)'!J$3,#REF!,'Манзилли сотиб олиш (2)'!J$2)</f>
        <v>#REF!</v>
      </c>
      <c r="K234" s="5" t="e">
        <f>++COUNTIFS(#REF!,'Манзилли сотиб олиш (2)'!$F234,#REF!,'Манзилли сотиб олиш (2)'!K$3,#REF!,'Манзилли сотиб олиш (2)'!K$2)</f>
        <v>#REF!</v>
      </c>
      <c r="L234" s="5" t="e">
        <f>++COUNTIFS(#REF!,'Манзилли сотиб олиш (2)'!$F234,#REF!,'Манзилли сотиб олиш (2)'!L$3,#REF!,'Манзилли сотиб олиш (2)'!L$2)</f>
        <v>#REF!</v>
      </c>
      <c r="M234" s="5" t="e">
        <f>++COUNTIFS(#REF!,'Манзилли сотиб олиш (2)'!$F234,#REF!,'Манзилли сотиб олиш (2)'!M$3,#REF!,'Манзилли сотиб олиш (2)'!M$2)</f>
        <v>#REF!</v>
      </c>
      <c r="N234" s="5" t="e">
        <f>++COUNTIFS(#REF!,'Манзилли сотиб олиш (2)'!$F234,#REF!,'Манзилли сотиб олиш (2)'!N$3,#REF!,'Манзилли сотиб олиш (2)'!N$2)</f>
        <v>#REF!</v>
      </c>
      <c r="O234" s="7" t="e">
        <f t="shared" si="45"/>
        <v>#REF!</v>
      </c>
      <c r="P234" s="7">
        <f t="shared" si="39"/>
        <v>0</v>
      </c>
      <c r="Q234" s="7">
        <f t="shared" si="40"/>
        <v>0</v>
      </c>
      <c r="R234" s="5" t="e">
        <f>++COUNTIFS(#REF!,'Манзилли сотиб олиш (2)'!$F234,#REF!,'Манзилли сотиб олиш (2)'!R$3,#REF!,'Манзилли сотиб олиш (2)'!R$2)</f>
        <v>#REF!</v>
      </c>
      <c r="S234" s="5" t="e">
        <f>++COUNTIFS(#REF!,'Манзилли сотиб олиш (2)'!$F234,#REF!,'Манзилли сотиб олиш (2)'!S$3,#REF!,'Манзилли сотиб олиш (2)'!S$2)</f>
        <v>#REF!</v>
      </c>
      <c r="T234" s="5" t="e">
        <f>++COUNTIFS(#REF!,'Манзилли сотиб олиш (2)'!$F234,#REF!,'Манзилли сотиб олиш (2)'!T$3,#REF!,'Манзилли сотиб олиш (2)'!T$2)</f>
        <v>#REF!</v>
      </c>
      <c r="U234" s="5" t="e">
        <f>++COUNTIFS(#REF!,'Манзилли сотиб олиш (2)'!$F234,#REF!,'Манзилли сотиб олиш (2)'!U$3,#REF!,'Манзилли сотиб олиш (2)'!U$2)</f>
        <v>#REF!</v>
      </c>
      <c r="V234" s="5" t="e">
        <f>++COUNTIFS(#REF!,'Манзилли сотиб олиш (2)'!$F234,#REF!,'Манзилли сотиб олиш (2)'!V$3,#REF!,'Манзилли сотиб олиш (2)'!V$2)</f>
        <v>#REF!</v>
      </c>
      <c r="W234" s="7" t="e">
        <f t="shared" si="46"/>
        <v>#REF!</v>
      </c>
      <c r="X234" s="7">
        <f t="shared" si="48"/>
        <v>1</v>
      </c>
      <c r="Y234" s="7">
        <f t="shared" si="42"/>
        <v>217</v>
      </c>
      <c r="Z234" s="7">
        <f t="shared" si="48"/>
        <v>1</v>
      </c>
      <c r="AA234" s="7">
        <v>217</v>
      </c>
      <c r="AB234" s="7" t="e">
        <f t="shared" si="43"/>
        <v>#REF!</v>
      </c>
      <c r="AC234" s="7" t="e">
        <f t="shared" si="47"/>
        <v>#REF!</v>
      </c>
      <c r="AD234" s="12" t="e">
        <f>++VLOOKUP(F234,#REF!,3,0)</f>
        <v>#REF!</v>
      </c>
      <c r="AE234" s="10" t="s">
        <v>98</v>
      </c>
      <c r="AF234" s="10" t="s">
        <v>2911</v>
      </c>
      <c r="AH234" t="s">
        <v>2956</v>
      </c>
    </row>
    <row r="235" spans="1:34" x14ac:dyDescent="0.25">
      <c r="A235" s="5">
        <f t="shared" si="44"/>
        <v>38</v>
      </c>
      <c r="B235" s="22" t="s">
        <v>98</v>
      </c>
      <c r="C235" s="6" t="s">
        <v>1174</v>
      </c>
      <c r="D235" s="5" t="s">
        <v>139</v>
      </c>
      <c r="E235" s="7">
        <v>78771523</v>
      </c>
      <c r="F235" s="7">
        <v>42609987100011</v>
      </c>
      <c r="G235" s="7" t="s">
        <v>2103</v>
      </c>
      <c r="H235" s="14">
        <v>45077</v>
      </c>
      <c r="I235" s="5" t="s">
        <v>1126</v>
      </c>
      <c r="J235" s="5" t="e">
        <f>++COUNTIFS(#REF!,'Манзилли сотиб олиш (2)'!$F235,#REF!,'Манзилли сотиб олиш (2)'!J$3,#REF!,'Манзилли сотиб олиш (2)'!J$2)</f>
        <v>#REF!</v>
      </c>
      <c r="K235" s="5" t="e">
        <f>++COUNTIFS(#REF!,'Манзилли сотиб олиш (2)'!$F235,#REF!,'Манзилли сотиб олиш (2)'!K$3,#REF!,'Манзилли сотиб олиш (2)'!K$2)</f>
        <v>#REF!</v>
      </c>
      <c r="L235" s="5" t="e">
        <f>++COUNTIFS(#REF!,'Манзилли сотиб олиш (2)'!$F235,#REF!,'Манзилли сотиб олиш (2)'!L$3,#REF!,'Манзилли сотиб олиш (2)'!L$2)</f>
        <v>#REF!</v>
      </c>
      <c r="M235" s="5" t="e">
        <f>++COUNTIFS(#REF!,'Манзилли сотиб олиш (2)'!$F235,#REF!,'Манзилли сотиб олиш (2)'!M$3,#REF!,'Манзилли сотиб олиш (2)'!M$2)</f>
        <v>#REF!</v>
      </c>
      <c r="N235" s="5" t="e">
        <f>++COUNTIFS(#REF!,'Манзилли сотиб олиш (2)'!$F235,#REF!,'Манзилли сотиб олиш (2)'!N$3,#REF!,'Манзилли сотиб олиш (2)'!N$2)</f>
        <v>#REF!</v>
      </c>
      <c r="O235" s="7" t="e">
        <f t="shared" si="45"/>
        <v>#REF!</v>
      </c>
      <c r="P235" s="7">
        <f t="shared" si="39"/>
        <v>0</v>
      </c>
      <c r="Q235" s="7">
        <f t="shared" si="40"/>
        <v>0</v>
      </c>
      <c r="R235" s="5" t="e">
        <f>++COUNTIFS(#REF!,'Манзилли сотиб олиш (2)'!$F235,#REF!,'Манзилли сотиб олиш (2)'!R$3,#REF!,'Манзилли сотиб олиш (2)'!R$2)</f>
        <v>#REF!</v>
      </c>
      <c r="S235" s="5" t="e">
        <f>++COUNTIFS(#REF!,'Манзилли сотиб олиш (2)'!$F235,#REF!,'Манзилли сотиб олиш (2)'!S$3,#REF!,'Манзилли сотиб олиш (2)'!S$2)</f>
        <v>#REF!</v>
      </c>
      <c r="T235" s="5" t="e">
        <f>++COUNTIFS(#REF!,'Манзилли сотиб олиш (2)'!$F235,#REF!,'Манзилли сотиб олиш (2)'!T$3,#REF!,'Манзилли сотиб олиш (2)'!T$2)</f>
        <v>#REF!</v>
      </c>
      <c r="U235" s="5" t="e">
        <f>++COUNTIFS(#REF!,'Манзилли сотиб олиш (2)'!$F235,#REF!,'Манзилли сотиб олиш (2)'!U$3,#REF!,'Манзилли сотиб олиш (2)'!U$2)</f>
        <v>#REF!</v>
      </c>
      <c r="V235" s="5" t="e">
        <f>++COUNTIFS(#REF!,'Манзилли сотиб олиш (2)'!$F235,#REF!,'Манзилли сотиб олиш (2)'!V$3,#REF!,'Манзилли сотиб олиш (2)'!V$2)</f>
        <v>#REF!</v>
      </c>
      <c r="W235" s="7" t="e">
        <f t="shared" si="46"/>
        <v>#REF!</v>
      </c>
      <c r="X235" s="7">
        <f t="shared" si="48"/>
        <v>0</v>
      </c>
      <c r="Y235" s="7">
        <f t="shared" si="42"/>
        <v>0</v>
      </c>
      <c r="Z235" s="7">
        <f t="shared" si="48"/>
        <v>0</v>
      </c>
      <c r="AA235" s="7">
        <v>0</v>
      </c>
      <c r="AB235" s="7" t="e">
        <f t="shared" si="43"/>
        <v>#REF!</v>
      </c>
      <c r="AC235" s="7">
        <f t="shared" si="47"/>
        <v>0</v>
      </c>
      <c r="AD235" s="12" t="e">
        <f>++VLOOKUP(F235,#REF!,3,0)</f>
        <v>#REF!</v>
      </c>
      <c r="AE235" s="10" t="s">
        <v>98</v>
      </c>
      <c r="AF235" s="10" t="s">
        <v>2947</v>
      </c>
      <c r="AH235" t="s">
        <v>2956</v>
      </c>
    </row>
    <row r="236" spans="1:34" x14ac:dyDescent="0.25">
      <c r="A236" s="5">
        <f t="shared" si="44"/>
        <v>39</v>
      </c>
      <c r="B236" s="22" t="s">
        <v>98</v>
      </c>
      <c r="C236" s="6" t="s">
        <v>1176</v>
      </c>
      <c r="D236" s="5" t="s">
        <v>158</v>
      </c>
      <c r="E236" s="7">
        <v>78953109</v>
      </c>
      <c r="F236" s="7">
        <v>41903883070025</v>
      </c>
      <c r="G236" s="7" t="s">
        <v>2105</v>
      </c>
      <c r="H236" s="14">
        <v>45078</v>
      </c>
      <c r="I236" s="5" t="s">
        <v>1126</v>
      </c>
      <c r="J236" s="5" t="e">
        <f>++COUNTIFS(#REF!,'Манзилли сотиб олиш (2)'!$F236,#REF!,'Манзилли сотиб олиш (2)'!J$3,#REF!,'Манзилли сотиб олиш (2)'!J$2)</f>
        <v>#REF!</v>
      </c>
      <c r="K236" s="5" t="e">
        <f>++COUNTIFS(#REF!,'Манзилли сотиб олиш (2)'!$F236,#REF!,'Манзилли сотиб олиш (2)'!K$3,#REF!,'Манзилли сотиб олиш (2)'!K$2)</f>
        <v>#REF!</v>
      </c>
      <c r="L236" s="5" t="e">
        <f>++COUNTIFS(#REF!,'Манзилли сотиб олиш (2)'!$F236,#REF!,'Манзилли сотиб олиш (2)'!L$3,#REF!,'Манзилли сотиб олиш (2)'!L$2)</f>
        <v>#REF!</v>
      </c>
      <c r="M236" s="5" t="e">
        <f>++COUNTIFS(#REF!,'Манзилли сотиб олиш (2)'!$F236,#REF!,'Манзилли сотиб олиш (2)'!M$3,#REF!,'Манзилли сотиб олиш (2)'!M$2)</f>
        <v>#REF!</v>
      </c>
      <c r="N236" s="5" t="e">
        <f>++COUNTIFS(#REF!,'Манзилли сотиб олиш (2)'!$F236,#REF!,'Манзилли сотиб олиш (2)'!N$3,#REF!,'Манзилли сотиб олиш (2)'!N$2)</f>
        <v>#REF!</v>
      </c>
      <c r="O236" s="7" t="e">
        <f t="shared" si="45"/>
        <v>#REF!</v>
      </c>
      <c r="P236" s="7">
        <f t="shared" si="39"/>
        <v>0</v>
      </c>
      <c r="Q236" s="7">
        <f t="shared" si="40"/>
        <v>0</v>
      </c>
      <c r="R236" s="5" t="e">
        <f>++COUNTIFS(#REF!,'Манзилли сотиб олиш (2)'!$F236,#REF!,'Манзилли сотиб олиш (2)'!R$3,#REF!,'Манзилли сотиб олиш (2)'!R$2)</f>
        <v>#REF!</v>
      </c>
      <c r="S236" s="5" t="e">
        <f>++COUNTIFS(#REF!,'Манзилли сотиб олиш (2)'!$F236,#REF!,'Манзилли сотиб олиш (2)'!S$3,#REF!,'Манзилли сотиб олиш (2)'!S$2)</f>
        <v>#REF!</v>
      </c>
      <c r="T236" s="5" t="e">
        <f>++COUNTIFS(#REF!,'Манзилли сотиб олиш (2)'!$F236,#REF!,'Манзилли сотиб олиш (2)'!T$3,#REF!,'Манзилли сотиб олиш (2)'!T$2)</f>
        <v>#REF!</v>
      </c>
      <c r="U236" s="5" t="e">
        <f>++COUNTIFS(#REF!,'Манзилли сотиб олиш (2)'!$F236,#REF!,'Манзилли сотиб олиш (2)'!U$3,#REF!,'Манзилли сотиб олиш (2)'!U$2)</f>
        <v>#REF!</v>
      </c>
      <c r="V236" s="5" t="e">
        <f>++COUNTIFS(#REF!,'Манзилли сотиб олиш (2)'!$F236,#REF!,'Манзилли сотиб олиш (2)'!V$3,#REF!,'Манзилли сотиб олиш (2)'!V$2)</f>
        <v>#REF!</v>
      </c>
      <c r="W236" s="7" t="e">
        <f t="shared" si="46"/>
        <v>#REF!</v>
      </c>
      <c r="X236" s="7">
        <f t="shared" si="48"/>
        <v>1</v>
      </c>
      <c r="Y236" s="7">
        <f t="shared" si="42"/>
        <v>172</v>
      </c>
      <c r="Z236" s="7">
        <f t="shared" si="48"/>
        <v>1</v>
      </c>
      <c r="AA236" s="7">
        <v>172</v>
      </c>
      <c r="AB236" s="7" t="e">
        <f t="shared" si="43"/>
        <v>#REF!</v>
      </c>
      <c r="AC236" s="7" t="e">
        <f t="shared" si="47"/>
        <v>#REF!</v>
      </c>
      <c r="AD236" s="12" t="e">
        <f>++VLOOKUP(F236,#REF!,3,0)</f>
        <v>#REF!</v>
      </c>
      <c r="AE236" s="10" t="s">
        <v>98</v>
      </c>
      <c r="AF236" s="10" t="s">
        <v>2911</v>
      </c>
      <c r="AH236" t="s">
        <v>2956</v>
      </c>
    </row>
    <row r="237" spans="1:34" x14ac:dyDescent="0.25">
      <c r="A237" s="5">
        <f t="shared" si="44"/>
        <v>40</v>
      </c>
      <c r="B237" s="22" t="s">
        <v>98</v>
      </c>
      <c r="C237" s="6" t="s">
        <v>1177</v>
      </c>
      <c r="D237" s="5" t="s">
        <v>157</v>
      </c>
      <c r="E237" s="7">
        <v>79066660</v>
      </c>
      <c r="F237" s="7">
        <v>40903923070014</v>
      </c>
      <c r="G237" s="7" t="s">
        <v>2106</v>
      </c>
      <c r="H237" s="14">
        <v>45078</v>
      </c>
      <c r="I237" s="5" t="s">
        <v>1126</v>
      </c>
      <c r="J237" s="5" t="e">
        <f>++COUNTIFS(#REF!,'Манзилли сотиб олиш (2)'!$F237,#REF!,'Манзилли сотиб олиш (2)'!J$3,#REF!,'Манзилли сотиб олиш (2)'!J$2)</f>
        <v>#REF!</v>
      </c>
      <c r="K237" s="5" t="e">
        <f>++COUNTIFS(#REF!,'Манзилли сотиб олиш (2)'!$F237,#REF!,'Манзилли сотиб олиш (2)'!K$3,#REF!,'Манзилли сотиб олиш (2)'!K$2)</f>
        <v>#REF!</v>
      </c>
      <c r="L237" s="5" t="e">
        <f>++COUNTIFS(#REF!,'Манзилли сотиб олиш (2)'!$F237,#REF!,'Манзилли сотиб олиш (2)'!L$3,#REF!,'Манзилли сотиб олиш (2)'!L$2)</f>
        <v>#REF!</v>
      </c>
      <c r="M237" s="5" t="e">
        <f>++COUNTIFS(#REF!,'Манзилли сотиб олиш (2)'!$F237,#REF!,'Манзилли сотиб олиш (2)'!M$3,#REF!,'Манзилли сотиб олиш (2)'!M$2)</f>
        <v>#REF!</v>
      </c>
      <c r="N237" s="5" t="e">
        <f>++COUNTIFS(#REF!,'Манзилли сотиб олиш (2)'!$F237,#REF!,'Манзилли сотиб олиш (2)'!N$3,#REF!,'Манзилли сотиб олиш (2)'!N$2)</f>
        <v>#REF!</v>
      </c>
      <c r="O237" s="7" t="e">
        <f t="shared" si="45"/>
        <v>#REF!</v>
      </c>
      <c r="P237" s="7">
        <f t="shared" si="39"/>
        <v>0</v>
      </c>
      <c r="Q237" s="7">
        <f t="shared" si="40"/>
        <v>0</v>
      </c>
      <c r="R237" s="5" t="e">
        <f>++COUNTIFS(#REF!,'Манзилли сотиб олиш (2)'!$F237,#REF!,'Манзилли сотиб олиш (2)'!R$3,#REF!,'Манзилли сотиб олиш (2)'!R$2)</f>
        <v>#REF!</v>
      </c>
      <c r="S237" s="5" t="e">
        <f>++COUNTIFS(#REF!,'Манзилли сотиб олиш (2)'!$F237,#REF!,'Манзилли сотиб олиш (2)'!S$3,#REF!,'Манзилли сотиб олиш (2)'!S$2)</f>
        <v>#REF!</v>
      </c>
      <c r="T237" s="5" t="e">
        <f>++COUNTIFS(#REF!,'Манзилли сотиб олиш (2)'!$F237,#REF!,'Манзилли сотиб олиш (2)'!T$3,#REF!,'Манзилли сотиб олиш (2)'!T$2)</f>
        <v>#REF!</v>
      </c>
      <c r="U237" s="5" t="e">
        <f>++COUNTIFS(#REF!,'Манзилли сотиб олиш (2)'!$F237,#REF!,'Манзилли сотиб олиш (2)'!U$3,#REF!,'Манзилли сотиб олиш (2)'!U$2)</f>
        <v>#REF!</v>
      </c>
      <c r="V237" s="5" t="e">
        <f>++COUNTIFS(#REF!,'Манзилли сотиб олиш (2)'!$F237,#REF!,'Манзилли сотиб олиш (2)'!V$3,#REF!,'Манзилли сотиб олиш (2)'!V$2)</f>
        <v>#REF!</v>
      </c>
      <c r="W237" s="7" t="e">
        <f t="shared" si="46"/>
        <v>#REF!</v>
      </c>
      <c r="X237" s="7">
        <f t="shared" si="48"/>
        <v>1</v>
      </c>
      <c r="Y237" s="7">
        <f t="shared" si="42"/>
        <v>183</v>
      </c>
      <c r="Z237" s="7">
        <f t="shared" si="48"/>
        <v>1</v>
      </c>
      <c r="AA237" s="7">
        <v>183</v>
      </c>
      <c r="AB237" s="7" t="e">
        <f t="shared" si="43"/>
        <v>#REF!</v>
      </c>
      <c r="AC237" s="7" t="e">
        <f t="shared" si="47"/>
        <v>#REF!</v>
      </c>
      <c r="AD237" s="12" t="e">
        <f>++VLOOKUP(F237,#REF!,3,0)</f>
        <v>#REF!</v>
      </c>
      <c r="AE237" s="10" t="s">
        <v>98</v>
      </c>
      <c r="AF237" s="10" t="s">
        <v>2947</v>
      </c>
      <c r="AH237" t="s">
        <v>2956</v>
      </c>
    </row>
    <row r="238" spans="1:34" x14ac:dyDescent="0.25">
      <c r="A238" s="5">
        <f t="shared" si="44"/>
        <v>41</v>
      </c>
      <c r="B238" s="22" t="s">
        <v>98</v>
      </c>
      <c r="C238" s="6" t="s">
        <v>1178</v>
      </c>
      <c r="D238" s="5" t="s">
        <v>156</v>
      </c>
      <c r="E238" s="7">
        <v>79101486</v>
      </c>
      <c r="F238" s="7">
        <v>32309953070078</v>
      </c>
      <c r="G238" s="7" t="s">
        <v>2107</v>
      </c>
      <c r="H238" s="14">
        <v>45078</v>
      </c>
      <c r="I238" s="5" t="s">
        <v>1126</v>
      </c>
      <c r="J238" s="5" t="e">
        <f>++COUNTIFS(#REF!,'Манзилли сотиб олиш (2)'!$F238,#REF!,'Манзилли сотиб олиш (2)'!J$3,#REF!,'Манзилли сотиб олиш (2)'!J$2)</f>
        <v>#REF!</v>
      </c>
      <c r="K238" s="5" t="e">
        <f>++COUNTIFS(#REF!,'Манзилли сотиб олиш (2)'!$F238,#REF!,'Манзилли сотиб олиш (2)'!K$3,#REF!,'Манзилли сотиб олиш (2)'!K$2)</f>
        <v>#REF!</v>
      </c>
      <c r="L238" s="5" t="e">
        <f>++COUNTIFS(#REF!,'Манзилли сотиб олиш (2)'!$F238,#REF!,'Манзилли сотиб олиш (2)'!L$3,#REF!,'Манзилли сотиб олиш (2)'!L$2)</f>
        <v>#REF!</v>
      </c>
      <c r="M238" s="5" t="e">
        <f>++COUNTIFS(#REF!,'Манзилли сотиб олиш (2)'!$F238,#REF!,'Манзилли сотиб олиш (2)'!M$3,#REF!,'Манзилли сотиб олиш (2)'!M$2)</f>
        <v>#REF!</v>
      </c>
      <c r="N238" s="5" t="e">
        <f>++COUNTIFS(#REF!,'Манзилли сотиб олиш (2)'!$F238,#REF!,'Манзилли сотиб олиш (2)'!N$3,#REF!,'Манзилли сотиб олиш (2)'!N$2)</f>
        <v>#REF!</v>
      </c>
      <c r="O238" s="7" t="e">
        <f t="shared" si="45"/>
        <v>#REF!</v>
      </c>
      <c r="P238" s="7">
        <f t="shared" si="39"/>
        <v>0</v>
      </c>
      <c r="Q238" s="7">
        <f t="shared" si="40"/>
        <v>0</v>
      </c>
      <c r="R238" s="5" t="e">
        <f>++COUNTIFS(#REF!,'Манзилли сотиб олиш (2)'!$F238,#REF!,'Манзилли сотиб олиш (2)'!R$3,#REF!,'Манзилли сотиб олиш (2)'!R$2)</f>
        <v>#REF!</v>
      </c>
      <c r="S238" s="5" t="e">
        <f>++COUNTIFS(#REF!,'Манзилли сотиб олиш (2)'!$F238,#REF!,'Манзилли сотиб олиш (2)'!S$3,#REF!,'Манзилли сотиб олиш (2)'!S$2)</f>
        <v>#REF!</v>
      </c>
      <c r="T238" s="5" t="e">
        <f>++COUNTIFS(#REF!,'Манзилли сотиб олиш (2)'!$F238,#REF!,'Манзилли сотиб олиш (2)'!T$3,#REF!,'Манзилли сотиб олиш (2)'!T$2)</f>
        <v>#REF!</v>
      </c>
      <c r="U238" s="5" t="e">
        <f>++COUNTIFS(#REF!,'Манзилли сотиб олиш (2)'!$F238,#REF!,'Манзилли сотиб олиш (2)'!U$3,#REF!,'Манзилли сотиб олиш (2)'!U$2)</f>
        <v>#REF!</v>
      </c>
      <c r="V238" s="5" t="e">
        <f>++COUNTIFS(#REF!,'Манзилли сотиб олиш (2)'!$F238,#REF!,'Манзилли сотиб олиш (2)'!V$3,#REF!,'Манзилли сотиб олиш (2)'!V$2)</f>
        <v>#REF!</v>
      </c>
      <c r="W238" s="7" t="e">
        <f t="shared" si="46"/>
        <v>#REF!</v>
      </c>
      <c r="X238" s="7">
        <f t="shared" si="48"/>
        <v>0</v>
      </c>
      <c r="Y238" s="7">
        <f t="shared" si="42"/>
        <v>0</v>
      </c>
      <c r="Z238" s="7">
        <f t="shared" si="48"/>
        <v>0</v>
      </c>
      <c r="AA238" s="7">
        <v>0</v>
      </c>
      <c r="AB238" s="7" t="e">
        <f t="shared" si="43"/>
        <v>#REF!</v>
      </c>
      <c r="AC238" s="7">
        <f t="shared" si="47"/>
        <v>0</v>
      </c>
      <c r="AD238" s="12" t="e">
        <f>++VLOOKUP(F238,#REF!,3,0)</f>
        <v>#REF!</v>
      </c>
      <c r="AE238" s="10" t="s">
        <v>98</v>
      </c>
      <c r="AF238" s="10" t="s">
        <v>2911</v>
      </c>
      <c r="AH238" t="s">
        <v>2956</v>
      </c>
    </row>
    <row r="239" spans="1:34" x14ac:dyDescent="0.25">
      <c r="A239" s="5">
        <f t="shared" si="44"/>
        <v>42</v>
      </c>
      <c r="B239" s="22" t="s">
        <v>98</v>
      </c>
      <c r="C239" s="6" t="s">
        <v>1179</v>
      </c>
      <c r="D239" s="5" t="s">
        <v>155</v>
      </c>
      <c r="E239" s="7">
        <v>79147009</v>
      </c>
      <c r="F239" s="7">
        <v>30707933070052</v>
      </c>
      <c r="G239" s="7" t="s">
        <v>2108</v>
      </c>
      <c r="H239" s="14">
        <v>45078</v>
      </c>
      <c r="I239" s="5" t="s">
        <v>1126</v>
      </c>
      <c r="J239" s="5" t="e">
        <f>++COUNTIFS(#REF!,'Манзилли сотиб олиш (2)'!$F239,#REF!,'Манзилли сотиб олиш (2)'!J$3,#REF!,'Манзилли сотиб олиш (2)'!J$2)</f>
        <v>#REF!</v>
      </c>
      <c r="K239" s="5" t="e">
        <f>++COUNTIFS(#REF!,'Манзилли сотиб олиш (2)'!$F239,#REF!,'Манзилли сотиб олиш (2)'!K$3,#REF!,'Манзилли сотиб олиш (2)'!K$2)</f>
        <v>#REF!</v>
      </c>
      <c r="L239" s="5" t="e">
        <f>++COUNTIFS(#REF!,'Манзилли сотиб олиш (2)'!$F239,#REF!,'Манзилли сотиб олиш (2)'!L$3,#REF!,'Манзилли сотиб олиш (2)'!L$2)</f>
        <v>#REF!</v>
      </c>
      <c r="M239" s="5" t="e">
        <f>++COUNTIFS(#REF!,'Манзилли сотиб олиш (2)'!$F239,#REF!,'Манзилли сотиб олиш (2)'!M$3,#REF!,'Манзилли сотиб олиш (2)'!M$2)</f>
        <v>#REF!</v>
      </c>
      <c r="N239" s="5" t="e">
        <f>++COUNTIFS(#REF!,'Манзилли сотиб олиш (2)'!$F239,#REF!,'Манзилли сотиб олиш (2)'!N$3,#REF!,'Манзилли сотиб олиш (2)'!N$2)</f>
        <v>#REF!</v>
      </c>
      <c r="O239" s="7" t="e">
        <f t="shared" si="45"/>
        <v>#REF!</v>
      </c>
      <c r="P239" s="7">
        <f t="shared" si="39"/>
        <v>0</v>
      </c>
      <c r="Q239" s="7">
        <f t="shared" si="40"/>
        <v>0</v>
      </c>
      <c r="R239" s="5" t="e">
        <f>++COUNTIFS(#REF!,'Манзилли сотиб олиш (2)'!$F239,#REF!,'Манзилли сотиб олиш (2)'!R$3,#REF!,'Манзилли сотиб олиш (2)'!R$2)</f>
        <v>#REF!</v>
      </c>
      <c r="S239" s="5" t="e">
        <f>++COUNTIFS(#REF!,'Манзилли сотиб олиш (2)'!$F239,#REF!,'Манзилли сотиб олиш (2)'!S$3,#REF!,'Манзилли сотиб олиш (2)'!S$2)</f>
        <v>#REF!</v>
      </c>
      <c r="T239" s="5" t="e">
        <f>++COUNTIFS(#REF!,'Манзилли сотиб олиш (2)'!$F239,#REF!,'Манзилли сотиб олиш (2)'!T$3,#REF!,'Манзилли сотиб олиш (2)'!T$2)</f>
        <v>#REF!</v>
      </c>
      <c r="U239" s="5" t="e">
        <f>++COUNTIFS(#REF!,'Манзилли сотиб олиш (2)'!$F239,#REF!,'Манзилли сотиб олиш (2)'!U$3,#REF!,'Манзилли сотиб олиш (2)'!U$2)</f>
        <v>#REF!</v>
      </c>
      <c r="V239" s="5" t="e">
        <f>++COUNTIFS(#REF!,'Манзилли сотиб олиш (2)'!$F239,#REF!,'Манзилли сотиб олиш (2)'!V$3,#REF!,'Манзилли сотиб олиш (2)'!V$2)</f>
        <v>#REF!</v>
      </c>
      <c r="W239" s="7" t="e">
        <f t="shared" si="46"/>
        <v>#REF!</v>
      </c>
      <c r="X239" s="7">
        <f t="shared" si="48"/>
        <v>1</v>
      </c>
      <c r="Y239" s="7">
        <f t="shared" si="42"/>
        <v>181.81100000000001</v>
      </c>
      <c r="Z239" s="7">
        <f t="shared" si="48"/>
        <v>1</v>
      </c>
      <c r="AA239" s="7">
        <v>181.81100000000001</v>
      </c>
      <c r="AB239" s="7" t="e">
        <f t="shared" si="43"/>
        <v>#REF!</v>
      </c>
      <c r="AC239" s="7" t="e">
        <f t="shared" si="47"/>
        <v>#REF!</v>
      </c>
      <c r="AD239" s="12" t="e">
        <f>++VLOOKUP(F239,#REF!,3,0)</f>
        <v>#REF!</v>
      </c>
      <c r="AE239" s="10" t="s">
        <v>98</v>
      </c>
      <c r="AF239" s="10" t="s">
        <v>2911</v>
      </c>
      <c r="AH239" t="s">
        <v>2956</v>
      </c>
    </row>
    <row r="240" spans="1:34" x14ac:dyDescent="0.25">
      <c r="A240" s="5">
        <f t="shared" si="44"/>
        <v>43</v>
      </c>
      <c r="B240" s="22" t="s">
        <v>98</v>
      </c>
      <c r="C240" s="6" t="s">
        <v>1180</v>
      </c>
      <c r="D240" s="5" t="s">
        <v>154</v>
      </c>
      <c r="E240" s="7">
        <v>79150613</v>
      </c>
      <c r="F240" s="7">
        <v>42207943070071</v>
      </c>
      <c r="G240" s="7" t="s">
        <v>2109</v>
      </c>
      <c r="H240" s="14">
        <v>45078</v>
      </c>
      <c r="I240" s="5" t="s">
        <v>1126</v>
      </c>
      <c r="J240" s="5" t="e">
        <f>++COUNTIFS(#REF!,'Манзилли сотиб олиш (2)'!$F240,#REF!,'Манзилли сотиб олиш (2)'!J$3,#REF!,'Манзилли сотиб олиш (2)'!J$2)</f>
        <v>#REF!</v>
      </c>
      <c r="K240" s="5" t="e">
        <f>++COUNTIFS(#REF!,'Манзилли сотиб олиш (2)'!$F240,#REF!,'Манзилли сотиб олиш (2)'!K$3,#REF!,'Манзилли сотиб олиш (2)'!K$2)</f>
        <v>#REF!</v>
      </c>
      <c r="L240" s="5" t="e">
        <f>++COUNTIFS(#REF!,'Манзилли сотиб олиш (2)'!$F240,#REF!,'Манзилли сотиб олиш (2)'!L$3,#REF!,'Манзилли сотиб олиш (2)'!L$2)</f>
        <v>#REF!</v>
      </c>
      <c r="M240" s="5" t="e">
        <f>++COUNTIFS(#REF!,'Манзилли сотиб олиш (2)'!$F240,#REF!,'Манзилли сотиб олиш (2)'!M$3,#REF!,'Манзилли сотиб олиш (2)'!M$2)</f>
        <v>#REF!</v>
      </c>
      <c r="N240" s="5" t="e">
        <f>++COUNTIFS(#REF!,'Манзилли сотиб олиш (2)'!$F240,#REF!,'Манзилли сотиб олиш (2)'!N$3,#REF!,'Манзилли сотиб олиш (2)'!N$2)</f>
        <v>#REF!</v>
      </c>
      <c r="O240" s="7" t="e">
        <f t="shared" si="45"/>
        <v>#REF!</v>
      </c>
      <c r="P240" s="7">
        <f t="shared" si="39"/>
        <v>0</v>
      </c>
      <c r="Q240" s="7">
        <f t="shared" si="40"/>
        <v>0</v>
      </c>
      <c r="R240" s="5" t="e">
        <f>++COUNTIFS(#REF!,'Манзилли сотиб олиш (2)'!$F240,#REF!,'Манзилли сотиб олиш (2)'!R$3,#REF!,'Манзилли сотиб олиш (2)'!R$2)</f>
        <v>#REF!</v>
      </c>
      <c r="S240" s="5" t="e">
        <f>++COUNTIFS(#REF!,'Манзилли сотиб олиш (2)'!$F240,#REF!,'Манзилли сотиб олиш (2)'!S$3,#REF!,'Манзилли сотиб олиш (2)'!S$2)</f>
        <v>#REF!</v>
      </c>
      <c r="T240" s="5" t="e">
        <f>++COUNTIFS(#REF!,'Манзилли сотиб олиш (2)'!$F240,#REF!,'Манзилли сотиб олиш (2)'!T$3,#REF!,'Манзилли сотиб олиш (2)'!T$2)</f>
        <v>#REF!</v>
      </c>
      <c r="U240" s="5" t="e">
        <f>++COUNTIFS(#REF!,'Манзилли сотиб олиш (2)'!$F240,#REF!,'Манзилли сотиб олиш (2)'!U$3,#REF!,'Манзилли сотиб олиш (2)'!U$2)</f>
        <v>#REF!</v>
      </c>
      <c r="V240" s="5" t="e">
        <f>++COUNTIFS(#REF!,'Манзилли сотиб олиш (2)'!$F240,#REF!,'Манзилли сотиб олиш (2)'!V$3,#REF!,'Манзилли сотиб олиш (2)'!V$2)</f>
        <v>#REF!</v>
      </c>
      <c r="W240" s="7" t="e">
        <f t="shared" si="46"/>
        <v>#REF!</v>
      </c>
      <c r="X240" s="7">
        <f t="shared" si="48"/>
        <v>1</v>
      </c>
      <c r="Y240" s="7">
        <f t="shared" si="42"/>
        <v>238</v>
      </c>
      <c r="Z240" s="7">
        <f t="shared" si="48"/>
        <v>1</v>
      </c>
      <c r="AA240" s="7">
        <v>238</v>
      </c>
      <c r="AB240" s="7" t="e">
        <f t="shared" si="43"/>
        <v>#REF!</v>
      </c>
      <c r="AC240" s="7" t="e">
        <f t="shared" si="47"/>
        <v>#REF!</v>
      </c>
      <c r="AD240" s="12" t="e">
        <f>++VLOOKUP(F240,#REF!,3,0)</f>
        <v>#REF!</v>
      </c>
      <c r="AE240" s="10" t="s">
        <v>98</v>
      </c>
      <c r="AF240" s="10" t="s">
        <v>2911</v>
      </c>
      <c r="AH240" t="s">
        <v>2956</v>
      </c>
    </row>
    <row r="241" spans="1:34" x14ac:dyDescent="0.25">
      <c r="A241" s="5">
        <f t="shared" si="44"/>
        <v>44</v>
      </c>
      <c r="B241" s="22" t="s">
        <v>98</v>
      </c>
      <c r="C241" s="25" t="s">
        <v>1181</v>
      </c>
      <c r="D241" s="5" t="s">
        <v>153</v>
      </c>
      <c r="E241" s="7">
        <v>79235722</v>
      </c>
      <c r="F241" s="7">
        <v>32806977100010</v>
      </c>
      <c r="G241" s="7" t="s">
        <v>2110</v>
      </c>
      <c r="H241" s="14">
        <v>45078</v>
      </c>
      <c r="I241" s="5" t="s">
        <v>1126</v>
      </c>
      <c r="J241" s="5" t="e">
        <f>++COUNTIFS(#REF!,'Манзилли сотиб олиш (2)'!$F241,#REF!,'Манзилли сотиб олиш (2)'!J$3,#REF!,'Манзилли сотиб олиш (2)'!J$2)</f>
        <v>#REF!</v>
      </c>
      <c r="K241" s="5" t="e">
        <f>++COUNTIFS(#REF!,'Манзилли сотиб олиш (2)'!$F241,#REF!,'Манзилли сотиб олиш (2)'!K$3,#REF!,'Манзилли сотиб олиш (2)'!K$2)</f>
        <v>#REF!</v>
      </c>
      <c r="L241" s="5" t="e">
        <f>++COUNTIFS(#REF!,'Манзилли сотиб олиш (2)'!$F241,#REF!,'Манзилли сотиб олиш (2)'!L$3,#REF!,'Манзилли сотиб олиш (2)'!L$2)</f>
        <v>#REF!</v>
      </c>
      <c r="M241" s="5" t="e">
        <f>++COUNTIFS(#REF!,'Манзилли сотиб олиш (2)'!$F241,#REF!,'Манзилли сотиб олиш (2)'!M$3,#REF!,'Манзилли сотиб олиш (2)'!M$2)</f>
        <v>#REF!</v>
      </c>
      <c r="N241" s="5" t="e">
        <f>++COUNTIFS(#REF!,'Манзилли сотиб олиш (2)'!$F241,#REF!,'Манзилли сотиб олиш (2)'!N$3,#REF!,'Манзилли сотиб олиш (2)'!N$2)</f>
        <v>#REF!</v>
      </c>
      <c r="O241" s="7" t="e">
        <f t="shared" si="45"/>
        <v>#REF!</v>
      </c>
      <c r="P241" s="7">
        <f t="shared" si="39"/>
        <v>0</v>
      </c>
      <c r="Q241" s="7">
        <f t="shared" si="40"/>
        <v>0</v>
      </c>
      <c r="R241" s="5" t="e">
        <f>++COUNTIFS(#REF!,'Манзилли сотиб олиш (2)'!$F241,#REF!,'Манзилли сотиб олиш (2)'!R$3,#REF!,'Манзилли сотиб олиш (2)'!R$2)</f>
        <v>#REF!</v>
      </c>
      <c r="S241" s="5" t="e">
        <f>++COUNTIFS(#REF!,'Манзилли сотиб олиш (2)'!$F241,#REF!,'Манзилли сотиб олиш (2)'!S$3,#REF!,'Манзилли сотиб олиш (2)'!S$2)</f>
        <v>#REF!</v>
      </c>
      <c r="T241" s="5" t="e">
        <f>++COUNTIFS(#REF!,'Манзилли сотиб олиш (2)'!$F241,#REF!,'Манзилли сотиб олиш (2)'!T$3,#REF!,'Манзилли сотиб олиш (2)'!T$2)</f>
        <v>#REF!</v>
      </c>
      <c r="U241" s="5" t="e">
        <f>++COUNTIFS(#REF!,'Манзилли сотиб олиш (2)'!$F241,#REF!,'Манзилли сотиб олиш (2)'!U$3,#REF!,'Манзилли сотиб олиш (2)'!U$2)</f>
        <v>#REF!</v>
      </c>
      <c r="V241" s="5" t="e">
        <f>++COUNTIFS(#REF!,'Манзилли сотиб олиш (2)'!$F241,#REF!,'Манзилли сотиб олиш (2)'!V$3,#REF!,'Манзилли сотиб олиш (2)'!V$2)</f>
        <v>#REF!</v>
      </c>
      <c r="W241" s="7" t="e">
        <f t="shared" si="46"/>
        <v>#REF!</v>
      </c>
      <c r="X241" s="7">
        <f t="shared" si="48"/>
        <v>1</v>
      </c>
      <c r="Y241" s="7">
        <f t="shared" si="42"/>
        <v>243.5</v>
      </c>
      <c r="Z241" s="7">
        <f t="shared" si="48"/>
        <v>1</v>
      </c>
      <c r="AA241" s="7">
        <v>243.5</v>
      </c>
      <c r="AB241" s="7" t="e">
        <f t="shared" si="43"/>
        <v>#REF!</v>
      </c>
      <c r="AC241" s="7" t="e">
        <f t="shared" si="47"/>
        <v>#REF!</v>
      </c>
      <c r="AD241" s="12" t="e">
        <f>++VLOOKUP(F241,#REF!,3,0)</f>
        <v>#REF!</v>
      </c>
      <c r="AE241" s="10" t="s">
        <v>317</v>
      </c>
      <c r="AF241" s="10" t="s">
        <v>2938</v>
      </c>
      <c r="AH241" t="s">
        <v>2956</v>
      </c>
    </row>
    <row r="242" spans="1:34" x14ac:dyDescent="0.25">
      <c r="A242" s="5">
        <f t="shared" si="44"/>
        <v>45</v>
      </c>
      <c r="B242" s="22" t="s">
        <v>98</v>
      </c>
      <c r="C242" s="6" t="s">
        <v>1182</v>
      </c>
      <c r="D242" s="5" t="s">
        <v>152</v>
      </c>
      <c r="E242" s="7">
        <v>79307828</v>
      </c>
      <c r="F242" s="7">
        <v>40107883070095</v>
      </c>
      <c r="G242" s="7" t="s">
        <v>2111</v>
      </c>
      <c r="H242" s="14">
        <v>45078</v>
      </c>
      <c r="I242" s="5" t="s">
        <v>1126</v>
      </c>
      <c r="J242" s="5" t="e">
        <f>++COUNTIFS(#REF!,'Манзилли сотиб олиш (2)'!$F242,#REF!,'Манзилли сотиб олиш (2)'!J$3,#REF!,'Манзилли сотиб олиш (2)'!J$2)</f>
        <v>#REF!</v>
      </c>
      <c r="K242" s="5" t="e">
        <f>++COUNTIFS(#REF!,'Манзилли сотиб олиш (2)'!$F242,#REF!,'Манзилли сотиб олиш (2)'!K$3,#REF!,'Манзилли сотиб олиш (2)'!K$2)</f>
        <v>#REF!</v>
      </c>
      <c r="L242" s="5" t="e">
        <f>++COUNTIFS(#REF!,'Манзилли сотиб олиш (2)'!$F242,#REF!,'Манзилли сотиб олиш (2)'!L$3,#REF!,'Манзилли сотиб олиш (2)'!L$2)</f>
        <v>#REF!</v>
      </c>
      <c r="M242" s="5" t="e">
        <f>++COUNTIFS(#REF!,'Манзилли сотиб олиш (2)'!$F242,#REF!,'Манзилли сотиб олиш (2)'!M$3,#REF!,'Манзилли сотиб олиш (2)'!M$2)</f>
        <v>#REF!</v>
      </c>
      <c r="N242" s="5" t="e">
        <f>++COUNTIFS(#REF!,'Манзилли сотиб олиш (2)'!$F242,#REF!,'Манзилли сотиб олиш (2)'!N$3,#REF!,'Манзилли сотиб олиш (2)'!N$2)</f>
        <v>#REF!</v>
      </c>
      <c r="O242" s="7" t="e">
        <f t="shared" si="45"/>
        <v>#REF!</v>
      </c>
      <c r="P242" s="7">
        <f t="shared" si="39"/>
        <v>0</v>
      </c>
      <c r="Q242" s="7">
        <f t="shared" si="40"/>
        <v>0</v>
      </c>
      <c r="R242" s="5" t="e">
        <f>++COUNTIFS(#REF!,'Манзилли сотиб олиш (2)'!$F242,#REF!,'Манзилли сотиб олиш (2)'!R$3,#REF!,'Манзилли сотиб олиш (2)'!R$2)</f>
        <v>#REF!</v>
      </c>
      <c r="S242" s="5" t="e">
        <f>++COUNTIFS(#REF!,'Манзилли сотиб олиш (2)'!$F242,#REF!,'Манзилли сотиб олиш (2)'!S$3,#REF!,'Манзилли сотиб олиш (2)'!S$2)</f>
        <v>#REF!</v>
      </c>
      <c r="T242" s="5" t="e">
        <f>++COUNTIFS(#REF!,'Манзилли сотиб олиш (2)'!$F242,#REF!,'Манзилли сотиб олиш (2)'!T$3,#REF!,'Манзилли сотиб олиш (2)'!T$2)</f>
        <v>#REF!</v>
      </c>
      <c r="U242" s="5" t="e">
        <f>++COUNTIFS(#REF!,'Манзилли сотиб олиш (2)'!$F242,#REF!,'Манзилли сотиб олиш (2)'!U$3,#REF!,'Манзилли сотиб олиш (2)'!U$2)</f>
        <v>#REF!</v>
      </c>
      <c r="V242" s="5" t="e">
        <f>++COUNTIFS(#REF!,'Манзилли сотиб олиш (2)'!$F242,#REF!,'Манзилли сотиб олиш (2)'!V$3,#REF!,'Манзилли сотиб олиш (2)'!V$2)</f>
        <v>#REF!</v>
      </c>
      <c r="W242" s="7" t="e">
        <f t="shared" si="46"/>
        <v>#REF!</v>
      </c>
      <c r="X242" s="7">
        <f t="shared" si="48"/>
        <v>1</v>
      </c>
      <c r="Y242" s="7">
        <f t="shared" si="42"/>
        <v>327</v>
      </c>
      <c r="Z242" s="7">
        <f t="shared" si="48"/>
        <v>1</v>
      </c>
      <c r="AA242" s="7">
        <v>327</v>
      </c>
      <c r="AB242" s="7" t="e">
        <f t="shared" si="43"/>
        <v>#REF!</v>
      </c>
      <c r="AC242" s="7" t="e">
        <f t="shared" si="47"/>
        <v>#REF!</v>
      </c>
      <c r="AD242" s="12" t="e">
        <f>++VLOOKUP(F242,#REF!,3,0)</f>
        <v>#REF!</v>
      </c>
      <c r="AE242" s="10" t="s">
        <v>11</v>
      </c>
      <c r="AF242" s="10" t="s">
        <v>2939</v>
      </c>
      <c r="AH242" t="s">
        <v>2956</v>
      </c>
    </row>
    <row r="243" spans="1:34" x14ac:dyDescent="0.25">
      <c r="A243" s="5">
        <f t="shared" si="44"/>
        <v>46</v>
      </c>
      <c r="B243" s="22" t="s">
        <v>98</v>
      </c>
      <c r="C243" s="6" t="s">
        <v>1184</v>
      </c>
      <c r="D243" s="5" t="s">
        <v>150</v>
      </c>
      <c r="E243" s="7">
        <v>79434311</v>
      </c>
      <c r="F243" s="7">
        <v>30301943070033</v>
      </c>
      <c r="G243" s="7" t="s">
        <v>2113</v>
      </c>
      <c r="H243" s="14">
        <v>45078</v>
      </c>
      <c r="I243" s="5" t="s">
        <v>1125</v>
      </c>
      <c r="J243" s="5" t="e">
        <f>++COUNTIFS(#REF!,'Манзилли сотиб олиш (2)'!$F243,#REF!,'Манзилли сотиб олиш (2)'!J$3,#REF!,'Манзилли сотиб олиш (2)'!J$2)</f>
        <v>#REF!</v>
      </c>
      <c r="K243" s="5" t="e">
        <f>++COUNTIFS(#REF!,'Манзилли сотиб олиш (2)'!$F243,#REF!,'Манзилли сотиб олиш (2)'!K$3,#REF!,'Манзилли сотиб олиш (2)'!K$2)</f>
        <v>#REF!</v>
      </c>
      <c r="L243" s="5" t="e">
        <f>++COUNTIFS(#REF!,'Манзилли сотиб олиш (2)'!$F243,#REF!,'Манзилли сотиб олиш (2)'!L$3,#REF!,'Манзилли сотиб олиш (2)'!L$2)</f>
        <v>#REF!</v>
      </c>
      <c r="M243" s="5" t="e">
        <f>++COUNTIFS(#REF!,'Манзилли сотиб олиш (2)'!$F243,#REF!,'Манзилли сотиб олиш (2)'!M$3,#REF!,'Манзилли сотиб олиш (2)'!M$2)</f>
        <v>#REF!</v>
      </c>
      <c r="N243" s="5" t="e">
        <f>++COUNTIFS(#REF!,'Манзилли сотиб олиш (2)'!$F243,#REF!,'Манзилли сотиб олиш (2)'!N$3,#REF!,'Манзилли сотиб олиш (2)'!N$2)</f>
        <v>#REF!</v>
      </c>
      <c r="O243" s="7" t="e">
        <f t="shared" si="45"/>
        <v>#REF!</v>
      </c>
      <c r="P243" s="7">
        <f t="shared" si="39"/>
        <v>0</v>
      </c>
      <c r="Q243" s="7">
        <f t="shared" si="40"/>
        <v>0</v>
      </c>
      <c r="R243" s="5" t="e">
        <f>++COUNTIFS(#REF!,'Манзилли сотиб олиш (2)'!$F243,#REF!,'Манзилли сотиб олиш (2)'!R$3,#REF!,'Манзилли сотиб олиш (2)'!R$2)</f>
        <v>#REF!</v>
      </c>
      <c r="S243" s="5" t="e">
        <f>++COUNTIFS(#REF!,'Манзилли сотиб олиш (2)'!$F243,#REF!,'Манзилли сотиб олиш (2)'!S$3,#REF!,'Манзилли сотиб олиш (2)'!S$2)</f>
        <v>#REF!</v>
      </c>
      <c r="T243" s="5" t="e">
        <f>++COUNTIFS(#REF!,'Манзилли сотиб олиш (2)'!$F243,#REF!,'Манзилли сотиб олиш (2)'!T$3,#REF!,'Манзилли сотиб олиш (2)'!T$2)</f>
        <v>#REF!</v>
      </c>
      <c r="U243" s="5" t="e">
        <f>++COUNTIFS(#REF!,'Манзилли сотиб олиш (2)'!$F243,#REF!,'Манзилли сотиб олиш (2)'!U$3,#REF!,'Манзилли сотиб олиш (2)'!U$2)</f>
        <v>#REF!</v>
      </c>
      <c r="V243" s="5" t="e">
        <f>++COUNTIFS(#REF!,'Манзилли сотиб олиш (2)'!$F243,#REF!,'Манзилли сотиб олиш (2)'!V$3,#REF!,'Манзилли сотиб олиш (2)'!V$2)</f>
        <v>#REF!</v>
      </c>
      <c r="W243" s="7" t="e">
        <f t="shared" si="46"/>
        <v>#REF!</v>
      </c>
      <c r="X243" s="7">
        <f t="shared" si="48"/>
        <v>0</v>
      </c>
      <c r="Y243" s="7">
        <f t="shared" si="42"/>
        <v>0</v>
      </c>
      <c r="Z243" s="7">
        <f t="shared" si="48"/>
        <v>0</v>
      </c>
      <c r="AA243" s="7">
        <v>0</v>
      </c>
      <c r="AB243" s="7" t="e">
        <f t="shared" si="43"/>
        <v>#REF!</v>
      </c>
      <c r="AC243" s="7">
        <f t="shared" si="47"/>
        <v>0</v>
      </c>
      <c r="AD243" s="12" t="e">
        <f>++VLOOKUP(F243,#REF!,3,0)</f>
        <v>#REF!</v>
      </c>
      <c r="AE243" s="10" t="s">
        <v>98</v>
      </c>
      <c r="AF243" s="10" t="s">
        <v>2947</v>
      </c>
      <c r="AH243" t="s">
        <v>2956</v>
      </c>
    </row>
    <row r="244" spans="1:34" x14ac:dyDescent="0.25">
      <c r="A244" s="5">
        <f t="shared" si="44"/>
        <v>47</v>
      </c>
      <c r="B244" s="22" t="s">
        <v>98</v>
      </c>
      <c r="C244" s="6" t="s">
        <v>1186</v>
      </c>
      <c r="D244" s="5" t="s">
        <v>148</v>
      </c>
      <c r="E244" s="7">
        <v>79486034</v>
      </c>
      <c r="F244" s="7">
        <v>32504953070075</v>
      </c>
      <c r="G244" s="7" t="s">
        <v>2115</v>
      </c>
      <c r="H244" s="14">
        <v>45078</v>
      </c>
      <c r="I244" s="5" t="s">
        <v>1125</v>
      </c>
      <c r="J244" s="5" t="e">
        <f>++COUNTIFS(#REF!,'Манзилли сотиб олиш (2)'!$F244,#REF!,'Манзилли сотиб олиш (2)'!J$3,#REF!,'Манзилли сотиб олиш (2)'!J$2)</f>
        <v>#REF!</v>
      </c>
      <c r="K244" s="5" t="e">
        <f>++COUNTIFS(#REF!,'Манзилли сотиб олиш (2)'!$F244,#REF!,'Манзилли сотиб олиш (2)'!K$3,#REF!,'Манзилли сотиб олиш (2)'!K$2)</f>
        <v>#REF!</v>
      </c>
      <c r="L244" s="5" t="e">
        <f>++COUNTIFS(#REF!,'Манзилли сотиб олиш (2)'!$F244,#REF!,'Манзилли сотиб олиш (2)'!L$3,#REF!,'Манзилли сотиб олиш (2)'!L$2)</f>
        <v>#REF!</v>
      </c>
      <c r="M244" s="5" t="e">
        <f>++COUNTIFS(#REF!,'Манзилли сотиб олиш (2)'!$F244,#REF!,'Манзилли сотиб олиш (2)'!M$3,#REF!,'Манзилли сотиб олиш (2)'!M$2)</f>
        <v>#REF!</v>
      </c>
      <c r="N244" s="5" t="e">
        <f>++COUNTIFS(#REF!,'Манзилли сотиб олиш (2)'!$F244,#REF!,'Манзилли сотиб олиш (2)'!N$3,#REF!,'Манзилли сотиб олиш (2)'!N$2)</f>
        <v>#REF!</v>
      </c>
      <c r="O244" s="7" t="e">
        <f t="shared" si="45"/>
        <v>#REF!</v>
      </c>
      <c r="P244" s="7">
        <f t="shared" si="39"/>
        <v>0</v>
      </c>
      <c r="Q244" s="7">
        <f t="shared" si="40"/>
        <v>0</v>
      </c>
      <c r="R244" s="5" t="e">
        <f>++COUNTIFS(#REF!,'Манзилли сотиб олиш (2)'!$F244,#REF!,'Манзилли сотиб олиш (2)'!R$3,#REF!,'Манзилли сотиб олиш (2)'!R$2)</f>
        <v>#REF!</v>
      </c>
      <c r="S244" s="5" t="e">
        <f>++COUNTIFS(#REF!,'Манзилли сотиб олиш (2)'!$F244,#REF!,'Манзилли сотиб олиш (2)'!S$3,#REF!,'Манзилли сотиб олиш (2)'!S$2)</f>
        <v>#REF!</v>
      </c>
      <c r="T244" s="5" t="e">
        <f>++COUNTIFS(#REF!,'Манзилли сотиб олиш (2)'!$F244,#REF!,'Манзилли сотиб олиш (2)'!T$3,#REF!,'Манзилли сотиб олиш (2)'!T$2)</f>
        <v>#REF!</v>
      </c>
      <c r="U244" s="5" t="e">
        <f>++COUNTIFS(#REF!,'Манзилли сотиб олиш (2)'!$F244,#REF!,'Манзилли сотиб олиш (2)'!U$3,#REF!,'Манзилли сотиб олиш (2)'!U$2)</f>
        <v>#REF!</v>
      </c>
      <c r="V244" s="5" t="e">
        <f>++COUNTIFS(#REF!,'Манзилли сотиб олиш (2)'!$F244,#REF!,'Манзилли сотиб олиш (2)'!V$3,#REF!,'Манзилли сотиб олиш (2)'!V$2)</f>
        <v>#REF!</v>
      </c>
      <c r="W244" s="7" t="e">
        <f t="shared" si="46"/>
        <v>#REF!</v>
      </c>
      <c r="X244" s="7">
        <f t="shared" si="48"/>
        <v>0</v>
      </c>
      <c r="Y244" s="7">
        <f t="shared" si="42"/>
        <v>0</v>
      </c>
      <c r="Z244" s="7">
        <f t="shared" si="48"/>
        <v>0</v>
      </c>
      <c r="AA244" s="7">
        <v>0</v>
      </c>
      <c r="AB244" s="7" t="e">
        <f t="shared" si="43"/>
        <v>#REF!</v>
      </c>
      <c r="AC244" s="7">
        <f t="shared" si="47"/>
        <v>0</v>
      </c>
      <c r="AD244" s="12" t="e">
        <f>++VLOOKUP(F244,#REF!,3,0)</f>
        <v>#REF!</v>
      </c>
      <c r="AE244" s="10" t="s">
        <v>98</v>
      </c>
      <c r="AF244" s="10" t="s">
        <v>2911</v>
      </c>
      <c r="AH244" t="s">
        <v>2956</v>
      </c>
    </row>
    <row r="245" spans="1:34" x14ac:dyDescent="0.25">
      <c r="A245" s="5">
        <f t="shared" si="44"/>
        <v>48</v>
      </c>
      <c r="B245" s="22" t="s">
        <v>98</v>
      </c>
      <c r="C245" s="6" t="s">
        <v>1187</v>
      </c>
      <c r="D245" s="5" t="s">
        <v>147</v>
      </c>
      <c r="E245" s="7">
        <v>79487457</v>
      </c>
      <c r="F245" s="7">
        <v>40507943070092</v>
      </c>
      <c r="G245" s="7" t="s">
        <v>2116</v>
      </c>
      <c r="H245" s="14">
        <v>45078</v>
      </c>
      <c r="I245" s="5" t="s">
        <v>1125</v>
      </c>
      <c r="J245" s="5" t="e">
        <f>++COUNTIFS(#REF!,'Манзилли сотиб олиш (2)'!$F245,#REF!,'Манзилли сотиб олиш (2)'!J$3,#REF!,'Манзилли сотиб олиш (2)'!J$2)</f>
        <v>#REF!</v>
      </c>
      <c r="K245" s="5" t="e">
        <f>++COUNTIFS(#REF!,'Манзилли сотиб олиш (2)'!$F245,#REF!,'Манзилли сотиб олиш (2)'!K$3,#REF!,'Манзилли сотиб олиш (2)'!K$2)</f>
        <v>#REF!</v>
      </c>
      <c r="L245" s="5" t="e">
        <f>++COUNTIFS(#REF!,'Манзилли сотиб олиш (2)'!$F245,#REF!,'Манзилли сотиб олиш (2)'!L$3,#REF!,'Манзилли сотиб олиш (2)'!L$2)</f>
        <v>#REF!</v>
      </c>
      <c r="M245" s="5" t="e">
        <f>++COUNTIFS(#REF!,'Манзилли сотиб олиш (2)'!$F245,#REF!,'Манзилли сотиб олиш (2)'!M$3,#REF!,'Манзилли сотиб олиш (2)'!M$2)</f>
        <v>#REF!</v>
      </c>
      <c r="N245" s="5" t="e">
        <f>++COUNTIFS(#REF!,'Манзилли сотиб олиш (2)'!$F245,#REF!,'Манзилли сотиб олиш (2)'!N$3,#REF!,'Манзилли сотиб олиш (2)'!N$2)</f>
        <v>#REF!</v>
      </c>
      <c r="O245" s="7" t="e">
        <f t="shared" si="45"/>
        <v>#REF!</v>
      </c>
      <c r="P245" s="7">
        <f t="shared" si="39"/>
        <v>1</v>
      </c>
      <c r="Q245" s="7">
        <f t="shared" si="40"/>
        <v>155</v>
      </c>
      <c r="R245" s="5" t="e">
        <f>++COUNTIFS(#REF!,'Манзилли сотиб олиш (2)'!$F245,#REF!,'Манзилли сотиб олиш (2)'!R$3,#REF!,'Манзилли сотиб олиш (2)'!R$2)</f>
        <v>#REF!</v>
      </c>
      <c r="S245" s="5" t="e">
        <f>++COUNTIFS(#REF!,'Манзилли сотиб олиш (2)'!$F245,#REF!,'Манзилли сотиб олиш (2)'!S$3,#REF!,'Манзилли сотиб олиш (2)'!S$2)</f>
        <v>#REF!</v>
      </c>
      <c r="T245" s="5" t="e">
        <f>++COUNTIFS(#REF!,'Манзилли сотиб олиш (2)'!$F245,#REF!,'Манзилли сотиб олиш (2)'!T$3,#REF!,'Манзилли сотиб олиш (2)'!T$2)</f>
        <v>#REF!</v>
      </c>
      <c r="U245" s="5" t="e">
        <f>++COUNTIFS(#REF!,'Манзилли сотиб олиш (2)'!$F245,#REF!,'Манзилли сотиб олиш (2)'!U$3,#REF!,'Манзилли сотиб олиш (2)'!U$2)</f>
        <v>#REF!</v>
      </c>
      <c r="V245" s="5" t="e">
        <f>++COUNTIFS(#REF!,'Манзилли сотиб олиш (2)'!$F245,#REF!,'Манзилли сотиб олиш (2)'!V$3,#REF!,'Манзилли сотиб олиш (2)'!V$2)</f>
        <v>#REF!</v>
      </c>
      <c r="W245" s="7" t="e">
        <f t="shared" si="46"/>
        <v>#REF!</v>
      </c>
      <c r="X245" s="7">
        <f t="shared" si="48"/>
        <v>0</v>
      </c>
      <c r="Y245" s="7">
        <f t="shared" si="42"/>
        <v>0</v>
      </c>
      <c r="Z245" s="7">
        <f t="shared" si="48"/>
        <v>1</v>
      </c>
      <c r="AA245" s="7">
        <v>155</v>
      </c>
      <c r="AB245" s="7" t="e">
        <f t="shared" si="43"/>
        <v>#REF!</v>
      </c>
      <c r="AC245" s="7" t="e">
        <f t="shared" si="47"/>
        <v>#REF!</v>
      </c>
      <c r="AD245" s="12" t="e">
        <f>++VLOOKUP(F245,#REF!,3,0)</f>
        <v>#REF!</v>
      </c>
      <c r="AE245" s="10" t="s">
        <v>98</v>
      </c>
      <c r="AF245" s="10" t="s">
        <v>2911</v>
      </c>
      <c r="AH245" t="s">
        <v>2956</v>
      </c>
    </row>
    <row r="246" spans="1:34" x14ac:dyDescent="0.25">
      <c r="A246" s="5">
        <f t="shared" si="44"/>
        <v>49</v>
      </c>
      <c r="B246" s="22" t="s">
        <v>98</v>
      </c>
      <c r="C246" s="6" t="s">
        <v>1188</v>
      </c>
      <c r="D246" s="5" t="s">
        <v>146</v>
      </c>
      <c r="E246" s="7">
        <v>79506305</v>
      </c>
      <c r="F246" s="7">
        <v>31502923070037</v>
      </c>
      <c r="G246" s="7" t="s">
        <v>2117</v>
      </c>
      <c r="H246" s="14">
        <v>45078</v>
      </c>
      <c r="I246" s="5" t="s">
        <v>1126</v>
      </c>
      <c r="J246" s="5" t="e">
        <f>++COUNTIFS(#REF!,'Манзилли сотиб олиш (2)'!$F246,#REF!,'Манзилли сотиб олиш (2)'!J$3,#REF!,'Манзилли сотиб олиш (2)'!J$2)</f>
        <v>#REF!</v>
      </c>
      <c r="K246" s="5" t="e">
        <f>++COUNTIFS(#REF!,'Манзилли сотиб олиш (2)'!$F246,#REF!,'Манзилли сотиб олиш (2)'!K$3,#REF!,'Манзилли сотиб олиш (2)'!K$2)</f>
        <v>#REF!</v>
      </c>
      <c r="L246" s="5" t="e">
        <f>++COUNTIFS(#REF!,'Манзилли сотиб олиш (2)'!$F246,#REF!,'Манзилли сотиб олиш (2)'!L$3,#REF!,'Манзилли сотиб олиш (2)'!L$2)</f>
        <v>#REF!</v>
      </c>
      <c r="M246" s="5" t="e">
        <f>++COUNTIFS(#REF!,'Манзилли сотиб олиш (2)'!$F246,#REF!,'Манзилли сотиб олиш (2)'!M$3,#REF!,'Манзилли сотиб олиш (2)'!M$2)</f>
        <v>#REF!</v>
      </c>
      <c r="N246" s="5" t="e">
        <f>++COUNTIFS(#REF!,'Манзилли сотиб олиш (2)'!$F246,#REF!,'Манзилли сотиб олиш (2)'!N$3,#REF!,'Манзилли сотиб олиш (2)'!N$2)</f>
        <v>#REF!</v>
      </c>
      <c r="O246" s="7" t="e">
        <f t="shared" si="45"/>
        <v>#REF!</v>
      </c>
      <c r="P246" s="7">
        <f t="shared" si="39"/>
        <v>0</v>
      </c>
      <c r="Q246" s="7">
        <f t="shared" si="40"/>
        <v>0</v>
      </c>
      <c r="R246" s="5" t="e">
        <f>++COUNTIFS(#REF!,'Манзилли сотиб олиш (2)'!$F246,#REF!,'Манзилли сотиб олиш (2)'!R$3,#REF!,'Манзилли сотиб олиш (2)'!R$2)</f>
        <v>#REF!</v>
      </c>
      <c r="S246" s="5" t="e">
        <f>++COUNTIFS(#REF!,'Манзилли сотиб олиш (2)'!$F246,#REF!,'Манзилли сотиб олиш (2)'!S$3,#REF!,'Манзилли сотиб олиш (2)'!S$2)</f>
        <v>#REF!</v>
      </c>
      <c r="T246" s="5" t="e">
        <f>++COUNTIFS(#REF!,'Манзилли сотиб олиш (2)'!$F246,#REF!,'Манзилли сотиб олиш (2)'!T$3,#REF!,'Манзилли сотиб олиш (2)'!T$2)</f>
        <v>#REF!</v>
      </c>
      <c r="U246" s="5" t="e">
        <f>++COUNTIFS(#REF!,'Манзилли сотиб олиш (2)'!$F246,#REF!,'Манзилли сотиб олиш (2)'!U$3,#REF!,'Манзилли сотиб олиш (2)'!U$2)</f>
        <v>#REF!</v>
      </c>
      <c r="V246" s="5" t="e">
        <f>++COUNTIFS(#REF!,'Манзилли сотиб олиш (2)'!$F246,#REF!,'Манзилли сотиб олиш (2)'!V$3,#REF!,'Манзилли сотиб олиш (2)'!V$2)</f>
        <v>#REF!</v>
      </c>
      <c r="W246" s="7" t="e">
        <f t="shared" si="46"/>
        <v>#REF!</v>
      </c>
      <c r="X246" s="7">
        <f t="shared" ref="X246:X309" si="49">++IF(Y246&gt;0,1,0)</f>
        <v>1</v>
      </c>
      <c r="Y246" s="7">
        <f t="shared" si="42"/>
        <v>119</v>
      </c>
      <c r="Z246" s="7">
        <f t="shared" ref="Z246:Z309" si="50">++IF(AA246&gt;0,1,0)</f>
        <v>1</v>
      </c>
      <c r="AA246" s="7">
        <v>119</v>
      </c>
      <c r="AB246" s="7" t="e">
        <f t="shared" si="43"/>
        <v>#REF!</v>
      </c>
      <c r="AC246" s="7" t="e">
        <f t="shared" si="47"/>
        <v>#REF!</v>
      </c>
      <c r="AD246" s="12" t="e">
        <f>++VLOOKUP(F246,#REF!,3,0)</f>
        <v>#REF!</v>
      </c>
      <c r="AE246" s="10" t="s">
        <v>98</v>
      </c>
      <c r="AF246" s="10" t="s">
        <v>2911</v>
      </c>
      <c r="AH246" t="s">
        <v>2956</v>
      </c>
    </row>
    <row r="247" spans="1:34" x14ac:dyDescent="0.25">
      <c r="A247" s="5">
        <f t="shared" si="44"/>
        <v>50</v>
      </c>
      <c r="B247" s="22" t="s">
        <v>98</v>
      </c>
      <c r="C247" s="6" t="s">
        <v>3270</v>
      </c>
      <c r="D247" s="5" t="s">
        <v>3271</v>
      </c>
      <c r="E247" s="7">
        <v>98698252</v>
      </c>
      <c r="F247" s="7">
        <v>30402953070065</v>
      </c>
      <c r="G247" s="7" t="s">
        <v>3414</v>
      </c>
      <c r="H247" s="14">
        <v>45204</v>
      </c>
      <c r="I247" s="5" t="s">
        <v>1125</v>
      </c>
      <c r="J247" s="5" t="e">
        <f>++COUNTIFS(#REF!,'Манзилли сотиб олиш (2)'!$F247,#REF!,'Манзилли сотиб олиш (2)'!J$3,#REF!,'Манзилли сотиб олиш (2)'!J$2)</f>
        <v>#REF!</v>
      </c>
      <c r="K247" s="5" t="e">
        <f>++COUNTIFS(#REF!,'Манзилли сотиб олиш (2)'!$F247,#REF!,'Манзилли сотиб олиш (2)'!K$3,#REF!,'Манзилли сотиб олиш (2)'!K$2)</f>
        <v>#REF!</v>
      </c>
      <c r="L247" s="5" t="e">
        <f>++COUNTIFS(#REF!,'Манзилли сотиб олиш (2)'!$F247,#REF!,'Манзилли сотиб олиш (2)'!L$3,#REF!,'Манзилли сотиб олиш (2)'!L$2)</f>
        <v>#REF!</v>
      </c>
      <c r="M247" s="5" t="e">
        <f>++COUNTIFS(#REF!,'Манзилли сотиб олиш (2)'!$F247,#REF!,'Манзилли сотиб олиш (2)'!M$3,#REF!,'Манзилли сотиб олиш (2)'!M$2)</f>
        <v>#REF!</v>
      </c>
      <c r="N247" s="5" t="e">
        <f>++COUNTIFS(#REF!,'Манзилли сотиб олиш (2)'!$F247,#REF!,'Манзилли сотиб олиш (2)'!N$3,#REF!,'Манзилли сотиб олиш (2)'!N$2)</f>
        <v>#REF!</v>
      </c>
      <c r="O247" s="7" t="e">
        <f t="shared" si="45"/>
        <v>#REF!</v>
      </c>
      <c r="P247" s="7">
        <f t="shared" si="39"/>
        <v>0</v>
      </c>
      <c r="Q247" s="7">
        <f t="shared" si="40"/>
        <v>0</v>
      </c>
      <c r="R247" s="5" t="e">
        <f>++COUNTIFS(#REF!,'Манзилли сотиб олиш (2)'!$F247,#REF!,'Манзилли сотиб олиш (2)'!R$3,#REF!,'Манзилли сотиб олиш (2)'!R$2)</f>
        <v>#REF!</v>
      </c>
      <c r="S247" s="5" t="e">
        <f>++COUNTIFS(#REF!,'Манзилли сотиб олиш (2)'!$F247,#REF!,'Манзилли сотиб олиш (2)'!S$3,#REF!,'Манзилли сотиб олиш (2)'!S$2)</f>
        <v>#REF!</v>
      </c>
      <c r="T247" s="5" t="e">
        <f>++COUNTIFS(#REF!,'Манзилли сотиб олиш (2)'!$F247,#REF!,'Манзилли сотиб олиш (2)'!T$3,#REF!,'Манзилли сотиб олиш (2)'!T$2)</f>
        <v>#REF!</v>
      </c>
      <c r="U247" s="5" t="e">
        <f>++COUNTIFS(#REF!,'Манзилли сотиб олиш (2)'!$F247,#REF!,'Манзилли сотиб олиш (2)'!U$3,#REF!,'Манзилли сотиб олиш (2)'!U$2)</f>
        <v>#REF!</v>
      </c>
      <c r="V247" s="5" t="e">
        <f>++COUNTIFS(#REF!,'Манзилли сотиб олиш (2)'!$F247,#REF!,'Манзилли сотиб олиш (2)'!V$3,#REF!,'Манзилли сотиб олиш (2)'!V$2)</f>
        <v>#REF!</v>
      </c>
      <c r="W247" s="7" t="e">
        <f t="shared" si="46"/>
        <v>#REF!</v>
      </c>
      <c r="X247" s="7">
        <f t="shared" si="49"/>
        <v>0</v>
      </c>
      <c r="Y247" s="7">
        <f t="shared" si="42"/>
        <v>0</v>
      </c>
      <c r="Z247" s="7">
        <f t="shared" si="50"/>
        <v>0</v>
      </c>
      <c r="AA247" s="7">
        <v>0</v>
      </c>
      <c r="AB247" s="7" t="e">
        <f t="shared" si="43"/>
        <v>#REF!</v>
      </c>
      <c r="AC247" s="7">
        <f t="shared" si="47"/>
        <v>0</v>
      </c>
      <c r="AD247" s="12" t="e">
        <f>++VLOOKUP(F247,#REF!,3,0)</f>
        <v>#REF!</v>
      </c>
      <c r="AE247" s="10"/>
      <c r="AF247" s="10"/>
    </row>
    <row r="248" spans="1:34" x14ac:dyDescent="0.25">
      <c r="A248" s="5">
        <f t="shared" si="44"/>
        <v>51</v>
      </c>
      <c r="B248" s="22" t="s">
        <v>98</v>
      </c>
      <c r="C248" s="6" t="s">
        <v>3272</v>
      </c>
      <c r="D248" s="5" t="s">
        <v>3273</v>
      </c>
      <c r="E248" s="7">
        <v>98675122</v>
      </c>
      <c r="F248" s="7">
        <v>40301913070077</v>
      </c>
      <c r="G248" s="7" t="s">
        <v>3415</v>
      </c>
      <c r="H248" s="14">
        <v>45204</v>
      </c>
      <c r="I248" s="5" t="s">
        <v>1125</v>
      </c>
      <c r="J248" s="5" t="e">
        <f>++COUNTIFS(#REF!,'Манзилли сотиб олиш (2)'!$F248,#REF!,'Манзилли сотиб олиш (2)'!J$3,#REF!,'Манзилли сотиб олиш (2)'!J$2)</f>
        <v>#REF!</v>
      </c>
      <c r="K248" s="5" t="e">
        <f>++COUNTIFS(#REF!,'Манзилли сотиб олиш (2)'!$F248,#REF!,'Манзилли сотиб олиш (2)'!K$3,#REF!,'Манзилли сотиб олиш (2)'!K$2)</f>
        <v>#REF!</v>
      </c>
      <c r="L248" s="5" t="e">
        <f>++COUNTIFS(#REF!,'Манзилли сотиб олиш (2)'!$F248,#REF!,'Манзилли сотиб олиш (2)'!L$3,#REF!,'Манзилли сотиб олиш (2)'!L$2)</f>
        <v>#REF!</v>
      </c>
      <c r="M248" s="5" t="e">
        <f>++COUNTIFS(#REF!,'Манзилли сотиб олиш (2)'!$F248,#REF!,'Манзилли сотиб олиш (2)'!M$3,#REF!,'Манзилли сотиб олиш (2)'!M$2)</f>
        <v>#REF!</v>
      </c>
      <c r="N248" s="5" t="e">
        <f>++COUNTIFS(#REF!,'Манзилли сотиб олиш (2)'!$F248,#REF!,'Манзилли сотиб олиш (2)'!N$3,#REF!,'Манзилли сотиб олиш (2)'!N$2)</f>
        <v>#REF!</v>
      </c>
      <c r="O248" s="7" t="e">
        <f t="shared" si="45"/>
        <v>#REF!</v>
      </c>
      <c r="P248" s="7">
        <f t="shared" si="39"/>
        <v>0</v>
      </c>
      <c r="Q248" s="7">
        <f t="shared" si="40"/>
        <v>0</v>
      </c>
      <c r="R248" s="5" t="e">
        <f>++COUNTIFS(#REF!,'Манзилли сотиб олиш (2)'!$F248,#REF!,'Манзилли сотиб олиш (2)'!R$3,#REF!,'Манзилли сотиб олиш (2)'!R$2)</f>
        <v>#REF!</v>
      </c>
      <c r="S248" s="5" t="e">
        <f>++COUNTIFS(#REF!,'Манзилли сотиб олиш (2)'!$F248,#REF!,'Манзилли сотиб олиш (2)'!S$3,#REF!,'Манзилли сотиб олиш (2)'!S$2)</f>
        <v>#REF!</v>
      </c>
      <c r="T248" s="5" t="e">
        <f>++COUNTIFS(#REF!,'Манзилли сотиб олиш (2)'!$F248,#REF!,'Манзилли сотиб олиш (2)'!T$3,#REF!,'Манзилли сотиб олиш (2)'!T$2)</f>
        <v>#REF!</v>
      </c>
      <c r="U248" s="5" t="e">
        <f>++COUNTIFS(#REF!,'Манзилли сотиб олиш (2)'!$F248,#REF!,'Манзилли сотиб олиш (2)'!U$3,#REF!,'Манзилли сотиб олиш (2)'!U$2)</f>
        <v>#REF!</v>
      </c>
      <c r="V248" s="5" t="e">
        <f>++COUNTIFS(#REF!,'Манзилли сотиб олиш (2)'!$F248,#REF!,'Манзилли сотиб олиш (2)'!V$3,#REF!,'Манзилли сотиб олиш (2)'!V$2)</f>
        <v>#REF!</v>
      </c>
      <c r="W248" s="7" t="e">
        <f t="shared" si="46"/>
        <v>#REF!</v>
      </c>
      <c r="X248" s="7">
        <f t="shared" si="49"/>
        <v>0</v>
      </c>
      <c r="Y248" s="7">
        <f t="shared" si="42"/>
        <v>0</v>
      </c>
      <c r="Z248" s="7">
        <f t="shared" si="50"/>
        <v>0</v>
      </c>
      <c r="AA248" s="7">
        <v>0</v>
      </c>
      <c r="AB248" s="7" t="e">
        <f t="shared" si="43"/>
        <v>#REF!</v>
      </c>
      <c r="AC248" s="7">
        <f t="shared" si="47"/>
        <v>0</v>
      </c>
      <c r="AD248" s="12" t="e">
        <f>++VLOOKUP(F248,#REF!,3,0)</f>
        <v>#REF!</v>
      </c>
      <c r="AE248" s="10"/>
      <c r="AF248" s="10"/>
    </row>
    <row r="249" spans="1:34" x14ac:dyDescent="0.25">
      <c r="A249" s="5">
        <f t="shared" si="44"/>
        <v>52</v>
      </c>
      <c r="B249" s="22" t="s">
        <v>98</v>
      </c>
      <c r="C249" s="6" t="s">
        <v>3274</v>
      </c>
      <c r="D249" s="5" t="s">
        <v>3275</v>
      </c>
      <c r="E249" s="7">
        <v>88278160</v>
      </c>
      <c r="F249" s="7">
        <v>32804927100026</v>
      </c>
      <c r="G249" s="7" t="s">
        <v>3416</v>
      </c>
      <c r="H249" s="14">
        <v>45204</v>
      </c>
      <c r="I249" s="5" t="s">
        <v>1125</v>
      </c>
      <c r="J249" s="5" t="e">
        <f>++COUNTIFS(#REF!,'Манзилли сотиб олиш (2)'!$F249,#REF!,'Манзилли сотиб олиш (2)'!J$3,#REF!,'Манзилли сотиб олиш (2)'!J$2)</f>
        <v>#REF!</v>
      </c>
      <c r="K249" s="5" t="e">
        <f>++COUNTIFS(#REF!,'Манзилли сотиб олиш (2)'!$F249,#REF!,'Манзилли сотиб олиш (2)'!K$3,#REF!,'Манзилли сотиб олиш (2)'!K$2)</f>
        <v>#REF!</v>
      </c>
      <c r="L249" s="5" t="e">
        <f>++COUNTIFS(#REF!,'Манзилли сотиб олиш (2)'!$F249,#REF!,'Манзилли сотиб олиш (2)'!L$3,#REF!,'Манзилли сотиб олиш (2)'!L$2)</f>
        <v>#REF!</v>
      </c>
      <c r="M249" s="5" t="e">
        <f>++COUNTIFS(#REF!,'Манзилли сотиб олиш (2)'!$F249,#REF!,'Манзилли сотиб олиш (2)'!M$3,#REF!,'Манзилли сотиб олиш (2)'!M$2)</f>
        <v>#REF!</v>
      </c>
      <c r="N249" s="5" t="e">
        <f>++COUNTIFS(#REF!,'Манзилли сотиб олиш (2)'!$F249,#REF!,'Манзилли сотиб олиш (2)'!N$3,#REF!,'Манзилли сотиб олиш (2)'!N$2)</f>
        <v>#REF!</v>
      </c>
      <c r="O249" s="7" t="e">
        <f t="shared" si="45"/>
        <v>#REF!</v>
      </c>
      <c r="P249" s="7">
        <f t="shared" si="39"/>
        <v>0</v>
      </c>
      <c r="Q249" s="7">
        <f t="shared" si="40"/>
        <v>0</v>
      </c>
      <c r="R249" s="5" t="e">
        <f>++COUNTIFS(#REF!,'Манзилли сотиб олиш (2)'!$F249,#REF!,'Манзилли сотиб олиш (2)'!R$3,#REF!,'Манзилли сотиб олиш (2)'!R$2)</f>
        <v>#REF!</v>
      </c>
      <c r="S249" s="5" t="e">
        <f>++COUNTIFS(#REF!,'Манзилли сотиб олиш (2)'!$F249,#REF!,'Манзилли сотиб олиш (2)'!S$3,#REF!,'Манзилли сотиб олиш (2)'!S$2)</f>
        <v>#REF!</v>
      </c>
      <c r="T249" s="5" t="e">
        <f>++COUNTIFS(#REF!,'Манзилли сотиб олиш (2)'!$F249,#REF!,'Манзилли сотиб олиш (2)'!T$3,#REF!,'Манзилли сотиб олиш (2)'!T$2)</f>
        <v>#REF!</v>
      </c>
      <c r="U249" s="5" t="e">
        <f>++COUNTIFS(#REF!,'Манзилли сотиб олиш (2)'!$F249,#REF!,'Манзилли сотиб олиш (2)'!U$3,#REF!,'Манзилли сотиб олиш (2)'!U$2)</f>
        <v>#REF!</v>
      </c>
      <c r="V249" s="5" t="e">
        <f>++COUNTIFS(#REF!,'Манзилли сотиб олиш (2)'!$F249,#REF!,'Манзилли сотиб олиш (2)'!V$3,#REF!,'Манзилли сотиб олиш (2)'!V$2)</f>
        <v>#REF!</v>
      </c>
      <c r="W249" s="7" t="e">
        <f t="shared" si="46"/>
        <v>#REF!</v>
      </c>
      <c r="X249" s="7">
        <f t="shared" si="49"/>
        <v>0</v>
      </c>
      <c r="Y249" s="7">
        <f t="shared" si="42"/>
        <v>0</v>
      </c>
      <c r="Z249" s="7">
        <f t="shared" si="50"/>
        <v>0</v>
      </c>
      <c r="AA249" s="7">
        <v>0</v>
      </c>
      <c r="AB249" s="7" t="e">
        <f t="shared" si="43"/>
        <v>#REF!</v>
      </c>
      <c r="AC249" s="7">
        <f t="shared" si="47"/>
        <v>0</v>
      </c>
      <c r="AD249" s="12" t="e">
        <f>++VLOOKUP(F249,#REF!,3,0)</f>
        <v>#REF!</v>
      </c>
      <c r="AE249" s="10"/>
      <c r="AF249" s="10"/>
    </row>
    <row r="250" spans="1:34" x14ac:dyDescent="0.25">
      <c r="A250" s="5">
        <f t="shared" si="44"/>
        <v>53</v>
      </c>
      <c r="B250" s="22" t="s">
        <v>98</v>
      </c>
      <c r="C250" s="6" t="s">
        <v>3276</v>
      </c>
      <c r="D250" s="5" t="s">
        <v>3277</v>
      </c>
      <c r="E250" s="7">
        <v>98668060</v>
      </c>
      <c r="F250" s="7">
        <v>41209723070016</v>
      </c>
      <c r="G250" s="7" t="s">
        <v>3417</v>
      </c>
      <c r="H250" s="14">
        <v>45204</v>
      </c>
      <c r="I250" s="5" t="s">
        <v>1125</v>
      </c>
      <c r="J250" s="5" t="e">
        <f>++COUNTIFS(#REF!,'Манзилли сотиб олиш (2)'!$F250,#REF!,'Манзилли сотиб олиш (2)'!J$3,#REF!,'Манзилли сотиб олиш (2)'!J$2)</f>
        <v>#REF!</v>
      </c>
      <c r="K250" s="5" t="e">
        <f>++COUNTIFS(#REF!,'Манзилли сотиб олиш (2)'!$F250,#REF!,'Манзилли сотиб олиш (2)'!K$3,#REF!,'Манзилли сотиб олиш (2)'!K$2)</f>
        <v>#REF!</v>
      </c>
      <c r="L250" s="5" t="e">
        <f>++COUNTIFS(#REF!,'Манзилли сотиб олиш (2)'!$F250,#REF!,'Манзилли сотиб олиш (2)'!L$3,#REF!,'Манзилли сотиб олиш (2)'!L$2)</f>
        <v>#REF!</v>
      </c>
      <c r="M250" s="5" t="e">
        <f>++COUNTIFS(#REF!,'Манзилли сотиб олиш (2)'!$F250,#REF!,'Манзилли сотиб олиш (2)'!M$3,#REF!,'Манзилли сотиб олиш (2)'!M$2)</f>
        <v>#REF!</v>
      </c>
      <c r="N250" s="5" t="e">
        <f>++COUNTIFS(#REF!,'Манзилли сотиб олиш (2)'!$F250,#REF!,'Манзилли сотиб олиш (2)'!N$3,#REF!,'Манзилли сотиб олиш (2)'!N$2)</f>
        <v>#REF!</v>
      </c>
      <c r="O250" s="7" t="e">
        <f t="shared" si="45"/>
        <v>#REF!</v>
      </c>
      <c r="P250" s="7">
        <f t="shared" si="39"/>
        <v>0</v>
      </c>
      <c r="Q250" s="7">
        <f t="shared" si="40"/>
        <v>0</v>
      </c>
      <c r="R250" s="5" t="e">
        <f>++COUNTIFS(#REF!,'Манзилли сотиб олиш (2)'!$F250,#REF!,'Манзилли сотиб олиш (2)'!R$3,#REF!,'Манзилли сотиб олиш (2)'!R$2)</f>
        <v>#REF!</v>
      </c>
      <c r="S250" s="5" t="e">
        <f>++COUNTIFS(#REF!,'Манзилли сотиб олиш (2)'!$F250,#REF!,'Манзилли сотиб олиш (2)'!S$3,#REF!,'Манзилли сотиб олиш (2)'!S$2)</f>
        <v>#REF!</v>
      </c>
      <c r="T250" s="5" t="e">
        <f>++COUNTIFS(#REF!,'Манзилли сотиб олиш (2)'!$F250,#REF!,'Манзилли сотиб олиш (2)'!T$3,#REF!,'Манзилли сотиб олиш (2)'!T$2)</f>
        <v>#REF!</v>
      </c>
      <c r="U250" s="5" t="e">
        <f>++COUNTIFS(#REF!,'Манзилли сотиб олиш (2)'!$F250,#REF!,'Манзилли сотиб олиш (2)'!U$3,#REF!,'Манзилли сотиб олиш (2)'!U$2)</f>
        <v>#REF!</v>
      </c>
      <c r="V250" s="5" t="e">
        <f>++COUNTIFS(#REF!,'Манзилли сотиб олиш (2)'!$F250,#REF!,'Манзилли сотиб олиш (2)'!V$3,#REF!,'Манзилли сотиб олиш (2)'!V$2)</f>
        <v>#REF!</v>
      </c>
      <c r="W250" s="7" t="e">
        <f t="shared" si="46"/>
        <v>#REF!</v>
      </c>
      <c r="X250" s="7">
        <f t="shared" si="49"/>
        <v>0</v>
      </c>
      <c r="Y250" s="7">
        <f t="shared" si="42"/>
        <v>0</v>
      </c>
      <c r="Z250" s="7">
        <f t="shared" si="50"/>
        <v>0</v>
      </c>
      <c r="AA250" s="7">
        <v>0</v>
      </c>
      <c r="AB250" s="7" t="e">
        <f t="shared" si="43"/>
        <v>#REF!</v>
      </c>
      <c r="AC250" s="7">
        <f t="shared" si="47"/>
        <v>0</v>
      </c>
      <c r="AD250" s="12" t="e">
        <f>++VLOOKUP(F250,#REF!,3,0)</f>
        <v>#REF!</v>
      </c>
      <c r="AE250" s="10"/>
      <c r="AF250" s="10"/>
    </row>
    <row r="251" spans="1:34" x14ac:dyDescent="0.25">
      <c r="A251" s="5">
        <f t="shared" si="44"/>
        <v>54</v>
      </c>
      <c r="B251" s="22" t="s">
        <v>98</v>
      </c>
      <c r="C251" s="6" t="s">
        <v>3278</v>
      </c>
      <c r="D251" s="5" t="s">
        <v>3279</v>
      </c>
      <c r="E251" s="7">
        <v>98672526</v>
      </c>
      <c r="F251" s="7">
        <v>61710007100018</v>
      </c>
      <c r="G251" s="7" t="s">
        <v>3418</v>
      </c>
      <c r="H251" s="14">
        <v>45204</v>
      </c>
      <c r="I251" s="5" t="s">
        <v>1125</v>
      </c>
      <c r="J251" s="5" t="e">
        <f>++COUNTIFS(#REF!,'Манзилли сотиб олиш (2)'!$F251,#REF!,'Манзилли сотиб олиш (2)'!J$3,#REF!,'Манзилли сотиб олиш (2)'!J$2)</f>
        <v>#REF!</v>
      </c>
      <c r="K251" s="5" t="e">
        <f>++COUNTIFS(#REF!,'Манзилли сотиб олиш (2)'!$F251,#REF!,'Манзилли сотиб олиш (2)'!K$3,#REF!,'Манзилли сотиб олиш (2)'!K$2)</f>
        <v>#REF!</v>
      </c>
      <c r="L251" s="5" t="e">
        <f>++COUNTIFS(#REF!,'Манзилли сотиб олиш (2)'!$F251,#REF!,'Манзилли сотиб олиш (2)'!L$3,#REF!,'Манзилли сотиб олиш (2)'!L$2)</f>
        <v>#REF!</v>
      </c>
      <c r="M251" s="5" t="e">
        <f>++COUNTIFS(#REF!,'Манзилли сотиб олиш (2)'!$F251,#REF!,'Манзилли сотиб олиш (2)'!M$3,#REF!,'Манзилли сотиб олиш (2)'!M$2)</f>
        <v>#REF!</v>
      </c>
      <c r="N251" s="5" t="e">
        <f>++COUNTIFS(#REF!,'Манзилли сотиб олиш (2)'!$F251,#REF!,'Манзилли сотиб олиш (2)'!N$3,#REF!,'Манзилли сотиб олиш (2)'!N$2)</f>
        <v>#REF!</v>
      </c>
      <c r="O251" s="7" t="e">
        <f t="shared" si="45"/>
        <v>#REF!</v>
      </c>
      <c r="P251" s="7">
        <f t="shared" si="39"/>
        <v>0</v>
      </c>
      <c r="Q251" s="7">
        <f t="shared" si="40"/>
        <v>0</v>
      </c>
      <c r="R251" s="5" t="e">
        <f>++COUNTIFS(#REF!,'Манзилли сотиб олиш (2)'!$F251,#REF!,'Манзилли сотиб олиш (2)'!R$3,#REF!,'Манзилли сотиб олиш (2)'!R$2)</f>
        <v>#REF!</v>
      </c>
      <c r="S251" s="5" t="e">
        <f>++COUNTIFS(#REF!,'Манзилли сотиб олиш (2)'!$F251,#REF!,'Манзилли сотиб олиш (2)'!S$3,#REF!,'Манзилли сотиб олиш (2)'!S$2)</f>
        <v>#REF!</v>
      </c>
      <c r="T251" s="5" t="e">
        <f>++COUNTIFS(#REF!,'Манзилли сотиб олиш (2)'!$F251,#REF!,'Манзилли сотиб олиш (2)'!T$3,#REF!,'Манзилли сотиб олиш (2)'!T$2)</f>
        <v>#REF!</v>
      </c>
      <c r="U251" s="5" t="e">
        <f>++COUNTIFS(#REF!,'Манзилли сотиб олиш (2)'!$F251,#REF!,'Манзилли сотиб олиш (2)'!U$3,#REF!,'Манзилли сотиб олиш (2)'!U$2)</f>
        <v>#REF!</v>
      </c>
      <c r="V251" s="5" t="e">
        <f>++COUNTIFS(#REF!,'Манзилли сотиб олиш (2)'!$F251,#REF!,'Манзилли сотиб олиш (2)'!V$3,#REF!,'Манзилли сотиб олиш (2)'!V$2)</f>
        <v>#REF!</v>
      </c>
      <c r="W251" s="7" t="e">
        <f t="shared" si="46"/>
        <v>#REF!</v>
      </c>
      <c r="X251" s="7">
        <f t="shared" si="49"/>
        <v>0</v>
      </c>
      <c r="Y251" s="7">
        <f t="shared" si="42"/>
        <v>0</v>
      </c>
      <c r="Z251" s="7">
        <f t="shared" si="50"/>
        <v>0</v>
      </c>
      <c r="AA251" s="7">
        <v>0</v>
      </c>
      <c r="AB251" s="7" t="e">
        <f t="shared" si="43"/>
        <v>#REF!</v>
      </c>
      <c r="AC251" s="7">
        <f t="shared" si="47"/>
        <v>0</v>
      </c>
      <c r="AD251" s="12" t="e">
        <f>++VLOOKUP(F251,#REF!,3,0)</f>
        <v>#REF!</v>
      </c>
      <c r="AE251" s="10"/>
      <c r="AF251" s="10"/>
    </row>
    <row r="252" spans="1:34" x14ac:dyDescent="0.25">
      <c r="A252" s="5">
        <f t="shared" si="44"/>
        <v>55</v>
      </c>
      <c r="B252" s="22" t="s">
        <v>98</v>
      </c>
      <c r="C252" s="6" t="s">
        <v>3280</v>
      </c>
      <c r="D252" s="5" t="s">
        <v>3281</v>
      </c>
      <c r="E252" s="7">
        <v>97523383</v>
      </c>
      <c r="F252" s="7">
        <v>40803963070028</v>
      </c>
      <c r="G252" s="7" t="s">
        <v>3419</v>
      </c>
      <c r="H252" s="14">
        <v>45203</v>
      </c>
      <c r="I252" s="5" t="s">
        <v>1126</v>
      </c>
      <c r="J252" s="5" t="e">
        <f>++COUNTIFS(#REF!,'Манзилли сотиб олиш (2)'!$F252,#REF!,'Манзилли сотиб олиш (2)'!J$3,#REF!,'Манзилли сотиб олиш (2)'!J$2)</f>
        <v>#REF!</v>
      </c>
      <c r="K252" s="5" t="e">
        <f>++COUNTIFS(#REF!,'Манзилли сотиб олиш (2)'!$F252,#REF!,'Манзилли сотиб олиш (2)'!K$3,#REF!,'Манзилли сотиб олиш (2)'!K$2)</f>
        <v>#REF!</v>
      </c>
      <c r="L252" s="5" t="e">
        <f>++COUNTIFS(#REF!,'Манзилли сотиб олиш (2)'!$F252,#REF!,'Манзилли сотиб олиш (2)'!L$3,#REF!,'Манзилли сотиб олиш (2)'!L$2)</f>
        <v>#REF!</v>
      </c>
      <c r="M252" s="5" t="e">
        <f>++COUNTIFS(#REF!,'Манзилли сотиб олиш (2)'!$F252,#REF!,'Манзилли сотиб олиш (2)'!M$3,#REF!,'Манзилли сотиб олиш (2)'!M$2)</f>
        <v>#REF!</v>
      </c>
      <c r="N252" s="5" t="e">
        <f>++COUNTIFS(#REF!,'Манзилли сотиб олиш (2)'!$F252,#REF!,'Манзилли сотиб олиш (2)'!N$3,#REF!,'Манзилли сотиб олиш (2)'!N$2)</f>
        <v>#REF!</v>
      </c>
      <c r="O252" s="7" t="e">
        <f t="shared" si="45"/>
        <v>#REF!</v>
      </c>
      <c r="P252" s="7">
        <f t="shared" si="39"/>
        <v>0</v>
      </c>
      <c r="Q252" s="7">
        <f t="shared" si="40"/>
        <v>0</v>
      </c>
      <c r="R252" s="5" t="e">
        <f>++COUNTIFS(#REF!,'Манзилли сотиб олиш (2)'!$F252,#REF!,'Манзилли сотиб олиш (2)'!R$3,#REF!,'Манзилли сотиб олиш (2)'!R$2)</f>
        <v>#REF!</v>
      </c>
      <c r="S252" s="5" t="e">
        <f>++COUNTIFS(#REF!,'Манзилли сотиб олиш (2)'!$F252,#REF!,'Манзилли сотиб олиш (2)'!S$3,#REF!,'Манзилли сотиб олиш (2)'!S$2)</f>
        <v>#REF!</v>
      </c>
      <c r="T252" s="5" t="e">
        <f>++COUNTIFS(#REF!,'Манзилли сотиб олиш (2)'!$F252,#REF!,'Манзилли сотиб олиш (2)'!T$3,#REF!,'Манзилли сотиб олиш (2)'!T$2)</f>
        <v>#REF!</v>
      </c>
      <c r="U252" s="5" t="e">
        <f>++COUNTIFS(#REF!,'Манзилли сотиб олиш (2)'!$F252,#REF!,'Манзилли сотиб олиш (2)'!U$3,#REF!,'Манзилли сотиб олиш (2)'!U$2)</f>
        <v>#REF!</v>
      </c>
      <c r="V252" s="5" t="e">
        <f>++COUNTIFS(#REF!,'Манзилли сотиб олиш (2)'!$F252,#REF!,'Манзилли сотиб олиш (2)'!V$3,#REF!,'Манзилли сотиб олиш (2)'!V$2)</f>
        <v>#REF!</v>
      </c>
      <c r="W252" s="7" t="e">
        <f t="shared" si="46"/>
        <v>#REF!</v>
      </c>
      <c r="X252" s="7">
        <f t="shared" si="49"/>
        <v>0</v>
      </c>
      <c r="Y252" s="7">
        <f t="shared" si="42"/>
        <v>0</v>
      </c>
      <c r="Z252" s="7">
        <f t="shared" si="50"/>
        <v>0</v>
      </c>
      <c r="AA252" s="7">
        <v>0</v>
      </c>
      <c r="AB252" s="7" t="e">
        <f t="shared" si="43"/>
        <v>#REF!</v>
      </c>
      <c r="AC252" s="7">
        <f t="shared" si="47"/>
        <v>0</v>
      </c>
      <c r="AD252" s="12" t="e">
        <f>++VLOOKUP(F252,#REF!,3,0)</f>
        <v>#REF!</v>
      </c>
      <c r="AE252" s="10"/>
      <c r="AF252" s="10"/>
    </row>
    <row r="253" spans="1:34" x14ac:dyDescent="0.25">
      <c r="A253" s="5">
        <f t="shared" si="44"/>
        <v>56</v>
      </c>
      <c r="B253" s="22" t="s">
        <v>98</v>
      </c>
      <c r="C253" s="6" t="s">
        <v>3282</v>
      </c>
      <c r="D253" s="5" t="s">
        <v>3283</v>
      </c>
      <c r="E253" s="7">
        <v>98618802</v>
      </c>
      <c r="F253" s="7">
        <v>31806997100042</v>
      </c>
      <c r="G253" s="7" t="s">
        <v>3420</v>
      </c>
      <c r="H253" s="14">
        <v>45204</v>
      </c>
      <c r="I253" s="5" t="s">
        <v>1125</v>
      </c>
      <c r="J253" s="5" t="e">
        <f>++COUNTIFS(#REF!,'Манзилли сотиб олиш (2)'!$F253,#REF!,'Манзилли сотиб олиш (2)'!J$3,#REF!,'Манзилли сотиб олиш (2)'!J$2)</f>
        <v>#REF!</v>
      </c>
      <c r="K253" s="5" t="e">
        <f>++COUNTIFS(#REF!,'Манзилли сотиб олиш (2)'!$F253,#REF!,'Манзилли сотиб олиш (2)'!K$3,#REF!,'Манзилли сотиб олиш (2)'!K$2)</f>
        <v>#REF!</v>
      </c>
      <c r="L253" s="5" t="e">
        <f>++COUNTIFS(#REF!,'Манзилли сотиб олиш (2)'!$F253,#REF!,'Манзилли сотиб олиш (2)'!L$3,#REF!,'Манзилли сотиб олиш (2)'!L$2)</f>
        <v>#REF!</v>
      </c>
      <c r="M253" s="5" t="e">
        <f>++COUNTIFS(#REF!,'Манзилли сотиб олиш (2)'!$F253,#REF!,'Манзилли сотиб олиш (2)'!M$3,#REF!,'Манзилли сотиб олиш (2)'!M$2)</f>
        <v>#REF!</v>
      </c>
      <c r="N253" s="5" t="e">
        <f>++COUNTIFS(#REF!,'Манзилли сотиб олиш (2)'!$F253,#REF!,'Манзилли сотиб олиш (2)'!N$3,#REF!,'Манзилли сотиб олиш (2)'!N$2)</f>
        <v>#REF!</v>
      </c>
      <c r="O253" s="7" t="e">
        <f t="shared" si="45"/>
        <v>#REF!</v>
      </c>
      <c r="P253" s="7">
        <f t="shared" si="39"/>
        <v>0</v>
      </c>
      <c r="Q253" s="7">
        <f t="shared" si="40"/>
        <v>0</v>
      </c>
      <c r="R253" s="5" t="e">
        <f>++COUNTIFS(#REF!,'Манзилли сотиб олиш (2)'!$F253,#REF!,'Манзилли сотиб олиш (2)'!R$3,#REF!,'Манзилли сотиб олиш (2)'!R$2)</f>
        <v>#REF!</v>
      </c>
      <c r="S253" s="5" t="e">
        <f>++COUNTIFS(#REF!,'Манзилли сотиб олиш (2)'!$F253,#REF!,'Манзилли сотиб олиш (2)'!S$3,#REF!,'Манзилли сотиб олиш (2)'!S$2)</f>
        <v>#REF!</v>
      </c>
      <c r="T253" s="5" t="e">
        <f>++COUNTIFS(#REF!,'Манзилли сотиб олиш (2)'!$F253,#REF!,'Манзилли сотиб олиш (2)'!T$3,#REF!,'Манзилли сотиб олиш (2)'!T$2)</f>
        <v>#REF!</v>
      </c>
      <c r="U253" s="5" t="e">
        <f>++COUNTIFS(#REF!,'Манзилли сотиб олиш (2)'!$F253,#REF!,'Манзилли сотиб олиш (2)'!U$3,#REF!,'Манзилли сотиб олиш (2)'!U$2)</f>
        <v>#REF!</v>
      </c>
      <c r="V253" s="5" t="e">
        <f>++COUNTIFS(#REF!,'Манзилли сотиб олиш (2)'!$F253,#REF!,'Манзилли сотиб олиш (2)'!V$3,#REF!,'Манзилли сотиб олиш (2)'!V$2)</f>
        <v>#REF!</v>
      </c>
      <c r="W253" s="7" t="e">
        <f t="shared" si="46"/>
        <v>#REF!</v>
      </c>
      <c r="X253" s="7">
        <f t="shared" si="49"/>
        <v>0</v>
      </c>
      <c r="Y253" s="7">
        <f t="shared" si="42"/>
        <v>0</v>
      </c>
      <c r="Z253" s="7">
        <f t="shared" si="50"/>
        <v>0</v>
      </c>
      <c r="AA253" s="7">
        <v>0</v>
      </c>
      <c r="AB253" s="7" t="e">
        <f t="shared" si="43"/>
        <v>#REF!</v>
      </c>
      <c r="AC253" s="7">
        <f t="shared" si="47"/>
        <v>0</v>
      </c>
      <c r="AD253" s="12" t="e">
        <f>++VLOOKUP(F253,#REF!,3,0)</f>
        <v>#REF!</v>
      </c>
      <c r="AE253" s="10"/>
      <c r="AF253" s="10"/>
    </row>
    <row r="254" spans="1:34" x14ac:dyDescent="0.25">
      <c r="A254" s="5">
        <f t="shared" si="44"/>
        <v>57</v>
      </c>
      <c r="B254" s="22" t="s">
        <v>98</v>
      </c>
      <c r="C254" s="6" t="s">
        <v>3284</v>
      </c>
      <c r="D254" s="5" t="s">
        <v>3285</v>
      </c>
      <c r="E254" s="7">
        <v>98631057</v>
      </c>
      <c r="F254" s="7">
        <v>30108997100101</v>
      </c>
      <c r="G254" s="7" t="s">
        <v>3421</v>
      </c>
      <c r="H254" s="14">
        <v>45203</v>
      </c>
      <c r="I254" s="5" t="s">
        <v>1126</v>
      </c>
      <c r="J254" s="5" t="e">
        <f>++COUNTIFS(#REF!,'Манзилли сотиб олиш (2)'!$F254,#REF!,'Манзилли сотиб олиш (2)'!J$3,#REF!,'Манзилли сотиб олиш (2)'!J$2)</f>
        <v>#REF!</v>
      </c>
      <c r="K254" s="5" t="e">
        <f>++COUNTIFS(#REF!,'Манзилли сотиб олиш (2)'!$F254,#REF!,'Манзилли сотиб олиш (2)'!K$3,#REF!,'Манзилли сотиб олиш (2)'!K$2)</f>
        <v>#REF!</v>
      </c>
      <c r="L254" s="5" t="e">
        <f>++COUNTIFS(#REF!,'Манзилли сотиб олиш (2)'!$F254,#REF!,'Манзилли сотиб олиш (2)'!L$3,#REF!,'Манзилли сотиб олиш (2)'!L$2)</f>
        <v>#REF!</v>
      </c>
      <c r="M254" s="5" t="e">
        <f>++COUNTIFS(#REF!,'Манзилли сотиб олиш (2)'!$F254,#REF!,'Манзилли сотиб олиш (2)'!M$3,#REF!,'Манзилли сотиб олиш (2)'!M$2)</f>
        <v>#REF!</v>
      </c>
      <c r="N254" s="5" t="e">
        <f>++COUNTIFS(#REF!,'Манзилли сотиб олиш (2)'!$F254,#REF!,'Манзилли сотиб олиш (2)'!N$3,#REF!,'Манзилли сотиб олиш (2)'!N$2)</f>
        <v>#REF!</v>
      </c>
      <c r="O254" s="7" t="e">
        <f t="shared" si="45"/>
        <v>#REF!</v>
      </c>
      <c r="P254" s="7">
        <f t="shared" si="39"/>
        <v>0</v>
      </c>
      <c r="Q254" s="7">
        <f t="shared" si="40"/>
        <v>0</v>
      </c>
      <c r="R254" s="5" t="e">
        <f>++COUNTIFS(#REF!,'Манзилли сотиб олиш (2)'!$F254,#REF!,'Манзилли сотиб олиш (2)'!R$3,#REF!,'Манзилли сотиб олиш (2)'!R$2)</f>
        <v>#REF!</v>
      </c>
      <c r="S254" s="5" t="e">
        <f>++COUNTIFS(#REF!,'Манзилли сотиб олиш (2)'!$F254,#REF!,'Манзилли сотиб олиш (2)'!S$3,#REF!,'Манзилли сотиб олиш (2)'!S$2)</f>
        <v>#REF!</v>
      </c>
      <c r="T254" s="5" t="e">
        <f>++COUNTIFS(#REF!,'Манзилли сотиб олиш (2)'!$F254,#REF!,'Манзилли сотиб олиш (2)'!T$3,#REF!,'Манзилли сотиб олиш (2)'!T$2)</f>
        <v>#REF!</v>
      </c>
      <c r="U254" s="5" t="e">
        <f>++COUNTIFS(#REF!,'Манзилли сотиб олиш (2)'!$F254,#REF!,'Манзилли сотиб олиш (2)'!U$3,#REF!,'Манзилли сотиб олиш (2)'!U$2)</f>
        <v>#REF!</v>
      </c>
      <c r="V254" s="5" t="e">
        <f>++COUNTIFS(#REF!,'Манзилли сотиб олиш (2)'!$F254,#REF!,'Манзилли сотиб олиш (2)'!V$3,#REF!,'Манзилли сотиб олиш (2)'!V$2)</f>
        <v>#REF!</v>
      </c>
      <c r="W254" s="7" t="e">
        <f t="shared" si="46"/>
        <v>#REF!</v>
      </c>
      <c r="X254" s="7">
        <f t="shared" si="49"/>
        <v>0</v>
      </c>
      <c r="Y254" s="7">
        <f t="shared" si="42"/>
        <v>0</v>
      </c>
      <c r="Z254" s="7">
        <f t="shared" si="50"/>
        <v>0</v>
      </c>
      <c r="AA254" s="7">
        <v>0</v>
      </c>
      <c r="AB254" s="7" t="e">
        <f t="shared" si="43"/>
        <v>#REF!</v>
      </c>
      <c r="AC254" s="7">
        <f t="shared" si="47"/>
        <v>0</v>
      </c>
      <c r="AD254" s="12" t="e">
        <f>++VLOOKUP(F254,#REF!,3,0)</f>
        <v>#REF!</v>
      </c>
      <c r="AE254" s="10"/>
      <c r="AF254" s="10"/>
    </row>
    <row r="255" spans="1:34" x14ac:dyDescent="0.25">
      <c r="A255" s="5">
        <f t="shared" si="44"/>
        <v>58</v>
      </c>
      <c r="B255" s="22" t="s">
        <v>98</v>
      </c>
      <c r="C255" s="6" t="s">
        <v>3286</v>
      </c>
      <c r="D255" s="5" t="s">
        <v>3287</v>
      </c>
      <c r="E255" s="7">
        <v>98628930</v>
      </c>
      <c r="F255" s="7">
        <v>51109017100012</v>
      </c>
      <c r="G255" s="7" t="s">
        <v>3422</v>
      </c>
      <c r="H255" s="14">
        <v>45203</v>
      </c>
      <c r="I255" s="5" t="s">
        <v>1126</v>
      </c>
      <c r="J255" s="5" t="e">
        <f>++COUNTIFS(#REF!,'Манзилли сотиб олиш (2)'!$F255,#REF!,'Манзилли сотиб олиш (2)'!J$3,#REF!,'Манзилли сотиб олиш (2)'!J$2)</f>
        <v>#REF!</v>
      </c>
      <c r="K255" s="5" t="e">
        <f>++COUNTIFS(#REF!,'Манзилли сотиб олиш (2)'!$F255,#REF!,'Манзилли сотиб олиш (2)'!K$3,#REF!,'Манзилли сотиб олиш (2)'!K$2)</f>
        <v>#REF!</v>
      </c>
      <c r="L255" s="5" t="e">
        <f>++COUNTIFS(#REF!,'Манзилли сотиб олиш (2)'!$F255,#REF!,'Манзилли сотиб олиш (2)'!L$3,#REF!,'Манзилли сотиб олиш (2)'!L$2)</f>
        <v>#REF!</v>
      </c>
      <c r="M255" s="5" t="e">
        <f>++COUNTIFS(#REF!,'Манзилли сотиб олиш (2)'!$F255,#REF!,'Манзилли сотиб олиш (2)'!M$3,#REF!,'Манзилли сотиб олиш (2)'!M$2)</f>
        <v>#REF!</v>
      </c>
      <c r="N255" s="5" t="e">
        <f>++COUNTIFS(#REF!,'Манзилли сотиб олиш (2)'!$F255,#REF!,'Манзилли сотиб олиш (2)'!N$3,#REF!,'Манзилли сотиб олиш (2)'!N$2)</f>
        <v>#REF!</v>
      </c>
      <c r="O255" s="7" t="e">
        <f t="shared" si="45"/>
        <v>#REF!</v>
      </c>
      <c r="P255" s="7">
        <f t="shared" si="39"/>
        <v>0</v>
      </c>
      <c r="Q255" s="7">
        <f t="shared" si="40"/>
        <v>0</v>
      </c>
      <c r="R255" s="5" t="e">
        <f>++COUNTIFS(#REF!,'Манзилли сотиб олиш (2)'!$F255,#REF!,'Манзилли сотиб олиш (2)'!R$3,#REF!,'Манзилли сотиб олиш (2)'!R$2)</f>
        <v>#REF!</v>
      </c>
      <c r="S255" s="5" t="e">
        <f>++COUNTIFS(#REF!,'Манзилли сотиб олиш (2)'!$F255,#REF!,'Манзилли сотиб олиш (2)'!S$3,#REF!,'Манзилли сотиб олиш (2)'!S$2)</f>
        <v>#REF!</v>
      </c>
      <c r="T255" s="5" t="e">
        <f>++COUNTIFS(#REF!,'Манзилли сотиб олиш (2)'!$F255,#REF!,'Манзилли сотиб олиш (2)'!T$3,#REF!,'Манзилли сотиб олиш (2)'!T$2)</f>
        <v>#REF!</v>
      </c>
      <c r="U255" s="5" t="e">
        <f>++COUNTIFS(#REF!,'Манзилли сотиб олиш (2)'!$F255,#REF!,'Манзилли сотиб олиш (2)'!U$3,#REF!,'Манзилли сотиб олиш (2)'!U$2)</f>
        <v>#REF!</v>
      </c>
      <c r="V255" s="5" t="e">
        <f>++COUNTIFS(#REF!,'Манзилли сотиб олиш (2)'!$F255,#REF!,'Манзилли сотиб олиш (2)'!V$3,#REF!,'Манзилли сотиб олиш (2)'!V$2)</f>
        <v>#REF!</v>
      </c>
      <c r="W255" s="7" t="e">
        <f t="shared" si="46"/>
        <v>#REF!</v>
      </c>
      <c r="X255" s="7">
        <f t="shared" si="49"/>
        <v>0</v>
      </c>
      <c r="Y255" s="7">
        <f t="shared" si="42"/>
        <v>0</v>
      </c>
      <c r="Z255" s="7">
        <f t="shared" si="50"/>
        <v>0</v>
      </c>
      <c r="AA255" s="7">
        <v>0</v>
      </c>
      <c r="AB255" s="7" t="e">
        <f t="shared" si="43"/>
        <v>#REF!</v>
      </c>
      <c r="AC255" s="7">
        <f t="shared" si="47"/>
        <v>0</v>
      </c>
      <c r="AD255" s="12" t="e">
        <f>++VLOOKUP(F255,#REF!,3,0)</f>
        <v>#REF!</v>
      </c>
      <c r="AE255" s="10"/>
      <c r="AF255" s="10"/>
    </row>
    <row r="256" spans="1:34" x14ac:dyDescent="0.25">
      <c r="A256" s="5">
        <f t="shared" si="44"/>
        <v>59</v>
      </c>
      <c r="B256" s="22" t="s">
        <v>98</v>
      </c>
      <c r="C256" s="6" t="s">
        <v>1131</v>
      </c>
      <c r="D256" s="5" t="s">
        <v>103</v>
      </c>
      <c r="E256" s="7">
        <v>98568889</v>
      </c>
      <c r="F256" s="7">
        <v>40909843070039</v>
      </c>
      <c r="G256" s="7" t="s">
        <v>2061</v>
      </c>
      <c r="H256" s="14">
        <v>45203</v>
      </c>
      <c r="I256" s="5" t="s">
        <v>1126</v>
      </c>
      <c r="J256" s="5" t="e">
        <f>++COUNTIFS(#REF!,'Манзилли сотиб олиш (2)'!$F256,#REF!,'Манзилли сотиб олиш (2)'!J$3,#REF!,'Манзилли сотиб олиш (2)'!J$2)</f>
        <v>#REF!</v>
      </c>
      <c r="K256" s="5" t="e">
        <f>++COUNTIFS(#REF!,'Манзилли сотиб олиш (2)'!$F256,#REF!,'Манзилли сотиб олиш (2)'!K$3,#REF!,'Манзилли сотиб олиш (2)'!K$2)</f>
        <v>#REF!</v>
      </c>
      <c r="L256" s="5" t="e">
        <f>++COUNTIFS(#REF!,'Манзилли сотиб олиш (2)'!$F256,#REF!,'Манзилли сотиб олиш (2)'!L$3,#REF!,'Манзилли сотиб олиш (2)'!L$2)</f>
        <v>#REF!</v>
      </c>
      <c r="M256" s="5" t="e">
        <f>++COUNTIFS(#REF!,'Манзилли сотиб олиш (2)'!$F256,#REF!,'Манзилли сотиб олиш (2)'!M$3,#REF!,'Манзилли сотиб олиш (2)'!M$2)</f>
        <v>#REF!</v>
      </c>
      <c r="N256" s="5" t="e">
        <f>++COUNTIFS(#REF!,'Манзилли сотиб олиш (2)'!$F256,#REF!,'Манзилли сотиб олиш (2)'!N$3,#REF!,'Манзилли сотиб олиш (2)'!N$2)</f>
        <v>#REF!</v>
      </c>
      <c r="O256" s="7" t="e">
        <f t="shared" si="45"/>
        <v>#REF!</v>
      </c>
      <c r="P256" s="7">
        <f t="shared" si="39"/>
        <v>0</v>
      </c>
      <c r="Q256" s="7">
        <f t="shared" si="40"/>
        <v>0</v>
      </c>
      <c r="R256" s="5" t="e">
        <f>++COUNTIFS(#REF!,'Манзилли сотиб олиш (2)'!$F256,#REF!,'Манзилли сотиб олиш (2)'!R$3,#REF!,'Манзилли сотиб олиш (2)'!R$2)</f>
        <v>#REF!</v>
      </c>
      <c r="S256" s="5" t="e">
        <f>++COUNTIFS(#REF!,'Манзилли сотиб олиш (2)'!$F256,#REF!,'Манзилли сотиб олиш (2)'!S$3,#REF!,'Манзилли сотиб олиш (2)'!S$2)</f>
        <v>#REF!</v>
      </c>
      <c r="T256" s="5" t="e">
        <f>++COUNTIFS(#REF!,'Манзилли сотиб олиш (2)'!$F256,#REF!,'Манзилли сотиб олиш (2)'!T$3,#REF!,'Манзилли сотиб олиш (2)'!T$2)</f>
        <v>#REF!</v>
      </c>
      <c r="U256" s="5" t="e">
        <f>++COUNTIFS(#REF!,'Манзилли сотиб олиш (2)'!$F256,#REF!,'Манзилли сотиб олиш (2)'!U$3,#REF!,'Манзилли сотиб олиш (2)'!U$2)</f>
        <v>#REF!</v>
      </c>
      <c r="V256" s="5" t="e">
        <f>++COUNTIFS(#REF!,'Манзилли сотиб олиш (2)'!$F256,#REF!,'Манзилли сотиб олиш (2)'!V$3,#REF!,'Манзилли сотиб олиш (2)'!V$2)</f>
        <v>#REF!</v>
      </c>
      <c r="W256" s="7" t="e">
        <f t="shared" si="46"/>
        <v>#REF!</v>
      </c>
      <c r="X256" s="7">
        <f t="shared" si="49"/>
        <v>0</v>
      </c>
      <c r="Y256" s="7">
        <f t="shared" si="42"/>
        <v>0</v>
      </c>
      <c r="Z256" s="7">
        <f t="shared" si="50"/>
        <v>0</v>
      </c>
      <c r="AA256" s="7">
        <v>0</v>
      </c>
      <c r="AB256" s="7" t="e">
        <f t="shared" si="43"/>
        <v>#REF!</v>
      </c>
      <c r="AC256" s="7">
        <f t="shared" si="47"/>
        <v>0</v>
      </c>
      <c r="AD256" s="12" t="e">
        <f>++VLOOKUP(F256,#REF!,3,0)</f>
        <v>#REF!</v>
      </c>
      <c r="AE256" s="10"/>
      <c r="AF256" s="10"/>
    </row>
    <row r="257" spans="1:32" x14ac:dyDescent="0.25">
      <c r="A257" s="5">
        <f t="shared" si="44"/>
        <v>60</v>
      </c>
      <c r="B257" s="22" t="s">
        <v>98</v>
      </c>
      <c r="C257" s="6" t="s">
        <v>3288</v>
      </c>
      <c r="D257" s="5" t="s">
        <v>3289</v>
      </c>
      <c r="E257" s="7">
        <v>98569759</v>
      </c>
      <c r="F257" s="7">
        <v>30505863070117</v>
      </c>
      <c r="G257" s="7" t="s">
        <v>3423</v>
      </c>
      <c r="H257" s="14">
        <v>45212</v>
      </c>
      <c r="I257" s="5" t="s">
        <v>1125</v>
      </c>
      <c r="J257" s="5" t="e">
        <f>++COUNTIFS(#REF!,'Манзилли сотиб олиш (2)'!$F257,#REF!,'Манзилли сотиб олиш (2)'!J$3,#REF!,'Манзилли сотиб олиш (2)'!J$2)</f>
        <v>#REF!</v>
      </c>
      <c r="K257" s="5" t="e">
        <f>++COUNTIFS(#REF!,'Манзилли сотиб олиш (2)'!$F257,#REF!,'Манзилли сотиб олиш (2)'!K$3,#REF!,'Манзилли сотиб олиш (2)'!K$2)</f>
        <v>#REF!</v>
      </c>
      <c r="L257" s="5" t="e">
        <f>++COUNTIFS(#REF!,'Манзилли сотиб олиш (2)'!$F257,#REF!,'Манзилли сотиб олиш (2)'!L$3,#REF!,'Манзилли сотиб олиш (2)'!L$2)</f>
        <v>#REF!</v>
      </c>
      <c r="M257" s="5" t="e">
        <f>++COUNTIFS(#REF!,'Манзилли сотиб олиш (2)'!$F257,#REF!,'Манзилли сотиб олиш (2)'!M$3,#REF!,'Манзилли сотиб олиш (2)'!M$2)</f>
        <v>#REF!</v>
      </c>
      <c r="N257" s="5" t="e">
        <f>++COUNTIFS(#REF!,'Манзилли сотиб олиш (2)'!$F257,#REF!,'Манзилли сотиб олиш (2)'!N$3,#REF!,'Манзилли сотиб олиш (2)'!N$2)</f>
        <v>#REF!</v>
      </c>
      <c r="O257" s="7" t="e">
        <f t="shared" si="45"/>
        <v>#REF!</v>
      </c>
      <c r="P257" s="7">
        <f t="shared" si="39"/>
        <v>0</v>
      </c>
      <c r="Q257" s="7">
        <f t="shared" si="40"/>
        <v>0</v>
      </c>
      <c r="R257" s="5" t="e">
        <f>++COUNTIFS(#REF!,'Манзилли сотиб олиш (2)'!$F257,#REF!,'Манзилли сотиб олиш (2)'!R$3,#REF!,'Манзилли сотиб олиш (2)'!R$2)</f>
        <v>#REF!</v>
      </c>
      <c r="S257" s="5" t="e">
        <f>++COUNTIFS(#REF!,'Манзилли сотиб олиш (2)'!$F257,#REF!,'Манзилли сотиб олиш (2)'!S$3,#REF!,'Манзилли сотиб олиш (2)'!S$2)</f>
        <v>#REF!</v>
      </c>
      <c r="T257" s="5" t="e">
        <f>++COUNTIFS(#REF!,'Манзилли сотиб олиш (2)'!$F257,#REF!,'Манзилли сотиб олиш (2)'!T$3,#REF!,'Манзилли сотиб олиш (2)'!T$2)</f>
        <v>#REF!</v>
      </c>
      <c r="U257" s="5" t="e">
        <f>++COUNTIFS(#REF!,'Манзилли сотиб олиш (2)'!$F257,#REF!,'Манзилли сотиб олиш (2)'!U$3,#REF!,'Манзилли сотиб олиш (2)'!U$2)</f>
        <v>#REF!</v>
      </c>
      <c r="V257" s="5" t="e">
        <f>++COUNTIFS(#REF!,'Манзилли сотиб олиш (2)'!$F257,#REF!,'Манзилли сотиб олиш (2)'!V$3,#REF!,'Манзилли сотиб олиш (2)'!V$2)</f>
        <v>#REF!</v>
      </c>
      <c r="W257" s="7" t="e">
        <f t="shared" si="46"/>
        <v>#REF!</v>
      </c>
      <c r="X257" s="7">
        <f t="shared" si="49"/>
        <v>0</v>
      </c>
      <c r="Y257" s="7">
        <f t="shared" si="42"/>
        <v>0</v>
      </c>
      <c r="Z257" s="7">
        <f t="shared" si="50"/>
        <v>0</v>
      </c>
      <c r="AA257" s="7">
        <v>0</v>
      </c>
      <c r="AB257" s="7" t="e">
        <f t="shared" si="43"/>
        <v>#REF!</v>
      </c>
      <c r="AC257" s="7">
        <f t="shared" si="47"/>
        <v>0</v>
      </c>
      <c r="AD257" s="12" t="e">
        <f>++VLOOKUP(F257,#REF!,3,0)</f>
        <v>#REF!</v>
      </c>
      <c r="AE257" s="10"/>
      <c r="AF257" s="10"/>
    </row>
    <row r="258" spans="1:32" x14ac:dyDescent="0.25">
      <c r="A258" s="5">
        <f t="shared" si="44"/>
        <v>61</v>
      </c>
      <c r="B258" s="22" t="s">
        <v>98</v>
      </c>
      <c r="C258" s="6" t="s">
        <v>3290</v>
      </c>
      <c r="D258" s="5" t="s">
        <v>3291</v>
      </c>
      <c r="E258" s="7">
        <v>98818474</v>
      </c>
      <c r="F258" s="7">
        <v>42505893070034</v>
      </c>
      <c r="G258" s="7" t="s">
        <v>3424</v>
      </c>
      <c r="H258" s="14">
        <v>45203</v>
      </c>
      <c r="I258" s="5" t="s">
        <v>1126</v>
      </c>
      <c r="J258" s="5" t="e">
        <f>++COUNTIFS(#REF!,'Манзилли сотиб олиш (2)'!$F258,#REF!,'Манзилли сотиб олиш (2)'!J$3,#REF!,'Манзилли сотиб олиш (2)'!J$2)</f>
        <v>#REF!</v>
      </c>
      <c r="K258" s="5" t="e">
        <f>++COUNTIFS(#REF!,'Манзилли сотиб олиш (2)'!$F258,#REF!,'Манзилли сотиб олиш (2)'!K$3,#REF!,'Манзилли сотиб олиш (2)'!K$2)</f>
        <v>#REF!</v>
      </c>
      <c r="L258" s="5" t="e">
        <f>++COUNTIFS(#REF!,'Манзилли сотиб олиш (2)'!$F258,#REF!,'Манзилли сотиб олиш (2)'!L$3,#REF!,'Манзилли сотиб олиш (2)'!L$2)</f>
        <v>#REF!</v>
      </c>
      <c r="M258" s="5" t="e">
        <f>++COUNTIFS(#REF!,'Манзилли сотиб олиш (2)'!$F258,#REF!,'Манзилли сотиб олиш (2)'!M$3,#REF!,'Манзилли сотиб олиш (2)'!M$2)</f>
        <v>#REF!</v>
      </c>
      <c r="N258" s="5" t="e">
        <f>++COUNTIFS(#REF!,'Манзилли сотиб олиш (2)'!$F258,#REF!,'Манзилли сотиб олиш (2)'!N$3,#REF!,'Манзилли сотиб олиш (2)'!N$2)</f>
        <v>#REF!</v>
      </c>
      <c r="O258" s="7" t="e">
        <f t="shared" si="45"/>
        <v>#REF!</v>
      </c>
      <c r="P258" s="7">
        <f t="shared" si="39"/>
        <v>0</v>
      </c>
      <c r="Q258" s="7">
        <f t="shared" si="40"/>
        <v>0</v>
      </c>
      <c r="R258" s="5" t="e">
        <f>++COUNTIFS(#REF!,'Манзилли сотиб олиш (2)'!$F258,#REF!,'Манзилли сотиб олиш (2)'!R$3,#REF!,'Манзилли сотиб олиш (2)'!R$2)</f>
        <v>#REF!</v>
      </c>
      <c r="S258" s="5" t="e">
        <f>++COUNTIFS(#REF!,'Манзилли сотиб олиш (2)'!$F258,#REF!,'Манзилли сотиб олиш (2)'!S$3,#REF!,'Манзилли сотиб олиш (2)'!S$2)</f>
        <v>#REF!</v>
      </c>
      <c r="T258" s="5" t="e">
        <f>++COUNTIFS(#REF!,'Манзилли сотиб олиш (2)'!$F258,#REF!,'Манзилли сотиб олиш (2)'!T$3,#REF!,'Манзилли сотиб олиш (2)'!T$2)</f>
        <v>#REF!</v>
      </c>
      <c r="U258" s="5" t="e">
        <f>++COUNTIFS(#REF!,'Манзилли сотиб олиш (2)'!$F258,#REF!,'Манзилли сотиб олиш (2)'!U$3,#REF!,'Манзилли сотиб олиш (2)'!U$2)</f>
        <v>#REF!</v>
      </c>
      <c r="V258" s="5" t="e">
        <f>++COUNTIFS(#REF!,'Манзилли сотиб олиш (2)'!$F258,#REF!,'Манзилли сотиб олиш (2)'!V$3,#REF!,'Манзилли сотиб олиш (2)'!V$2)</f>
        <v>#REF!</v>
      </c>
      <c r="W258" s="7" t="e">
        <f t="shared" si="46"/>
        <v>#REF!</v>
      </c>
      <c r="X258" s="7">
        <f t="shared" si="49"/>
        <v>0</v>
      </c>
      <c r="Y258" s="7">
        <f t="shared" si="42"/>
        <v>0</v>
      </c>
      <c r="Z258" s="7">
        <f t="shared" si="50"/>
        <v>0</v>
      </c>
      <c r="AA258" s="7">
        <v>0</v>
      </c>
      <c r="AB258" s="7" t="e">
        <f t="shared" si="43"/>
        <v>#REF!</v>
      </c>
      <c r="AC258" s="7">
        <f t="shared" si="47"/>
        <v>0</v>
      </c>
      <c r="AD258" s="12" t="e">
        <f>++VLOOKUP(F258,#REF!,3,0)</f>
        <v>#REF!</v>
      </c>
      <c r="AE258" s="10"/>
      <c r="AF258" s="10"/>
    </row>
    <row r="259" spans="1:32" x14ac:dyDescent="0.25">
      <c r="A259" s="5">
        <f t="shared" si="44"/>
        <v>62</v>
      </c>
      <c r="B259" s="22" t="s">
        <v>98</v>
      </c>
      <c r="C259" s="6" t="s">
        <v>3292</v>
      </c>
      <c r="D259" s="5" t="s">
        <v>3293</v>
      </c>
      <c r="E259" s="7">
        <v>98817861</v>
      </c>
      <c r="F259" s="7">
        <v>40702903070015</v>
      </c>
      <c r="G259" s="7" t="s">
        <v>3425</v>
      </c>
      <c r="H259" s="14">
        <v>45203</v>
      </c>
      <c r="I259" s="5" t="s">
        <v>1126</v>
      </c>
      <c r="J259" s="5" t="e">
        <f>++COUNTIFS(#REF!,'Манзилли сотиб олиш (2)'!$F259,#REF!,'Манзилли сотиб олиш (2)'!J$3,#REF!,'Манзилли сотиб олиш (2)'!J$2)</f>
        <v>#REF!</v>
      </c>
      <c r="K259" s="5" t="e">
        <f>++COUNTIFS(#REF!,'Манзилли сотиб олиш (2)'!$F259,#REF!,'Манзилли сотиб олиш (2)'!K$3,#REF!,'Манзилли сотиб олиш (2)'!K$2)</f>
        <v>#REF!</v>
      </c>
      <c r="L259" s="5" t="e">
        <f>++COUNTIFS(#REF!,'Манзилли сотиб олиш (2)'!$F259,#REF!,'Манзилли сотиб олиш (2)'!L$3,#REF!,'Манзилли сотиб олиш (2)'!L$2)</f>
        <v>#REF!</v>
      </c>
      <c r="M259" s="5" t="e">
        <f>++COUNTIFS(#REF!,'Манзилли сотиб олиш (2)'!$F259,#REF!,'Манзилли сотиб олиш (2)'!M$3,#REF!,'Манзилли сотиб олиш (2)'!M$2)</f>
        <v>#REF!</v>
      </c>
      <c r="N259" s="5" t="e">
        <f>++COUNTIFS(#REF!,'Манзилли сотиб олиш (2)'!$F259,#REF!,'Манзилли сотиб олиш (2)'!N$3,#REF!,'Манзилли сотиб олиш (2)'!N$2)</f>
        <v>#REF!</v>
      </c>
      <c r="O259" s="7" t="e">
        <f t="shared" si="45"/>
        <v>#REF!</v>
      </c>
      <c r="P259" s="7">
        <f t="shared" si="39"/>
        <v>0</v>
      </c>
      <c r="Q259" s="7">
        <f t="shared" si="40"/>
        <v>0</v>
      </c>
      <c r="R259" s="5" t="e">
        <f>++COUNTIFS(#REF!,'Манзилли сотиб олиш (2)'!$F259,#REF!,'Манзилли сотиб олиш (2)'!R$3,#REF!,'Манзилли сотиб олиш (2)'!R$2)</f>
        <v>#REF!</v>
      </c>
      <c r="S259" s="5" t="e">
        <f>++COUNTIFS(#REF!,'Манзилли сотиб олиш (2)'!$F259,#REF!,'Манзилли сотиб олиш (2)'!S$3,#REF!,'Манзилли сотиб олиш (2)'!S$2)</f>
        <v>#REF!</v>
      </c>
      <c r="T259" s="5" t="e">
        <f>++COUNTIFS(#REF!,'Манзилли сотиб олиш (2)'!$F259,#REF!,'Манзилли сотиб олиш (2)'!T$3,#REF!,'Манзилли сотиб олиш (2)'!T$2)</f>
        <v>#REF!</v>
      </c>
      <c r="U259" s="5" t="e">
        <f>++COUNTIFS(#REF!,'Манзилли сотиб олиш (2)'!$F259,#REF!,'Манзилли сотиб олиш (2)'!U$3,#REF!,'Манзилли сотиб олиш (2)'!U$2)</f>
        <v>#REF!</v>
      </c>
      <c r="V259" s="5" t="e">
        <f>++COUNTIFS(#REF!,'Манзилли сотиб олиш (2)'!$F259,#REF!,'Манзилли сотиб олиш (2)'!V$3,#REF!,'Манзилли сотиб олиш (2)'!V$2)</f>
        <v>#REF!</v>
      </c>
      <c r="W259" s="7" t="e">
        <f t="shared" si="46"/>
        <v>#REF!</v>
      </c>
      <c r="X259" s="7">
        <f t="shared" si="49"/>
        <v>0</v>
      </c>
      <c r="Y259" s="7">
        <f t="shared" si="42"/>
        <v>0</v>
      </c>
      <c r="Z259" s="7">
        <f t="shared" si="50"/>
        <v>0</v>
      </c>
      <c r="AA259" s="7">
        <v>0</v>
      </c>
      <c r="AB259" s="7" t="e">
        <f t="shared" si="43"/>
        <v>#REF!</v>
      </c>
      <c r="AC259" s="7">
        <f t="shared" si="47"/>
        <v>0</v>
      </c>
      <c r="AD259" s="12" t="e">
        <f>++VLOOKUP(F259,#REF!,3,0)</f>
        <v>#REF!</v>
      </c>
      <c r="AE259" s="10"/>
      <c r="AF259" s="10"/>
    </row>
    <row r="260" spans="1:32" x14ac:dyDescent="0.25">
      <c r="A260" s="5">
        <f t="shared" si="44"/>
        <v>63</v>
      </c>
      <c r="B260" s="22" t="s">
        <v>98</v>
      </c>
      <c r="C260" s="6" t="s">
        <v>3294</v>
      </c>
      <c r="D260" s="5" t="s">
        <v>3295</v>
      </c>
      <c r="E260" s="7">
        <v>98815216</v>
      </c>
      <c r="F260" s="7">
        <v>32604903070026</v>
      </c>
      <c r="G260" s="7" t="s">
        <v>3426</v>
      </c>
      <c r="H260" s="14">
        <v>45203</v>
      </c>
      <c r="I260" s="5" t="s">
        <v>1126</v>
      </c>
      <c r="J260" s="5" t="e">
        <f>++COUNTIFS(#REF!,'Манзилли сотиб олиш (2)'!$F260,#REF!,'Манзилли сотиб олиш (2)'!J$3,#REF!,'Манзилли сотиб олиш (2)'!J$2)</f>
        <v>#REF!</v>
      </c>
      <c r="K260" s="5" t="e">
        <f>++COUNTIFS(#REF!,'Манзилли сотиб олиш (2)'!$F260,#REF!,'Манзилли сотиб олиш (2)'!K$3,#REF!,'Манзилли сотиб олиш (2)'!K$2)</f>
        <v>#REF!</v>
      </c>
      <c r="L260" s="5" t="e">
        <f>++COUNTIFS(#REF!,'Манзилли сотиб олиш (2)'!$F260,#REF!,'Манзилли сотиб олиш (2)'!L$3,#REF!,'Манзилли сотиб олиш (2)'!L$2)</f>
        <v>#REF!</v>
      </c>
      <c r="M260" s="5" t="e">
        <f>++COUNTIFS(#REF!,'Манзилли сотиб олиш (2)'!$F260,#REF!,'Манзилли сотиб олиш (2)'!M$3,#REF!,'Манзилли сотиб олиш (2)'!M$2)</f>
        <v>#REF!</v>
      </c>
      <c r="N260" s="5" t="e">
        <f>++COUNTIFS(#REF!,'Манзилли сотиб олиш (2)'!$F260,#REF!,'Манзилли сотиб олиш (2)'!N$3,#REF!,'Манзилли сотиб олиш (2)'!N$2)</f>
        <v>#REF!</v>
      </c>
      <c r="O260" s="7" t="e">
        <f t="shared" si="45"/>
        <v>#REF!</v>
      </c>
      <c r="P260" s="7">
        <f t="shared" si="39"/>
        <v>0</v>
      </c>
      <c r="Q260" s="7">
        <f t="shared" si="40"/>
        <v>0</v>
      </c>
      <c r="R260" s="5" t="e">
        <f>++COUNTIFS(#REF!,'Манзилли сотиб олиш (2)'!$F260,#REF!,'Манзилли сотиб олиш (2)'!R$3,#REF!,'Манзилли сотиб олиш (2)'!R$2)</f>
        <v>#REF!</v>
      </c>
      <c r="S260" s="5" t="e">
        <f>++COUNTIFS(#REF!,'Манзилли сотиб олиш (2)'!$F260,#REF!,'Манзилли сотиб олиш (2)'!S$3,#REF!,'Манзилли сотиб олиш (2)'!S$2)</f>
        <v>#REF!</v>
      </c>
      <c r="T260" s="5" t="e">
        <f>++COUNTIFS(#REF!,'Манзилли сотиб олиш (2)'!$F260,#REF!,'Манзилли сотиб олиш (2)'!T$3,#REF!,'Манзилли сотиб олиш (2)'!T$2)</f>
        <v>#REF!</v>
      </c>
      <c r="U260" s="5" t="e">
        <f>++COUNTIFS(#REF!,'Манзилли сотиб олиш (2)'!$F260,#REF!,'Манзилли сотиб олиш (2)'!U$3,#REF!,'Манзилли сотиб олиш (2)'!U$2)</f>
        <v>#REF!</v>
      </c>
      <c r="V260" s="5" t="e">
        <f>++COUNTIFS(#REF!,'Манзилли сотиб олиш (2)'!$F260,#REF!,'Манзилли сотиб олиш (2)'!V$3,#REF!,'Манзилли сотиб олиш (2)'!V$2)</f>
        <v>#REF!</v>
      </c>
      <c r="W260" s="7" t="e">
        <f t="shared" si="46"/>
        <v>#REF!</v>
      </c>
      <c r="X260" s="7">
        <f t="shared" si="49"/>
        <v>0</v>
      </c>
      <c r="Y260" s="7">
        <f t="shared" si="42"/>
        <v>0</v>
      </c>
      <c r="Z260" s="7">
        <f t="shared" si="50"/>
        <v>0</v>
      </c>
      <c r="AA260" s="7">
        <v>0</v>
      </c>
      <c r="AB260" s="7" t="e">
        <f t="shared" si="43"/>
        <v>#REF!</v>
      </c>
      <c r="AC260" s="7">
        <f t="shared" si="47"/>
        <v>0</v>
      </c>
      <c r="AD260" s="12" t="e">
        <f>++VLOOKUP(F260,#REF!,3,0)</f>
        <v>#REF!</v>
      </c>
      <c r="AE260" s="10"/>
      <c r="AF260" s="10"/>
    </row>
    <row r="261" spans="1:32" x14ac:dyDescent="0.25">
      <c r="A261" s="5">
        <f t="shared" si="44"/>
        <v>64</v>
      </c>
      <c r="B261" s="22" t="s">
        <v>98</v>
      </c>
      <c r="C261" s="6" t="s">
        <v>3296</v>
      </c>
      <c r="D261" s="5" t="s">
        <v>3297</v>
      </c>
      <c r="E261" s="7">
        <v>98813270</v>
      </c>
      <c r="F261" s="7">
        <v>42008683070046</v>
      </c>
      <c r="G261" s="7" t="s">
        <v>3427</v>
      </c>
      <c r="H261" s="14">
        <v>45203</v>
      </c>
      <c r="I261" s="5" t="s">
        <v>1126</v>
      </c>
      <c r="J261" s="5" t="e">
        <f>++COUNTIFS(#REF!,'Манзилли сотиб олиш (2)'!$F261,#REF!,'Манзилли сотиб олиш (2)'!J$3,#REF!,'Манзилли сотиб олиш (2)'!J$2)</f>
        <v>#REF!</v>
      </c>
      <c r="K261" s="5" t="e">
        <f>++COUNTIFS(#REF!,'Манзилли сотиб олиш (2)'!$F261,#REF!,'Манзилли сотиб олиш (2)'!K$3,#REF!,'Манзилли сотиб олиш (2)'!K$2)</f>
        <v>#REF!</v>
      </c>
      <c r="L261" s="5" t="e">
        <f>++COUNTIFS(#REF!,'Манзилли сотиб олиш (2)'!$F261,#REF!,'Манзилли сотиб олиш (2)'!L$3,#REF!,'Манзилли сотиб олиш (2)'!L$2)</f>
        <v>#REF!</v>
      </c>
      <c r="M261" s="5" t="e">
        <f>++COUNTIFS(#REF!,'Манзилли сотиб олиш (2)'!$F261,#REF!,'Манзилли сотиб олиш (2)'!M$3,#REF!,'Манзилли сотиб олиш (2)'!M$2)</f>
        <v>#REF!</v>
      </c>
      <c r="N261" s="5" t="e">
        <f>++COUNTIFS(#REF!,'Манзилли сотиб олиш (2)'!$F261,#REF!,'Манзилли сотиб олиш (2)'!N$3,#REF!,'Манзилли сотиб олиш (2)'!N$2)</f>
        <v>#REF!</v>
      </c>
      <c r="O261" s="7" t="e">
        <f t="shared" si="45"/>
        <v>#REF!</v>
      </c>
      <c r="P261" s="7">
        <f t="shared" si="39"/>
        <v>0</v>
      </c>
      <c r="Q261" s="7">
        <f t="shared" si="40"/>
        <v>0</v>
      </c>
      <c r="R261" s="5" t="e">
        <f>++COUNTIFS(#REF!,'Манзилли сотиб олиш (2)'!$F261,#REF!,'Манзилли сотиб олиш (2)'!R$3,#REF!,'Манзилли сотиб олиш (2)'!R$2)</f>
        <v>#REF!</v>
      </c>
      <c r="S261" s="5" t="e">
        <f>++COUNTIFS(#REF!,'Манзилли сотиб олиш (2)'!$F261,#REF!,'Манзилли сотиб олиш (2)'!S$3,#REF!,'Манзилли сотиб олиш (2)'!S$2)</f>
        <v>#REF!</v>
      </c>
      <c r="T261" s="5" t="e">
        <f>++COUNTIFS(#REF!,'Манзилли сотиб олиш (2)'!$F261,#REF!,'Манзилли сотиб олиш (2)'!T$3,#REF!,'Манзилли сотиб олиш (2)'!T$2)</f>
        <v>#REF!</v>
      </c>
      <c r="U261" s="5" t="e">
        <f>++COUNTIFS(#REF!,'Манзилли сотиб олиш (2)'!$F261,#REF!,'Манзилли сотиб олиш (2)'!U$3,#REF!,'Манзилли сотиб олиш (2)'!U$2)</f>
        <v>#REF!</v>
      </c>
      <c r="V261" s="5" t="e">
        <f>++COUNTIFS(#REF!,'Манзилли сотиб олиш (2)'!$F261,#REF!,'Манзилли сотиб олиш (2)'!V$3,#REF!,'Манзилли сотиб олиш (2)'!V$2)</f>
        <v>#REF!</v>
      </c>
      <c r="W261" s="7" t="e">
        <f t="shared" si="46"/>
        <v>#REF!</v>
      </c>
      <c r="X261" s="7">
        <f t="shared" si="49"/>
        <v>0</v>
      </c>
      <c r="Y261" s="7">
        <f t="shared" si="42"/>
        <v>0</v>
      </c>
      <c r="Z261" s="7">
        <f t="shared" si="50"/>
        <v>0</v>
      </c>
      <c r="AA261" s="7">
        <v>0</v>
      </c>
      <c r="AB261" s="7" t="e">
        <f t="shared" si="43"/>
        <v>#REF!</v>
      </c>
      <c r="AC261" s="7">
        <f t="shared" si="47"/>
        <v>0</v>
      </c>
      <c r="AD261" s="12" t="e">
        <f>++VLOOKUP(F261,#REF!,3,0)</f>
        <v>#REF!</v>
      </c>
      <c r="AE261" s="10"/>
      <c r="AF261" s="10"/>
    </row>
    <row r="262" spans="1:32" x14ac:dyDescent="0.25">
      <c r="A262" s="5">
        <f t="shared" si="44"/>
        <v>65</v>
      </c>
      <c r="B262" s="22" t="s">
        <v>98</v>
      </c>
      <c r="C262" s="6" t="s">
        <v>3298</v>
      </c>
      <c r="D262" s="5" t="s">
        <v>3299</v>
      </c>
      <c r="E262" s="7">
        <v>89939589</v>
      </c>
      <c r="F262" s="7">
        <v>32907977100014</v>
      </c>
      <c r="G262" s="7" t="s">
        <v>3428</v>
      </c>
      <c r="H262" s="14">
        <v>45203</v>
      </c>
      <c r="I262" s="5" t="s">
        <v>1126</v>
      </c>
      <c r="J262" s="5" t="e">
        <f>++COUNTIFS(#REF!,'Манзилли сотиб олиш (2)'!$F262,#REF!,'Манзилли сотиб олиш (2)'!J$3,#REF!,'Манзилли сотиб олиш (2)'!J$2)</f>
        <v>#REF!</v>
      </c>
      <c r="K262" s="5" t="e">
        <f>++COUNTIFS(#REF!,'Манзилли сотиб олиш (2)'!$F262,#REF!,'Манзилли сотиб олиш (2)'!K$3,#REF!,'Манзилли сотиб олиш (2)'!K$2)</f>
        <v>#REF!</v>
      </c>
      <c r="L262" s="5" t="e">
        <f>++COUNTIFS(#REF!,'Манзилли сотиб олиш (2)'!$F262,#REF!,'Манзилли сотиб олиш (2)'!L$3,#REF!,'Манзилли сотиб олиш (2)'!L$2)</f>
        <v>#REF!</v>
      </c>
      <c r="M262" s="5" t="e">
        <f>++COUNTIFS(#REF!,'Манзилли сотиб олиш (2)'!$F262,#REF!,'Манзилли сотиб олиш (2)'!M$3,#REF!,'Манзилли сотиб олиш (2)'!M$2)</f>
        <v>#REF!</v>
      </c>
      <c r="N262" s="5" t="e">
        <f>++COUNTIFS(#REF!,'Манзилли сотиб олиш (2)'!$F262,#REF!,'Манзилли сотиб олиш (2)'!N$3,#REF!,'Манзилли сотиб олиш (2)'!N$2)</f>
        <v>#REF!</v>
      </c>
      <c r="O262" s="7" t="e">
        <f t="shared" si="45"/>
        <v>#REF!</v>
      </c>
      <c r="P262" s="7">
        <f t="shared" ref="P262:P325" si="51">++IF(Q262&gt;0,1,0)</f>
        <v>0</v>
      </c>
      <c r="Q262" s="7">
        <f t="shared" ref="Q262:Q325" si="52">++IF(I262="Davlat byudeti",AA262,0)</f>
        <v>0</v>
      </c>
      <c r="R262" s="5" t="e">
        <f>++COUNTIFS(#REF!,'Манзилли сотиб олиш (2)'!$F262,#REF!,'Манзилли сотиб олиш (2)'!R$3,#REF!,'Манзилли сотиб олиш (2)'!R$2)</f>
        <v>#REF!</v>
      </c>
      <c r="S262" s="5" t="e">
        <f>++COUNTIFS(#REF!,'Манзилли сотиб олиш (2)'!$F262,#REF!,'Манзилли сотиб олиш (2)'!S$3,#REF!,'Манзилли сотиб олиш (2)'!S$2)</f>
        <v>#REF!</v>
      </c>
      <c r="T262" s="5" t="e">
        <f>++COUNTIFS(#REF!,'Манзилли сотиб олиш (2)'!$F262,#REF!,'Манзилли сотиб олиш (2)'!T$3,#REF!,'Манзилли сотиб олиш (2)'!T$2)</f>
        <v>#REF!</v>
      </c>
      <c r="U262" s="5" t="e">
        <f>++COUNTIFS(#REF!,'Манзилли сотиб олиш (2)'!$F262,#REF!,'Манзилли сотиб олиш (2)'!U$3,#REF!,'Манзилли сотиб олиш (2)'!U$2)</f>
        <v>#REF!</v>
      </c>
      <c r="V262" s="5" t="e">
        <f>++COUNTIFS(#REF!,'Манзилли сотиб олиш (2)'!$F262,#REF!,'Манзилли сотиб олиш (2)'!V$3,#REF!,'Манзилли сотиб олиш (2)'!V$2)</f>
        <v>#REF!</v>
      </c>
      <c r="W262" s="7" t="e">
        <f t="shared" si="46"/>
        <v>#REF!</v>
      </c>
      <c r="X262" s="7">
        <f t="shared" si="49"/>
        <v>0</v>
      </c>
      <c r="Y262" s="7">
        <f t="shared" ref="Y262:Y325" si="53">++IF(I262="Mahalliy byudeti",AA262,0)</f>
        <v>0</v>
      </c>
      <c r="Z262" s="7">
        <f t="shared" si="50"/>
        <v>0</v>
      </c>
      <c r="AA262" s="7">
        <v>0</v>
      </c>
      <c r="AB262" s="7" t="e">
        <f t="shared" ref="AB262:AB325" si="54">++IF((N262+V262)&gt;0,Z262,0)</f>
        <v>#REF!</v>
      </c>
      <c r="AC262" s="7">
        <f t="shared" si="47"/>
        <v>0</v>
      </c>
      <c r="AD262" s="12" t="e">
        <f>++VLOOKUP(F262,#REF!,3,0)</f>
        <v>#REF!</v>
      </c>
      <c r="AE262" s="10"/>
      <c r="AF262" s="10"/>
    </row>
    <row r="263" spans="1:32" x14ac:dyDescent="0.25">
      <c r="A263" s="5">
        <f t="shared" si="44"/>
        <v>66</v>
      </c>
      <c r="B263" s="22" t="s">
        <v>98</v>
      </c>
      <c r="C263" s="6" t="s">
        <v>3300</v>
      </c>
      <c r="D263" s="5" t="s">
        <v>3301</v>
      </c>
      <c r="E263" s="7">
        <v>98802183</v>
      </c>
      <c r="F263" s="7">
        <v>32006987100019</v>
      </c>
      <c r="G263" s="7" t="s">
        <v>3429</v>
      </c>
      <c r="H263" s="14">
        <v>45203</v>
      </c>
      <c r="I263" s="5" t="s">
        <v>1126</v>
      </c>
      <c r="J263" s="5" t="e">
        <f>++COUNTIFS(#REF!,'Манзилли сотиб олиш (2)'!$F263,#REF!,'Манзилли сотиб олиш (2)'!J$3,#REF!,'Манзилли сотиб олиш (2)'!J$2)</f>
        <v>#REF!</v>
      </c>
      <c r="K263" s="5" t="e">
        <f>++COUNTIFS(#REF!,'Манзилли сотиб олиш (2)'!$F263,#REF!,'Манзилли сотиб олиш (2)'!K$3,#REF!,'Манзилли сотиб олиш (2)'!K$2)</f>
        <v>#REF!</v>
      </c>
      <c r="L263" s="5" t="e">
        <f>++COUNTIFS(#REF!,'Манзилли сотиб олиш (2)'!$F263,#REF!,'Манзилли сотиб олиш (2)'!L$3,#REF!,'Манзилли сотиб олиш (2)'!L$2)</f>
        <v>#REF!</v>
      </c>
      <c r="M263" s="5" t="e">
        <f>++COUNTIFS(#REF!,'Манзилли сотиб олиш (2)'!$F263,#REF!,'Манзилли сотиб олиш (2)'!M$3,#REF!,'Манзилли сотиб олиш (2)'!M$2)</f>
        <v>#REF!</v>
      </c>
      <c r="N263" s="5" t="e">
        <f>++COUNTIFS(#REF!,'Манзилли сотиб олиш (2)'!$F263,#REF!,'Манзилли сотиб олиш (2)'!N$3,#REF!,'Манзилли сотиб олиш (2)'!N$2)</f>
        <v>#REF!</v>
      </c>
      <c r="O263" s="7" t="e">
        <f t="shared" si="45"/>
        <v>#REF!</v>
      </c>
      <c r="P263" s="7">
        <f t="shared" si="51"/>
        <v>0</v>
      </c>
      <c r="Q263" s="7">
        <f t="shared" si="52"/>
        <v>0</v>
      </c>
      <c r="R263" s="5" t="e">
        <f>++COUNTIFS(#REF!,'Манзилли сотиб олиш (2)'!$F263,#REF!,'Манзилли сотиб олиш (2)'!R$3,#REF!,'Манзилли сотиб олиш (2)'!R$2)</f>
        <v>#REF!</v>
      </c>
      <c r="S263" s="5" t="e">
        <f>++COUNTIFS(#REF!,'Манзилли сотиб олиш (2)'!$F263,#REF!,'Манзилли сотиб олиш (2)'!S$3,#REF!,'Манзилли сотиб олиш (2)'!S$2)</f>
        <v>#REF!</v>
      </c>
      <c r="T263" s="5" t="e">
        <f>++COUNTIFS(#REF!,'Манзилли сотиб олиш (2)'!$F263,#REF!,'Манзилли сотиб олиш (2)'!T$3,#REF!,'Манзилли сотиб олиш (2)'!T$2)</f>
        <v>#REF!</v>
      </c>
      <c r="U263" s="5" t="e">
        <f>++COUNTIFS(#REF!,'Манзилли сотиб олиш (2)'!$F263,#REF!,'Манзилли сотиб олиш (2)'!U$3,#REF!,'Манзилли сотиб олиш (2)'!U$2)</f>
        <v>#REF!</v>
      </c>
      <c r="V263" s="5" t="e">
        <f>++COUNTIFS(#REF!,'Манзилли сотиб олиш (2)'!$F263,#REF!,'Манзилли сотиб олиш (2)'!V$3,#REF!,'Манзилли сотиб олиш (2)'!V$2)</f>
        <v>#REF!</v>
      </c>
      <c r="W263" s="7" t="e">
        <f t="shared" si="46"/>
        <v>#REF!</v>
      </c>
      <c r="X263" s="7">
        <f t="shared" si="49"/>
        <v>0</v>
      </c>
      <c r="Y263" s="7">
        <f t="shared" si="53"/>
        <v>0</v>
      </c>
      <c r="Z263" s="7">
        <f t="shared" si="50"/>
        <v>0</v>
      </c>
      <c r="AA263" s="7">
        <v>0</v>
      </c>
      <c r="AB263" s="7" t="e">
        <f t="shared" si="54"/>
        <v>#REF!</v>
      </c>
      <c r="AC263" s="7">
        <f t="shared" si="47"/>
        <v>0</v>
      </c>
      <c r="AD263" s="12" t="e">
        <f>++VLOOKUP(F263,#REF!,3,0)</f>
        <v>#REF!</v>
      </c>
      <c r="AE263" s="10"/>
      <c r="AF263" s="10"/>
    </row>
    <row r="264" spans="1:32" x14ac:dyDescent="0.25">
      <c r="A264" s="5">
        <f t="shared" ref="A264:A327" si="55">+A263+1</f>
        <v>67</v>
      </c>
      <c r="B264" s="22" t="s">
        <v>98</v>
      </c>
      <c r="C264" s="6" t="s">
        <v>3302</v>
      </c>
      <c r="D264" s="5" t="s">
        <v>3303</v>
      </c>
      <c r="E264" s="7">
        <v>98790307</v>
      </c>
      <c r="F264" s="7">
        <v>30502873070069</v>
      </c>
      <c r="G264" s="7" t="s">
        <v>3430</v>
      </c>
      <c r="H264" s="14">
        <v>45212</v>
      </c>
      <c r="I264" s="5" t="s">
        <v>1125</v>
      </c>
      <c r="J264" s="5" t="e">
        <f>++COUNTIFS(#REF!,'Манзилли сотиб олиш (2)'!$F264,#REF!,'Манзилли сотиб олиш (2)'!J$3,#REF!,'Манзилли сотиб олиш (2)'!J$2)</f>
        <v>#REF!</v>
      </c>
      <c r="K264" s="5" t="e">
        <f>++COUNTIFS(#REF!,'Манзилли сотиб олиш (2)'!$F264,#REF!,'Манзилли сотиб олиш (2)'!K$3,#REF!,'Манзилли сотиб олиш (2)'!K$2)</f>
        <v>#REF!</v>
      </c>
      <c r="L264" s="5" t="e">
        <f>++COUNTIFS(#REF!,'Манзилли сотиб олиш (2)'!$F264,#REF!,'Манзилли сотиб олиш (2)'!L$3,#REF!,'Манзилли сотиб олиш (2)'!L$2)</f>
        <v>#REF!</v>
      </c>
      <c r="M264" s="5" t="e">
        <f>++COUNTIFS(#REF!,'Манзилли сотиб олиш (2)'!$F264,#REF!,'Манзилли сотиб олиш (2)'!M$3,#REF!,'Манзилли сотиб олиш (2)'!M$2)</f>
        <v>#REF!</v>
      </c>
      <c r="N264" s="5" t="e">
        <f>++COUNTIFS(#REF!,'Манзилли сотиб олиш (2)'!$F264,#REF!,'Манзилли сотиб олиш (2)'!N$3,#REF!,'Манзилли сотиб олиш (2)'!N$2)</f>
        <v>#REF!</v>
      </c>
      <c r="O264" s="7" t="e">
        <f t="shared" si="45"/>
        <v>#REF!</v>
      </c>
      <c r="P264" s="7">
        <f t="shared" si="51"/>
        <v>0</v>
      </c>
      <c r="Q264" s="7">
        <f t="shared" si="52"/>
        <v>0</v>
      </c>
      <c r="R264" s="5" t="e">
        <f>++COUNTIFS(#REF!,'Манзилли сотиб олиш (2)'!$F264,#REF!,'Манзилли сотиб олиш (2)'!R$3,#REF!,'Манзилли сотиб олиш (2)'!R$2)</f>
        <v>#REF!</v>
      </c>
      <c r="S264" s="5" t="e">
        <f>++COUNTIFS(#REF!,'Манзилли сотиб олиш (2)'!$F264,#REF!,'Манзилли сотиб олиш (2)'!S$3,#REF!,'Манзилли сотиб олиш (2)'!S$2)</f>
        <v>#REF!</v>
      </c>
      <c r="T264" s="5" t="e">
        <f>++COUNTIFS(#REF!,'Манзилли сотиб олиш (2)'!$F264,#REF!,'Манзилли сотиб олиш (2)'!T$3,#REF!,'Манзилли сотиб олиш (2)'!T$2)</f>
        <v>#REF!</v>
      </c>
      <c r="U264" s="5" t="e">
        <f>++COUNTIFS(#REF!,'Манзилли сотиб олиш (2)'!$F264,#REF!,'Манзилли сотиб олиш (2)'!U$3,#REF!,'Манзилли сотиб олиш (2)'!U$2)</f>
        <v>#REF!</v>
      </c>
      <c r="V264" s="5" t="e">
        <f>++COUNTIFS(#REF!,'Манзилли сотиб олиш (2)'!$F264,#REF!,'Манзилли сотиб олиш (2)'!V$3,#REF!,'Манзилли сотиб олиш (2)'!V$2)</f>
        <v>#REF!</v>
      </c>
      <c r="W264" s="7" t="e">
        <f t="shared" si="46"/>
        <v>#REF!</v>
      </c>
      <c r="X264" s="7">
        <f t="shared" si="49"/>
        <v>0</v>
      </c>
      <c r="Y264" s="7">
        <f t="shared" si="53"/>
        <v>0</v>
      </c>
      <c r="Z264" s="7">
        <f t="shared" si="50"/>
        <v>0</v>
      </c>
      <c r="AA264" s="7">
        <v>0</v>
      </c>
      <c r="AB264" s="7" t="e">
        <f t="shared" si="54"/>
        <v>#REF!</v>
      </c>
      <c r="AC264" s="7">
        <f t="shared" si="47"/>
        <v>0</v>
      </c>
      <c r="AD264" s="12" t="e">
        <f>++VLOOKUP(F264,#REF!,3,0)</f>
        <v>#REF!</v>
      </c>
      <c r="AE264" s="10"/>
      <c r="AF264" s="10"/>
    </row>
    <row r="265" spans="1:32" x14ac:dyDescent="0.25">
      <c r="A265" s="5">
        <f t="shared" si="55"/>
        <v>68</v>
      </c>
      <c r="B265" s="22" t="s">
        <v>98</v>
      </c>
      <c r="C265" s="6" t="s">
        <v>3304</v>
      </c>
      <c r="D265" s="5" t="s">
        <v>3305</v>
      </c>
      <c r="E265" s="7">
        <v>98788117</v>
      </c>
      <c r="F265" s="7">
        <v>32909933070102</v>
      </c>
      <c r="G265" s="7" t="s">
        <v>3431</v>
      </c>
      <c r="H265" s="14">
        <v>45203</v>
      </c>
      <c r="I265" s="5" t="s">
        <v>1126</v>
      </c>
      <c r="J265" s="5" t="e">
        <f>++COUNTIFS(#REF!,'Манзилли сотиб олиш (2)'!$F265,#REF!,'Манзилли сотиб олиш (2)'!J$3,#REF!,'Манзилли сотиб олиш (2)'!J$2)</f>
        <v>#REF!</v>
      </c>
      <c r="K265" s="5" t="e">
        <f>++COUNTIFS(#REF!,'Манзилли сотиб олиш (2)'!$F265,#REF!,'Манзилли сотиб олиш (2)'!K$3,#REF!,'Манзилли сотиб олиш (2)'!K$2)</f>
        <v>#REF!</v>
      </c>
      <c r="L265" s="5" t="e">
        <f>++COUNTIFS(#REF!,'Манзилли сотиб олиш (2)'!$F265,#REF!,'Манзилли сотиб олиш (2)'!L$3,#REF!,'Манзилли сотиб олиш (2)'!L$2)</f>
        <v>#REF!</v>
      </c>
      <c r="M265" s="5" t="e">
        <f>++COUNTIFS(#REF!,'Манзилли сотиб олиш (2)'!$F265,#REF!,'Манзилли сотиб олиш (2)'!M$3,#REF!,'Манзилли сотиб олиш (2)'!M$2)</f>
        <v>#REF!</v>
      </c>
      <c r="N265" s="5" t="e">
        <f>++COUNTIFS(#REF!,'Манзилли сотиб олиш (2)'!$F265,#REF!,'Манзилли сотиб олиш (2)'!N$3,#REF!,'Манзилли сотиб олиш (2)'!N$2)</f>
        <v>#REF!</v>
      </c>
      <c r="O265" s="7" t="e">
        <f t="shared" si="45"/>
        <v>#REF!</v>
      </c>
      <c r="P265" s="7">
        <f t="shared" si="51"/>
        <v>0</v>
      </c>
      <c r="Q265" s="7">
        <f t="shared" si="52"/>
        <v>0</v>
      </c>
      <c r="R265" s="5" t="e">
        <f>++COUNTIFS(#REF!,'Манзилли сотиб олиш (2)'!$F265,#REF!,'Манзилли сотиб олиш (2)'!R$3,#REF!,'Манзилли сотиб олиш (2)'!R$2)</f>
        <v>#REF!</v>
      </c>
      <c r="S265" s="5" t="e">
        <f>++COUNTIFS(#REF!,'Манзилли сотиб олиш (2)'!$F265,#REF!,'Манзилли сотиб олиш (2)'!S$3,#REF!,'Манзилли сотиб олиш (2)'!S$2)</f>
        <v>#REF!</v>
      </c>
      <c r="T265" s="5" t="e">
        <f>++COUNTIFS(#REF!,'Манзилли сотиб олиш (2)'!$F265,#REF!,'Манзилли сотиб олиш (2)'!T$3,#REF!,'Манзилли сотиб олиш (2)'!T$2)</f>
        <v>#REF!</v>
      </c>
      <c r="U265" s="5" t="e">
        <f>++COUNTIFS(#REF!,'Манзилли сотиб олиш (2)'!$F265,#REF!,'Манзилли сотиб олиш (2)'!U$3,#REF!,'Манзилли сотиб олиш (2)'!U$2)</f>
        <v>#REF!</v>
      </c>
      <c r="V265" s="5" t="e">
        <f>++COUNTIFS(#REF!,'Манзилли сотиб олиш (2)'!$F265,#REF!,'Манзилли сотиб олиш (2)'!V$3,#REF!,'Манзилли сотиб олиш (2)'!V$2)</f>
        <v>#REF!</v>
      </c>
      <c r="W265" s="7" t="e">
        <f t="shared" si="46"/>
        <v>#REF!</v>
      </c>
      <c r="X265" s="7">
        <f t="shared" si="49"/>
        <v>0</v>
      </c>
      <c r="Y265" s="7">
        <f t="shared" si="53"/>
        <v>0</v>
      </c>
      <c r="Z265" s="7">
        <f t="shared" si="50"/>
        <v>0</v>
      </c>
      <c r="AA265" s="7">
        <v>0</v>
      </c>
      <c r="AB265" s="7" t="e">
        <f t="shared" si="54"/>
        <v>#REF!</v>
      </c>
      <c r="AC265" s="7">
        <f t="shared" si="47"/>
        <v>0</v>
      </c>
      <c r="AD265" s="12" t="e">
        <f>++VLOOKUP(F265,#REF!,3,0)</f>
        <v>#REF!</v>
      </c>
      <c r="AE265" s="10"/>
      <c r="AF265" s="10"/>
    </row>
    <row r="266" spans="1:32" x14ac:dyDescent="0.25">
      <c r="A266" s="5">
        <f t="shared" si="55"/>
        <v>69</v>
      </c>
      <c r="B266" s="22" t="s">
        <v>98</v>
      </c>
      <c r="C266" s="6" t="s">
        <v>3306</v>
      </c>
      <c r="D266" s="5" t="s">
        <v>3307</v>
      </c>
      <c r="E266" s="7">
        <v>87525803</v>
      </c>
      <c r="F266" s="7">
        <v>31809963070015</v>
      </c>
      <c r="G266" s="7" t="s">
        <v>3432</v>
      </c>
      <c r="H266" s="14">
        <v>45203</v>
      </c>
      <c r="I266" s="5" t="s">
        <v>1126</v>
      </c>
      <c r="J266" s="5" t="e">
        <f>++COUNTIFS(#REF!,'Манзилли сотиб олиш (2)'!$F266,#REF!,'Манзилли сотиб олиш (2)'!J$3,#REF!,'Манзилли сотиб олиш (2)'!J$2)</f>
        <v>#REF!</v>
      </c>
      <c r="K266" s="5" t="e">
        <f>++COUNTIFS(#REF!,'Манзилли сотиб олиш (2)'!$F266,#REF!,'Манзилли сотиб олиш (2)'!K$3,#REF!,'Манзилли сотиб олиш (2)'!K$2)</f>
        <v>#REF!</v>
      </c>
      <c r="L266" s="5" t="e">
        <f>++COUNTIFS(#REF!,'Манзилли сотиб олиш (2)'!$F266,#REF!,'Манзилли сотиб олиш (2)'!L$3,#REF!,'Манзилли сотиб олиш (2)'!L$2)</f>
        <v>#REF!</v>
      </c>
      <c r="M266" s="5" t="e">
        <f>++COUNTIFS(#REF!,'Манзилли сотиб олиш (2)'!$F266,#REF!,'Манзилли сотиб олиш (2)'!M$3,#REF!,'Манзилли сотиб олиш (2)'!M$2)</f>
        <v>#REF!</v>
      </c>
      <c r="N266" s="5" t="e">
        <f>++COUNTIFS(#REF!,'Манзилли сотиб олиш (2)'!$F266,#REF!,'Манзилли сотиб олиш (2)'!N$3,#REF!,'Манзилли сотиб олиш (2)'!N$2)</f>
        <v>#REF!</v>
      </c>
      <c r="O266" s="7" t="e">
        <f t="shared" si="45"/>
        <v>#REF!</v>
      </c>
      <c r="P266" s="7">
        <f t="shared" si="51"/>
        <v>0</v>
      </c>
      <c r="Q266" s="7">
        <f t="shared" si="52"/>
        <v>0</v>
      </c>
      <c r="R266" s="5" t="e">
        <f>++COUNTIFS(#REF!,'Манзилли сотиб олиш (2)'!$F266,#REF!,'Манзилли сотиб олиш (2)'!R$3,#REF!,'Манзилли сотиб олиш (2)'!R$2)</f>
        <v>#REF!</v>
      </c>
      <c r="S266" s="5" t="e">
        <f>++COUNTIFS(#REF!,'Манзилли сотиб олиш (2)'!$F266,#REF!,'Манзилли сотиб олиш (2)'!S$3,#REF!,'Манзилли сотиб олиш (2)'!S$2)</f>
        <v>#REF!</v>
      </c>
      <c r="T266" s="5" t="e">
        <f>++COUNTIFS(#REF!,'Манзилли сотиб олиш (2)'!$F266,#REF!,'Манзилли сотиб олиш (2)'!T$3,#REF!,'Манзилли сотиб олиш (2)'!T$2)</f>
        <v>#REF!</v>
      </c>
      <c r="U266" s="5" t="e">
        <f>++COUNTIFS(#REF!,'Манзилли сотиб олиш (2)'!$F266,#REF!,'Манзилли сотиб олиш (2)'!U$3,#REF!,'Манзилли сотиб олиш (2)'!U$2)</f>
        <v>#REF!</v>
      </c>
      <c r="V266" s="5" t="e">
        <f>++COUNTIFS(#REF!,'Манзилли сотиб олиш (2)'!$F266,#REF!,'Манзилли сотиб олиш (2)'!V$3,#REF!,'Манзилли сотиб олиш (2)'!V$2)</f>
        <v>#REF!</v>
      </c>
      <c r="W266" s="7" t="e">
        <f t="shared" si="46"/>
        <v>#REF!</v>
      </c>
      <c r="X266" s="7">
        <f t="shared" si="49"/>
        <v>0</v>
      </c>
      <c r="Y266" s="7">
        <f t="shared" si="53"/>
        <v>0</v>
      </c>
      <c r="Z266" s="7">
        <f t="shared" si="50"/>
        <v>0</v>
      </c>
      <c r="AA266" s="7">
        <v>0</v>
      </c>
      <c r="AB266" s="7" t="e">
        <f t="shared" si="54"/>
        <v>#REF!</v>
      </c>
      <c r="AC266" s="7">
        <f t="shared" si="47"/>
        <v>0</v>
      </c>
      <c r="AD266" s="12" t="e">
        <f>++VLOOKUP(F266,#REF!,3,0)</f>
        <v>#REF!</v>
      </c>
      <c r="AE266" s="10"/>
      <c r="AF266" s="10"/>
    </row>
    <row r="267" spans="1:32" x14ac:dyDescent="0.25">
      <c r="A267" s="5">
        <f t="shared" si="55"/>
        <v>70</v>
      </c>
      <c r="B267" s="22" t="s">
        <v>98</v>
      </c>
      <c r="C267" s="6" t="s">
        <v>1133</v>
      </c>
      <c r="D267" s="5" t="s">
        <v>104</v>
      </c>
      <c r="E267" s="7">
        <v>78141493</v>
      </c>
      <c r="F267" s="7">
        <v>30412977100053</v>
      </c>
      <c r="G267" s="7" t="s">
        <v>2063</v>
      </c>
      <c r="H267" s="14">
        <v>45203</v>
      </c>
      <c r="I267" s="5" t="s">
        <v>1126</v>
      </c>
      <c r="J267" s="5" t="e">
        <f>++COUNTIFS(#REF!,'Манзилли сотиб олиш (2)'!$F267,#REF!,'Манзилли сотиб олиш (2)'!J$3,#REF!,'Манзилли сотиб олиш (2)'!J$2)</f>
        <v>#REF!</v>
      </c>
      <c r="K267" s="5" t="e">
        <f>++COUNTIFS(#REF!,'Манзилли сотиб олиш (2)'!$F267,#REF!,'Манзилли сотиб олиш (2)'!K$3,#REF!,'Манзилли сотиб олиш (2)'!K$2)</f>
        <v>#REF!</v>
      </c>
      <c r="L267" s="5" t="e">
        <f>++COUNTIFS(#REF!,'Манзилли сотиб олиш (2)'!$F267,#REF!,'Манзилли сотиб олиш (2)'!L$3,#REF!,'Манзилли сотиб олиш (2)'!L$2)</f>
        <v>#REF!</v>
      </c>
      <c r="M267" s="5" t="e">
        <f>++COUNTIFS(#REF!,'Манзилли сотиб олиш (2)'!$F267,#REF!,'Манзилли сотиб олиш (2)'!M$3,#REF!,'Манзилли сотиб олиш (2)'!M$2)</f>
        <v>#REF!</v>
      </c>
      <c r="N267" s="5" t="e">
        <f>++COUNTIFS(#REF!,'Манзилли сотиб олиш (2)'!$F267,#REF!,'Манзилли сотиб олиш (2)'!N$3,#REF!,'Манзилли сотиб олиш (2)'!N$2)</f>
        <v>#REF!</v>
      </c>
      <c r="O267" s="7" t="e">
        <f t="shared" si="45"/>
        <v>#REF!</v>
      </c>
      <c r="P267" s="7">
        <f t="shared" si="51"/>
        <v>0</v>
      </c>
      <c r="Q267" s="7">
        <f t="shared" si="52"/>
        <v>0</v>
      </c>
      <c r="R267" s="5" t="e">
        <f>++COUNTIFS(#REF!,'Манзилли сотиб олиш (2)'!$F267,#REF!,'Манзилли сотиб олиш (2)'!R$3,#REF!,'Манзилли сотиб олиш (2)'!R$2)</f>
        <v>#REF!</v>
      </c>
      <c r="S267" s="5" t="e">
        <f>++COUNTIFS(#REF!,'Манзилли сотиб олиш (2)'!$F267,#REF!,'Манзилли сотиб олиш (2)'!S$3,#REF!,'Манзилли сотиб олиш (2)'!S$2)</f>
        <v>#REF!</v>
      </c>
      <c r="T267" s="5" t="e">
        <f>++COUNTIFS(#REF!,'Манзилли сотиб олиш (2)'!$F267,#REF!,'Манзилли сотиб олиш (2)'!T$3,#REF!,'Манзилли сотиб олиш (2)'!T$2)</f>
        <v>#REF!</v>
      </c>
      <c r="U267" s="5" t="e">
        <f>++COUNTIFS(#REF!,'Манзилли сотиб олиш (2)'!$F267,#REF!,'Манзилли сотиб олиш (2)'!U$3,#REF!,'Манзилли сотиб олиш (2)'!U$2)</f>
        <v>#REF!</v>
      </c>
      <c r="V267" s="5" t="e">
        <f>++COUNTIFS(#REF!,'Манзилли сотиб олиш (2)'!$F267,#REF!,'Манзилли сотиб олиш (2)'!V$3,#REF!,'Манзилли сотиб олиш (2)'!V$2)</f>
        <v>#REF!</v>
      </c>
      <c r="W267" s="7" t="e">
        <f t="shared" si="46"/>
        <v>#REF!</v>
      </c>
      <c r="X267" s="7">
        <f t="shared" si="49"/>
        <v>0</v>
      </c>
      <c r="Y267" s="7">
        <f t="shared" si="53"/>
        <v>0</v>
      </c>
      <c r="Z267" s="7">
        <f t="shared" si="50"/>
        <v>0</v>
      </c>
      <c r="AA267" s="7">
        <v>0</v>
      </c>
      <c r="AB267" s="7" t="e">
        <f t="shared" si="54"/>
        <v>#REF!</v>
      </c>
      <c r="AC267" s="7">
        <f t="shared" si="47"/>
        <v>0</v>
      </c>
      <c r="AD267" s="12" t="e">
        <f>++VLOOKUP(F267,#REF!,3,0)</f>
        <v>#REF!</v>
      </c>
      <c r="AE267" s="10"/>
      <c r="AF267" s="10"/>
    </row>
    <row r="268" spans="1:32" x14ac:dyDescent="0.25">
      <c r="A268" s="5">
        <f t="shared" si="55"/>
        <v>71</v>
      </c>
      <c r="B268" s="22" t="s">
        <v>98</v>
      </c>
      <c r="C268" s="6" t="s">
        <v>3308</v>
      </c>
      <c r="D268" s="5" t="s">
        <v>3309</v>
      </c>
      <c r="E268" s="7">
        <v>98785880</v>
      </c>
      <c r="F268" s="7">
        <v>43105977100065</v>
      </c>
      <c r="G268" s="7" t="s">
        <v>3433</v>
      </c>
      <c r="H268" s="14">
        <v>45203</v>
      </c>
      <c r="I268" s="5" t="s">
        <v>1126</v>
      </c>
      <c r="J268" s="5" t="e">
        <f>++COUNTIFS(#REF!,'Манзилли сотиб олиш (2)'!$F268,#REF!,'Манзилли сотиб олиш (2)'!J$3,#REF!,'Манзилли сотиб олиш (2)'!J$2)</f>
        <v>#REF!</v>
      </c>
      <c r="K268" s="5" t="e">
        <f>++COUNTIFS(#REF!,'Манзилли сотиб олиш (2)'!$F268,#REF!,'Манзилли сотиб олиш (2)'!K$3,#REF!,'Манзилли сотиб олиш (2)'!K$2)</f>
        <v>#REF!</v>
      </c>
      <c r="L268" s="5" t="e">
        <f>++COUNTIFS(#REF!,'Манзилли сотиб олиш (2)'!$F268,#REF!,'Манзилли сотиб олиш (2)'!L$3,#REF!,'Манзилли сотиб олиш (2)'!L$2)</f>
        <v>#REF!</v>
      </c>
      <c r="M268" s="5" t="e">
        <f>++COUNTIFS(#REF!,'Манзилли сотиб олиш (2)'!$F268,#REF!,'Манзилли сотиб олиш (2)'!M$3,#REF!,'Манзилли сотиб олиш (2)'!M$2)</f>
        <v>#REF!</v>
      </c>
      <c r="N268" s="5" t="e">
        <f>++COUNTIFS(#REF!,'Манзилли сотиб олиш (2)'!$F268,#REF!,'Манзилли сотиб олиш (2)'!N$3,#REF!,'Манзилли сотиб олиш (2)'!N$2)</f>
        <v>#REF!</v>
      </c>
      <c r="O268" s="7" t="e">
        <f t="shared" si="45"/>
        <v>#REF!</v>
      </c>
      <c r="P268" s="7">
        <f t="shared" si="51"/>
        <v>0</v>
      </c>
      <c r="Q268" s="7">
        <f t="shared" si="52"/>
        <v>0</v>
      </c>
      <c r="R268" s="5" t="e">
        <f>++COUNTIFS(#REF!,'Манзилли сотиб олиш (2)'!$F268,#REF!,'Манзилли сотиб олиш (2)'!R$3,#REF!,'Манзилли сотиб олиш (2)'!R$2)</f>
        <v>#REF!</v>
      </c>
      <c r="S268" s="5" t="e">
        <f>++COUNTIFS(#REF!,'Манзилли сотиб олиш (2)'!$F268,#REF!,'Манзилли сотиб олиш (2)'!S$3,#REF!,'Манзилли сотиб олиш (2)'!S$2)</f>
        <v>#REF!</v>
      </c>
      <c r="T268" s="5" t="e">
        <f>++COUNTIFS(#REF!,'Манзилли сотиб олиш (2)'!$F268,#REF!,'Манзилли сотиб олиш (2)'!T$3,#REF!,'Манзилли сотиб олиш (2)'!T$2)</f>
        <v>#REF!</v>
      </c>
      <c r="U268" s="5" t="e">
        <f>++COUNTIFS(#REF!,'Манзилли сотиб олиш (2)'!$F268,#REF!,'Манзилли сотиб олиш (2)'!U$3,#REF!,'Манзилли сотиб олиш (2)'!U$2)</f>
        <v>#REF!</v>
      </c>
      <c r="V268" s="5" t="e">
        <f>++COUNTIFS(#REF!,'Манзилли сотиб олиш (2)'!$F268,#REF!,'Манзилли сотиб олиш (2)'!V$3,#REF!,'Манзилли сотиб олиш (2)'!V$2)</f>
        <v>#REF!</v>
      </c>
      <c r="W268" s="7" t="e">
        <f t="shared" si="46"/>
        <v>#REF!</v>
      </c>
      <c r="X268" s="7">
        <f t="shared" si="49"/>
        <v>0</v>
      </c>
      <c r="Y268" s="7">
        <f t="shared" si="53"/>
        <v>0</v>
      </c>
      <c r="Z268" s="7">
        <f t="shared" si="50"/>
        <v>0</v>
      </c>
      <c r="AA268" s="7">
        <v>0</v>
      </c>
      <c r="AB268" s="7" t="e">
        <f t="shared" si="54"/>
        <v>#REF!</v>
      </c>
      <c r="AC268" s="7">
        <f t="shared" si="47"/>
        <v>0</v>
      </c>
      <c r="AD268" s="12" t="e">
        <f>++VLOOKUP(F268,#REF!,3,0)</f>
        <v>#REF!</v>
      </c>
      <c r="AE268" s="10"/>
      <c r="AF268" s="10"/>
    </row>
    <row r="269" spans="1:32" x14ac:dyDescent="0.25">
      <c r="A269" s="5">
        <f t="shared" si="55"/>
        <v>72</v>
      </c>
      <c r="B269" s="22" t="s">
        <v>98</v>
      </c>
      <c r="C269" s="6" t="s">
        <v>3310</v>
      </c>
      <c r="D269" s="5" t="s">
        <v>3311</v>
      </c>
      <c r="E269" s="7">
        <v>98781983</v>
      </c>
      <c r="F269" s="7">
        <v>31408953070059</v>
      </c>
      <c r="G269" s="7" t="s">
        <v>3434</v>
      </c>
      <c r="H269" s="14">
        <v>45204</v>
      </c>
      <c r="I269" s="5" t="s">
        <v>1125</v>
      </c>
      <c r="J269" s="5" t="e">
        <f>++COUNTIFS(#REF!,'Манзилли сотиб олиш (2)'!$F269,#REF!,'Манзилли сотиб олиш (2)'!J$3,#REF!,'Манзилли сотиб олиш (2)'!J$2)</f>
        <v>#REF!</v>
      </c>
      <c r="K269" s="5" t="e">
        <f>++COUNTIFS(#REF!,'Манзилли сотиб олиш (2)'!$F269,#REF!,'Манзилли сотиб олиш (2)'!K$3,#REF!,'Манзилли сотиб олиш (2)'!K$2)</f>
        <v>#REF!</v>
      </c>
      <c r="L269" s="5" t="e">
        <f>++COUNTIFS(#REF!,'Манзилли сотиб олиш (2)'!$F269,#REF!,'Манзилли сотиб олиш (2)'!L$3,#REF!,'Манзилли сотиб олиш (2)'!L$2)</f>
        <v>#REF!</v>
      </c>
      <c r="M269" s="5" t="e">
        <f>++COUNTIFS(#REF!,'Манзилли сотиб олиш (2)'!$F269,#REF!,'Манзилли сотиб олиш (2)'!M$3,#REF!,'Манзилли сотиб олиш (2)'!M$2)</f>
        <v>#REF!</v>
      </c>
      <c r="N269" s="5" t="e">
        <f>++COUNTIFS(#REF!,'Манзилли сотиб олиш (2)'!$F269,#REF!,'Манзилли сотиб олиш (2)'!N$3,#REF!,'Манзилли сотиб олиш (2)'!N$2)</f>
        <v>#REF!</v>
      </c>
      <c r="O269" s="7" t="e">
        <f t="shared" si="45"/>
        <v>#REF!</v>
      </c>
      <c r="P269" s="7">
        <f t="shared" si="51"/>
        <v>0</v>
      </c>
      <c r="Q269" s="7">
        <f t="shared" si="52"/>
        <v>0</v>
      </c>
      <c r="R269" s="5" t="e">
        <f>++COUNTIFS(#REF!,'Манзилли сотиб олиш (2)'!$F269,#REF!,'Манзилли сотиб олиш (2)'!R$3,#REF!,'Манзилли сотиб олиш (2)'!R$2)</f>
        <v>#REF!</v>
      </c>
      <c r="S269" s="5" t="e">
        <f>++COUNTIFS(#REF!,'Манзилли сотиб олиш (2)'!$F269,#REF!,'Манзилли сотиб олиш (2)'!S$3,#REF!,'Манзилли сотиб олиш (2)'!S$2)</f>
        <v>#REF!</v>
      </c>
      <c r="T269" s="5" t="e">
        <f>++COUNTIFS(#REF!,'Манзилли сотиб олиш (2)'!$F269,#REF!,'Манзилли сотиб олиш (2)'!T$3,#REF!,'Манзилли сотиб олиш (2)'!T$2)</f>
        <v>#REF!</v>
      </c>
      <c r="U269" s="5" t="e">
        <f>++COUNTIFS(#REF!,'Манзилли сотиб олиш (2)'!$F269,#REF!,'Манзилли сотиб олиш (2)'!U$3,#REF!,'Манзилли сотиб олиш (2)'!U$2)</f>
        <v>#REF!</v>
      </c>
      <c r="V269" s="5" t="e">
        <f>++COUNTIFS(#REF!,'Манзилли сотиб олиш (2)'!$F269,#REF!,'Манзилли сотиб олиш (2)'!V$3,#REF!,'Манзилли сотиб олиш (2)'!V$2)</f>
        <v>#REF!</v>
      </c>
      <c r="W269" s="7" t="e">
        <f t="shared" si="46"/>
        <v>#REF!</v>
      </c>
      <c r="X269" s="7">
        <f t="shared" si="49"/>
        <v>0</v>
      </c>
      <c r="Y269" s="7">
        <f t="shared" si="53"/>
        <v>0</v>
      </c>
      <c r="Z269" s="7">
        <f t="shared" si="50"/>
        <v>0</v>
      </c>
      <c r="AA269" s="7">
        <v>0</v>
      </c>
      <c r="AB269" s="7" t="e">
        <f t="shared" si="54"/>
        <v>#REF!</v>
      </c>
      <c r="AC269" s="7">
        <f t="shared" si="47"/>
        <v>0</v>
      </c>
      <c r="AD269" s="12" t="e">
        <f>++VLOOKUP(F269,#REF!,3,0)</f>
        <v>#REF!</v>
      </c>
      <c r="AE269" s="10"/>
      <c r="AF269" s="10"/>
    </row>
    <row r="270" spans="1:32" x14ac:dyDescent="0.25">
      <c r="A270" s="5">
        <f t="shared" si="55"/>
        <v>73</v>
      </c>
      <c r="B270" s="22" t="s">
        <v>98</v>
      </c>
      <c r="C270" s="6" t="s">
        <v>3312</v>
      </c>
      <c r="D270" s="5" t="s">
        <v>3313</v>
      </c>
      <c r="E270" s="7">
        <v>98781345</v>
      </c>
      <c r="F270" s="7">
        <v>32704967100016</v>
      </c>
      <c r="G270" s="7" t="s">
        <v>3435</v>
      </c>
      <c r="H270" s="14">
        <v>45203</v>
      </c>
      <c r="I270" s="5" t="s">
        <v>1126</v>
      </c>
      <c r="J270" s="5" t="e">
        <f>++COUNTIFS(#REF!,'Манзилли сотиб олиш (2)'!$F270,#REF!,'Манзилли сотиб олиш (2)'!J$3,#REF!,'Манзилли сотиб олиш (2)'!J$2)</f>
        <v>#REF!</v>
      </c>
      <c r="K270" s="5" t="e">
        <f>++COUNTIFS(#REF!,'Манзилли сотиб олиш (2)'!$F270,#REF!,'Манзилли сотиб олиш (2)'!K$3,#REF!,'Манзилли сотиб олиш (2)'!K$2)</f>
        <v>#REF!</v>
      </c>
      <c r="L270" s="5" t="e">
        <f>++COUNTIFS(#REF!,'Манзилли сотиб олиш (2)'!$F270,#REF!,'Манзилли сотиб олиш (2)'!L$3,#REF!,'Манзилли сотиб олиш (2)'!L$2)</f>
        <v>#REF!</v>
      </c>
      <c r="M270" s="5" t="e">
        <f>++COUNTIFS(#REF!,'Манзилли сотиб олиш (2)'!$F270,#REF!,'Манзилли сотиб олиш (2)'!M$3,#REF!,'Манзилли сотиб олиш (2)'!M$2)</f>
        <v>#REF!</v>
      </c>
      <c r="N270" s="5" t="e">
        <f>++COUNTIFS(#REF!,'Манзилли сотиб олиш (2)'!$F270,#REF!,'Манзилли сотиб олиш (2)'!N$3,#REF!,'Манзилли сотиб олиш (2)'!N$2)</f>
        <v>#REF!</v>
      </c>
      <c r="O270" s="7" t="e">
        <f t="shared" si="45"/>
        <v>#REF!</v>
      </c>
      <c r="P270" s="7">
        <f t="shared" si="51"/>
        <v>0</v>
      </c>
      <c r="Q270" s="7">
        <f t="shared" si="52"/>
        <v>0</v>
      </c>
      <c r="R270" s="5" t="e">
        <f>++COUNTIFS(#REF!,'Манзилли сотиб олиш (2)'!$F270,#REF!,'Манзилли сотиб олиш (2)'!R$3,#REF!,'Манзилли сотиб олиш (2)'!R$2)</f>
        <v>#REF!</v>
      </c>
      <c r="S270" s="5" t="e">
        <f>++COUNTIFS(#REF!,'Манзилли сотиб олиш (2)'!$F270,#REF!,'Манзилли сотиб олиш (2)'!S$3,#REF!,'Манзилли сотиб олиш (2)'!S$2)</f>
        <v>#REF!</v>
      </c>
      <c r="T270" s="5" t="e">
        <f>++COUNTIFS(#REF!,'Манзилли сотиб олиш (2)'!$F270,#REF!,'Манзилли сотиб олиш (2)'!T$3,#REF!,'Манзилли сотиб олиш (2)'!T$2)</f>
        <v>#REF!</v>
      </c>
      <c r="U270" s="5" t="e">
        <f>++COUNTIFS(#REF!,'Манзилли сотиб олиш (2)'!$F270,#REF!,'Манзилли сотиб олиш (2)'!U$3,#REF!,'Манзилли сотиб олиш (2)'!U$2)</f>
        <v>#REF!</v>
      </c>
      <c r="V270" s="5" t="e">
        <f>++COUNTIFS(#REF!,'Манзилли сотиб олиш (2)'!$F270,#REF!,'Манзилли сотиб олиш (2)'!V$3,#REF!,'Манзилли сотиб олиш (2)'!V$2)</f>
        <v>#REF!</v>
      </c>
      <c r="W270" s="7" t="e">
        <f t="shared" si="46"/>
        <v>#REF!</v>
      </c>
      <c r="X270" s="7">
        <f t="shared" si="49"/>
        <v>0</v>
      </c>
      <c r="Y270" s="7">
        <f t="shared" si="53"/>
        <v>0</v>
      </c>
      <c r="Z270" s="7">
        <f t="shared" si="50"/>
        <v>0</v>
      </c>
      <c r="AA270" s="7">
        <v>0</v>
      </c>
      <c r="AB270" s="7" t="e">
        <f t="shared" si="54"/>
        <v>#REF!</v>
      </c>
      <c r="AC270" s="7">
        <f t="shared" si="47"/>
        <v>0</v>
      </c>
      <c r="AD270" s="12" t="e">
        <f>++VLOOKUP(F270,#REF!,3,0)</f>
        <v>#REF!</v>
      </c>
      <c r="AE270" s="10"/>
      <c r="AF270" s="10"/>
    </row>
    <row r="271" spans="1:32" x14ac:dyDescent="0.25">
      <c r="A271" s="5">
        <f t="shared" si="55"/>
        <v>74</v>
      </c>
      <c r="B271" s="22" t="s">
        <v>98</v>
      </c>
      <c r="C271" s="6" t="s">
        <v>3314</v>
      </c>
      <c r="D271" s="5" t="s">
        <v>3315</v>
      </c>
      <c r="E271" s="7">
        <v>94523062</v>
      </c>
      <c r="F271" s="7">
        <v>41007977100057</v>
      </c>
      <c r="G271" s="7" t="s">
        <v>3436</v>
      </c>
      <c r="H271" s="14">
        <v>45203</v>
      </c>
      <c r="I271" s="5" t="s">
        <v>1126</v>
      </c>
      <c r="J271" s="5" t="e">
        <f>++COUNTIFS(#REF!,'Манзилли сотиб олиш (2)'!$F271,#REF!,'Манзилли сотиб олиш (2)'!J$3,#REF!,'Манзилли сотиб олиш (2)'!J$2)</f>
        <v>#REF!</v>
      </c>
      <c r="K271" s="5" t="e">
        <f>++COUNTIFS(#REF!,'Манзилли сотиб олиш (2)'!$F271,#REF!,'Манзилли сотиб олиш (2)'!K$3,#REF!,'Манзилли сотиб олиш (2)'!K$2)</f>
        <v>#REF!</v>
      </c>
      <c r="L271" s="5" t="e">
        <f>++COUNTIFS(#REF!,'Манзилли сотиб олиш (2)'!$F271,#REF!,'Манзилли сотиб олиш (2)'!L$3,#REF!,'Манзилли сотиб олиш (2)'!L$2)</f>
        <v>#REF!</v>
      </c>
      <c r="M271" s="5" t="e">
        <f>++COUNTIFS(#REF!,'Манзилли сотиб олиш (2)'!$F271,#REF!,'Манзилли сотиб олиш (2)'!M$3,#REF!,'Манзилли сотиб олиш (2)'!M$2)</f>
        <v>#REF!</v>
      </c>
      <c r="N271" s="5" t="e">
        <f>++COUNTIFS(#REF!,'Манзилли сотиб олиш (2)'!$F271,#REF!,'Манзилли сотиб олиш (2)'!N$3,#REF!,'Манзилли сотиб олиш (2)'!N$2)</f>
        <v>#REF!</v>
      </c>
      <c r="O271" s="7" t="e">
        <f t="shared" si="45"/>
        <v>#REF!</v>
      </c>
      <c r="P271" s="7">
        <f t="shared" si="51"/>
        <v>0</v>
      </c>
      <c r="Q271" s="7">
        <f t="shared" si="52"/>
        <v>0</v>
      </c>
      <c r="R271" s="5" t="e">
        <f>++COUNTIFS(#REF!,'Манзилли сотиб олиш (2)'!$F271,#REF!,'Манзилли сотиб олиш (2)'!R$3,#REF!,'Манзилли сотиб олиш (2)'!R$2)</f>
        <v>#REF!</v>
      </c>
      <c r="S271" s="5" t="e">
        <f>++COUNTIFS(#REF!,'Манзилли сотиб олиш (2)'!$F271,#REF!,'Манзилли сотиб олиш (2)'!S$3,#REF!,'Манзилли сотиб олиш (2)'!S$2)</f>
        <v>#REF!</v>
      </c>
      <c r="T271" s="5" t="e">
        <f>++COUNTIFS(#REF!,'Манзилли сотиб олиш (2)'!$F271,#REF!,'Манзилли сотиб олиш (2)'!T$3,#REF!,'Манзилли сотиб олиш (2)'!T$2)</f>
        <v>#REF!</v>
      </c>
      <c r="U271" s="5" t="e">
        <f>++COUNTIFS(#REF!,'Манзилли сотиб олиш (2)'!$F271,#REF!,'Манзилли сотиб олиш (2)'!U$3,#REF!,'Манзилли сотиб олиш (2)'!U$2)</f>
        <v>#REF!</v>
      </c>
      <c r="V271" s="5" t="e">
        <f>++COUNTIFS(#REF!,'Манзилли сотиб олиш (2)'!$F271,#REF!,'Манзилли сотиб олиш (2)'!V$3,#REF!,'Манзилли сотиб олиш (2)'!V$2)</f>
        <v>#REF!</v>
      </c>
      <c r="W271" s="7" t="e">
        <f t="shared" si="46"/>
        <v>#REF!</v>
      </c>
      <c r="X271" s="7">
        <f t="shared" si="49"/>
        <v>0</v>
      </c>
      <c r="Y271" s="7">
        <f t="shared" si="53"/>
        <v>0</v>
      </c>
      <c r="Z271" s="7">
        <f t="shared" si="50"/>
        <v>0</v>
      </c>
      <c r="AA271" s="7">
        <v>0</v>
      </c>
      <c r="AB271" s="7" t="e">
        <f t="shared" si="54"/>
        <v>#REF!</v>
      </c>
      <c r="AC271" s="7">
        <f t="shared" si="47"/>
        <v>0</v>
      </c>
      <c r="AD271" s="12" t="e">
        <f>++VLOOKUP(F271,#REF!,3,0)</f>
        <v>#REF!</v>
      </c>
      <c r="AE271" s="10"/>
      <c r="AF271" s="10"/>
    </row>
    <row r="272" spans="1:32" x14ac:dyDescent="0.25">
      <c r="A272" s="5">
        <f t="shared" si="55"/>
        <v>75</v>
      </c>
      <c r="B272" s="22" t="s">
        <v>98</v>
      </c>
      <c r="C272" s="6" t="s">
        <v>3316</v>
      </c>
      <c r="D272" s="5" t="s">
        <v>3317</v>
      </c>
      <c r="E272" s="7">
        <v>98777094</v>
      </c>
      <c r="F272" s="7">
        <v>32101967090051</v>
      </c>
      <c r="G272" s="7" t="s">
        <v>3437</v>
      </c>
      <c r="H272" s="14">
        <v>45203</v>
      </c>
      <c r="I272" s="5" t="s">
        <v>1126</v>
      </c>
      <c r="J272" s="5" t="e">
        <f>++COUNTIFS(#REF!,'Манзилли сотиб олиш (2)'!$F272,#REF!,'Манзилли сотиб олиш (2)'!J$3,#REF!,'Манзилли сотиб олиш (2)'!J$2)</f>
        <v>#REF!</v>
      </c>
      <c r="K272" s="5" t="e">
        <f>++COUNTIFS(#REF!,'Манзилли сотиб олиш (2)'!$F272,#REF!,'Манзилли сотиб олиш (2)'!K$3,#REF!,'Манзилли сотиб олиш (2)'!K$2)</f>
        <v>#REF!</v>
      </c>
      <c r="L272" s="5" t="e">
        <f>++COUNTIFS(#REF!,'Манзилли сотиб олиш (2)'!$F272,#REF!,'Манзилли сотиб олиш (2)'!L$3,#REF!,'Манзилли сотиб олиш (2)'!L$2)</f>
        <v>#REF!</v>
      </c>
      <c r="M272" s="5" t="e">
        <f>++COUNTIFS(#REF!,'Манзилли сотиб олиш (2)'!$F272,#REF!,'Манзилли сотиб олиш (2)'!M$3,#REF!,'Манзилли сотиб олиш (2)'!M$2)</f>
        <v>#REF!</v>
      </c>
      <c r="N272" s="5" t="e">
        <f>++COUNTIFS(#REF!,'Манзилли сотиб олиш (2)'!$F272,#REF!,'Манзилли сотиб олиш (2)'!N$3,#REF!,'Манзилли сотиб олиш (2)'!N$2)</f>
        <v>#REF!</v>
      </c>
      <c r="O272" s="7" t="e">
        <f t="shared" si="45"/>
        <v>#REF!</v>
      </c>
      <c r="P272" s="7">
        <f t="shared" si="51"/>
        <v>0</v>
      </c>
      <c r="Q272" s="7">
        <f t="shared" si="52"/>
        <v>0</v>
      </c>
      <c r="R272" s="5" t="e">
        <f>++COUNTIFS(#REF!,'Манзилли сотиб олиш (2)'!$F272,#REF!,'Манзилли сотиб олиш (2)'!R$3,#REF!,'Манзилли сотиб олиш (2)'!R$2)</f>
        <v>#REF!</v>
      </c>
      <c r="S272" s="5" t="e">
        <f>++COUNTIFS(#REF!,'Манзилли сотиб олиш (2)'!$F272,#REF!,'Манзилли сотиб олиш (2)'!S$3,#REF!,'Манзилли сотиб олиш (2)'!S$2)</f>
        <v>#REF!</v>
      </c>
      <c r="T272" s="5" t="e">
        <f>++COUNTIFS(#REF!,'Манзилли сотиб олиш (2)'!$F272,#REF!,'Манзилли сотиб олиш (2)'!T$3,#REF!,'Манзилли сотиб олиш (2)'!T$2)</f>
        <v>#REF!</v>
      </c>
      <c r="U272" s="5" t="e">
        <f>++COUNTIFS(#REF!,'Манзилли сотиб олиш (2)'!$F272,#REF!,'Манзилли сотиб олиш (2)'!U$3,#REF!,'Манзилли сотиб олиш (2)'!U$2)</f>
        <v>#REF!</v>
      </c>
      <c r="V272" s="5" t="e">
        <f>++COUNTIFS(#REF!,'Манзилли сотиб олиш (2)'!$F272,#REF!,'Манзилли сотиб олиш (2)'!V$3,#REF!,'Манзилли сотиб олиш (2)'!V$2)</f>
        <v>#REF!</v>
      </c>
      <c r="W272" s="7" t="e">
        <f t="shared" si="46"/>
        <v>#REF!</v>
      </c>
      <c r="X272" s="7">
        <f t="shared" si="49"/>
        <v>0</v>
      </c>
      <c r="Y272" s="7">
        <f t="shared" si="53"/>
        <v>0</v>
      </c>
      <c r="Z272" s="7">
        <f t="shared" si="50"/>
        <v>0</v>
      </c>
      <c r="AA272" s="7">
        <v>0</v>
      </c>
      <c r="AB272" s="7" t="e">
        <f t="shared" si="54"/>
        <v>#REF!</v>
      </c>
      <c r="AC272" s="7">
        <f t="shared" si="47"/>
        <v>0</v>
      </c>
      <c r="AD272" s="12" t="e">
        <f>++VLOOKUP(F272,#REF!,3,0)</f>
        <v>#REF!</v>
      </c>
      <c r="AE272" s="10"/>
      <c r="AF272" s="10"/>
    </row>
    <row r="273" spans="1:32" x14ac:dyDescent="0.25">
      <c r="A273" s="5">
        <f t="shared" si="55"/>
        <v>76</v>
      </c>
      <c r="B273" s="22" t="s">
        <v>98</v>
      </c>
      <c r="C273" s="6" t="s">
        <v>3318</v>
      </c>
      <c r="D273" s="5" t="s">
        <v>3319</v>
      </c>
      <c r="E273" s="7">
        <v>98775204</v>
      </c>
      <c r="F273" s="7">
        <v>30210923070018</v>
      </c>
      <c r="G273" s="7" t="s">
        <v>3438</v>
      </c>
      <c r="H273" s="14">
        <v>45203</v>
      </c>
      <c r="I273" s="5" t="s">
        <v>1126</v>
      </c>
      <c r="J273" s="5" t="e">
        <f>++COUNTIFS(#REF!,'Манзилли сотиб олиш (2)'!$F273,#REF!,'Манзилли сотиб олиш (2)'!J$3,#REF!,'Манзилли сотиб олиш (2)'!J$2)</f>
        <v>#REF!</v>
      </c>
      <c r="K273" s="5" t="e">
        <f>++COUNTIFS(#REF!,'Манзилли сотиб олиш (2)'!$F273,#REF!,'Манзилли сотиб олиш (2)'!K$3,#REF!,'Манзилли сотиб олиш (2)'!K$2)</f>
        <v>#REF!</v>
      </c>
      <c r="L273" s="5" t="e">
        <f>++COUNTIFS(#REF!,'Манзилли сотиб олиш (2)'!$F273,#REF!,'Манзилли сотиб олиш (2)'!L$3,#REF!,'Манзилли сотиб олиш (2)'!L$2)</f>
        <v>#REF!</v>
      </c>
      <c r="M273" s="5" t="e">
        <f>++COUNTIFS(#REF!,'Манзилли сотиб олиш (2)'!$F273,#REF!,'Манзилли сотиб олиш (2)'!M$3,#REF!,'Манзилли сотиб олиш (2)'!M$2)</f>
        <v>#REF!</v>
      </c>
      <c r="N273" s="5" t="e">
        <f>++COUNTIFS(#REF!,'Манзилли сотиб олиш (2)'!$F273,#REF!,'Манзилли сотиб олиш (2)'!N$3,#REF!,'Манзилли сотиб олиш (2)'!N$2)</f>
        <v>#REF!</v>
      </c>
      <c r="O273" s="7" t="e">
        <f t="shared" si="45"/>
        <v>#REF!</v>
      </c>
      <c r="P273" s="7">
        <f t="shared" si="51"/>
        <v>0</v>
      </c>
      <c r="Q273" s="7">
        <f t="shared" si="52"/>
        <v>0</v>
      </c>
      <c r="R273" s="5" t="e">
        <f>++COUNTIFS(#REF!,'Манзилли сотиб олиш (2)'!$F273,#REF!,'Манзилли сотиб олиш (2)'!R$3,#REF!,'Манзилли сотиб олиш (2)'!R$2)</f>
        <v>#REF!</v>
      </c>
      <c r="S273" s="5" t="e">
        <f>++COUNTIFS(#REF!,'Манзилли сотиб олиш (2)'!$F273,#REF!,'Манзилли сотиб олиш (2)'!S$3,#REF!,'Манзилли сотиб олиш (2)'!S$2)</f>
        <v>#REF!</v>
      </c>
      <c r="T273" s="5" t="e">
        <f>++COUNTIFS(#REF!,'Манзилли сотиб олиш (2)'!$F273,#REF!,'Манзилли сотиб олиш (2)'!T$3,#REF!,'Манзилли сотиб олиш (2)'!T$2)</f>
        <v>#REF!</v>
      </c>
      <c r="U273" s="5" t="e">
        <f>++COUNTIFS(#REF!,'Манзилли сотиб олиш (2)'!$F273,#REF!,'Манзилли сотиб олиш (2)'!U$3,#REF!,'Манзилли сотиб олиш (2)'!U$2)</f>
        <v>#REF!</v>
      </c>
      <c r="V273" s="5" t="e">
        <f>++COUNTIFS(#REF!,'Манзилли сотиб олиш (2)'!$F273,#REF!,'Манзилли сотиб олиш (2)'!V$3,#REF!,'Манзилли сотиб олиш (2)'!V$2)</f>
        <v>#REF!</v>
      </c>
      <c r="W273" s="7" t="e">
        <f t="shared" si="46"/>
        <v>#REF!</v>
      </c>
      <c r="X273" s="7">
        <f t="shared" si="49"/>
        <v>0</v>
      </c>
      <c r="Y273" s="7">
        <f t="shared" si="53"/>
        <v>0</v>
      </c>
      <c r="Z273" s="7">
        <f t="shared" si="50"/>
        <v>0</v>
      </c>
      <c r="AA273" s="7">
        <v>0</v>
      </c>
      <c r="AB273" s="7" t="e">
        <f t="shared" si="54"/>
        <v>#REF!</v>
      </c>
      <c r="AC273" s="7">
        <f t="shared" si="47"/>
        <v>0</v>
      </c>
      <c r="AD273" s="12" t="e">
        <f>++VLOOKUP(F273,#REF!,3,0)</f>
        <v>#REF!</v>
      </c>
      <c r="AE273" s="10"/>
      <c r="AF273" s="10"/>
    </row>
    <row r="274" spans="1:32" x14ac:dyDescent="0.25">
      <c r="A274" s="5">
        <f t="shared" si="55"/>
        <v>77</v>
      </c>
      <c r="B274" s="22" t="s">
        <v>98</v>
      </c>
      <c r="C274" s="6" t="s">
        <v>3320</v>
      </c>
      <c r="D274" s="5" t="s">
        <v>3321</v>
      </c>
      <c r="E274" s="7">
        <v>78165595</v>
      </c>
      <c r="F274" s="7">
        <v>31005943070035</v>
      </c>
      <c r="G274" s="7" t="s">
        <v>3439</v>
      </c>
      <c r="H274" s="14">
        <v>45203</v>
      </c>
      <c r="I274" s="5" t="s">
        <v>1126</v>
      </c>
      <c r="J274" s="5" t="e">
        <f>++COUNTIFS(#REF!,'Манзилли сотиб олиш (2)'!$F274,#REF!,'Манзилли сотиб олиш (2)'!J$3,#REF!,'Манзилли сотиб олиш (2)'!J$2)</f>
        <v>#REF!</v>
      </c>
      <c r="K274" s="5" t="e">
        <f>++COUNTIFS(#REF!,'Манзилли сотиб олиш (2)'!$F274,#REF!,'Манзилли сотиб олиш (2)'!K$3,#REF!,'Манзилли сотиб олиш (2)'!K$2)</f>
        <v>#REF!</v>
      </c>
      <c r="L274" s="5" t="e">
        <f>++COUNTIFS(#REF!,'Манзилли сотиб олиш (2)'!$F274,#REF!,'Манзилли сотиб олиш (2)'!L$3,#REF!,'Манзилли сотиб олиш (2)'!L$2)</f>
        <v>#REF!</v>
      </c>
      <c r="M274" s="5" t="e">
        <f>++COUNTIFS(#REF!,'Манзилли сотиб олиш (2)'!$F274,#REF!,'Манзилли сотиб олиш (2)'!M$3,#REF!,'Манзилли сотиб олиш (2)'!M$2)</f>
        <v>#REF!</v>
      </c>
      <c r="N274" s="5" t="e">
        <f>++COUNTIFS(#REF!,'Манзилли сотиб олиш (2)'!$F274,#REF!,'Манзилли сотиб олиш (2)'!N$3,#REF!,'Манзилли сотиб олиш (2)'!N$2)</f>
        <v>#REF!</v>
      </c>
      <c r="O274" s="7" t="e">
        <f t="shared" si="45"/>
        <v>#REF!</v>
      </c>
      <c r="P274" s="7">
        <f t="shared" si="51"/>
        <v>0</v>
      </c>
      <c r="Q274" s="7">
        <f t="shared" si="52"/>
        <v>0</v>
      </c>
      <c r="R274" s="5" t="e">
        <f>++COUNTIFS(#REF!,'Манзилли сотиб олиш (2)'!$F274,#REF!,'Манзилли сотиб олиш (2)'!R$3,#REF!,'Манзилли сотиб олиш (2)'!R$2)</f>
        <v>#REF!</v>
      </c>
      <c r="S274" s="5" t="e">
        <f>++COUNTIFS(#REF!,'Манзилли сотиб олиш (2)'!$F274,#REF!,'Манзилли сотиб олиш (2)'!S$3,#REF!,'Манзилли сотиб олиш (2)'!S$2)</f>
        <v>#REF!</v>
      </c>
      <c r="T274" s="5" t="e">
        <f>++COUNTIFS(#REF!,'Манзилли сотиб олиш (2)'!$F274,#REF!,'Манзилли сотиб олиш (2)'!T$3,#REF!,'Манзилли сотиб олиш (2)'!T$2)</f>
        <v>#REF!</v>
      </c>
      <c r="U274" s="5" t="e">
        <f>++COUNTIFS(#REF!,'Манзилли сотиб олиш (2)'!$F274,#REF!,'Манзилли сотиб олиш (2)'!U$3,#REF!,'Манзилли сотиб олиш (2)'!U$2)</f>
        <v>#REF!</v>
      </c>
      <c r="V274" s="5" t="e">
        <f>++COUNTIFS(#REF!,'Манзилли сотиб олиш (2)'!$F274,#REF!,'Манзилли сотиб олиш (2)'!V$3,#REF!,'Манзилли сотиб олиш (2)'!V$2)</f>
        <v>#REF!</v>
      </c>
      <c r="W274" s="7" t="e">
        <f t="shared" si="46"/>
        <v>#REF!</v>
      </c>
      <c r="X274" s="7">
        <f t="shared" si="49"/>
        <v>0</v>
      </c>
      <c r="Y274" s="7">
        <f t="shared" si="53"/>
        <v>0</v>
      </c>
      <c r="Z274" s="7">
        <f t="shared" si="50"/>
        <v>0</v>
      </c>
      <c r="AA274" s="7">
        <v>0</v>
      </c>
      <c r="AB274" s="7" t="e">
        <f t="shared" si="54"/>
        <v>#REF!</v>
      </c>
      <c r="AC274" s="7">
        <f t="shared" si="47"/>
        <v>0</v>
      </c>
      <c r="AD274" s="12" t="e">
        <f>++VLOOKUP(F274,#REF!,3,0)</f>
        <v>#REF!</v>
      </c>
      <c r="AE274" s="10"/>
      <c r="AF274" s="10"/>
    </row>
    <row r="275" spans="1:32" x14ac:dyDescent="0.25">
      <c r="A275" s="5">
        <f t="shared" si="55"/>
        <v>78</v>
      </c>
      <c r="B275" s="22" t="s">
        <v>98</v>
      </c>
      <c r="C275" s="6" t="s">
        <v>3322</v>
      </c>
      <c r="D275" s="5" t="s">
        <v>3323</v>
      </c>
      <c r="E275" s="7">
        <v>87297905</v>
      </c>
      <c r="F275" s="7">
        <v>42601957100016</v>
      </c>
      <c r="G275" s="7" t="s">
        <v>3440</v>
      </c>
      <c r="H275" s="14">
        <v>45203</v>
      </c>
      <c r="I275" s="5" t="s">
        <v>1126</v>
      </c>
      <c r="J275" s="5" t="e">
        <f>++COUNTIFS(#REF!,'Манзилли сотиб олиш (2)'!$F275,#REF!,'Манзилли сотиб олиш (2)'!J$3,#REF!,'Манзилли сотиб олиш (2)'!J$2)</f>
        <v>#REF!</v>
      </c>
      <c r="K275" s="5" t="e">
        <f>++COUNTIFS(#REF!,'Манзилли сотиб олиш (2)'!$F275,#REF!,'Манзилли сотиб олиш (2)'!K$3,#REF!,'Манзилли сотиб олиш (2)'!K$2)</f>
        <v>#REF!</v>
      </c>
      <c r="L275" s="5" t="e">
        <f>++COUNTIFS(#REF!,'Манзилли сотиб олиш (2)'!$F275,#REF!,'Манзилли сотиб олиш (2)'!L$3,#REF!,'Манзилли сотиб олиш (2)'!L$2)</f>
        <v>#REF!</v>
      </c>
      <c r="M275" s="5" t="e">
        <f>++COUNTIFS(#REF!,'Манзилли сотиб олиш (2)'!$F275,#REF!,'Манзилли сотиб олиш (2)'!M$3,#REF!,'Манзилли сотиб олиш (2)'!M$2)</f>
        <v>#REF!</v>
      </c>
      <c r="N275" s="5" t="e">
        <f>++COUNTIFS(#REF!,'Манзилли сотиб олиш (2)'!$F275,#REF!,'Манзилли сотиб олиш (2)'!N$3,#REF!,'Манзилли сотиб олиш (2)'!N$2)</f>
        <v>#REF!</v>
      </c>
      <c r="O275" s="7" t="e">
        <f t="shared" si="45"/>
        <v>#REF!</v>
      </c>
      <c r="P275" s="7">
        <f t="shared" si="51"/>
        <v>0</v>
      </c>
      <c r="Q275" s="7">
        <f t="shared" si="52"/>
        <v>0</v>
      </c>
      <c r="R275" s="5" t="e">
        <f>++COUNTIFS(#REF!,'Манзилли сотиб олиш (2)'!$F275,#REF!,'Манзилли сотиб олиш (2)'!R$3,#REF!,'Манзилли сотиб олиш (2)'!R$2)</f>
        <v>#REF!</v>
      </c>
      <c r="S275" s="5" t="e">
        <f>++COUNTIFS(#REF!,'Манзилли сотиб олиш (2)'!$F275,#REF!,'Манзилли сотиб олиш (2)'!S$3,#REF!,'Манзилли сотиб олиш (2)'!S$2)</f>
        <v>#REF!</v>
      </c>
      <c r="T275" s="5" t="e">
        <f>++COUNTIFS(#REF!,'Манзилли сотиб олиш (2)'!$F275,#REF!,'Манзилли сотиб олиш (2)'!T$3,#REF!,'Манзилли сотиб олиш (2)'!T$2)</f>
        <v>#REF!</v>
      </c>
      <c r="U275" s="5" t="e">
        <f>++COUNTIFS(#REF!,'Манзилли сотиб олиш (2)'!$F275,#REF!,'Манзилли сотиб олиш (2)'!U$3,#REF!,'Манзилли сотиб олиш (2)'!U$2)</f>
        <v>#REF!</v>
      </c>
      <c r="V275" s="5" t="e">
        <f>++COUNTIFS(#REF!,'Манзилли сотиб олиш (2)'!$F275,#REF!,'Манзилли сотиб олиш (2)'!V$3,#REF!,'Манзилли сотиб олиш (2)'!V$2)</f>
        <v>#REF!</v>
      </c>
      <c r="W275" s="7" t="e">
        <f t="shared" si="46"/>
        <v>#REF!</v>
      </c>
      <c r="X275" s="7">
        <f t="shared" si="49"/>
        <v>0</v>
      </c>
      <c r="Y275" s="7">
        <f t="shared" si="53"/>
        <v>0</v>
      </c>
      <c r="Z275" s="7">
        <f t="shared" si="50"/>
        <v>0</v>
      </c>
      <c r="AA275" s="7">
        <v>0</v>
      </c>
      <c r="AB275" s="7" t="e">
        <f t="shared" si="54"/>
        <v>#REF!</v>
      </c>
      <c r="AC275" s="7">
        <f t="shared" si="47"/>
        <v>0</v>
      </c>
      <c r="AD275" s="12" t="e">
        <f>++VLOOKUP(F275,#REF!,3,0)</f>
        <v>#REF!</v>
      </c>
      <c r="AE275" s="10"/>
      <c r="AF275" s="10"/>
    </row>
    <row r="276" spans="1:32" x14ac:dyDescent="0.25">
      <c r="A276" s="5">
        <f t="shared" si="55"/>
        <v>79</v>
      </c>
      <c r="B276" s="22" t="s">
        <v>98</v>
      </c>
      <c r="C276" s="6" t="s">
        <v>3324</v>
      </c>
      <c r="D276" s="5" t="s">
        <v>3325</v>
      </c>
      <c r="E276" s="7">
        <v>98768231</v>
      </c>
      <c r="F276" s="7">
        <v>31409967090048</v>
      </c>
      <c r="G276" s="7" t="s">
        <v>3441</v>
      </c>
      <c r="H276" s="14">
        <v>45203</v>
      </c>
      <c r="I276" s="5" t="s">
        <v>1126</v>
      </c>
      <c r="J276" s="5" t="e">
        <f>++COUNTIFS(#REF!,'Манзилли сотиб олиш (2)'!$F276,#REF!,'Манзилли сотиб олиш (2)'!J$3,#REF!,'Манзилли сотиб олиш (2)'!J$2)</f>
        <v>#REF!</v>
      </c>
      <c r="K276" s="5" t="e">
        <f>++COUNTIFS(#REF!,'Манзилли сотиб олиш (2)'!$F276,#REF!,'Манзилли сотиб олиш (2)'!K$3,#REF!,'Манзилли сотиб олиш (2)'!K$2)</f>
        <v>#REF!</v>
      </c>
      <c r="L276" s="5" t="e">
        <f>++COUNTIFS(#REF!,'Манзилли сотиб олиш (2)'!$F276,#REF!,'Манзилли сотиб олиш (2)'!L$3,#REF!,'Манзилли сотиб олиш (2)'!L$2)</f>
        <v>#REF!</v>
      </c>
      <c r="M276" s="5" t="e">
        <f>++COUNTIFS(#REF!,'Манзилли сотиб олиш (2)'!$F276,#REF!,'Манзилли сотиб олиш (2)'!M$3,#REF!,'Манзилли сотиб олиш (2)'!M$2)</f>
        <v>#REF!</v>
      </c>
      <c r="N276" s="5" t="e">
        <f>++COUNTIFS(#REF!,'Манзилли сотиб олиш (2)'!$F276,#REF!,'Манзилли сотиб олиш (2)'!N$3,#REF!,'Манзилли сотиб олиш (2)'!N$2)</f>
        <v>#REF!</v>
      </c>
      <c r="O276" s="7" t="e">
        <f t="shared" si="45"/>
        <v>#REF!</v>
      </c>
      <c r="P276" s="7">
        <f t="shared" si="51"/>
        <v>0</v>
      </c>
      <c r="Q276" s="7">
        <f t="shared" si="52"/>
        <v>0</v>
      </c>
      <c r="R276" s="5" t="e">
        <f>++COUNTIFS(#REF!,'Манзилли сотиб олиш (2)'!$F276,#REF!,'Манзилли сотиб олиш (2)'!R$3,#REF!,'Манзилли сотиб олиш (2)'!R$2)</f>
        <v>#REF!</v>
      </c>
      <c r="S276" s="5" t="e">
        <f>++COUNTIFS(#REF!,'Манзилли сотиб олиш (2)'!$F276,#REF!,'Манзилли сотиб олиш (2)'!S$3,#REF!,'Манзилли сотиб олиш (2)'!S$2)</f>
        <v>#REF!</v>
      </c>
      <c r="T276" s="5" t="e">
        <f>++COUNTIFS(#REF!,'Манзилли сотиб олиш (2)'!$F276,#REF!,'Манзилли сотиб олиш (2)'!T$3,#REF!,'Манзилли сотиб олиш (2)'!T$2)</f>
        <v>#REF!</v>
      </c>
      <c r="U276" s="5" t="e">
        <f>++COUNTIFS(#REF!,'Манзилли сотиб олиш (2)'!$F276,#REF!,'Манзилли сотиб олиш (2)'!U$3,#REF!,'Манзилли сотиб олиш (2)'!U$2)</f>
        <v>#REF!</v>
      </c>
      <c r="V276" s="5" t="e">
        <f>++COUNTIFS(#REF!,'Манзилли сотиб олиш (2)'!$F276,#REF!,'Манзилли сотиб олиш (2)'!V$3,#REF!,'Манзилли сотиб олиш (2)'!V$2)</f>
        <v>#REF!</v>
      </c>
      <c r="W276" s="7" t="e">
        <f t="shared" si="46"/>
        <v>#REF!</v>
      </c>
      <c r="X276" s="7">
        <f t="shared" si="49"/>
        <v>0</v>
      </c>
      <c r="Y276" s="7">
        <f t="shared" si="53"/>
        <v>0</v>
      </c>
      <c r="Z276" s="7">
        <f t="shared" si="50"/>
        <v>0</v>
      </c>
      <c r="AA276" s="7">
        <v>0</v>
      </c>
      <c r="AB276" s="7" t="e">
        <f t="shared" si="54"/>
        <v>#REF!</v>
      </c>
      <c r="AC276" s="7">
        <f t="shared" si="47"/>
        <v>0</v>
      </c>
      <c r="AD276" s="12" t="e">
        <f>++VLOOKUP(F276,#REF!,3,0)</f>
        <v>#REF!</v>
      </c>
      <c r="AE276" s="10"/>
      <c r="AF276" s="10"/>
    </row>
    <row r="277" spans="1:32" x14ac:dyDescent="0.25">
      <c r="A277" s="5">
        <f t="shared" si="55"/>
        <v>80</v>
      </c>
      <c r="B277" s="22" t="s">
        <v>98</v>
      </c>
      <c r="C277" s="6" t="s">
        <v>3326</v>
      </c>
      <c r="D277" s="5" t="s">
        <v>3327</v>
      </c>
      <c r="E277" s="7">
        <v>98767227</v>
      </c>
      <c r="F277" s="7">
        <v>30611873070033</v>
      </c>
      <c r="G277" s="7" t="s">
        <v>3442</v>
      </c>
      <c r="H277" s="14">
        <v>45203</v>
      </c>
      <c r="I277" s="5" t="s">
        <v>1126</v>
      </c>
      <c r="J277" s="5" t="e">
        <f>++COUNTIFS(#REF!,'Манзилли сотиб олиш (2)'!$F277,#REF!,'Манзилли сотиб олиш (2)'!J$3,#REF!,'Манзилли сотиб олиш (2)'!J$2)</f>
        <v>#REF!</v>
      </c>
      <c r="K277" s="5" t="e">
        <f>++COUNTIFS(#REF!,'Манзилли сотиб олиш (2)'!$F277,#REF!,'Манзилли сотиб олиш (2)'!K$3,#REF!,'Манзилли сотиб олиш (2)'!K$2)</f>
        <v>#REF!</v>
      </c>
      <c r="L277" s="5" t="e">
        <f>++COUNTIFS(#REF!,'Манзилли сотиб олиш (2)'!$F277,#REF!,'Манзилли сотиб олиш (2)'!L$3,#REF!,'Манзилли сотиб олиш (2)'!L$2)</f>
        <v>#REF!</v>
      </c>
      <c r="M277" s="5" t="e">
        <f>++COUNTIFS(#REF!,'Манзилли сотиб олиш (2)'!$F277,#REF!,'Манзилли сотиб олиш (2)'!M$3,#REF!,'Манзилли сотиб олиш (2)'!M$2)</f>
        <v>#REF!</v>
      </c>
      <c r="N277" s="5" t="e">
        <f>++COUNTIFS(#REF!,'Манзилли сотиб олиш (2)'!$F277,#REF!,'Манзилли сотиб олиш (2)'!N$3,#REF!,'Манзилли сотиб олиш (2)'!N$2)</f>
        <v>#REF!</v>
      </c>
      <c r="O277" s="7" t="e">
        <f t="shared" si="45"/>
        <v>#REF!</v>
      </c>
      <c r="P277" s="7">
        <f t="shared" si="51"/>
        <v>0</v>
      </c>
      <c r="Q277" s="7">
        <f t="shared" si="52"/>
        <v>0</v>
      </c>
      <c r="R277" s="5" t="e">
        <f>++COUNTIFS(#REF!,'Манзилли сотиб олиш (2)'!$F277,#REF!,'Манзилли сотиб олиш (2)'!R$3,#REF!,'Манзилли сотиб олиш (2)'!R$2)</f>
        <v>#REF!</v>
      </c>
      <c r="S277" s="5" t="e">
        <f>++COUNTIFS(#REF!,'Манзилли сотиб олиш (2)'!$F277,#REF!,'Манзилли сотиб олиш (2)'!S$3,#REF!,'Манзилли сотиб олиш (2)'!S$2)</f>
        <v>#REF!</v>
      </c>
      <c r="T277" s="5" t="e">
        <f>++COUNTIFS(#REF!,'Манзилли сотиб олиш (2)'!$F277,#REF!,'Манзилли сотиб олиш (2)'!T$3,#REF!,'Манзилли сотиб олиш (2)'!T$2)</f>
        <v>#REF!</v>
      </c>
      <c r="U277" s="5" t="e">
        <f>++COUNTIFS(#REF!,'Манзилли сотиб олиш (2)'!$F277,#REF!,'Манзилли сотиб олиш (2)'!U$3,#REF!,'Манзилли сотиб олиш (2)'!U$2)</f>
        <v>#REF!</v>
      </c>
      <c r="V277" s="5" t="e">
        <f>++COUNTIFS(#REF!,'Манзилли сотиб олиш (2)'!$F277,#REF!,'Манзилли сотиб олиш (2)'!V$3,#REF!,'Манзилли сотиб олиш (2)'!V$2)</f>
        <v>#REF!</v>
      </c>
      <c r="W277" s="7" t="e">
        <f t="shared" si="46"/>
        <v>#REF!</v>
      </c>
      <c r="X277" s="7">
        <f t="shared" si="49"/>
        <v>0</v>
      </c>
      <c r="Y277" s="7">
        <f t="shared" si="53"/>
        <v>0</v>
      </c>
      <c r="Z277" s="7">
        <f t="shared" si="50"/>
        <v>0</v>
      </c>
      <c r="AA277" s="7">
        <v>0</v>
      </c>
      <c r="AB277" s="7" t="e">
        <f t="shared" si="54"/>
        <v>#REF!</v>
      </c>
      <c r="AC277" s="7">
        <f t="shared" si="47"/>
        <v>0</v>
      </c>
      <c r="AD277" s="12" t="e">
        <f>++VLOOKUP(F277,#REF!,3,0)</f>
        <v>#REF!</v>
      </c>
      <c r="AE277" s="10"/>
      <c r="AF277" s="10"/>
    </row>
    <row r="278" spans="1:32" x14ac:dyDescent="0.25">
      <c r="A278" s="5">
        <f t="shared" si="55"/>
        <v>81</v>
      </c>
      <c r="B278" s="22" t="s">
        <v>98</v>
      </c>
      <c r="C278" s="6" t="s">
        <v>3328</v>
      </c>
      <c r="D278" s="5" t="s">
        <v>3329</v>
      </c>
      <c r="E278" s="7">
        <v>98767230</v>
      </c>
      <c r="F278" s="7">
        <v>42509943070032</v>
      </c>
      <c r="G278" s="7" t="s">
        <v>3443</v>
      </c>
      <c r="H278" s="14">
        <v>45203</v>
      </c>
      <c r="I278" s="5" t="s">
        <v>1126</v>
      </c>
      <c r="J278" s="5" t="e">
        <f>++COUNTIFS(#REF!,'Манзилли сотиб олиш (2)'!$F278,#REF!,'Манзилли сотиб олиш (2)'!J$3,#REF!,'Манзилли сотиб олиш (2)'!J$2)</f>
        <v>#REF!</v>
      </c>
      <c r="K278" s="5" t="e">
        <f>++COUNTIFS(#REF!,'Манзилли сотиб олиш (2)'!$F278,#REF!,'Манзилли сотиб олиш (2)'!K$3,#REF!,'Манзилли сотиб олиш (2)'!K$2)</f>
        <v>#REF!</v>
      </c>
      <c r="L278" s="5" t="e">
        <f>++COUNTIFS(#REF!,'Манзилли сотиб олиш (2)'!$F278,#REF!,'Манзилли сотиб олиш (2)'!L$3,#REF!,'Манзилли сотиб олиш (2)'!L$2)</f>
        <v>#REF!</v>
      </c>
      <c r="M278" s="5" t="e">
        <f>++COUNTIFS(#REF!,'Манзилли сотиб олиш (2)'!$F278,#REF!,'Манзилли сотиб олиш (2)'!M$3,#REF!,'Манзилли сотиб олиш (2)'!M$2)</f>
        <v>#REF!</v>
      </c>
      <c r="N278" s="5" t="e">
        <f>++COUNTIFS(#REF!,'Манзилли сотиб олиш (2)'!$F278,#REF!,'Манзилли сотиб олиш (2)'!N$3,#REF!,'Манзилли сотиб олиш (2)'!N$2)</f>
        <v>#REF!</v>
      </c>
      <c r="O278" s="7" t="e">
        <f t="shared" si="45"/>
        <v>#REF!</v>
      </c>
      <c r="P278" s="7">
        <f t="shared" si="51"/>
        <v>0</v>
      </c>
      <c r="Q278" s="7">
        <f t="shared" si="52"/>
        <v>0</v>
      </c>
      <c r="R278" s="5" t="e">
        <f>++COUNTIFS(#REF!,'Манзилли сотиб олиш (2)'!$F278,#REF!,'Манзилли сотиб олиш (2)'!R$3,#REF!,'Манзилли сотиб олиш (2)'!R$2)</f>
        <v>#REF!</v>
      </c>
      <c r="S278" s="5" t="e">
        <f>++COUNTIFS(#REF!,'Манзилли сотиб олиш (2)'!$F278,#REF!,'Манзилли сотиб олиш (2)'!S$3,#REF!,'Манзилли сотиб олиш (2)'!S$2)</f>
        <v>#REF!</v>
      </c>
      <c r="T278" s="5" t="e">
        <f>++COUNTIFS(#REF!,'Манзилли сотиб олиш (2)'!$F278,#REF!,'Манзилли сотиб олиш (2)'!T$3,#REF!,'Манзилли сотиб олиш (2)'!T$2)</f>
        <v>#REF!</v>
      </c>
      <c r="U278" s="5" t="e">
        <f>++COUNTIFS(#REF!,'Манзилли сотиб олиш (2)'!$F278,#REF!,'Манзилли сотиб олиш (2)'!U$3,#REF!,'Манзилли сотиб олиш (2)'!U$2)</f>
        <v>#REF!</v>
      </c>
      <c r="V278" s="5" t="e">
        <f>++COUNTIFS(#REF!,'Манзилли сотиб олиш (2)'!$F278,#REF!,'Манзилли сотиб олиш (2)'!V$3,#REF!,'Манзилли сотиб олиш (2)'!V$2)</f>
        <v>#REF!</v>
      </c>
      <c r="W278" s="7" t="e">
        <f t="shared" si="46"/>
        <v>#REF!</v>
      </c>
      <c r="X278" s="7">
        <f t="shared" si="49"/>
        <v>0</v>
      </c>
      <c r="Y278" s="7">
        <f t="shared" si="53"/>
        <v>0</v>
      </c>
      <c r="Z278" s="7">
        <f t="shared" si="50"/>
        <v>0</v>
      </c>
      <c r="AA278" s="7">
        <v>0</v>
      </c>
      <c r="AB278" s="7" t="e">
        <f t="shared" si="54"/>
        <v>#REF!</v>
      </c>
      <c r="AC278" s="7">
        <f t="shared" si="47"/>
        <v>0</v>
      </c>
      <c r="AD278" s="12" t="e">
        <f>++VLOOKUP(F278,#REF!,3,0)</f>
        <v>#REF!</v>
      </c>
      <c r="AE278" s="10"/>
      <c r="AF278" s="10"/>
    </row>
    <row r="279" spans="1:32" x14ac:dyDescent="0.25">
      <c r="A279" s="5">
        <f t="shared" si="55"/>
        <v>82</v>
      </c>
      <c r="B279" s="22" t="s">
        <v>98</v>
      </c>
      <c r="C279" s="6" t="s">
        <v>3330</v>
      </c>
      <c r="D279" s="5" t="s">
        <v>3331</v>
      </c>
      <c r="E279" s="7">
        <v>98762245</v>
      </c>
      <c r="F279" s="7">
        <v>30508943070029</v>
      </c>
      <c r="G279" s="7" t="s">
        <v>3444</v>
      </c>
      <c r="H279" s="14">
        <v>45212</v>
      </c>
      <c r="I279" s="5" t="s">
        <v>1125</v>
      </c>
      <c r="J279" s="5" t="e">
        <f>++COUNTIFS(#REF!,'Манзилли сотиб олиш (2)'!$F279,#REF!,'Манзилли сотиб олиш (2)'!J$3,#REF!,'Манзилли сотиб олиш (2)'!J$2)</f>
        <v>#REF!</v>
      </c>
      <c r="K279" s="5" t="e">
        <f>++COUNTIFS(#REF!,'Манзилли сотиб олиш (2)'!$F279,#REF!,'Манзилли сотиб олиш (2)'!K$3,#REF!,'Манзилли сотиб олиш (2)'!K$2)</f>
        <v>#REF!</v>
      </c>
      <c r="L279" s="5" t="e">
        <f>++COUNTIFS(#REF!,'Манзилли сотиб олиш (2)'!$F279,#REF!,'Манзилли сотиб олиш (2)'!L$3,#REF!,'Манзилли сотиб олиш (2)'!L$2)</f>
        <v>#REF!</v>
      </c>
      <c r="M279" s="5" t="e">
        <f>++COUNTIFS(#REF!,'Манзилли сотиб олиш (2)'!$F279,#REF!,'Манзилли сотиб олиш (2)'!M$3,#REF!,'Манзилли сотиб олиш (2)'!M$2)</f>
        <v>#REF!</v>
      </c>
      <c r="N279" s="5" t="e">
        <f>++COUNTIFS(#REF!,'Манзилли сотиб олиш (2)'!$F279,#REF!,'Манзилли сотиб олиш (2)'!N$3,#REF!,'Манзилли сотиб олиш (2)'!N$2)</f>
        <v>#REF!</v>
      </c>
      <c r="O279" s="7" t="e">
        <f t="shared" si="45"/>
        <v>#REF!</v>
      </c>
      <c r="P279" s="7">
        <f t="shared" si="51"/>
        <v>0</v>
      </c>
      <c r="Q279" s="7">
        <f t="shared" si="52"/>
        <v>0</v>
      </c>
      <c r="R279" s="5" t="e">
        <f>++COUNTIFS(#REF!,'Манзилли сотиб олиш (2)'!$F279,#REF!,'Манзилли сотиб олиш (2)'!R$3,#REF!,'Манзилли сотиб олиш (2)'!R$2)</f>
        <v>#REF!</v>
      </c>
      <c r="S279" s="5" t="e">
        <f>++COUNTIFS(#REF!,'Манзилли сотиб олиш (2)'!$F279,#REF!,'Манзилли сотиб олиш (2)'!S$3,#REF!,'Манзилли сотиб олиш (2)'!S$2)</f>
        <v>#REF!</v>
      </c>
      <c r="T279" s="5" t="e">
        <f>++COUNTIFS(#REF!,'Манзилли сотиб олиш (2)'!$F279,#REF!,'Манзилли сотиб олиш (2)'!T$3,#REF!,'Манзилли сотиб олиш (2)'!T$2)</f>
        <v>#REF!</v>
      </c>
      <c r="U279" s="5" t="e">
        <f>++COUNTIFS(#REF!,'Манзилли сотиб олиш (2)'!$F279,#REF!,'Манзилли сотиб олиш (2)'!U$3,#REF!,'Манзилли сотиб олиш (2)'!U$2)</f>
        <v>#REF!</v>
      </c>
      <c r="V279" s="5" t="e">
        <f>++COUNTIFS(#REF!,'Манзилли сотиб олиш (2)'!$F279,#REF!,'Манзилли сотиб олиш (2)'!V$3,#REF!,'Манзилли сотиб олиш (2)'!V$2)</f>
        <v>#REF!</v>
      </c>
      <c r="W279" s="7" t="e">
        <f t="shared" si="46"/>
        <v>#REF!</v>
      </c>
      <c r="X279" s="7">
        <f t="shared" si="49"/>
        <v>0</v>
      </c>
      <c r="Y279" s="7">
        <f t="shared" si="53"/>
        <v>0</v>
      </c>
      <c r="Z279" s="7">
        <f t="shared" si="50"/>
        <v>0</v>
      </c>
      <c r="AA279" s="7">
        <v>0</v>
      </c>
      <c r="AB279" s="7" t="e">
        <f t="shared" si="54"/>
        <v>#REF!</v>
      </c>
      <c r="AC279" s="7">
        <f t="shared" si="47"/>
        <v>0</v>
      </c>
      <c r="AD279" s="12" t="e">
        <f>++VLOOKUP(F279,#REF!,3,0)</f>
        <v>#REF!</v>
      </c>
      <c r="AE279" s="10"/>
      <c r="AF279" s="10"/>
    </row>
    <row r="280" spans="1:32" x14ac:dyDescent="0.25">
      <c r="A280" s="5">
        <f t="shared" si="55"/>
        <v>83</v>
      </c>
      <c r="B280" s="22" t="s">
        <v>98</v>
      </c>
      <c r="C280" s="6" t="s">
        <v>3332</v>
      </c>
      <c r="D280" s="5" t="s">
        <v>3333</v>
      </c>
      <c r="E280" s="7">
        <v>98761141</v>
      </c>
      <c r="F280" s="7">
        <v>30109843070027</v>
      </c>
      <c r="G280" s="7" t="s">
        <v>3445</v>
      </c>
      <c r="H280" s="14">
        <v>45212</v>
      </c>
      <c r="I280" s="5" t="s">
        <v>1125</v>
      </c>
      <c r="J280" s="5" t="e">
        <f>++COUNTIFS(#REF!,'Манзилли сотиб олиш (2)'!$F280,#REF!,'Манзилли сотиб олиш (2)'!J$3,#REF!,'Манзилли сотиб олиш (2)'!J$2)</f>
        <v>#REF!</v>
      </c>
      <c r="K280" s="5" t="e">
        <f>++COUNTIFS(#REF!,'Манзилли сотиб олиш (2)'!$F280,#REF!,'Манзилли сотиб олиш (2)'!K$3,#REF!,'Манзилли сотиб олиш (2)'!K$2)</f>
        <v>#REF!</v>
      </c>
      <c r="L280" s="5" t="e">
        <f>++COUNTIFS(#REF!,'Манзилли сотиб олиш (2)'!$F280,#REF!,'Манзилли сотиб олиш (2)'!L$3,#REF!,'Манзилли сотиб олиш (2)'!L$2)</f>
        <v>#REF!</v>
      </c>
      <c r="M280" s="5" t="e">
        <f>++COUNTIFS(#REF!,'Манзилли сотиб олиш (2)'!$F280,#REF!,'Манзилли сотиб олиш (2)'!M$3,#REF!,'Манзилли сотиб олиш (2)'!M$2)</f>
        <v>#REF!</v>
      </c>
      <c r="N280" s="5" t="e">
        <f>++COUNTIFS(#REF!,'Манзилли сотиб олиш (2)'!$F280,#REF!,'Манзилли сотиб олиш (2)'!N$3,#REF!,'Манзилли сотиб олиш (2)'!N$2)</f>
        <v>#REF!</v>
      </c>
      <c r="O280" s="7" t="e">
        <f t="shared" si="45"/>
        <v>#REF!</v>
      </c>
      <c r="P280" s="7">
        <f t="shared" si="51"/>
        <v>0</v>
      </c>
      <c r="Q280" s="7">
        <f t="shared" si="52"/>
        <v>0</v>
      </c>
      <c r="R280" s="5" t="e">
        <f>++COUNTIFS(#REF!,'Манзилли сотиб олиш (2)'!$F280,#REF!,'Манзилли сотиб олиш (2)'!R$3,#REF!,'Манзилли сотиб олиш (2)'!R$2)</f>
        <v>#REF!</v>
      </c>
      <c r="S280" s="5" t="e">
        <f>++COUNTIFS(#REF!,'Манзилли сотиб олиш (2)'!$F280,#REF!,'Манзилли сотиб олиш (2)'!S$3,#REF!,'Манзилли сотиб олиш (2)'!S$2)</f>
        <v>#REF!</v>
      </c>
      <c r="T280" s="5" t="e">
        <f>++COUNTIFS(#REF!,'Манзилли сотиб олиш (2)'!$F280,#REF!,'Манзилли сотиб олиш (2)'!T$3,#REF!,'Манзилли сотиб олиш (2)'!T$2)</f>
        <v>#REF!</v>
      </c>
      <c r="U280" s="5" t="e">
        <f>++COUNTIFS(#REF!,'Манзилли сотиб олиш (2)'!$F280,#REF!,'Манзилли сотиб олиш (2)'!U$3,#REF!,'Манзилли сотиб олиш (2)'!U$2)</f>
        <v>#REF!</v>
      </c>
      <c r="V280" s="5" t="e">
        <f>++COUNTIFS(#REF!,'Манзилли сотиб олиш (2)'!$F280,#REF!,'Манзилли сотиб олиш (2)'!V$3,#REF!,'Манзилли сотиб олиш (2)'!V$2)</f>
        <v>#REF!</v>
      </c>
      <c r="W280" s="7" t="e">
        <f t="shared" si="46"/>
        <v>#REF!</v>
      </c>
      <c r="X280" s="7">
        <f t="shared" si="49"/>
        <v>0</v>
      </c>
      <c r="Y280" s="7">
        <f t="shared" si="53"/>
        <v>0</v>
      </c>
      <c r="Z280" s="7">
        <f t="shared" si="50"/>
        <v>0</v>
      </c>
      <c r="AA280" s="7">
        <v>0</v>
      </c>
      <c r="AB280" s="7" t="e">
        <f t="shared" si="54"/>
        <v>#REF!</v>
      </c>
      <c r="AC280" s="7">
        <f t="shared" si="47"/>
        <v>0</v>
      </c>
      <c r="AD280" s="12" t="e">
        <f>++VLOOKUP(F280,#REF!,3,0)</f>
        <v>#REF!</v>
      </c>
      <c r="AE280" s="10"/>
      <c r="AF280" s="10"/>
    </row>
    <row r="281" spans="1:32" x14ac:dyDescent="0.25">
      <c r="A281" s="5">
        <f t="shared" si="55"/>
        <v>84</v>
      </c>
      <c r="B281" s="22" t="s">
        <v>98</v>
      </c>
      <c r="C281" s="6" t="s">
        <v>3334</v>
      </c>
      <c r="D281" s="5" t="s">
        <v>3335</v>
      </c>
      <c r="E281" s="7">
        <v>80678518</v>
      </c>
      <c r="F281" s="7">
        <v>31111923070044</v>
      </c>
      <c r="G281" s="7" t="s">
        <v>3446</v>
      </c>
      <c r="H281" s="14">
        <v>45203</v>
      </c>
      <c r="I281" s="5" t="s">
        <v>1126</v>
      </c>
      <c r="J281" s="5" t="e">
        <f>++COUNTIFS(#REF!,'Манзилли сотиб олиш (2)'!$F281,#REF!,'Манзилли сотиб олиш (2)'!J$3,#REF!,'Манзилли сотиб олиш (2)'!J$2)</f>
        <v>#REF!</v>
      </c>
      <c r="K281" s="5" t="e">
        <f>++COUNTIFS(#REF!,'Манзилли сотиб олиш (2)'!$F281,#REF!,'Манзилли сотиб олиш (2)'!K$3,#REF!,'Манзилли сотиб олиш (2)'!K$2)</f>
        <v>#REF!</v>
      </c>
      <c r="L281" s="5" t="e">
        <f>++COUNTIFS(#REF!,'Манзилли сотиб олиш (2)'!$F281,#REF!,'Манзилли сотиб олиш (2)'!L$3,#REF!,'Манзилли сотиб олиш (2)'!L$2)</f>
        <v>#REF!</v>
      </c>
      <c r="M281" s="5" t="e">
        <f>++COUNTIFS(#REF!,'Манзилли сотиб олиш (2)'!$F281,#REF!,'Манзилли сотиб олиш (2)'!M$3,#REF!,'Манзилли сотиб олиш (2)'!M$2)</f>
        <v>#REF!</v>
      </c>
      <c r="N281" s="5" t="e">
        <f>++COUNTIFS(#REF!,'Манзилли сотиб олиш (2)'!$F281,#REF!,'Манзилли сотиб олиш (2)'!N$3,#REF!,'Манзилли сотиб олиш (2)'!N$2)</f>
        <v>#REF!</v>
      </c>
      <c r="O281" s="7" t="e">
        <f t="shared" si="45"/>
        <v>#REF!</v>
      </c>
      <c r="P281" s="7">
        <f t="shared" si="51"/>
        <v>0</v>
      </c>
      <c r="Q281" s="7">
        <f t="shared" si="52"/>
        <v>0</v>
      </c>
      <c r="R281" s="5" t="e">
        <f>++COUNTIFS(#REF!,'Манзилли сотиб олиш (2)'!$F281,#REF!,'Манзилли сотиб олиш (2)'!R$3,#REF!,'Манзилли сотиб олиш (2)'!R$2)</f>
        <v>#REF!</v>
      </c>
      <c r="S281" s="5" t="e">
        <f>++COUNTIFS(#REF!,'Манзилли сотиб олиш (2)'!$F281,#REF!,'Манзилли сотиб олиш (2)'!S$3,#REF!,'Манзилли сотиб олиш (2)'!S$2)</f>
        <v>#REF!</v>
      </c>
      <c r="T281" s="5" t="e">
        <f>++COUNTIFS(#REF!,'Манзилли сотиб олиш (2)'!$F281,#REF!,'Манзилли сотиб олиш (2)'!T$3,#REF!,'Манзилли сотиб олиш (2)'!T$2)</f>
        <v>#REF!</v>
      </c>
      <c r="U281" s="5" t="e">
        <f>++COUNTIFS(#REF!,'Манзилли сотиб олиш (2)'!$F281,#REF!,'Манзилли сотиб олиш (2)'!U$3,#REF!,'Манзилли сотиб олиш (2)'!U$2)</f>
        <v>#REF!</v>
      </c>
      <c r="V281" s="5" t="e">
        <f>++COUNTIFS(#REF!,'Манзилли сотиб олиш (2)'!$F281,#REF!,'Манзилли сотиб олиш (2)'!V$3,#REF!,'Манзилли сотиб олиш (2)'!V$2)</f>
        <v>#REF!</v>
      </c>
      <c r="W281" s="7" t="e">
        <f t="shared" si="46"/>
        <v>#REF!</v>
      </c>
      <c r="X281" s="7">
        <f t="shared" si="49"/>
        <v>0</v>
      </c>
      <c r="Y281" s="7">
        <f t="shared" si="53"/>
        <v>0</v>
      </c>
      <c r="Z281" s="7">
        <f t="shared" si="50"/>
        <v>0</v>
      </c>
      <c r="AA281" s="7">
        <v>0</v>
      </c>
      <c r="AB281" s="7" t="e">
        <f t="shared" si="54"/>
        <v>#REF!</v>
      </c>
      <c r="AC281" s="7">
        <f t="shared" si="47"/>
        <v>0</v>
      </c>
      <c r="AD281" s="12" t="e">
        <f>++VLOOKUP(F281,#REF!,3,0)</f>
        <v>#REF!</v>
      </c>
      <c r="AE281" s="10"/>
      <c r="AF281" s="10"/>
    </row>
    <row r="282" spans="1:32" x14ac:dyDescent="0.25">
      <c r="A282" s="5">
        <f t="shared" si="55"/>
        <v>85</v>
      </c>
      <c r="B282" s="22" t="s">
        <v>98</v>
      </c>
      <c r="C282" s="6" t="s">
        <v>3336</v>
      </c>
      <c r="D282" s="5" t="s">
        <v>3337</v>
      </c>
      <c r="E282" s="7">
        <v>86503558</v>
      </c>
      <c r="F282" s="7">
        <v>41209893070016</v>
      </c>
      <c r="G282" s="7" t="s">
        <v>3447</v>
      </c>
      <c r="H282" s="14">
        <v>45203</v>
      </c>
      <c r="I282" s="5" t="s">
        <v>1126</v>
      </c>
      <c r="J282" s="5" t="e">
        <f>++COUNTIFS(#REF!,'Манзилли сотиб олиш (2)'!$F282,#REF!,'Манзилли сотиб олиш (2)'!J$3,#REF!,'Манзилли сотиб олиш (2)'!J$2)</f>
        <v>#REF!</v>
      </c>
      <c r="K282" s="5" t="e">
        <f>++COUNTIFS(#REF!,'Манзилли сотиб олиш (2)'!$F282,#REF!,'Манзилли сотиб олиш (2)'!K$3,#REF!,'Манзилли сотиб олиш (2)'!K$2)</f>
        <v>#REF!</v>
      </c>
      <c r="L282" s="5" t="e">
        <f>++COUNTIFS(#REF!,'Манзилли сотиб олиш (2)'!$F282,#REF!,'Манзилли сотиб олиш (2)'!L$3,#REF!,'Манзилли сотиб олиш (2)'!L$2)</f>
        <v>#REF!</v>
      </c>
      <c r="M282" s="5" t="e">
        <f>++COUNTIFS(#REF!,'Манзилли сотиб олиш (2)'!$F282,#REF!,'Манзилли сотиб олиш (2)'!M$3,#REF!,'Манзилли сотиб олиш (2)'!M$2)</f>
        <v>#REF!</v>
      </c>
      <c r="N282" s="5" t="e">
        <f>++COUNTIFS(#REF!,'Манзилли сотиб олиш (2)'!$F282,#REF!,'Манзилли сотиб олиш (2)'!N$3,#REF!,'Манзилли сотиб олиш (2)'!N$2)</f>
        <v>#REF!</v>
      </c>
      <c r="O282" s="7" t="e">
        <f t="shared" si="45"/>
        <v>#REF!</v>
      </c>
      <c r="P282" s="7">
        <f t="shared" si="51"/>
        <v>0</v>
      </c>
      <c r="Q282" s="7">
        <f t="shared" si="52"/>
        <v>0</v>
      </c>
      <c r="R282" s="5" t="e">
        <f>++COUNTIFS(#REF!,'Манзилли сотиб олиш (2)'!$F282,#REF!,'Манзилли сотиб олиш (2)'!R$3,#REF!,'Манзилли сотиб олиш (2)'!R$2)</f>
        <v>#REF!</v>
      </c>
      <c r="S282" s="5" t="e">
        <f>++COUNTIFS(#REF!,'Манзилли сотиб олиш (2)'!$F282,#REF!,'Манзилли сотиб олиш (2)'!S$3,#REF!,'Манзилли сотиб олиш (2)'!S$2)</f>
        <v>#REF!</v>
      </c>
      <c r="T282" s="5" t="e">
        <f>++COUNTIFS(#REF!,'Манзилли сотиб олиш (2)'!$F282,#REF!,'Манзилли сотиб олиш (2)'!T$3,#REF!,'Манзилли сотиб олиш (2)'!T$2)</f>
        <v>#REF!</v>
      </c>
      <c r="U282" s="5" t="e">
        <f>++COUNTIFS(#REF!,'Манзилли сотиб олиш (2)'!$F282,#REF!,'Манзилли сотиб олиш (2)'!U$3,#REF!,'Манзилли сотиб олиш (2)'!U$2)</f>
        <v>#REF!</v>
      </c>
      <c r="V282" s="5" t="e">
        <f>++COUNTIFS(#REF!,'Манзилли сотиб олиш (2)'!$F282,#REF!,'Манзилли сотиб олиш (2)'!V$3,#REF!,'Манзилли сотиб олиш (2)'!V$2)</f>
        <v>#REF!</v>
      </c>
      <c r="W282" s="7" t="e">
        <f t="shared" si="46"/>
        <v>#REF!</v>
      </c>
      <c r="X282" s="7">
        <f t="shared" si="49"/>
        <v>0</v>
      </c>
      <c r="Y282" s="7">
        <f t="shared" si="53"/>
        <v>0</v>
      </c>
      <c r="Z282" s="7">
        <f t="shared" si="50"/>
        <v>0</v>
      </c>
      <c r="AA282" s="7">
        <v>0</v>
      </c>
      <c r="AB282" s="7" t="e">
        <f t="shared" si="54"/>
        <v>#REF!</v>
      </c>
      <c r="AC282" s="7">
        <f t="shared" si="47"/>
        <v>0</v>
      </c>
      <c r="AD282" s="12" t="e">
        <f>++VLOOKUP(F282,#REF!,3,0)</f>
        <v>#REF!</v>
      </c>
      <c r="AE282" s="10"/>
      <c r="AF282" s="10"/>
    </row>
    <row r="283" spans="1:32" x14ac:dyDescent="0.25">
      <c r="A283" s="5">
        <f t="shared" si="55"/>
        <v>86</v>
      </c>
      <c r="B283" s="22" t="s">
        <v>98</v>
      </c>
      <c r="C283" s="6" t="s">
        <v>3338</v>
      </c>
      <c r="D283" s="5" t="s">
        <v>3339</v>
      </c>
      <c r="E283" s="7">
        <v>98748988</v>
      </c>
      <c r="F283" s="7">
        <v>31810997100027</v>
      </c>
      <c r="G283" s="7" t="s">
        <v>3448</v>
      </c>
      <c r="H283" s="14">
        <v>45203</v>
      </c>
      <c r="I283" s="5" t="s">
        <v>1126</v>
      </c>
      <c r="J283" s="5" t="e">
        <f>++COUNTIFS(#REF!,'Манзилли сотиб олиш (2)'!$F283,#REF!,'Манзилли сотиб олиш (2)'!J$3,#REF!,'Манзилли сотиб олиш (2)'!J$2)</f>
        <v>#REF!</v>
      </c>
      <c r="K283" s="5" t="e">
        <f>++COUNTIFS(#REF!,'Манзилли сотиб олиш (2)'!$F283,#REF!,'Манзилли сотиб олиш (2)'!K$3,#REF!,'Манзилли сотиб олиш (2)'!K$2)</f>
        <v>#REF!</v>
      </c>
      <c r="L283" s="5" t="e">
        <f>++COUNTIFS(#REF!,'Манзилли сотиб олиш (2)'!$F283,#REF!,'Манзилли сотиб олиш (2)'!L$3,#REF!,'Манзилли сотиб олиш (2)'!L$2)</f>
        <v>#REF!</v>
      </c>
      <c r="M283" s="5" t="e">
        <f>++COUNTIFS(#REF!,'Манзилли сотиб олиш (2)'!$F283,#REF!,'Манзилли сотиб олиш (2)'!M$3,#REF!,'Манзилли сотиб олиш (2)'!M$2)</f>
        <v>#REF!</v>
      </c>
      <c r="N283" s="5" t="e">
        <f>++COUNTIFS(#REF!,'Манзилли сотиб олиш (2)'!$F283,#REF!,'Манзилли сотиб олиш (2)'!N$3,#REF!,'Манзилли сотиб олиш (2)'!N$2)</f>
        <v>#REF!</v>
      </c>
      <c r="O283" s="7" t="e">
        <f t="shared" si="45"/>
        <v>#REF!</v>
      </c>
      <c r="P283" s="7">
        <f t="shared" si="51"/>
        <v>0</v>
      </c>
      <c r="Q283" s="7">
        <f t="shared" si="52"/>
        <v>0</v>
      </c>
      <c r="R283" s="5" t="e">
        <f>++COUNTIFS(#REF!,'Манзилли сотиб олиш (2)'!$F283,#REF!,'Манзилли сотиб олиш (2)'!R$3,#REF!,'Манзилли сотиб олиш (2)'!R$2)</f>
        <v>#REF!</v>
      </c>
      <c r="S283" s="5" t="e">
        <f>++COUNTIFS(#REF!,'Манзилли сотиб олиш (2)'!$F283,#REF!,'Манзилли сотиб олиш (2)'!S$3,#REF!,'Манзилли сотиб олиш (2)'!S$2)</f>
        <v>#REF!</v>
      </c>
      <c r="T283" s="5" t="e">
        <f>++COUNTIFS(#REF!,'Манзилли сотиб олиш (2)'!$F283,#REF!,'Манзилли сотиб олиш (2)'!T$3,#REF!,'Манзилли сотиб олиш (2)'!T$2)</f>
        <v>#REF!</v>
      </c>
      <c r="U283" s="5" t="e">
        <f>++COUNTIFS(#REF!,'Манзилли сотиб олиш (2)'!$F283,#REF!,'Манзилли сотиб олиш (2)'!U$3,#REF!,'Манзилли сотиб олиш (2)'!U$2)</f>
        <v>#REF!</v>
      </c>
      <c r="V283" s="5" t="e">
        <f>++COUNTIFS(#REF!,'Манзилли сотиб олиш (2)'!$F283,#REF!,'Манзилли сотиб олиш (2)'!V$3,#REF!,'Манзилли сотиб олиш (2)'!V$2)</f>
        <v>#REF!</v>
      </c>
      <c r="W283" s="7" t="e">
        <f t="shared" si="46"/>
        <v>#REF!</v>
      </c>
      <c r="X283" s="7">
        <f t="shared" si="49"/>
        <v>0</v>
      </c>
      <c r="Y283" s="7">
        <f t="shared" si="53"/>
        <v>0</v>
      </c>
      <c r="Z283" s="7">
        <f t="shared" si="50"/>
        <v>0</v>
      </c>
      <c r="AA283" s="7">
        <v>0</v>
      </c>
      <c r="AB283" s="7" t="e">
        <f t="shared" si="54"/>
        <v>#REF!</v>
      </c>
      <c r="AC283" s="7">
        <f t="shared" si="47"/>
        <v>0</v>
      </c>
      <c r="AD283" s="12" t="e">
        <f>++VLOOKUP(F283,#REF!,3,0)</f>
        <v>#REF!</v>
      </c>
      <c r="AE283" s="10"/>
      <c r="AF283" s="10"/>
    </row>
    <row r="284" spans="1:32" x14ac:dyDescent="0.25">
      <c r="A284" s="5">
        <f t="shared" si="55"/>
        <v>87</v>
      </c>
      <c r="B284" s="22" t="s">
        <v>98</v>
      </c>
      <c r="C284" s="6" t="s">
        <v>3340</v>
      </c>
      <c r="D284" s="5" t="s">
        <v>3341</v>
      </c>
      <c r="E284" s="7">
        <v>98745029</v>
      </c>
      <c r="F284" s="7">
        <v>32205943070061</v>
      </c>
      <c r="G284" s="7" t="s">
        <v>3449</v>
      </c>
      <c r="H284" s="14">
        <v>45203</v>
      </c>
      <c r="I284" s="5" t="s">
        <v>1126</v>
      </c>
      <c r="J284" s="5" t="e">
        <f>++COUNTIFS(#REF!,'Манзилли сотиб олиш (2)'!$F284,#REF!,'Манзилли сотиб олиш (2)'!J$3,#REF!,'Манзилли сотиб олиш (2)'!J$2)</f>
        <v>#REF!</v>
      </c>
      <c r="K284" s="5" t="e">
        <f>++COUNTIFS(#REF!,'Манзилли сотиб олиш (2)'!$F284,#REF!,'Манзилли сотиб олиш (2)'!K$3,#REF!,'Манзилли сотиб олиш (2)'!K$2)</f>
        <v>#REF!</v>
      </c>
      <c r="L284" s="5" t="e">
        <f>++COUNTIFS(#REF!,'Манзилли сотиб олиш (2)'!$F284,#REF!,'Манзилли сотиб олиш (2)'!L$3,#REF!,'Манзилли сотиб олиш (2)'!L$2)</f>
        <v>#REF!</v>
      </c>
      <c r="M284" s="5" t="e">
        <f>++COUNTIFS(#REF!,'Манзилли сотиб олиш (2)'!$F284,#REF!,'Манзилли сотиб олиш (2)'!M$3,#REF!,'Манзилли сотиб олиш (2)'!M$2)</f>
        <v>#REF!</v>
      </c>
      <c r="N284" s="5" t="e">
        <f>++COUNTIFS(#REF!,'Манзилли сотиб олиш (2)'!$F284,#REF!,'Манзилли сотиб олиш (2)'!N$3,#REF!,'Манзилли сотиб олиш (2)'!N$2)</f>
        <v>#REF!</v>
      </c>
      <c r="O284" s="7" t="e">
        <f t="shared" si="45"/>
        <v>#REF!</v>
      </c>
      <c r="P284" s="7">
        <f t="shared" si="51"/>
        <v>0</v>
      </c>
      <c r="Q284" s="7">
        <f t="shared" si="52"/>
        <v>0</v>
      </c>
      <c r="R284" s="5" t="e">
        <f>++COUNTIFS(#REF!,'Манзилли сотиб олиш (2)'!$F284,#REF!,'Манзилли сотиб олиш (2)'!R$3,#REF!,'Манзилли сотиб олиш (2)'!R$2)</f>
        <v>#REF!</v>
      </c>
      <c r="S284" s="5" t="e">
        <f>++COUNTIFS(#REF!,'Манзилли сотиб олиш (2)'!$F284,#REF!,'Манзилли сотиб олиш (2)'!S$3,#REF!,'Манзилли сотиб олиш (2)'!S$2)</f>
        <v>#REF!</v>
      </c>
      <c r="T284" s="5" t="e">
        <f>++COUNTIFS(#REF!,'Манзилли сотиб олиш (2)'!$F284,#REF!,'Манзилли сотиб олиш (2)'!T$3,#REF!,'Манзилли сотиб олиш (2)'!T$2)</f>
        <v>#REF!</v>
      </c>
      <c r="U284" s="5" t="e">
        <f>++COUNTIFS(#REF!,'Манзилли сотиб олиш (2)'!$F284,#REF!,'Манзилли сотиб олиш (2)'!U$3,#REF!,'Манзилли сотиб олиш (2)'!U$2)</f>
        <v>#REF!</v>
      </c>
      <c r="V284" s="5" t="e">
        <f>++COUNTIFS(#REF!,'Манзилли сотиб олиш (2)'!$F284,#REF!,'Манзилли сотиб олиш (2)'!V$3,#REF!,'Манзилли сотиб олиш (2)'!V$2)</f>
        <v>#REF!</v>
      </c>
      <c r="W284" s="7" t="e">
        <f t="shared" si="46"/>
        <v>#REF!</v>
      </c>
      <c r="X284" s="7">
        <f t="shared" si="49"/>
        <v>0</v>
      </c>
      <c r="Y284" s="7">
        <f t="shared" si="53"/>
        <v>0</v>
      </c>
      <c r="Z284" s="7">
        <f t="shared" si="50"/>
        <v>0</v>
      </c>
      <c r="AA284" s="7">
        <v>0</v>
      </c>
      <c r="AB284" s="7" t="e">
        <f t="shared" si="54"/>
        <v>#REF!</v>
      </c>
      <c r="AC284" s="7">
        <f t="shared" si="47"/>
        <v>0</v>
      </c>
      <c r="AD284" s="12" t="e">
        <f>++VLOOKUP(F284,#REF!,3,0)</f>
        <v>#REF!</v>
      </c>
      <c r="AE284" s="10"/>
      <c r="AF284" s="10"/>
    </row>
    <row r="285" spans="1:32" x14ac:dyDescent="0.25">
      <c r="A285" s="5">
        <f t="shared" si="55"/>
        <v>88</v>
      </c>
      <c r="B285" s="22" t="s">
        <v>98</v>
      </c>
      <c r="C285" s="6" t="s">
        <v>3342</v>
      </c>
      <c r="D285" s="5" t="s">
        <v>3343</v>
      </c>
      <c r="E285" s="7">
        <v>98746692</v>
      </c>
      <c r="F285" s="7">
        <v>41612883070019</v>
      </c>
      <c r="G285" s="7" t="s">
        <v>3450</v>
      </c>
      <c r="H285" s="14">
        <v>45203</v>
      </c>
      <c r="I285" s="5" t="s">
        <v>1126</v>
      </c>
      <c r="J285" s="5" t="e">
        <f>++COUNTIFS(#REF!,'Манзилли сотиб олиш (2)'!$F285,#REF!,'Манзилли сотиб олиш (2)'!J$3,#REF!,'Манзилли сотиб олиш (2)'!J$2)</f>
        <v>#REF!</v>
      </c>
      <c r="K285" s="5" t="e">
        <f>++COUNTIFS(#REF!,'Манзилли сотиб олиш (2)'!$F285,#REF!,'Манзилли сотиб олиш (2)'!K$3,#REF!,'Манзилли сотиб олиш (2)'!K$2)</f>
        <v>#REF!</v>
      </c>
      <c r="L285" s="5" t="e">
        <f>++COUNTIFS(#REF!,'Манзилли сотиб олиш (2)'!$F285,#REF!,'Манзилли сотиб олиш (2)'!L$3,#REF!,'Манзилли сотиб олиш (2)'!L$2)</f>
        <v>#REF!</v>
      </c>
      <c r="M285" s="5" t="e">
        <f>++COUNTIFS(#REF!,'Манзилли сотиб олиш (2)'!$F285,#REF!,'Манзилли сотиб олиш (2)'!M$3,#REF!,'Манзилли сотиб олиш (2)'!M$2)</f>
        <v>#REF!</v>
      </c>
      <c r="N285" s="5" t="e">
        <f>++COUNTIFS(#REF!,'Манзилли сотиб олиш (2)'!$F285,#REF!,'Манзилли сотиб олиш (2)'!N$3,#REF!,'Манзилли сотиб олиш (2)'!N$2)</f>
        <v>#REF!</v>
      </c>
      <c r="O285" s="7" t="e">
        <f t="shared" si="45"/>
        <v>#REF!</v>
      </c>
      <c r="P285" s="7">
        <f t="shared" si="51"/>
        <v>0</v>
      </c>
      <c r="Q285" s="7">
        <f t="shared" si="52"/>
        <v>0</v>
      </c>
      <c r="R285" s="5" t="e">
        <f>++COUNTIFS(#REF!,'Манзилли сотиб олиш (2)'!$F285,#REF!,'Манзилли сотиб олиш (2)'!R$3,#REF!,'Манзилли сотиб олиш (2)'!R$2)</f>
        <v>#REF!</v>
      </c>
      <c r="S285" s="5" t="e">
        <f>++COUNTIFS(#REF!,'Манзилли сотиб олиш (2)'!$F285,#REF!,'Манзилли сотиб олиш (2)'!S$3,#REF!,'Манзилли сотиб олиш (2)'!S$2)</f>
        <v>#REF!</v>
      </c>
      <c r="T285" s="5" t="e">
        <f>++COUNTIFS(#REF!,'Манзилли сотиб олиш (2)'!$F285,#REF!,'Манзилли сотиб олиш (2)'!T$3,#REF!,'Манзилли сотиб олиш (2)'!T$2)</f>
        <v>#REF!</v>
      </c>
      <c r="U285" s="5" t="e">
        <f>++COUNTIFS(#REF!,'Манзилли сотиб олиш (2)'!$F285,#REF!,'Манзилли сотиб олиш (2)'!U$3,#REF!,'Манзилли сотиб олиш (2)'!U$2)</f>
        <v>#REF!</v>
      </c>
      <c r="V285" s="5" t="e">
        <f>++COUNTIFS(#REF!,'Манзилли сотиб олиш (2)'!$F285,#REF!,'Манзилли сотиб олиш (2)'!V$3,#REF!,'Манзилли сотиб олиш (2)'!V$2)</f>
        <v>#REF!</v>
      </c>
      <c r="W285" s="7" t="e">
        <f t="shared" si="46"/>
        <v>#REF!</v>
      </c>
      <c r="X285" s="7">
        <f t="shared" si="49"/>
        <v>0</v>
      </c>
      <c r="Y285" s="7">
        <f t="shared" si="53"/>
        <v>0</v>
      </c>
      <c r="Z285" s="7">
        <f t="shared" si="50"/>
        <v>0</v>
      </c>
      <c r="AA285" s="7">
        <v>0</v>
      </c>
      <c r="AB285" s="7" t="e">
        <f t="shared" si="54"/>
        <v>#REF!</v>
      </c>
      <c r="AC285" s="7">
        <f t="shared" si="47"/>
        <v>0</v>
      </c>
      <c r="AD285" s="12" t="e">
        <f>++VLOOKUP(F285,#REF!,3,0)</f>
        <v>#REF!</v>
      </c>
      <c r="AE285" s="10"/>
      <c r="AF285" s="10"/>
    </row>
    <row r="286" spans="1:32" x14ac:dyDescent="0.25">
      <c r="A286" s="5">
        <f t="shared" si="55"/>
        <v>89</v>
      </c>
      <c r="B286" s="22" t="s">
        <v>98</v>
      </c>
      <c r="C286" s="6" t="s">
        <v>3344</v>
      </c>
      <c r="D286" s="5" t="s">
        <v>3345</v>
      </c>
      <c r="E286" s="7">
        <v>98745177</v>
      </c>
      <c r="F286" s="7">
        <v>40901833070021</v>
      </c>
      <c r="G286" s="7" t="s">
        <v>3451</v>
      </c>
      <c r="H286" s="14">
        <v>45203</v>
      </c>
      <c r="I286" s="5" t="s">
        <v>1126</v>
      </c>
      <c r="J286" s="5" t="e">
        <f>++COUNTIFS(#REF!,'Манзилли сотиб олиш (2)'!$F286,#REF!,'Манзилли сотиб олиш (2)'!J$3,#REF!,'Манзилли сотиб олиш (2)'!J$2)</f>
        <v>#REF!</v>
      </c>
      <c r="K286" s="5" t="e">
        <f>++COUNTIFS(#REF!,'Манзилли сотиб олиш (2)'!$F286,#REF!,'Манзилли сотиб олиш (2)'!K$3,#REF!,'Манзилли сотиб олиш (2)'!K$2)</f>
        <v>#REF!</v>
      </c>
      <c r="L286" s="5" t="e">
        <f>++COUNTIFS(#REF!,'Манзилли сотиб олиш (2)'!$F286,#REF!,'Манзилли сотиб олиш (2)'!L$3,#REF!,'Манзилли сотиб олиш (2)'!L$2)</f>
        <v>#REF!</v>
      </c>
      <c r="M286" s="5" t="e">
        <f>++COUNTIFS(#REF!,'Манзилли сотиб олиш (2)'!$F286,#REF!,'Манзилли сотиб олиш (2)'!M$3,#REF!,'Манзилли сотиб олиш (2)'!M$2)</f>
        <v>#REF!</v>
      </c>
      <c r="N286" s="5" t="e">
        <f>++COUNTIFS(#REF!,'Манзилли сотиб олиш (2)'!$F286,#REF!,'Манзилли сотиб олиш (2)'!N$3,#REF!,'Манзилли сотиб олиш (2)'!N$2)</f>
        <v>#REF!</v>
      </c>
      <c r="O286" s="7" t="e">
        <f t="shared" si="45"/>
        <v>#REF!</v>
      </c>
      <c r="P286" s="7">
        <f t="shared" si="51"/>
        <v>0</v>
      </c>
      <c r="Q286" s="7">
        <f t="shared" si="52"/>
        <v>0</v>
      </c>
      <c r="R286" s="5" t="e">
        <f>++COUNTIFS(#REF!,'Манзилли сотиб олиш (2)'!$F286,#REF!,'Манзилли сотиб олиш (2)'!R$3,#REF!,'Манзилли сотиб олиш (2)'!R$2)</f>
        <v>#REF!</v>
      </c>
      <c r="S286" s="5" t="e">
        <f>++COUNTIFS(#REF!,'Манзилли сотиб олиш (2)'!$F286,#REF!,'Манзилли сотиб олиш (2)'!S$3,#REF!,'Манзилли сотиб олиш (2)'!S$2)</f>
        <v>#REF!</v>
      </c>
      <c r="T286" s="5" t="e">
        <f>++COUNTIFS(#REF!,'Манзилли сотиб олиш (2)'!$F286,#REF!,'Манзилли сотиб олиш (2)'!T$3,#REF!,'Манзилли сотиб олиш (2)'!T$2)</f>
        <v>#REF!</v>
      </c>
      <c r="U286" s="5" t="e">
        <f>++COUNTIFS(#REF!,'Манзилли сотиб олиш (2)'!$F286,#REF!,'Манзилли сотиб олиш (2)'!U$3,#REF!,'Манзилли сотиб олиш (2)'!U$2)</f>
        <v>#REF!</v>
      </c>
      <c r="V286" s="5" t="e">
        <f>++COUNTIFS(#REF!,'Манзилли сотиб олиш (2)'!$F286,#REF!,'Манзилли сотиб олиш (2)'!V$3,#REF!,'Манзилли сотиб олиш (2)'!V$2)</f>
        <v>#REF!</v>
      </c>
      <c r="W286" s="7" t="e">
        <f t="shared" si="46"/>
        <v>#REF!</v>
      </c>
      <c r="X286" s="7">
        <f t="shared" si="49"/>
        <v>0</v>
      </c>
      <c r="Y286" s="7">
        <f t="shared" si="53"/>
        <v>0</v>
      </c>
      <c r="Z286" s="7">
        <f t="shared" si="50"/>
        <v>0</v>
      </c>
      <c r="AA286" s="7">
        <v>0</v>
      </c>
      <c r="AB286" s="7" t="e">
        <f t="shared" si="54"/>
        <v>#REF!</v>
      </c>
      <c r="AC286" s="7">
        <f t="shared" si="47"/>
        <v>0</v>
      </c>
      <c r="AD286" s="12" t="e">
        <f>++VLOOKUP(F286,#REF!,3,0)</f>
        <v>#REF!</v>
      </c>
      <c r="AE286" s="10"/>
      <c r="AF286" s="10"/>
    </row>
    <row r="287" spans="1:32" x14ac:dyDescent="0.25">
      <c r="A287" s="5">
        <f t="shared" si="55"/>
        <v>90</v>
      </c>
      <c r="B287" s="22" t="s">
        <v>98</v>
      </c>
      <c r="C287" s="6" t="s">
        <v>3346</v>
      </c>
      <c r="D287" s="5" t="s">
        <v>3347</v>
      </c>
      <c r="E287" s="7">
        <v>98743839</v>
      </c>
      <c r="F287" s="7">
        <v>40409943070080</v>
      </c>
      <c r="G287" s="7" t="s">
        <v>3452</v>
      </c>
      <c r="H287" s="14">
        <v>45203</v>
      </c>
      <c r="I287" s="5" t="s">
        <v>1126</v>
      </c>
      <c r="J287" s="5" t="e">
        <f>++COUNTIFS(#REF!,'Манзилли сотиб олиш (2)'!$F287,#REF!,'Манзилли сотиб олиш (2)'!J$3,#REF!,'Манзилли сотиб олиш (2)'!J$2)</f>
        <v>#REF!</v>
      </c>
      <c r="K287" s="5" t="e">
        <f>++COUNTIFS(#REF!,'Манзилли сотиб олиш (2)'!$F287,#REF!,'Манзилли сотиб олиш (2)'!K$3,#REF!,'Манзилли сотиб олиш (2)'!K$2)</f>
        <v>#REF!</v>
      </c>
      <c r="L287" s="5" t="e">
        <f>++COUNTIFS(#REF!,'Манзилли сотиб олиш (2)'!$F287,#REF!,'Манзилли сотиб олиш (2)'!L$3,#REF!,'Манзилли сотиб олиш (2)'!L$2)</f>
        <v>#REF!</v>
      </c>
      <c r="M287" s="5" t="e">
        <f>++COUNTIFS(#REF!,'Манзилли сотиб олиш (2)'!$F287,#REF!,'Манзилли сотиб олиш (2)'!M$3,#REF!,'Манзилли сотиб олиш (2)'!M$2)</f>
        <v>#REF!</v>
      </c>
      <c r="N287" s="5" t="e">
        <f>++COUNTIFS(#REF!,'Манзилли сотиб олиш (2)'!$F287,#REF!,'Манзилли сотиб олиш (2)'!N$3,#REF!,'Манзилли сотиб олиш (2)'!N$2)</f>
        <v>#REF!</v>
      </c>
      <c r="O287" s="7" t="e">
        <f t="shared" si="45"/>
        <v>#REF!</v>
      </c>
      <c r="P287" s="7">
        <f t="shared" si="51"/>
        <v>0</v>
      </c>
      <c r="Q287" s="7">
        <f t="shared" si="52"/>
        <v>0</v>
      </c>
      <c r="R287" s="5" t="e">
        <f>++COUNTIFS(#REF!,'Манзилли сотиб олиш (2)'!$F287,#REF!,'Манзилли сотиб олиш (2)'!R$3,#REF!,'Манзилли сотиб олиш (2)'!R$2)</f>
        <v>#REF!</v>
      </c>
      <c r="S287" s="5" t="e">
        <f>++COUNTIFS(#REF!,'Манзилли сотиб олиш (2)'!$F287,#REF!,'Манзилли сотиб олиш (2)'!S$3,#REF!,'Манзилли сотиб олиш (2)'!S$2)</f>
        <v>#REF!</v>
      </c>
      <c r="T287" s="5" t="e">
        <f>++COUNTIFS(#REF!,'Манзилли сотиб олиш (2)'!$F287,#REF!,'Манзилли сотиб олиш (2)'!T$3,#REF!,'Манзилли сотиб олиш (2)'!T$2)</f>
        <v>#REF!</v>
      </c>
      <c r="U287" s="5" t="e">
        <f>++COUNTIFS(#REF!,'Манзилли сотиб олиш (2)'!$F287,#REF!,'Манзилли сотиб олиш (2)'!U$3,#REF!,'Манзилли сотиб олиш (2)'!U$2)</f>
        <v>#REF!</v>
      </c>
      <c r="V287" s="5" t="e">
        <f>++COUNTIFS(#REF!,'Манзилли сотиб олиш (2)'!$F287,#REF!,'Манзилли сотиб олиш (2)'!V$3,#REF!,'Манзилли сотиб олиш (2)'!V$2)</f>
        <v>#REF!</v>
      </c>
      <c r="W287" s="7" t="e">
        <f t="shared" si="46"/>
        <v>#REF!</v>
      </c>
      <c r="X287" s="7">
        <f t="shared" si="49"/>
        <v>0</v>
      </c>
      <c r="Y287" s="7">
        <f t="shared" si="53"/>
        <v>0</v>
      </c>
      <c r="Z287" s="7">
        <f t="shared" si="50"/>
        <v>0</v>
      </c>
      <c r="AA287" s="7">
        <v>0</v>
      </c>
      <c r="AB287" s="7" t="e">
        <f t="shared" si="54"/>
        <v>#REF!</v>
      </c>
      <c r="AC287" s="7">
        <f t="shared" si="47"/>
        <v>0</v>
      </c>
      <c r="AD287" s="12" t="e">
        <f>++VLOOKUP(F287,#REF!,3,0)</f>
        <v>#REF!</v>
      </c>
      <c r="AE287" s="10"/>
      <c r="AF287" s="10"/>
    </row>
    <row r="288" spans="1:32" x14ac:dyDescent="0.25">
      <c r="A288" s="5">
        <f t="shared" si="55"/>
        <v>91</v>
      </c>
      <c r="B288" s="22" t="s">
        <v>98</v>
      </c>
      <c r="C288" s="6" t="s">
        <v>3348</v>
      </c>
      <c r="D288" s="5" t="s">
        <v>3349</v>
      </c>
      <c r="E288" s="7">
        <v>98733663</v>
      </c>
      <c r="F288" s="7">
        <v>30803943070072</v>
      </c>
      <c r="G288" s="7" t="s">
        <v>3453</v>
      </c>
      <c r="H288" s="14">
        <v>45203</v>
      </c>
      <c r="I288" s="5" t="s">
        <v>1126</v>
      </c>
      <c r="J288" s="5" t="e">
        <f>++COUNTIFS(#REF!,'Манзилли сотиб олиш (2)'!$F288,#REF!,'Манзилли сотиб олиш (2)'!J$3,#REF!,'Манзилли сотиб олиш (2)'!J$2)</f>
        <v>#REF!</v>
      </c>
      <c r="K288" s="5" t="e">
        <f>++COUNTIFS(#REF!,'Манзилли сотиб олиш (2)'!$F288,#REF!,'Манзилли сотиб олиш (2)'!K$3,#REF!,'Манзилли сотиб олиш (2)'!K$2)</f>
        <v>#REF!</v>
      </c>
      <c r="L288" s="5" t="e">
        <f>++COUNTIFS(#REF!,'Манзилли сотиб олиш (2)'!$F288,#REF!,'Манзилли сотиб олиш (2)'!L$3,#REF!,'Манзилли сотиб олиш (2)'!L$2)</f>
        <v>#REF!</v>
      </c>
      <c r="M288" s="5" t="e">
        <f>++COUNTIFS(#REF!,'Манзилли сотиб олиш (2)'!$F288,#REF!,'Манзилли сотиб олиш (2)'!M$3,#REF!,'Манзилли сотиб олиш (2)'!M$2)</f>
        <v>#REF!</v>
      </c>
      <c r="N288" s="5" t="e">
        <f>++COUNTIFS(#REF!,'Манзилли сотиб олиш (2)'!$F288,#REF!,'Манзилли сотиб олиш (2)'!N$3,#REF!,'Манзилли сотиб олиш (2)'!N$2)</f>
        <v>#REF!</v>
      </c>
      <c r="O288" s="7" t="e">
        <f t="shared" si="45"/>
        <v>#REF!</v>
      </c>
      <c r="P288" s="7">
        <f t="shared" si="51"/>
        <v>0</v>
      </c>
      <c r="Q288" s="7">
        <f t="shared" si="52"/>
        <v>0</v>
      </c>
      <c r="R288" s="5" t="e">
        <f>++COUNTIFS(#REF!,'Манзилли сотиб олиш (2)'!$F288,#REF!,'Манзилли сотиб олиш (2)'!R$3,#REF!,'Манзилли сотиб олиш (2)'!R$2)</f>
        <v>#REF!</v>
      </c>
      <c r="S288" s="5" t="e">
        <f>++COUNTIFS(#REF!,'Манзилли сотиб олиш (2)'!$F288,#REF!,'Манзилли сотиб олиш (2)'!S$3,#REF!,'Манзилли сотиб олиш (2)'!S$2)</f>
        <v>#REF!</v>
      </c>
      <c r="T288" s="5" t="e">
        <f>++COUNTIFS(#REF!,'Манзилли сотиб олиш (2)'!$F288,#REF!,'Манзилли сотиб олиш (2)'!T$3,#REF!,'Манзилли сотиб олиш (2)'!T$2)</f>
        <v>#REF!</v>
      </c>
      <c r="U288" s="5" t="e">
        <f>++COUNTIFS(#REF!,'Манзилли сотиб олиш (2)'!$F288,#REF!,'Манзилли сотиб олиш (2)'!U$3,#REF!,'Манзилли сотиб олиш (2)'!U$2)</f>
        <v>#REF!</v>
      </c>
      <c r="V288" s="5" t="e">
        <f>++COUNTIFS(#REF!,'Манзилли сотиб олиш (2)'!$F288,#REF!,'Манзилли сотиб олиш (2)'!V$3,#REF!,'Манзилли сотиб олиш (2)'!V$2)</f>
        <v>#REF!</v>
      </c>
      <c r="W288" s="7" t="e">
        <f t="shared" si="46"/>
        <v>#REF!</v>
      </c>
      <c r="X288" s="7">
        <f t="shared" si="49"/>
        <v>0</v>
      </c>
      <c r="Y288" s="7">
        <f t="shared" si="53"/>
        <v>0</v>
      </c>
      <c r="Z288" s="7">
        <f t="shared" si="50"/>
        <v>0</v>
      </c>
      <c r="AA288" s="7">
        <v>0</v>
      </c>
      <c r="AB288" s="7" t="e">
        <f t="shared" si="54"/>
        <v>#REF!</v>
      </c>
      <c r="AC288" s="7">
        <f t="shared" si="47"/>
        <v>0</v>
      </c>
      <c r="AD288" s="12" t="e">
        <f>++VLOOKUP(F288,#REF!,3,0)</f>
        <v>#REF!</v>
      </c>
      <c r="AE288" s="10"/>
      <c r="AF288" s="10"/>
    </row>
    <row r="289" spans="1:32" x14ac:dyDescent="0.25">
      <c r="A289" s="5">
        <f t="shared" si="55"/>
        <v>92</v>
      </c>
      <c r="B289" s="22" t="s">
        <v>98</v>
      </c>
      <c r="C289" s="6" t="s">
        <v>1175</v>
      </c>
      <c r="D289" s="5" t="s">
        <v>138</v>
      </c>
      <c r="E289" s="7">
        <v>98733580</v>
      </c>
      <c r="F289" s="7">
        <v>31509987100027</v>
      </c>
      <c r="G289" s="7" t="s">
        <v>2104</v>
      </c>
      <c r="H289" s="14">
        <v>45203</v>
      </c>
      <c r="I289" s="5" t="s">
        <v>1126</v>
      </c>
      <c r="J289" s="5" t="e">
        <f>++COUNTIFS(#REF!,'Манзилли сотиб олиш (2)'!$F289,#REF!,'Манзилли сотиб олиш (2)'!J$3,#REF!,'Манзилли сотиб олиш (2)'!J$2)</f>
        <v>#REF!</v>
      </c>
      <c r="K289" s="5" t="e">
        <f>++COUNTIFS(#REF!,'Манзилли сотиб олиш (2)'!$F289,#REF!,'Манзилли сотиб олиш (2)'!K$3,#REF!,'Манзилли сотиб олиш (2)'!K$2)</f>
        <v>#REF!</v>
      </c>
      <c r="L289" s="5" t="e">
        <f>++COUNTIFS(#REF!,'Манзилли сотиб олиш (2)'!$F289,#REF!,'Манзилли сотиб олиш (2)'!L$3,#REF!,'Манзилли сотиб олиш (2)'!L$2)</f>
        <v>#REF!</v>
      </c>
      <c r="M289" s="5" t="e">
        <f>++COUNTIFS(#REF!,'Манзилли сотиб олиш (2)'!$F289,#REF!,'Манзилли сотиб олиш (2)'!M$3,#REF!,'Манзилли сотиб олиш (2)'!M$2)</f>
        <v>#REF!</v>
      </c>
      <c r="N289" s="5" t="e">
        <f>++COUNTIFS(#REF!,'Манзилли сотиб олиш (2)'!$F289,#REF!,'Манзилли сотиб олиш (2)'!N$3,#REF!,'Манзилли сотиб олиш (2)'!N$2)</f>
        <v>#REF!</v>
      </c>
      <c r="O289" s="7" t="e">
        <f t="shared" ref="O289:O330" si="56">++IF(N289=1,32,0)</f>
        <v>#REF!</v>
      </c>
      <c r="P289" s="7">
        <f t="shared" si="51"/>
        <v>0</v>
      </c>
      <c r="Q289" s="7">
        <f t="shared" si="52"/>
        <v>0</v>
      </c>
      <c r="R289" s="5" t="e">
        <f>++COUNTIFS(#REF!,'Манзилли сотиб олиш (2)'!$F289,#REF!,'Манзилли сотиб олиш (2)'!R$3,#REF!,'Манзилли сотиб олиш (2)'!R$2)</f>
        <v>#REF!</v>
      </c>
      <c r="S289" s="5" t="e">
        <f>++COUNTIFS(#REF!,'Манзилли сотиб олиш (2)'!$F289,#REF!,'Манзилли сотиб олиш (2)'!S$3,#REF!,'Манзилли сотиб олиш (2)'!S$2)</f>
        <v>#REF!</v>
      </c>
      <c r="T289" s="5" t="e">
        <f>++COUNTIFS(#REF!,'Манзилли сотиб олиш (2)'!$F289,#REF!,'Манзилли сотиб олиш (2)'!T$3,#REF!,'Манзилли сотиб олиш (2)'!T$2)</f>
        <v>#REF!</v>
      </c>
      <c r="U289" s="5" t="e">
        <f>++COUNTIFS(#REF!,'Манзилли сотиб олиш (2)'!$F289,#REF!,'Манзилли сотиб олиш (2)'!U$3,#REF!,'Манзилли сотиб олиш (2)'!U$2)</f>
        <v>#REF!</v>
      </c>
      <c r="V289" s="5" t="e">
        <f>++COUNTIFS(#REF!,'Манзилли сотиб олиш (2)'!$F289,#REF!,'Манзилли сотиб олиш (2)'!V$3,#REF!,'Манзилли сотиб олиш (2)'!V$2)</f>
        <v>#REF!</v>
      </c>
      <c r="W289" s="7" t="e">
        <f t="shared" ref="W289:W330" si="57">++IF(V289=1,32,0)</f>
        <v>#REF!</v>
      </c>
      <c r="X289" s="7">
        <f t="shared" si="49"/>
        <v>0</v>
      </c>
      <c r="Y289" s="7">
        <f t="shared" si="53"/>
        <v>0</v>
      </c>
      <c r="Z289" s="7">
        <f t="shared" si="50"/>
        <v>0</v>
      </c>
      <c r="AA289" s="7">
        <v>0</v>
      </c>
      <c r="AB289" s="7" t="e">
        <f t="shared" si="54"/>
        <v>#REF!</v>
      </c>
      <c r="AC289" s="7">
        <f t="shared" ref="AC289:AC330" si="58">++IF(Z289&gt;0,AA289+W289+O289,0)</f>
        <v>0</v>
      </c>
      <c r="AD289" s="12" t="e">
        <f>++VLOOKUP(F289,#REF!,3,0)</f>
        <v>#REF!</v>
      </c>
      <c r="AE289" s="10"/>
      <c r="AF289" s="10"/>
    </row>
    <row r="290" spans="1:32" x14ac:dyDescent="0.25">
      <c r="A290" s="5">
        <f t="shared" si="55"/>
        <v>93</v>
      </c>
      <c r="B290" s="22" t="s">
        <v>98</v>
      </c>
      <c r="C290" s="6" t="s">
        <v>3350</v>
      </c>
      <c r="D290" s="5" t="s">
        <v>3351</v>
      </c>
      <c r="E290" s="7">
        <v>98728733</v>
      </c>
      <c r="F290" s="7">
        <v>42910703070012</v>
      </c>
      <c r="G290" s="7" t="s">
        <v>3454</v>
      </c>
      <c r="H290" s="14">
        <v>45203</v>
      </c>
      <c r="I290" s="5" t="s">
        <v>1126</v>
      </c>
      <c r="J290" s="5" t="e">
        <f>++COUNTIFS(#REF!,'Манзилли сотиб олиш (2)'!$F290,#REF!,'Манзилли сотиб олиш (2)'!J$3,#REF!,'Манзилли сотиб олиш (2)'!J$2)</f>
        <v>#REF!</v>
      </c>
      <c r="K290" s="5" t="e">
        <f>++COUNTIFS(#REF!,'Манзилли сотиб олиш (2)'!$F290,#REF!,'Манзилли сотиб олиш (2)'!K$3,#REF!,'Манзилли сотиб олиш (2)'!K$2)</f>
        <v>#REF!</v>
      </c>
      <c r="L290" s="5" t="e">
        <f>++COUNTIFS(#REF!,'Манзилли сотиб олиш (2)'!$F290,#REF!,'Манзилли сотиб олиш (2)'!L$3,#REF!,'Манзилли сотиб олиш (2)'!L$2)</f>
        <v>#REF!</v>
      </c>
      <c r="M290" s="5" t="e">
        <f>++COUNTIFS(#REF!,'Манзилли сотиб олиш (2)'!$F290,#REF!,'Манзилли сотиб олиш (2)'!M$3,#REF!,'Манзилли сотиб олиш (2)'!M$2)</f>
        <v>#REF!</v>
      </c>
      <c r="N290" s="5" t="e">
        <f>++COUNTIFS(#REF!,'Манзилли сотиб олиш (2)'!$F290,#REF!,'Манзилли сотиб олиш (2)'!N$3,#REF!,'Манзилли сотиб олиш (2)'!N$2)</f>
        <v>#REF!</v>
      </c>
      <c r="O290" s="7" t="e">
        <f t="shared" si="56"/>
        <v>#REF!</v>
      </c>
      <c r="P290" s="7">
        <f t="shared" si="51"/>
        <v>0</v>
      </c>
      <c r="Q290" s="7">
        <f t="shared" si="52"/>
        <v>0</v>
      </c>
      <c r="R290" s="5" t="e">
        <f>++COUNTIFS(#REF!,'Манзилли сотиб олиш (2)'!$F290,#REF!,'Манзилли сотиб олиш (2)'!R$3,#REF!,'Манзилли сотиб олиш (2)'!R$2)</f>
        <v>#REF!</v>
      </c>
      <c r="S290" s="5" t="e">
        <f>++COUNTIFS(#REF!,'Манзилли сотиб олиш (2)'!$F290,#REF!,'Манзилли сотиб олиш (2)'!S$3,#REF!,'Манзилли сотиб олиш (2)'!S$2)</f>
        <v>#REF!</v>
      </c>
      <c r="T290" s="5" t="e">
        <f>++COUNTIFS(#REF!,'Манзилли сотиб олиш (2)'!$F290,#REF!,'Манзилли сотиб олиш (2)'!T$3,#REF!,'Манзилли сотиб олиш (2)'!T$2)</f>
        <v>#REF!</v>
      </c>
      <c r="U290" s="5" t="e">
        <f>++COUNTIFS(#REF!,'Манзилли сотиб олиш (2)'!$F290,#REF!,'Манзилли сотиб олиш (2)'!U$3,#REF!,'Манзилли сотиб олиш (2)'!U$2)</f>
        <v>#REF!</v>
      </c>
      <c r="V290" s="5" t="e">
        <f>++COUNTIFS(#REF!,'Манзилли сотиб олиш (2)'!$F290,#REF!,'Манзилли сотиб олиш (2)'!V$3,#REF!,'Манзилли сотиб олиш (2)'!V$2)</f>
        <v>#REF!</v>
      </c>
      <c r="W290" s="7" t="e">
        <f t="shared" si="57"/>
        <v>#REF!</v>
      </c>
      <c r="X290" s="7">
        <f t="shared" si="49"/>
        <v>0</v>
      </c>
      <c r="Y290" s="7">
        <f t="shared" si="53"/>
        <v>0</v>
      </c>
      <c r="Z290" s="7">
        <f t="shared" si="50"/>
        <v>0</v>
      </c>
      <c r="AA290" s="7">
        <v>0</v>
      </c>
      <c r="AB290" s="7" t="e">
        <f t="shared" si="54"/>
        <v>#REF!</v>
      </c>
      <c r="AC290" s="7">
        <f t="shared" si="58"/>
        <v>0</v>
      </c>
      <c r="AD290" s="12" t="e">
        <f>++VLOOKUP(F290,#REF!,3,0)</f>
        <v>#REF!</v>
      </c>
      <c r="AE290" s="10"/>
      <c r="AF290" s="10"/>
    </row>
    <row r="291" spans="1:32" x14ac:dyDescent="0.25">
      <c r="A291" s="5">
        <f t="shared" si="55"/>
        <v>94</v>
      </c>
      <c r="B291" s="22" t="s">
        <v>98</v>
      </c>
      <c r="C291" s="6" t="s">
        <v>3352</v>
      </c>
      <c r="D291" s="5" t="s">
        <v>3353</v>
      </c>
      <c r="E291" s="7">
        <v>98730271</v>
      </c>
      <c r="F291" s="7">
        <v>31202933070017</v>
      </c>
      <c r="G291" s="7" t="s">
        <v>3455</v>
      </c>
      <c r="H291" s="14">
        <v>45212</v>
      </c>
      <c r="I291" s="5" t="s">
        <v>1125</v>
      </c>
      <c r="J291" s="5" t="e">
        <f>++COUNTIFS(#REF!,'Манзилли сотиб олиш (2)'!$F291,#REF!,'Манзилли сотиб олиш (2)'!J$3,#REF!,'Манзилли сотиб олиш (2)'!J$2)</f>
        <v>#REF!</v>
      </c>
      <c r="K291" s="5" t="e">
        <f>++COUNTIFS(#REF!,'Манзилли сотиб олиш (2)'!$F291,#REF!,'Манзилли сотиб олиш (2)'!K$3,#REF!,'Манзилли сотиб олиш (2)'!K$2)</f>
        <v>#REF!</v>
      </c>
      <c r="L291" s="5" t="e">
        <f>++COUNTIFS(#REF!,'Манзилли сотиб олиш (2)'!$F291,#REF!,'Манзилли сотиб олиш (2)'!L$3,#REF!,'Манзилли сотиб олиш (2)'!L$2)</f>
        <v>#REF!</v>
      </c>
      <c r="M291" s="5" t="e">
        <f>++COUNTIFS(#REF!,'Манзилли сотиб олиш (2)'!$F291,#REF!,'Манзилли сотиб олиш (2)'!M$3,#REF!,'Манзилли сотиб олиш (2)'!M$2)</f>
        <v>#REF!</v>
      </c>
      <c r="N291" s="5" t="e">
        <f>++COUNTIFS(#REF!,'Манзилли сотиб олиш (2)'!$F291,#REF!,'Манзилли сотиб олиш (2)'!N$3,#REF!,'Манзилли сотиб олиш (2)'!N$2)</f>
        <v>#REF!</v>
      </c>
      <c r="O291" s="7" t="e">
        <f t="shared" si="56"/>
        <v>#REF!</v>
      </c>
      <c r="P291" s="7">
        <f t="shared" si="51"/>
        <v>0</v>
      </c>
      <c r="Q291" s="7">
        <f t="shared" si="52"/>
        <v>0</v>
      </c>
      <c r="R291" s="5" t="e">
        <f>++COUNTIFS(#REF!,'Манзилли сотиб олиш (2)'!$F291,#REF!,'Манзилли сотиб олиш (2)'!R$3,#REF!,'Манзилли сотиб олиш (2)'!R$2)</f>
        <v>#REF!</v>
      </c>
      <c r="S291" s="5" t="e">
        <f>++COUNTIFS(#REF!,'Манзилли сотиб олиш (2)'!$F291,#REF!,'Манзилли сотиб олиш (2)'!S$3,#REF!,'Манзилли сотиб олиш (2)'!S$2)</f>
        <v>#REF!</v>
      </c>
      <c r="T291" s="5" t="e">
        <f>++COUNTIFS(#REF!,'Манзилли сотиб олиш (2)'!$F291,#REF!,'Манзилли сотиб олиш (2)'!T$3,#REF!,'Манзилли сотиб олиш (2)'!T$2)</f>
        <v>#REF!</v>
      </c>
      <c r="U291" s="5" t="e">
        <f>++COUNTIFS(#REF!,'Манзилли сотиб олиш (2)'!$F291,#REF!,'Манзилли сотиб олиш (2)'!U$3,#REF!,'Манзилли сотиб олиш (2)'!U$2)</f>
        <v>#REF!</v>
      </c>
      <c r="V291" s="5" t="e">
        <f>++COUNTIFS(#REF!,'Манзилли сотиб олиш (2)'!$F291,#REF!,'Манзилли сотиб олиш (2)'!V$3,#REF!,'Манзилли сотиб олиш (2)'!V$2)</f>
        <v>#REF!</v>
      </c>
      <c r="W291" s="7" t="e">
        <f t="shared" si="57"/>
        <v>#REF!</v>
      </c>
      <c r="X291" s="7">
        <f t="shared" si="49"/>
        <v>0</v>
      </c>
      <c r="Y291" s="7">
        <f t="shared" si="53"/>
        <v>0</v>
      </c>
      <c r="Z291" s="7">
        <f t="shared" si="50"/>
        <v>0</v>
      </c>
      <c r="AA291" s="7">
        <v>0</v>
      </c>
      <c r="AB291" s="7" t="e">
        <f t="shared" si="54"/>
        <v>#REF!</v>
      </c>
      <c r="AC291" s="7">
        <f t="shared" si="58"/>
        <v>0</v>
      </c>
      <c r="AD291" s="12" t="e">
        <f>++VLOOKUP(F291,#REF!,3,0)</f>
        <v>#REF!</v>
      </c>
      <c r="AE291" s="10"/>
      <c r="AF291" s="10"/>
    </row>
    <row r="292" spans="1:32" x14ac:dyDescent="0.25">
      <c r="A292" s="5">
        <f t="shared" si="55"/>
        <v>95</v>
      </c>
      <c r="B292" s="22" t="s">
        <v>98</v>
      </c>
      <c r="C292" s="6" t="s">
        <v>3354</v>
      </c>
      <c r="D292" s="5" t="s">
        <v>3355</v>
      </c>
      <c r="E292" s="7">
        <v>98726026</v>
      </c>
      <c r="F292" s="7">
        <v>31704933070018</v>
      </c>
      <c r="G292" s="7" t="s">
        <v>3456</v>
      </c>
      <c r="H292" s="14">
        <v>45212</v>
      </c>
      <c r="I292" s="5" t="s">
        <v>1125</v>
      </c>
      <c r="J292" s="5" t="e">
        <f>++COUNTIFS(#REF!,'Манзилли сотиб олиш (2)'!$F292,#REF!,'Манзилли сотиб олиш (2)'!J$3,#REF!,'Манзилли сотиб олиш (2)'!J$2)</f>
        <v>#REF!</v>
      </c>
      <c r="K292" s="5" t="e">
        <f>++COUNTIFS(#REF!,'Манзилли сотиб олиш (2)'!$F292,#REF!,'Манзилли сотиб олиш (2)'!K$3,#REF!,'Манзилли сотиб олиш (2)'!K$2)</f>
        <v>#REF!</v>
      </c>
      <c r="L292" s="5" t="e">
        <f>++COUNTIFS(#REF!,'Манзилли сотиб олиш (2)'!$F292,#REF!,'Манзилли сотиб олиш (2)'!L$3,#REF!,'Манзилли сотиб олиш (2)'!L$2)</f>
        <v>#REF!</v>
      </c>
      <c r="M292" s="5" t="e">
        <f>++COUNTIFS(#REF!,'Манзилли сотиб олиш (2)'!$F292,#REF!,'Манзилли сотиб олиш (2)'!M$3,#REF!,'Манзилли сотиб олиш (2)'!M$2)</f>
        <v>#REF!</v>
      </c>
      <c r="N292" s="5" t="e">
        <f>++COUNTIFS(#REF!,'Манзилли сотиб олиш (2)'!$F292,#REF!,'Манзилли сотиб олиш (2)'!N$3,#REF!,'Манзилли сотиб олиш (2)'!N$2)</f>
        <v>#REF!</v>
      </c>
      <c r="O292" s="7" t="e">
        <f t="shared" si="56"/>
        <v>#REF!</v>
      </c>
      <c r="P292" s="7">
        <f t="shared" si="51"/>
        <v>0</v>
      </c>
      <c r="Q292" s="7">
        <f t="shared" si="52"/>
        <v>0</v>
      </c>
      <c r="R292" s="5" t="e">
        <f>++COUNTIFS(#REF!,'Манзилли сотиб олиш (2)'!$F292,#REF!,'Манзилли сотиб олиш (2)'!R$3,#REF!,'Манзилли сотиб олиш (2)'!R$2)</f>
        <v>#REF!</v>
      </c>
      <c r="S292" s="5" t="e">
        <f>++COUNTIFS(#REF!,'Манзилли сотиб олиш (2)'!$F292,#REF!,'Манзилли сотиб олиш (2)'!S$3,#REF!,'Манзилли сотиб олиш (2)'!S$2)</f>
        <v>#REF!</v>
      </c>
      <c r="T292" s="5" t="e">
        <f>++COUNTIFS(#REF!,'Манзилли сотиб олиш (2)'!$F292,#REF!,'Манзилли сотиб олиш (2)'!T$3,#REF!,'Манзилли сотиб олиш (2)'!T$2)</f>
        <v>#REF!</v>
      </c>
      <c r="U292" s="5" t="e">
        <f>++COUNTIFS(#REF!,'Манзилли сотиб олиш (2)'!$F292,#REF!,'Манзилли сотиб олиш (2)'!U$3,#REF!,'Манзилли сотиб олиш (2)'!U$2)</f>
        <v>#REF!</v>
      </c>
      <c r="V292" s="5" t="e">
        <f>++COUNTIFS(#REF!,'Манзилли сотиб олиш (2)'!$F292,#REF!,'Манзилли сотиб олиш (2)'!V$3,#REF!,'Манзилли сотиб олиш (2)'!V$2)</f>
        <v>#REF!</v>
      </c>
      <c r="W292" s="7" t="e">
        <f t="shared" si="57"/>
        <v>#REF!</v>
      </c>
      <c r="X292" s="7">
        <f t="shared" si="49"/>
        <v>0</v>
      </c>
      <c r="Y292" s="7">
        <f t="shared" si="53"/>
        <v>0</v>
      </c>
      <c r="Z292" s="7">
        <f t="shared" si="50"/>
        <v>0</v>
      </c>
      <c r="AA292" s="7">
        <v>0</v>
      </c>
      <c r="AB292" s="7" t="e">
        <f t="shared" si="54"/>
        <v>#REF!</v>
      </c>
      <c r="AC292" s="7">
        <f t="shared" si="58"/>
        <v>0</v>
      </c>
      <c r="AD292" s="12" t="e">
        <f>++VLOOKUP(F292,#REF!,3,0)</f>
        <v>#REF!</v>
      </c>
      <c r="AE292" s="10"/>
      <c r="AF292" s="10"/>
    </row>
    <row r="293" spans="1:32" x14ac:dyDescent="0.25">
      <c r="A293" s="5">
        <f t="shared" si="55"/>
        <v>96</v>
      </c>
      <c r="B293" s="22" t="s">
        <v>98</v>
      </c>
      <c r="C293" s="6" t="s">
        <v>3356</v>
      </c>
      <c r="D293" s="5" t="s">
        <v>3357</v>
      </c>
      <c r="E293" s="7">
        <v>89211250</v>
      </c>
      <c r="F293" s="7">
        <v>41608943070020</v>
      </c>
      <c r="G293" s="7" t="s">
        <v>3457</v>
      </c>
      <c r="H293" s="14">
        <v>45203</v>
      </c>
      <c r="I293" s="5" t="s">
        <v>1126</v>
      </c>
      <c r="J293" s="5" t="e">
        <f>++COUNTIFS(#REF!,'Манзилли сотиб олиш (2)'!$F293,#REF!,'Манзилли сотиб олиш (2)'!J$3,#REF!,'Манзилли сотиб олиш (2)'!J$2)</f>
        <v>#REF!</v>
      </c>
      <c r="K293" s="5" t="e">
        <f>++COUNTIFS(#REF!,'Манзилли сотиб олиш (2)'!$F293,#REF!,'Манзилли сотиб олиш (2)'!K$3,#REF!,'Манзилли сотиб олиш (2)'!K$2)</f>
        <v>#REF!</v>
      </c>
      <c r="L293" s="5" t="e">
        <f>++COUNTIFS(#REF!,'Манзилли сотиб олиш (2)'!$F293,#REF!,'Манзилли сотиб олиш (2)'!L$3,#REF!,'Манзилли сотиб олиш (2)'!L$2)</f>
        <v>#REF!</v>
      </c>
      <c r="M293" s="5" t="e">
        <f>++COUNTIFS(#REF!,'Манзилли сотиб олиш (2)'!$F293,#REF!,'Манзилли сотиб олиш (2)'!M$3,#REF!,'Манзилли сотиб олиш (2)'!M$2)</f>
        <v>#REF!</v>
      </c>
      <c r="N293" s="5" t="e">
        <f>++COUNTIFS(#REF!,'Манзилли сотиб олиш (2)'!$F293,#REF!,'Манзилли сотиб олиш (2)'!N$3,#REF!,'Манзилли сотиб олиш (2)'!N$2)</f>
        <v>#REF!</v>
      </c>
      <c r="O293" s="7" t="e">
        <f t="shared" si="56"/>
        <v>#REF!</v>
      </c>
      <c r="P293" s="7">
        <f t="shared" si="51"/>
        <v>0</v>
      </c>
      <c r="Q293" s="7">
        <f t="shared" si="52"/>
        <v>0</v>
      </c>
      <c r="R293" s="5" t="e">
        <f>++COUNTIFS(#REF!,'Манзилли сотиб олиш (2)'!$F293,#REF!,'Манзилли сотиб олиш (2)'!R$3,#REF!,'Манзилли сотиб олиш (2)'!R$2)</f>
        <v>#REF!</v>
      </c>
      <c r="S293" s="5" t="e">
        <f>++COUNTIFS(#REF!,'Манзилли сотиб олиш (2)'!$F293,#REF!,'Манзилли сотиб олиш (2)'!S$3,#REF!,'Манзилли сотиб олиш (2)'!S$2)</f>
        <v>#REF!</v>
      </c>
      <c r="T293" s="5" t="e">
        <f>++COUNTIFS(#REF!,'Манзилли сотиб олиш (2)'!$F293,#REF!,'Манзилли сотиб олиш (2)'!T$3,#REF!,'Манзилли сотиб олиш (2)'!T$2)</f>
        <v>#REF!</v>
      </c>
      <c r="U293" s="5" t="e">
        <f>++COUNTIFS(#REF!,'Манзилли сотиб олиш (2)'!$F293,#REF!,'Манзилли сотиб олиш (2)'!U$3,#REF!,'Манзилли сотиб олиш (2)'!U$2)</f>
        <v>#REF!</v>
      </c>
      <c r="V293" s="5" t="e">
        <f>++COUNTIFS(#REF!,'Манзилли сотиб олиш (2)'!$F293,#REF!,'Манзилли сотиб олиш (2)'!V$3,#REF!,'Манзилли сотиб олиш (2)'!V$2)</f>
        <v>#REF!</v>
      </c>
      <c r="W293" s="7" t="e">
        <f t="shared" si="57"/>
        <v>#REF!</v>
      </c>
      <c r="X293" s="7">
        <f t="shared" si="49"/>
        <v>0</v>
      </c>
      <c r="Y293" s="7">
        <f t="shared" si="53"/>
        <v>0</v>
      </c>
      <c r="Z293" s="7">
        <f t="shared" si="50"/>
        <v>0</v>
      </c>
      <c r="AA293" s="7">
        <v>0</v>
      </c>
      <c r="AB293" s="7" t="e">
        <f t="shared" si="54"/>
        <v>#REF!</v>
      </c>
      <c r="AC293" s="7">
        <f t="shared" si="58"/>
        <v>0</v>
      </c>
      <c r="AD293" s="12" t="e">
        <f>++VLOOKUP(F293,#REF!,3,0)</f>
        <v>#REF!</v>
      </c>
      <c r="AE293" s="10"/>
      <c r="AF293" s="10"/>
    </row>
    <row r="294" spans="1:32" x14ac:dyDescent="0.25">
      <c r="A294" s="5">
        <f t="shared" si="55"/>
        <v>97</v>
      </c>
      <c r="B294" s="22" t="s">
        <v>98</v>
      </c>
      <c r="C294" s="6" t="s">
        <v>3358</v>
      </c>
      <c r="D294" s="5" t="s">
        <v>3359</v>
      </c>
      <c r="E294" s="7">
        <v>98712305</v>
      </c>
      <c r="F294" s="7">
        <v>32311953070033</v>
      </c>
      <c r="G294" s="7" t="s">
        <v>3458</v>
      </c>
      <c r="H294" s="14">
        <v>45203</v>
      </c>
      <c r="I294" s="5" t="s">
        <v>1126</v>
      </c>
      <c r="J294" s="5" t="e">
        <f>++COUNTIFS(#REF!,'Манзилли сотиб олиш (2)'!$F294,#REF!,'Манзилли сотиб олиш (2)'!J$3,#REF!,'Манзилли сотиб олиш (2)'!J$2)</f>
        <v>#REF!</v>
      </c>
      <c r="K294" s="5" t="e">
        <f>++COUNTIFS(#REF!,'Манзилли сотиб олиш (2)'!$F294,#REF!,'Манзилли сотиб олиш (2)'!K$3,#REF!,'Манзилли сотиб олиш (2)'!K$2)</f>
        <v>#REF!</v>
      </c>
      <c r="L294" s="5" t="e">
        <f>++COUNTIFS(#REF!,'Манзилли сотиб олиш (2)'!$F294,#REF!,'Манзилли сотиб олиш (2)'!L$3,#REF!,'Манзилли сотиб олиш (2)'!L$2)</f>
        <v>#REF!</v>
      </c>
      <c r="M294" s="5" t="e">
        <f>++COUNTIFS(#REF!,'Манзилли сотиб олиш (2)'!$F294,#REF!,'Манзилли сотиб олиш (2)'!M$3,#REF!,'Манзилли сотиб олиш (2)'!M$2)</f>
        <v>#REF!</v>
      </c>
      <c r="N294" s="5" t="e">
        <f>++COUNTIFS(#REF!,'Манзилли сотиб олиш (2)'!$F294,#REF!,'Манзилли сотиб олиш (2)'!N$3,#REF!,'Манзилли сотиб олиш (2)'!N$2)</f>
        <v>#REF!</v>
      </c>
      <c r="O294" s="7" t="e">
        <f t="shared" si="56"/>
        <v>#REF!</v>
      </c>
      <c r="P294" s="7">
        <f t="shared" si="51"/>
        <v>0</v>
      </c>
      <c r="Q294" s="7">
        <f t="shared" si="52"/>
        <v>0</v>
      </c>
      <c r="R294" s="5" t="e">
        <f>++COUNTIFS(#REF!,'Манзилли сотиб олиш (2)'!$F294,#REF!,'Манзилли сотиб олиш (2)'!R$3,#REF!,'Манзилли сотиб олиш (2)'!R$2)</f>
        <v>#REF!</v>
      </c>
      <c r="S294" s="5" t="e">
        <f>++COUNTIFS(#REF!,'Манзилли сотиб олиш (2)'!$F294,#REF!,'Манзилли сотиб олиш (2)'!S$3,#REF!,'Манзилли сотиб олиш (2)'!S$2)</f>
        <v>#REF!</v>
      </c>
      <c r="T294" s="5" t="e">
        <f>++COUNTIFS(#REF!,'Манзилли сотиб олиш (2)'!$F294,#REF!,'Манзилли сотиб олиш (2)'!T$3,#REF!,'Манзилли сотиб олиш (2)'!T$2)</f>
        <v>#REF!</v>
      </c>
      <c r="U294" s="5" t="e">
        <f>++COUNTIFS(#REF!,'Манзилли сотиб олиш (2)'!$F294,#REF!,'Манзилли сотиб олиш (2)'!U$3,#REF!,'Манзилли сотиб олиш (2)'!U$2)</f>
        <v>#REF!</v>
      </c>
      <c r="V294" s="5" t="e">
        <f>++COUNTIFS(#REF!,'Манзилли сотиб олиш (2)'!$F294,#REF!,'Манзилли сотиб олиш (2)'!V$3,#REF!,'Манзилли сотиб олиш (2)'!V$2)</f>
        <v>#REF!</v>
      </c>
      <c r="W294" s="7" t="e">
        <f t="shared" si="57"/>
        <v>#REF!</v>
      </c>
      <c r="X294" s="7">
        <f t="shared" si="49"/>
        <v>0</v>
      </c>
      <c r="Y294" s="7">
        <f t="shared" si="53"/>
        <v>0</v>
      </c>
      <c r="Z294" s="7">
        <f t="shared" si="50"/>
        <v>0</v>
      </c>
      <c r="AA294" s="7">
        <v>0</v>
      </c>
      <c r="AB294" s="7" t="e">
        <f t="shared" si="54"/>
        <v>#REF!</v>
      </c>
      <c r="AC294" s="7">
        <f t="shared" si="58"/>
        <v>0</v>
      </c>
      <c r="AD294" s="12" t="e">
        <f>++VLOOKUP(F294,#REF!,3,0)</f>
        <v>#REF!</v>
      </c>
      <c r="AE294" s="10"/>
      <c r="AF294" s="10"/>
    </row>
    <row r="295" spans="1:32" x14ac:dyDescent="0.25">
      <c r="A295" s="5">
        <f t="shared" si="55"/>
        <v>98</v>
      </c>
      <c r="B295" s="22" t="s">
        <v>98</v>
      </c>
      <c r="C295" s="6" t="s">
        <v>3360</v>
      </c>
      <c r="D295" s="5" t="s">
        <v>3361</v>
      </c>
      <c r="E295" s="7">
        <v>98709352</v>
      </c>
      <c r="F295" s="7">
        <v>41211753070010</v>
      </c>
      <c r="G295" s="7" t="s">
        <v>3459</v>
      </c>
      <c r="H295" s="14">
        <v>45203</v>
      </c>
      <c r="I295" s="5" t="s">
        <v>1126</v>
      </c>
      <c r="J295" s="5" t="e">
        <f>++COUNTIFS(#REF!,'Манзилли сотиб олиш (2)'!$F295,#REF!,'Манзилли сотиб олиш (2)'!J$3,#REF!,'Манзилли сотиб олиш (2)'!J$2)</f>
        <v>#REF!</v>
      </c>
      <c r="K295" s="5" t="e">
        <f>++COUNTIFS(#REF!,'Манзилли сотиб олиш (2)'!$F295,#REF!,'Манзилли сотиб олиш (2)'!K$3,#REF!,'Манзилли сотиб олиш (2)'!K$2)</f>
        <v>#REF!</v>
      </c>
      <c r="L295" s="5" t="e">
        <f>++COUNTIFS(#REF!,'Манзилли сотиб олиш (2)'!$F295,#REF!,'Манзилли сотиб олиш (2)'!L$3,#REF!,'Манзилли сотиб олиш (2)'!L$2)</f>
        <v>#REF!</v>
      </c>
      <c r="M295" s="5" t="e">
        <f>++COUNTIFS(#REF!,'Манзилли сотиб олиш (2)'!$F295,#REF!,'Манзилли сотиб олиш (2)'!M$3,#REF!,'Манзилли сотиб олиш (2)'!M$2)</f>
        <v>#REF!</v>
      </c>
      <c r="N295" s="5" t="e">
        <f>++COUNTIFS(#REF!,'Манзилли сотиб олиш (2)'!$F295,#REF!,'Манзилли сотиб олиш (2)'!N$3,#REF!,'Манзилли сотиб олиш (2)'!N$2)</f>
        <v>#REF!</v>
      </c>
      <c r="O295" s="7" t="e">
        <f t="shared" si="56"/>
        <v>#REF!</v>
      </c>
      <c r="P295" s="7">
        <f t="shared" si="51"/>
        <v>0</v>
      </c>
      <c r="Q295" s="7">
        <f t="shared" si="52"/>
        <v>0</v>
      </c>
      <c r="R295" s="5" t="e">
        <f>++COUNTIFS(#REF!,'Манзилли сотиб олиш (2)'!$F295,#REF!,'Манзилли сотиб олиш (2)'!R$3,#REF!,'Манзилли сотиб олиш (2)'!R$2)</f>
        <v>#REF!</v>
      </c>
      <c r="S295" s="5" t="e">
        <f>++COUNTIFS(#REF!,'Манзилли сотиб олиш (2)'!$F295,#REF!,'Манзилли сотиб олиш (2)'!S$3,#REF!,'Манзилли сотиб олиш (2)'!S$2)</f>
        <v>#REF!</v>
      </c>
      <c r="T295" s="5" t="e">
        <f>++COUNTIFS(#REF!,'Манзилли сотиб олиш (2)'!$F295,#REF!,'Манзилли сотиб олиш (2)'!T$3,#REF!,'Манзилли сотиб олиш (2)'!T$2)</f>
        <v>#REF!</v>
      </c>
      <c r="U295" s="5" t="e">
        <f>++COUNTIFS(#REF!,'Манзилли сотиб олиш (2)'!$F295,#REF!,'Манзилли сотиб олиш (2)'!U$3,#REF!,'Манзилли сотиб олиш (2)'!U$2)</f>
        <v>#REF!</v>
      </c>
      <c r="V295" s="5" t="e">
        <f>++COUNTIFS(#REF!,'Манзилли сотиб олиш (2)'!$F295,#REF!,'Манзилли сотиб олиш (2)'!V$3,#REF!,'Манзилли сотиб олиш (2)'!V$2)</f>
        <v>#REF!</v>
      </c>
      <c r="W295" s="7" t="e">
        <f t="shared" si="57"/>
        <v>#REF!</v>
      </c>
      <c r="X295" s="7">
        <f t="shared" si="49"/>
        <v>0</v>
      </c>
      <c r="Y295" s="7">
        <f t="shared" si="53"/>
        <v>0</v>
      </c>
      <c r="Z295" s="7">
        <f t="shared" si="50"/>
        <v>0</v>
      </c>
      <c r="AA295" s="7">
        <v>0</v>
      </c>
      <c r="AB295" s="7" t="e">
        <f t="shared" si="54"/>
        <v>#REF!</v>
      </c>
      <c r="AC295" s="7">
        <f t="shared" si="58"/>
        <v>0</v>
      </c>
      <c r="AD295" s="12" t="e">
        <f>++VLOOKUP(F295,#REF!,3,0)</f>
        <v>#REF!</v>
      </c>
      <c r="AE295" s="10"/>
      <c r="AF295" s="10"/>
    </row>
    <row r="296" spans="1:32" x14ac:dyDescent="0.25">
      <c r="A296" s="5">
        <f t="shared" si="55"/>
        <v>99</v>
      </c>
      <c r="B296" s="22" t="s">
        <v>98</v>
      </c>
      <c r="C296" s="6" t="s">
        <v>3362</v>
      </c>
      <c r="D296" s="5" t="s">
        <v>3363</v>
      </c>
      <c r="E296" s="7">
        <v>98662889</v>
      </c>
      <c r="F296" s="7">
        <v>41105727100017</v>
      </c>
      <c r="G296" s="7" t="s">
        <v>3460</v>
      </c>
      <c r="H296" s="14">
        <v>45203</v>
      </c>
      <c r="I296" s="5" t="s">
        <v>1126</v>
      </c>
      <c r="J296" s="5" t="e">
        <f>++COUNTIFS(#REF!,'Манзилли сотиб олиш (2)'!$F296,#REF!,'Манзилли сотиб олиш (2)'!J$3,#REF!,'Манзилли сотиб олиш (2)'!J$2)</f>
        <v>#REF!</v>
      </c>
      <c r="K296" s="5" t="e">
        <f>++COUNTIFS(#REF!,'Манзилли сотиб олиш (2)'!$F296,#REF!,'Манзилли сотиб олиш (2)'!K$3,#REF!,'Манзилли сотиб олиш (2)'!K$2)</f>
        <v>#REF!</v>
      </c>
      <c r="L296" s="5" t="e">
        <f>++COUNTIFS(#REF!,'Манзилли сотиб олиш (2)'!$F296,#REF!,'Манзилли сотиб олиш (2)'!L$3,#REF!,'Манзилли сотиб олиш (2)'!L$2)</f>
        <v>#REF!</v>
      </c>
      <c r="M296" s="5" t="e">
        <f>++COUNTIFS(#REF!,'Манзилли сотиб олиш (2)'!$F296,#REF!,'Манзилли сотиб олиш (2)'!M$3,#REF!,'Манзилли сотиб олиш (2)'!M$2)</f>
        <v>#REF!</v>
      </c>
      <c r="N296" s="5" t="e">
        <f>++COUNTIFS(#REF!,'Манзилли сотиб олиш (2)'!$F296,#REF!,'Манзилли сотиб олиш (2)'!N$3,#REF!,'Манзилли сотиб олиш (2)'!N$2)</f>
        <v>#REF!</v>
      </c>
      <c r="O296" s="7" t="e">
        <f t="shared" si="56"/>
        <v>#REF!</v>
      </c>
      <c r="P296" s="7">
        <f t="shared" si="51"/>
        <v>0</v>
      </c>
      <c r="Q296" s="7">
        <f t="shared" si="52"/>
        <v>0</v>
      </c>
      <c r="R296" s="5" t="e">
        <f>++COUNTIFS(#REF!,'Манзилли сотиб олиш (2)'!$F296,#REF!,'Манзилли сотиб олиш (2)'!R$3,#REF!,'Манзилли сотиб олиш (2)'!R$2)</f>
        <v>#REF!</v>
      </c>
      <c r="S296" s="5" t="e">
        <f>++COUNTIFS(#REF!,'Манзилли сотиб олиш (2)'!$F296,#REF!,'Манзилли сотиб олиш (2)'!S$3,#REF!,'Манзилли сотиб олиш (2)'!S$2)</f>
        <v>#REF!</v>
      </c>
      <c r="T296" s="5" t="e">
        <f>++COUNTIFS(#REF!,'Манзилли сотиб олиш (2)'!$F296,#REF!,'Манзилли сотиб олиш (2)'!T$3,#REF!,'Манзилли сотиб олиш (2)'!T$2)</f>
        <v>#REF!</v>
      </c>
      <c r="U296" s="5" t="e">
        <f>++COUNTIFS(#REF!,'Манзилли сотиб олиш (2)'!$F296,#REF!,'Манзилли сотиб олиш (2)'!U$3,#REF!,'Манзилли сотиб олиш (2)'!U$2)</f>
        <v>#REF!</v>
      </c>
      <c r="V296" s="5" t="e">
        <f>++COUNTIFS(#REF!,'Манзилли сотиб олиш (2)'!$F296,#REF!,'Манзилли сотиб олиш (2)'!V$3,#REF!,'Манзилли сотиб олиш (2)'!V$2)</f>
        <v>#REF!</v>
      </c>
      <c r="W296" s="7" t="e">
        <f t="shared" si="57"/>
        <v>#REF!</v>
      </c>
      <c r="X296" s="7">
        <f t="shared" si="49"/>
        <v>0</v>
      </c>
      <c r="Y296" s="7">
        <f t="shared" si="53"/>
        <v>0</v>
      </c>
      <c r="Z296" s="7">
        <f t="shared" si="50"/>
        <v>0</v>
      </c>
      <c r="AA296" s="7">
        <v>0</v>
      </c>
      <c r="AB296" s="7" t="e">
        <f t="shared" si="54"/>
        <v>#REF!</v>
      </c>
      <c r="AC296" s="7">
        <f t="shared" si="58"/>
        <v>0</v>
      </c>
      <c r="AD296" s="12" t="e">
        <f>++VLOOKUP(F296,#REF!,3,0)</f>
        <v>#REF!</v>
      </c>
      <c r="AE296" s="10"/>
      <c r="AF296" s="10"/>
    </row>
    <row r="297" spans="1:32" x14ac:dyDescent="0.25">
      <c r="A297" s="5">
        <f t="shared" si="55"/>
        <v>100</v>
      </c>
      <c r="B297" s="22" t="s">
        <v>98</v>
      </c>
      <c r="C297" s="6" t="s">
        <v>3364</v>
      </c>
      <c r="D297" s="5" t="s">
        <v>3365</v>
      </c>
      <c r="E297" s="7">
        <v>98657993</v>
      </c>
      <c r="F297" s="7">
        <v>42203913070047</v>
      </c>
      <c r="G297" s="7" t="s">
        <v>3461</v>
      </c>
      <c r="H297" s="14">
        <v>45203</v>
      </c>
      <c r="I297" s="5" t="s">
        <v>1126</v>
      </c>
      <c r="J297" s="5" t="e">
        <f>++COUNTIFS(#REF!,'Манзилли сотиб олиш (2)'!$F297,#REF!,'Манзилли сотиб олиш (2)'!J$3,#REF!,'Манзилли сотиб олиш (2)'!J$2)</f>
        <v>#REF!</v>
      </c>
      <c r="K297" s="5" t="e">
        <f>++COUNTIFS(#REF!,'Манзилли сотиб олиш (2)'!$F297,#REF!,'Манзилли сотиб олиш (2)'!K$3,#REF!,'Манзилли сотиб олиш (2)'!K$2)</f>
        <v>#REF!</v>
      </c>
      <c r="L297" s="5" t="e">
        <f>++COUNTIFS(#REF!,'Манзилли сотиб олиш (2)'!$F297,#REF!,'Манзилли сотиб олиш (2)'!L$3,#REF!,'Манзилли сотиб олиш (2)'!L$2)</f>
        <v>#REF!</v>
      </c>
      <c r="M297" s="5" t="e">
        <f>++COUNTIFS(#REF!,'Манзилли сотиб олиш (2)'!$F297,#REF!,'Манзилли сотиб олиш (2)'!M$3,#REF!,'Манзилли сотиб олиш (2)'!M$2)</f>
        <v>#REF!</v>
      </c>
      <c r="N297" s="5" t="e">
        <f>++COUNTIFS(#REF!,'Манзилли сотиб олиш (2)'!$F297,#REF!,'Манзилли сотиб олиш (2)'!N$3,#REF!,'Манзилли сотиб олиш (2)'!N$2)</f>
        <v>#REF!</v>
      </c>
      <c r="O297" s="7" t="e">
        <f t="shared" si="56"/>
        <v>#REF!</v>
      </c>
      <c r="P297" s="7">
        <f t="shared" si="51"/>
        <v>0</v>
      </c>
      <c r="Q297" s="7">
        <f t="shared" si="52"/>
        <v>0</v>
      </c>
      <c r="R297" s="5" t="e">
        <f>++COUNTIFS(#REF!,'Манзилли сотиб олиш (2)'!$F297,#REF!,'Манзилли сотиб олиш (2)'!R$3,#REF!,'Манзилли сотиб олиш (2)'!R$2)</f>
        <v>#REF!</v>
      </c>
      <c r="S297" s="5" t="e">
        <f>++COUNTIFS(#REF!,'Манзилли сотиб олиш (2)'!$F297,#REF!,'Манзилли сотиб олиш (2)'!S$3,#REF!,'Манзилли сотиб олиш (2)'!S$2)</f>
        <v>#REF!</v>
      </c>
      <c r="T297" s="5" t="e">
        <f>++COUNTIFS(#REF!,'Манзилли сотиб олиш (2)'!$F297,#REF!,'Манзилли сотиб олиш (2)'!T$3,#REF!,'Манзилли сотиб олиш (2)'!T$2)</f>
        <v>#REF!</v>
      </c>
      <c r="U297" s="5" t="e">
        <f>++COUNTIFS(#REF!,'Манзилли сотиб олиш (2)'!$F297,#REF!,'Манзилли сотиб олиш (2)'!U$3,#REF!,'Манзилли сотиб олиш (2)'!U$2)</f>
        <v>#REF!</v>
      </c>
      <c r="V297" s="5" t="e">
        <f>++COUNTIFS(#REF!,'Манзилли сотиб олиш (2)'!$F297,#REF!,'Манзилли сотиб олиш (2)'!V$3,#REF!,'Манзилли сотиб олиш (2)'!V$2)</f>
        <v>#REF!</v>
      </c>
      <c r="W297" s="7" t="e">
        <f t="shared" si="57"/>
        <v>#REF!</v>
      </c>
      <c r="X297" s="7">
        <f t="shared" si="49"/>
        <v>0</v>
      </c>
      <c r="Y297" s="7">
        <f t="shared" si="53"/>
        <v>0</v>
      </c>
      <c r="Z297" s="7">
        <f t="shared" si="50"/>
        <v>0</v>
      </c>
      <c r="AA297" s="7">
        <v>0</v>
      </c>
      <c r="AB297" s="7" t="e">
        <f t="shared" si="54"/>
        <v>#REF!</v>
      </c>
      <c r="AC297" s="7">
        <f t="shared" si="58"/>
        <v>0</v>
      </c>
      <c r="AD297" s="12" t="e">
        <f>++VLOOKUP(F297,#REF!,3,0)</f>
        <v>#REF!</v>
      </c>
      <c r="AE297" s="10"/>
      <c r="AF297" s="10"/>
    </row>
    <row r="298" spans="1:32" x14ac:dyDescent="0.25">
      <c r="A298" s="5">
        <f t="shared" si="55"/>
        <v>101</v>
      </c>
      <c r="B298" s="22" t="s">
        <v>98</v>
      </c>
      <c r="C298" s="6" t="s">
        <v>3366</v>
      </c>
      <c r="D298" s="5" t="s">
        <v>3367</v>
      </c>
      <c r="E298" s="7">
        <v>98655534</v>
      </c>
      <c r="F298" s="7">
        <v>41509843070021</v>
      </c>
      <c r="G298" s="7" t="s">
        <v>3462</v>
      </c>
      <c r="H298" s="14">
        <v>45203</v>
      </c>
      <c r="I298" s="5" t="s">
        <v>1126</v>
      </c>
      <c r="J298" s="5" t="e">
        <f>++COUNTIFS(#REF!,'Манзилли сотиб олиш (2)'!$F298,#REF!,'Манзилли сотиб олиш (2)'!J$3,#REF!,'Манзилли сотиб олиш (2)'!J$2)</f>
        <v>#REF!</v>
      </c>
      <c r="K298" s="5" t="e">
        <f>++COUNTIFS(#REF!,'Манзилли сотиб олиш (2)'!$F298,#REF!,'Манзилли сотиб олиш (2)'!K$3,#REF!,'Манзилли сотиб олиш (2)'!K$2)</f>
        <v>#REF!</v>
      </c>
      <c r="L298" s="5" t="e">
        <f>++COUNTIFS(#REF!,'Манзилли сотиб олиш (2)'!$F298,#REF!,'Манзилли сотиб олиш (2)'!L$3,#REF!,'Манзилли сотиб олиш (2)'!L$2)</f>
        <v>#REF!</v>
      </c>
      <c r="M298" s="5" t="e">
        <f>++COUNTIFS(#REF!,'Манзилли сотиб олиш (2)'!$F298,#REF!,'Манзилли сотиб олиш (2)'!M$3,#REF!,'Манзилли сотиб олиш (2)'!M$2)</f>
        <v>#REF!</v>
      </c>
      <c r="N298" s="5" t="e">
        <f>++COUNTIFS(#REF!,'Манзилли сотиб олиш (2)'!$F298,#REF!,'Манзилли сотиб олиш (2)'!N$3,#REF!,'Манзилли сотиб олиш (2)'!N$2)</f>
        <v>#REF!</v>
      </c>
      <c r="O298" s="7" t="e">
        <f t="shared" si="56"/>
        <v>#REF!</v>
      </c>
      <c r="P298" s="7">
        <f t="shared" si="51"/>
        <v>0</v>
      </c>
      <c r="Q298" s="7">
        <f t="shared" si="52"/>
        <v>0</v>
      </c>
      <c r="R298" s="5" t="e">
        <f>++COUNTIFS(#REF!,'Манзилли сотиб олиш (2)'!$F298,#REF!,'Манзилли сотиб олиш (2)'!R$3,#REF!,'Манзилли сотиб олиш (2)'!R$2)</f>
        <v>#REF!</v>
      </c>
      <c r="S298" s="5" t="e">
        <f>++COUNTIFS(#REF!,'Манзилли сотиб олиш (2)'!$F298,#REF!,'Манзилли сотиб олиш (2)'!S$3,#REF!,'Манзилли сотиб олиш (2)'!S$2)</f>
        <v>#REF!</v>
      </c>
      <c r="T298" s="5" t="e">
        <f>++COUNTIFS(#REF!,'Манзилли сотиб олиш (2)'!$F298,#REF!,'Манзилли сотиб олиш (2)'!T$3,#REF!,'Манзилли сотиб олиш (2)'!T$2)</f>
        <v>#REF!</v>
      </c>
      <c r="U298" s="5" t="e">
        <f>++COUNTIFS(#REF!,'Манзилли сотиб олиш (2)'!$F298,#REF!,'Манзилли сотиб олиш (2)'!U$3,#REF!,'Манзилли сотиб олиш (2)'!U$2)</f>
        <v>#REF!</v>
      </c>
      <c r="V298" s="5" t="e">
        <f>++COUNTIFS(#REF!,'Манзилли сотиб олиш (2)'!$F298,#REF!,'Манзилли сотиб олиш (2)'!V$3,#REF!,'Манзилли сотиб олиш (2)'!V$2)</f>
        <v>#REF!</v>
      </c>
      <c r="W298" s="7" t="e">
        <f t="shared" si="57"/>
        <v>#REF!</v>
      </c>
      <c r="X298" s="7">
        <f t="shared" si="49"/>
        <v>0</v>
      </c>
      <c r="Y298" s="7">
        <f t="shared" si="53"/>
        <v>0</v>
      </c>
      <c r="Z298" s="7">
        <f t="shared" si="50"/>
        <v>0</v>
      </c>
      <c r="AA298" s="7">
        <v>0</v>
      </c>
      <c r="AB298" s="7" t="e">
        <f t="shared" si="54"/>
        <v>#REF!</v>
      </c>
      <c r="AC298" s="7">
        <f t="shared" si="58"/>
        <v>0</v>
      </c>
      <c r="AD298" s="12" t="e">
        <f>++VLOOKUP(F298,#REF!,3,0)</f>
        <v>#REF!</v>
      </c>
      <c r="AE298" s="10"/>
      <c r="AF298" s="10"/>
    </row>
    <row r="299" spans="1:32" x14ac:dyDescent="0.25">
      <c r="A299" s="5">
        <f t="shared" si="55"/>
        <v>102</v>
      </c>
      <c r="B299" s="22" t="s">
        <v>98</v>
      </c>
      <c r="C299" s="6" t="s">
        <v>1185</v>
      </c>
      <c r="D299" s="5" t="s">
        <v>149</v>
      </c>
      <c r="E299" s="7">
        <v>98659294</v>
      </c>
      <c r="F299" s="7">
        <v>33005943070055</v>
      </c>
      <c r="G299" s="7" t="s">
        <v>2114</v>
      </c>
      <c r="H299" s="14">
        <v>45203</v>
      </c>
      <c r="I299" s="5" t="s">
        <v>1126</v>
      </c>
      <c r="J299" s="5" t="e">
        <f>++COUNTIFS(#REF!,'Манзилли сотиб олиш (2)'!$F299,#REF!,'Манзилли сотиб олиш (2)'!J$3,#REF!,'Манзилли сотиб олиш (2)'!J$2)</f>
        <v>#REF!</v>
      </c>
      <c r="K299" s="5" t="e">
        <f>++COUNTIFS(#REF!,'Манзилли сотиб олиш (2)'!$F299,#REF!,'Манзилли сотиб олиш (2)'!K$3,#REF!,'Манзилли сотиб олиш (2)'!K$2)</f>
        <v>#REF!</v>
      </c>
      <c r="L299" s="5" t="e">
        <f>++COUNTIFS(#REF!,'Манзилли сотиб олиш (2)'!$F299,#REF!,'Манзилли сотиб олиш (2)'!L$3,#REF!,'Манзилли сотиб олиш (2)'!L$2)</f>
        <v>#REF!</v>
      </c>
      <c r="M299" s="5" t="e">
        <f>++COUNTIFS(#REF!,'Манзилли сотиб олиш (2)'!$F299,#REF!,'Манзилли сотиб олиш (2)'!M$3,#REF!,'Манзилли сотиб олиш (2)'!M$2)</f>
        <v>#REF!</v>
      </c>
      <c r="N299" s="5" t="e">
        <f>++COUNTIFS(#REF!,'Манзилли сотиб олиш (2)'!$F299,#REF!,'Манзилли сотиб олиш (2)'!N$3,#REF!,'Манзилли сотиб олиш (2)'!N$2)</f>
        <v>#REF!</v>
      </c>
      <c r="O299" s="7" t="e">
        <f t="shared" si="56"/>
        <v>#REF!</v>
      </c>
      <c r="P299" s="7">
        <f t="shared" si="51"/>
        <v>0</v>
      </c>
      <c r="Q299" s="7">
        <f t="shared" si="52"/>
        <v>0</v>
      </c>
      <c r="R299" s="5" t="e">
        <f>++COUNTIFS(#REF!,'Манзилли сотиб олиш (2)'!$F299,#REF!,'Манзилли сотиб олиш (2)'!R$3,#REF!,'Манзилли сотиб олиш (2)'!R$2)</f>
        <v>#REF!</v>
      </c>
      <c r="S299" s="5" t="e">
        <f>++COUNTIFS(#REF!,'Манзилли сотиб олиш (2)'!$F299,#REF!,'Манзилли сотиб олиш (2)'!S$3,#REF!,'Манзилли сотиб олиш (2)'!S$2)</f>
        <v>#REF!</v>
      </c>
      <c r="T299" s="5" t="e">
        <f>++COUNTIFS(#REF!,'Манзилли сотиб олиш (2)'!$F299,#REF!,'Манзилли сотиб олиш (2)'!T$3,#REF!,'Манзилли сотиб олиш (2)'!T$2)</f>
        <v>#REF!</v>
      </c>
      <c r="U299" s="5" t="e">
        <f>++COUNTIFS(#REF!,'Манзилли сотиб олиш (2)'!$F299,#REF!,'Манзилли сотиб олиш (2)'!U$3,#REF!,'Манзилли сотиб олиш (2)'!U$2)</f>
        <v>#REF!</v>
      </c>
      <c r="V299" s="5" t="e">
        <f>++COUNTIFS(#REF!,'Манзилли сотиб олиш (2)'!$F299,#REF!,'Манзилли сотиб олиш (2)'!V$3,#REF!,'Манзилли сотиб олиш (2)'!V$2)</f>
        <v>#REF!</v>
      </c>
      <c r="W299" s="7" t="e">
        <f t="shared" si="57"/>
        <v>#REF!</v>
      </c>
      <c r="X299" s="7">
        <f t="shared" si="49"/>
        <v>0</v>
      </c>
      <c r="Y299" s="7">
        <f t="shared" si="53"/>
        <v>0</v>
      </c>
      <c r="Z299" s="7">
        <f t="shared" si="50"/>
        <v>0</v>
      </c>
      <c r="AA299" s="7">
        <v>0</v>
      </c>
      <c r="AB299" s="7" t="e">
        <f t="shared" si="54"/>
        <v>#REF!</v>
      </c>
      <c r="AC299" s="7">
        <f t="shared" si="58"/>
        <v>0</v>
      </c>
      <c r="AD299" s="12" t="e">
        <f>++VLOOKUP(F299,#REF!,3,0)</f>
        <v>#REF!</v>
      </c>
      <c r="AE299" s="10"/>
      <c r="AF299" s="10"/>
    </row>
    <row r="300" spans="1:32" x14ac:dyDescent="0.25">
      <c r="A300" s="5">
        <f t="shared" si="55"/>
        <v>103</v>
      </c>
      <c r="B300" s="22" t="s">
        <v>98</v>
      </c>
      <c r="C300" s="6" t="s">
        <v>3368</v>
      </c>
      <c r="D300" s="5" t="s">
        <v>3369</v>
      </c>
      <c r="E300" s="7">
        <v>98655056</v>
      </c>
      <c r="F300" s="7">
        <v>41607943070034</v>
      </c>
      <c r="G300" s="7" t="s">
        <v>3463</v>
      </c>
      <c r="H300" s="14">
        <v>45203</v>
      </c>
      <c r="I300" s="5" t="s">
        <v>1126</v>
      </c>
      <c r="J300" s="5" t="e">
        <f>++COUNTIFS(#REF!,'Манзилли сотиб олиш (2)'!$F300,#REF!,'Манзилли сотиб олиш (2)'!J$3,#REF!,'Манзилли сотиб олиш (2)'!J$2)</f>
        <v>#REF!</v>
      </c>
      <c r="K300" s="5" t="e">
        <f>++COUNTIFS(#REF!,'Манзилли сотиб олиш (2)'!$F300,#REF!,'Манзилли сотиб олиш (2)'!K$3,#REF!,'Манзилли сотиб олиш (2)'!K$2)</f>
        <v>#REF!</v>
      </c>
      <c r="L300" s="5" t="e">
        <f>++COUNTIFS(#REF!,'Манзилли сотиб олиш (2)'!$F300,#REF!,'Манзилли сотиб олиш (2)'!L$3,#REF!,'Манзилли сотиб олиш (2)'!L$2)</f>
        <v>#REF!</v>
      </c>
      <c r="M300" s="5" t="e">
        <f>++COUNTIFS(#REF!,'Манзилли сотиб олиш (2)'!$F300,#REF!,'Манзилли сотиб олиш (2)'!M$3,#REF!,'Манзилли сотиб олиш (2)'!M$2)</f>
        <v>#REF!</v>
      </c>
      <c r="N300" s="5" t="e">
        <f>++COUNTIFS(#REF!,'Манзилли сотиб олиш (2)'!$F300,#REF!,'Манзилли сотиб олиш (2)'!N$3,#REF!,'Манзилли сотиб олиш (2)'!N$2)</f>
        <v>#REF!</v>
      </c>
      <c r="O300" s="7" t="e">
        <f t="shared" si="56"/>
        <v>#REF!</v>
      </c>
      <c r="P300" s="7">
        <f t="shared" si="51"/>
        <v>0</v>
      </c>
      <c r="Q300" s="7">
        <f t="shared" si="52"/>
        <v>0</v>
      </c>
      <c r="R300" s="5" t="e">
        <f>++COUNTIFS(#REF!,'Манзилли сотиб олиш (2)'!$F300,#REF!,'Манзилли сотиб олиш (2)'!R$3,#REF!,'Манзилли сотиб олиш (2)'!R$2)</f>
        <v>#REF!</v>
      </c>
      <c r="S300" s="5" t="e">
        <f>++COUNTIFS(#REF!,'Манзилли сотиб олиш (2)'!$F300,#REF!,'Манзилли сотиб олиш (2)'!S$3,#REF!,'Манзилли сотиб олиш (2)'!S$2)</f>
        <v>#REF!</v>
      </c>
      <c r="T300" s="5" t="e">
        <f>++COUNTIFS(#REF!,'Манзилли сотиб олиш (2)'!$F300,#REF!,'Манзилли сотиб олиш (2)'!T$3,#REF!,'Манзилли сотиб олиш (2)'!T$2)</f>
        <v>#REF!</v>
      </c>
      <c r="U300" s="5" t="e">
        <f>++COUNTIFS(#REF!,'Манзилли сотиб олиш (2)'!$F300,#REF!,'Манзилли сотиб олиш (2)'!U$3,#REF!,'Манзилли сотиб олиш (2)'!U$2)</f>
        <v>#REF!</v>
      </c>
      <c r="V300" s="5" t="e">
        <f>++COUNTIFS(#REF!,'Манзилли сотиб олиш (2)'!$F300,#REF!,'Манзилли сотиб олиш (2)'!V$3,#REF!,'Манзилли сотиб олиш (2)'!V$2)</f>
        <v>#REF!</v>
      </c>
      <c r="W300" s="7" t="e">
        <f t="shared" si="57"/>
        <v>#REF!</v>
      </c>
      <c r="X300" s="7">
        <f t="shared" si="49"/>
        <v>0</v>
      </c>
      <c r="Y300" s="7">
        <f t="shared" si="53"/>
        <v>0</v>
      </c>
      <c r="Z300" s="7">
        <f t="shared" si="50"/>
        <v>0</v>
      </c>
      <c r="AA300" s="7">
        <v>0</v>
      </c>
      <c r="AB300" s="7" t="e">
        <f t="shared" si="54"/>
        <v>#REF!</v>
      </c>
      <c r="AC300" s="7">
        <f t="shared" si="58"/>
        <v>0</v>
      </c>
      <c r="AD300" s="12" t="e">
        <f>++VLOOKUP(F300,#REF!,3,0)</f>
        <v>#REF!</v>
      </c>
      <c r="AE300" s="10"/>
      <c r="AF300" s="10"/>
    </row>
    <row r="301" spans="1:32" x14ac:dyDescent="0.25">
      <c r="A301" s="5">
        <f t="shared" si="55"/>
        <v>104</v>
      </c>
      <c r="B301" s="22" t="s">
        <v>98</v>
      </c>
      <c r="C301" s="6" t="s">
        <v>3370</v>
      </c>
      <c r="D301" s="5" t="s">
        <v>3371</v>
      </c>
      <c r="E301" s="7">
        <v>98660043</v>
      </c>
      <c r="F301" s="7">
        <v>30104997100046</v>
      </c>
      <c r="G301" s="7" t="s">
        <v>3464</v>
      </c>
      <c r="H301" s="14">
        <v>45203</v>
      </c>
      <c r="I301" s="5" t="s">
        <v>1126</v>
      </c>
      <c r="J301" s="5" t="e">
        <f>++COUNTIFS(#REF!,'Манзилли сотиб олиш (2)'!$F301,#REF!,'Манзилли сотиб олиш (2)'!J$3,#REF!,'Манзилли сотиб олиш (2)'!J$2)</f>
        <v>#REF!</v>
      </c>
      <c r="K301" s="5" t="e">
        <f>++COUNTIFS(#REF!,'Манзилли сотиб олиш (2)'!$F301,#REF!,'Манзилли сотиб олиш (2)'!K$3,#REF!,'Манзилли сотиб олиш (2)'!K$2)</f>
        <v>#REF!</v>
      </c>
      <c r="L301" s="5" t="e">
        <f>++COUNTIFS(#REF!,'Манзилли сотиб олиш (2)'!$F301,#REF!,'Манзилли сотиб олиш (2)'!L$3,#REF!,'Манзилли сотиб олиш (2)'!L$2)</f>
        <v>#REF!</v>
      </c>
      <c r="M301" s="5" t="e">
        <f>++COUNTIFS(#REF!,'Манзилли сотиб олиш (2)'!$F301,#REF!,'Манзилли сотиб олиш (2)'!M$3,#REF!,'Манзилли сотиб олиш (2)'!M$2)</f>
        <v>#REF!</v>
      </c>
      <c r="N301" s="5" t="e">
        <f>++COUNTIFS(#REF!,'Манзилли сотиб олиш (2)'!$F301,#REF!,'Манзилли сотиб олиш (2)'!N$3,#REF!,'Манзилли сотиб олиш (2)'!N$2)</f>
        <v>#REF!</v>
      </c>
      <c r="O301" s="7" t="e">
        <f t="shared" si="56"/>
        <v>#REF!</v>
      </c>
      <c r="P301" s="7">
        <f t="shared" si="51"/>
        <v>0</v>
      </c>
      <c r="Q301" s="7">
        <f t="shared" si="52"/>
        <v>0</v>
      </c>
      <c r="R301" s="5" t="e">
        <f>++COUNTIFS(#REF!,'Манзилли сотиб олиш (2)'!$F301,#REF!,'Манзилли сотиб олиш (2)'!R$3,#REF!,'Манзилли сотиб олиш (2)'!R$2)</f>
        <v>#REF!</v>
      </c>
      <c r="S301" s="5" t="e">
        <f>++COUNTIFS(#REF!,'Манзилли сотиб олиш (2)'!$F301,#REF!,'Манзилли сотиб олиш (2)'!S$3,#REF!,'Манзилли сотиб олиш (2)'!S$2)</f>
        <v>#REF!</v>
      </c>
      <c r="T301" s="5" t="e">
        <f>++COUNTIFS(#REF!,'Манзилли сотиб олиш (2)'!$F301,#REF!,'Манзилли сотиб олиш (2)'!T$3,#REF!,'Манзилли сотиб олиш (2)'!T$2)</f>
        <v>#REF!</v>
      </c>
      <c r="U301" s="5" t="e">
        <f>++COUNTIFS(#REF!,'Манзилли сотиб олиш (2)'!$F301,#REF!,'Манзилли сотиб олиш (2)'!U$3,#REF!,'Манзилли сотиб олиш (2)'!U$2)</f>
        <v>#REF!</v>
      </c>
      <c r="V301" s="5" t="e">
        <f>++COUNTIFS(#REF!,'Манзилли сотиб олиш (2)'!$F301,#REF!,'Манзилли сотиб олиш (2)'!V$3,#REF!,'Манзилли сотиб олиш (2)'!V$2)</f>
        <v>#REF!</v>
      </c>
      <c r="W301" s="7" t="e">
        <f t="shared" si="57"/>
        <v>#REF!</v>
      </c>
      <c r="X301" s="7">
        <f t="shared" si="49"/>
        <v>0</v>
      </c>
      <c r="Y301" s="7">
        <f t="shared" si="53"/>
        <v>0</v>
      </c>
      <c r="Z301" s="7">
        <f t="shared" si="50"/>
        <v>0</v>
      </c>
      <c r="AA301" s="7">
        <v>0</v>
      </c>
      <c r="AB301" s="7" t="e">
        <f t="shared" si="54"/>
        <v>#REF!</v>
      </c>
      <c r="AC301" s="7">
        <f t="shared" si="58"/>
        <v>0</v>
      </c>
      <c r="AD301" s="12" t="e">
        <f>++VLOOKUP(F301,#REF!,3,0)</f>
        <v>#REF!</v>
      </c>
      <c r="AE301" s="10"/>
      <c r="AF301" s="10"/>
    </row>
    <row r="302" spans="1:32" x14ac:dyDescent="0.25">
      <c r="A302" s="5">
        <f t="shared" si="55"/>
        <v>105</v>
      </c>
      <c r="B302" s="22" t="s">
        <v>98</v>
      </c>
      <c r="C302" s="6" t="s">
        <v>3372</v>
      </c>
      <c r="D302" s="5" t="s">
        <v>3373</v>
      </c>
      <c r="E302" s="7">
        <v>98657537</v>
      </c>
      <c r="F302" s="7">
        <v>41808903120152</v>
      </c>
      <c r="G302" s="7" t="s">
        <v>3465</v>
      </c>
      <c r="H302" s="14">
        <v>45203</v>
      </c>
      <c r="I302" s="5" t="s">
        <v>1126</v>
      </c>
      <c r="J302" s="5" t="e">
        <f>++COUNTIFS(#REF!,'Манзилли сотиб олиш (2)'!$F302,#REF!,'Манзилли сотиб олиш (2)'!J$3,#REF!,'Манзилли сотиб олиш (2)'!J$2)</f>
        <v>#REF!</v>
      </c>
      <c r="K302" s="5" t="e">
        <f>++COUNTIFS(#REF!,'Манзилли сотиб олиш (2)'!$F302,#REF!,'Манзилли сотиб олиш (2)'!K$3,#REF!,'Манзилли сотиб олиш (2)'!K$2)</f>
        <v>#REF!</v>
      </c>
      <c r="L302" s="5" t="e">
        <f>++COUNTIFS(#REF!,'Манзилли сотиб олиш (2)'!$F302,#REF!,'Манзилли сотиб олиш (2)'!L$3,#REF!,'Манзилли сотиб олиш (2)'!L$2)</f>
        <v>#REF!</v>
      </c>
      <c r="M302" s="5" t="e">
        <f>++COUNTIFS(#REF!,'Манзилли сотиб олиш (2)'!$F302,#REF!,'Манзилли сотиб олиш (2)'!M$3,#REF!,'Манзилли сотиб олиш (2)'!M$2)</f>
        <v>#REF!</v>
      </c>
      <c r="N302" s="5" t="e">
        <f>++COUNTIFS(#REF!,'Манзилли сотиб олиш (2)'!$F302,#REF!,'Манзилли сотиб олиш (2)'!N$3,#REF!,'Манзилли сотиб олиш (2)'!N$2)</f>
        <v>#REF!</v>
      </c>
      <c r="O302" s="7" t="e">
        <f t="shared" si="56"/>
        <v>#REF!</v>
      </c>
      <c r="P302" s="7">
        <f t="shared" si="51"/>
        <v>0</v>
      </c>
      <c r="Q302" s="7">
        <f t="shared" si="52"/>
        <v>0</v>
      </c>
      <c r="R302" s="5" t="e">
        <f>++COUNTIFS(#REF!,'Манзилли сотиб олиш (2)'!$F302,#REF!,'Манзилли сотиб олиш (2)'!R$3,#REF!,'Манзилли сотиб олиш (2)'!R$2)</f>
        <v>#REF!</v>
      </c>
      <c r="S302" s="5" t="e">
        <f>++COUNTIFS(#REF!,'Манзилли сотиб олиш (2)'!$F302,#REF!,'Манзилли сотиб олиш (2)'!S$3,#REF!,'Манзилли сотиб олиш (2)'!S$2)</f>
        <v>#REF!</v>
      </c>
      <c r="T302" s="5" t="e">
        <f>++COUNTIFS(#REF!,'Манзилли сотиб олиш (2)'!$F302,#REF!,'Манзилли сотиб олиш (2)'!T$3,#REF!,'Манзилли сотиб олиш (2)'!T$2)</f>
        <v>#REF!</v>
      </c>
      <c r="U302" s="5" t="e">
        <f>++COUNTIFS(#REF!,'Манзилли сотиб олиш (2)'!$F302,#REF!,'Манзилли сотиб олиш (2)'!U$3,#REF!,'Манзилли сотиб олиш (2)'!U$2)</f>
        <v>#REF!</v>
      </c>
      <c r="V302" s="5" t="e">
        <f>++COUNTIFS(#REF!,'Манзилли сотиб олиш (2)'!$F302,#REF!,'Манзилли сотиб олиш (2)'!V$3,#REF!,'Манзилли сотиб олиш (2)'!V$2)</f>
        <v>#REF!</v>
      </c>
      <c r="W302" s="7" t="e">
        <f t="shared" si="57"/>
        <v>#REF!</v>
      </c>
      <c r="X302" s="7">
        <f t="shared" si="49"/>
        <v>0</v>
      </c>
      <c r="Y302" s="7">
        <f t="shared" si="53"/>
        <v>0</v>
      </c>
      <c r="Z302" s="7">
        <f t="shared" si="50"/>
        <v>0</v>
      </c>
      <c r="AA302" s="7">
        <v>0</v>
      </c>
      <c r="AB302" s="7" t="e">
        <f t="shared" si="54"/>
        <v>#REF!</v>
      </c>
      <c r="AC302" s="7">
        <f t="shared" si="58"/>
        <v>0</v>
      </c>
      <c r="AD302" s="12" t="e">
        <f>++VLOOKUP(F302,#REF!,3,0)</f>
        <v>#REF!</v>
      </c>
      <c r="AE302" s="10"/>
      <c r="AF302" s="10"/>
    </row>
    <row r="303" spans="1:32" x14ac:dyDescent="0.25">
      <c r="A303" s="5">
        <f t="shared" si="55"/>
        <v>106</v>
      </c>
      <c r="B303" s="22" t="s">
        <v>98</v>
      </c>
      <c r="C303" s="6" t="s">
        <v>3374</v>
      </c>
      <c r="D303" s="5" t="s">
        <v>3375</v>
      </c>
      <c r="E303" s="7">
        <v>98656418</v>
      </c>
      <c r="F303" s="7">
        <v>30907933070030</v>
      </c>
      <c r="G303" s="7" t="s">
        <v>3466</v>
      </c>
      <c r="H303" s="14">
        <v>45203</v>
      </c>
      <c r="I303" s="5" t="s">
        <v>1126</v>
      </c>
      <c r="J303" s="5" t="e">
        <f>++COUNTIFS(#REF!,'Манзилли сотиб олиш (2)'!$F303,#REF!,'Манзилли сотиб олиш (2)'!J$3,#REF!,'Манзилли сотиб олиш (2)'!J$2)</f>
        <v>#REF!</v>
      </c>
      <c r="K303" s="5" t="e">
        <f>++COUNTIFS(#REF!,'Манзилли сотиб олиш (2)'!$F303,#REF!,'Манзилли сотиб олиш (2)'!K$3,#REF!,'Манзилли сотиб олиш (2)'!K$2)</f>
        <v>#REF!</v>
      </c>
      <c r="L303" s="5" t="e">
        <f>++COUNTIFS(#REF!,'Манзилли сотиб олиш (2)'!$F303,#REF!,'Манзилли сотиб олиш (2)'!L$3,#REF!,'Манзилли сотиб олиш (2)'!L$2)</f>
        <v>#REF!</v>
      </c>
      <c r="M303" s="5" t="e">
        <f>++COUNTIFS(#REF!,'Манзилли сотиб олиш (2)'!$F303,#REF!,'Манзилли сотиб олиш (2)'!M$3,#REF!,'Манзилли сотиб олиш (2)'!M$2)</f>
        <v>#REF!</v>
      </c>
      <c r="N303" s="5" t="e">
        <f>++COUNTIFS(#REF!,'Манзилли сотиб олиш (2)'!$F303,#REF!,'Манзилли сотиб олиш (2)'!N$3,#REF!,'Манзилли сотиб олиш (2)'!N$2)</f>
        <v>#REF!</v>
      </c>
      <c r="O303" s="7" t="e">
        <f t="shared" si="56"/>
        <v>#REF!</v>
      </c>
      <c r="P303" s="7">
        <f t="shared" si="51"/>
        <v>0</v>
      </c>
      <c r="Q303" s="7">
        <f t="shared" si="52"/>
        <v>0</v>
      </c>
      <c r="R303" s="5" t="e">
        <f>++COUNTIFS(#REF!,'Манзилли сотиб олиш (2)'!$F303,#REF!,'Манзилли сотиб олиш (2)'!R$3,#REF!,'Манзилли сотиб олиш (2)'!R$2)</f>
        <v>#REF!</v>
      </c>
      <c r="S303" s="5" t="e">
        <f>++COUNTIFS(#REF!,'Манзилли сотиб олиш (2)'!$F303,#REF!,'Манзилли сотиб олиш (2)'!S$3,#REF!,'Манзилли сотиб олиш (2)'!S$2)</f>
        <v>#REF!</v>
      </c>
      <c r="T303" s="5" t="e">
        <f>++COUNTIFS(#REF!,'Манзилли сотиб олиш (2)'!$F303,#REF!,'Манзилли сотиб олиш (2)'!T$3,#REF!,'Манзилли сотиб олиш (2)'!T$2)</f>
        <v>#REF!</v>
      </c>
      <c r="U303" s="5" t="e">
        <f>++COUNTIFS(#REF!,'Манзилли сотиб олиш (2)'!$F303,#REF!,'Манзилли сотиб олиш (2)'!U$3,#REF!,'Манзилли сотиб олиш (2)'!U$2)</f>
        <v>#REF!</v>
      </c>
      <c r="V303" s="5" t="e">
        <f>++COUNTIFS(#REF!,'Манзилли сотиб олиш (2)'!$F303,#REF!,'Манзилли сотиб олиш (2)'!V$3,#REF!,'Манзилли сотиб олиш (2)'!V$2)</f>
        <v>#REF!</v>
      </c>
      <c r="W303" s="7" t="e">
        <f t="shared" si="57"/>
        <v>#REF!</v>
      </c>
      <c r="X303" s="7">
        <f t="shared" si="49"/>
        <v>0</v>
      </c>
      <c r="Y303" s="7">
        <f t="shared" si="53"/>
        <v>0</v>
      </c>
      <c r="Z303" s="7">
        <f t="shared" si="50"/>
        <v>0</v>
      </c>
      <c r="AA303" s="7">
        <v>0</v>
      </c>
      <c r="AB303" s="7" t="e">
        <f t="shared" si="54"/>
        <v>#REF!</v>
      </c>
      <c r="AC303" s="7">
        <f t="shared" si="58"/>
        <v>0</v>
      </c>
      <c r="AD303" s="12" t="e">
        <f>++VLOOKUP(F303,#REF!,3,0)</f>
        <v>#REF!</v>
      </c>
      <c r="AE303" s="10"/>
      <c r="AF303" s="10"/>
    </row>
    <row r="304" spans="1:32" x14ac:dyDescent="0.25">
      <c r="A304" s="5">
        <f t="shared" si="55"/>
        <v>107</v>
      </c>
      <c r="B304" s="22" t="s">
        <v>98</v>
      </c>
      <c r="C304" s="6" t="s">
        <v>3376</v>
      </c>
      <c r="D304" s="5" t="s">
        <v>3377</v>
      </c>
      <c r="E304" s="7">
        <v>98656956</v>
      </c>
      <c r="F304" s="7">
        <v>31009963070048</v>
      </c>
      <c r="G304" s="7" t="s">
        <v>3467</v>
      </c>
      <c r="H304" s="14">
        <v>45203</v>
      </c>
      <c r="I304" s="5" t="s">
        <v>1126</v>
      </c>
      <c r="J304" s="5" t="e">
        <f>++COUNTIFS(#REF!,'Манзилли сотиб олиш (2)'!$F304,#REF!,'Манзилли сотиб олиш (2)'!J$3,#REF!,'Манзилли сотиб олиш (2)'!J$2)</f>
        <v>#REF!</v>
      </c>
      <c r="K304" s="5" t="e">
        <f>++COUNTIFS(#REF!,'Манзилли сотиб олиш (2)'!$F304,#REF!,'Манзилли сотиб олиш (2)'!K$3,#REF!,'Манзилли сотиб олиш (2)'!K$2)</f>
        <v>#REF!</v>
      </c>
      <c r="L304" s="5" t="e">
        <f>++COUNTIFS(#REF!,'Манзилли сотиб олиш (2)'!$F304,#REF!,'Манзилли сотиб олиш (2)'!L$3,#REF!,'Манзилли сотиб олиш (2)'!L$2)</f>
        <v>#REF!</v>
      </c>
      <c r="M304" s="5" t="e">
        <f>++COUNTIFS(#REF!,'Манзилли сотиб олиш (2)'!$F304,#REF!,'Манзилли сотиб олиш (2)'!M$3,#REF!,'Манзилли сотиб олиш (2)'!M$2)</f>
        <v>#REF!</v>
      </c>
      <c r="N304" s="5" t="e">
        <f>++COUNTIFS(#REF!,'Манзилли сотиб олиш (2)'!$F304,#REF!,'Манзилли сотиб олиш (2)'!N$3,#REF!,'Манзилли сотиб олиш (2)'!N$2)</f>
        <v>#REF!</v>
      </c>
      <c r="O304" s="7" t="e">
        <f t="shared" si="56"/>
        <v>#REF!</v>
      </c>
      <c r="P304" s="7">
        <f t="shared" si="51"/>
        <v>0</v>
      </c>
      <c r="Q304" s="7">
        <f t="shared" si="52"/>
        <v>0</v>
      </c>
      <c r="R304" s="5" t="e">
        <f>++COUNTIFS(#REF!,'Манзилли сотиб олиш (2)'!$F304,#REF!,'Манзилли сотиб олиш (2)'!R$3,#REF!,'Манзилли сотиб олиш (2)'!R$2)</f>
        <v>#REF!</v>
      </c>
      <c r="S304" s="5" t="e">
        <f>++COUNTIFS(#REF!,'Манзилли сотиб олиш (2)'!$F304,#REF!,'Манзилли сотиб олиш (2)'!S$3,#REF!,'Манзилли сотиб олиш (2)'!S$2)</f>
        <v>#REF!</v>
      </c>
      <c r="T304" s="5" t="e">
        <f>++COUNTIFS(#REF!,'Манзилли сотиб олиш (2)'!$F304,#REF!,'Манзилли сотиб олиш (2)'!T$3,#REF!,'Манзилли сотиб олиш (2)'!T$2)</f>
        <v>#REF!</v>
      </c>
      <c r="U304" s="5" t="e">
        <f>++COUNTIFS(#REF!,'Манзилли сотиб олиш (2)'!$F304,#REF!,'Манзилли сотиб олиш (2)'!U$3,#REF!,'Манзилли сотиб олиш (2)'!U$2)</f>
        <v>#REF!</v>
      </c>
      <c r="V304" s="5" t="e">
        <f>++COUNTIFS(#REF!,'Манзилли сотиб олиш (2)'!$F304,#REF!,'Манзилли сотиб олиш (2)'!V$3,#REF!,'Манзилли сотиб олиш (2)'!V$2)</f>
        <v>#REF!</v>
      </c>
      <c r="W304" s="7" t="e">
        <f t="shared" si="57"/>
        <v>#REF!</v>
      </c>
      <c r="X304" s="7">
        <f t="shared" si="49"/>
        <v>0</v>
      </c>
      <c r="Y304" s="7">
        <f t="shared" si="53"/>
        <v>0</v>
      </c>
      <c r="Z304" s="7">
        <f t="shared" si="50"/>
        <v>0</v>
      </c>
      <c r="AA304" s="7">
        <v>0</v>
      </c>
      <c r="AB304" s="7" t="e">
        <f t="shared" si="54"/>
        <v>#REF!</v>
      </c>
      <c r="AC304" s="7">
        <f t="shared" si="58"/>
        <v>0</v>
      </c>
      <c r="AD304" s="12" t="e">
        <f>++VLOOKUP(F304,#REF!,3,0)</f>
        <v>#REF!</v>
      </c>
      <c r="AE304" s="10"/>
      <c r="AF304" s="10"/>
    </row>
    <row r="305" spans="1:32" x14ac:dyDescent="0.25">
      <c r="A305" s="5">
        <f t="shared" si="55"/>
        <v>108</v>
      </c>
      <c r="B305" s="22" t="s">
        <v>98</v>
      </c>
      <c r="C305" s="6" t="s">
        <v>3378</v>
      </c>
      <c r="D305" s="5" t="s">
        <v>3379</v>
      </c>
      <c r="E305" s="7">
        <v>98653096</v>
      </c>
      <c r="F305" s="7">
        <v>43001923120038</v>
      </c>
      <c r="G305" s="7" t="s">
        <v>3468</v>
      </c>
      <c r="H305" s="14">
        <v>45203</v>
      </c>
      <c r="I305" s="5" t="s">
        <v>1126</v>
      </c>
      <c r="J305" s="5" t="e">
        <f>++COUNTIFS(#REF!,'Манзилли сотиб олиш (2)'!$F305,#REF!,'Манзилли сотиб олиш (2)'!J$3,#REF!,'Манзилли сотиб олиш (2)'!J$2)</f>
        <v>#REF!</v>
      </c>
      <c r="K305" s="5" t="e">
        <f>++COUNTIFS(#REF!,'Манзилли сотиб олиш (2)'!$F305,#REF!,'Манзилли сотиб олиш (2)'!K$3,#REF!,'Манзилли сотиб олиш (2)'!K$2)</f>
        <v>#REF!</v>
      </c>
      <c r="L305" s="5" t="e">
        <f>++COUNTIFS(#REF!,'Манзилли сотиб олиш (2)'!$F305,#REF!,'Манзилли сотиб олиш (2)'!L$3,#REF!,'Манзилли сотиб олиш (2)'!L$2)</f>
        <v>#REF!</v>
      </c>
      <c r="M305" s="5" t="e">
        <f>++COUNTIFS(#REF!,'Манзилли сотиб олиш (2)'!$F305,#REF!,'Манзилли сотиб олиш (2)'!M$3,#REF!,'Манзилли сотиб олиш (2)'!M$2)</f>
        <v>#REF!</v>
      </c>
      <c r="N305" s="5" t="e">
        <f>++COUNTIFS(#REF!,'Манзилли сотиб олиш (2)'!$F305,#REF!,'Манзилли сотиб олиш (2)'!N$3,#REF!,'Манзилли сотиб олиш (2)'!N$2)</f>
        <v>#REF!</v>
      </c>
      <c r="O305" s="7" t="e">
        <f t="shared" si="56"/>
        <v>#REF!</v>
      </c>
      <c r="P305" s="7">
        <f t="shared" si="51"/>
        <v>0</v>
      </c>
      <c r="Q305" s="7">
        <f t="shared" si="52"/>
        <v>0</v>
      </c>
      <c r="R305" s="5" t="e">
        <f>++COUNTIFS(#REF!,'Манзилли сотиб олиш (2)'!$F305,#REF!,'Манзилли сотиб олиш (2)'!R$3,#REF!,'Манзилли сотиб олиш (2)'!R$2)</f>
        <v>#REF!</v>
      </c>
      <c r="S305" s="5" t="e">
        <f>++COUNTIFS(#REF!,'Манзилли сотиб олиш (2)'!$F305,#REF!,'Манзилли сотиб олиш (2)'!S$3,#REF!,'Манзилли сотиб олиш (2)'!S$2)</f>
        <v>#REF!</v>
      </c>
      <c r="T305" s="5" t="e">
        <f>++COUNTIFS(#REF!,'Манзилли сотиб олиш (2)'!$F305,#REF!,'Манзилли сотиб олиш (2)'!T$3,#REF!,'Манзилли сотиб олиш (2)'!T$2)</f>
        <v>#REF!</v>
      </c>
      <c r="U305" s="5" t="e">
        <f>++COUNTIFS(#REF!,'Манзилли сотиб олиш (2)'!$F305,#REF!,'Манзилли сотиб олиш (2)'!U$3,#REF!,'Манзилли сотиб олиш (2)'!U$2)</f>
        <v>#REF!</v>
      </c>
      <c r="V305" s="5" t="e">
        <f>++COUNTIFS(#REF!,'Манзилли сотиб олиш (2)'!$F305,#REF!,'Манзилли сотиб олиш (2)'!V$3,#REF!,'Манзилли сотиб олиш (2)'!V$2)</f>
        <v>#REF!</v>
      </c>
      <c r="W305" s="7" t="e">
        <f t="shared" si="57"/>
        <v>#REF!</v>
      </c>
      <c r="X305" s="7">
        <f t="shared" si="49"/>
        <v>0</v>
      </c>
      <c r="Y305" s="7">
        <f t="shared" si="53"/>
        <v>0</v>
      </c>
      <c r="Z305" s="7">
        <f t="shared" si="50"/>
        <v>0</v>
      </c>
      <c r="AA305" s="7">
        <v>0</v>
      </c>
      <c r="AB305" s="7" t="e">
        <f t="shared" si="54"/>
        <v>#REF!</v>
      </c>
      <c r="AC305" s="7">
        <f t="shared" si="58"/>
        <v>0</v>
      </c>
      <c r="AD305" s="12" t="e">
        <f>++VLOOKUP(F305,#REF!,3,0)</f>
        <v>#REF!</v>
      </c>
      <c r="AE305" s="10"/>
      <c r="AF305" s="10"/>
    </row>
    <row r="306" spans="1:32" x14ac:dyDescent="0.25">
      <c r="A306" s="5">
        <f t="shared" si="55"/>
        <v>109</v>
      </c>
      <c r="B306" s="22" t="s">
        <v>98</v>
      </c>
      <c r="C306" s="6" t="s">
        <v>3380</v>
      </c>
      <c r="D306" s="5" t="s">
        <v>3381</v>
      </c>
      <c r="E306" s="7">
        <v>90722077</v>
      </c>
      <c r="F306" s="7">
        <v>51206007100017</v>
      </c>
      <c r="G306" s="7" t="s">
        <v>3469</v>
      </c>
      <c r="H306" s="14">
        <v>45203</v>
      </c>
      <c r="I306" s="5" t="s">
        <v>1126</v>
      </c>
      <c r="J306" s="5" t="e">
        <f>++COUNTIFS(#REF!,'Манзилли сотиб олиш (2)'!$F306,#REF!,'Манзилли сотиб олиш (2)'!J$3,#REF!,'Манзилли сотиб олиш (2)'!J$2)</f>
        <v>#REF!</v>
      </c>
      <c r="K306" s="5" t="e">
        <f>++COUNTIFS(#REF!,'Манзилли сотиб олиш (2)'!$F306,#REF!,'Манзилли сотиб олиш (2)'!K$3,#REF!,'Манзилли сотиб олиш (2)'!K$2)</f>
        <v>#REF!</v>
      </c>
      <c r="L306" s="5" t="e">
        <f>++COUNTIFS(#REF!,'Манзилли сотиб олиш (2)'!$F306,#REF!,'Манзилли сотиб олиш (2)'!L$3,#REF!,'Манзилли сотиб олиш (2)'!L$2)</f>
        <v>#REF!</v>
      </c>
      <c r="M306" s="5" t="e">
        <f>++COUNTIFS(#REF!,'Манзилли сотиб олиш (2)'!$F306,#REF!,'Манзилли сотиб олиш (2)'!M$3,#REF!,'Манзилли сотиб олиш (2)'!M$2)</f>
        <v>#REF!</v>
      </c>
      <c r="N306" s="5" t="e">
        <f>++COUNTIFS(#REF!,'Манзилли сотиб олиш (2)'!$F306,#REF!,'Манзилли сотиб олиш (2)'!N$3,#REF!,'Манзилли сотиб олиш (2)'!N$2)</f>
        <v>#REF!</v>
      </c>
      <c r="O306" s="7" t="e">
        <f t="shared" si="56"/>
        <v>#REF!</v>
      </c>
      <c r="P306" s="7">
        <f t="shared" si="51"/>
        <v>0</v>
      </c>
      <c r="Q306" s="7">
        <f t="shared" si="52"/>
        <v>0</v>
      </c>
      <c r="R306" s="5" t="e">
        <f>++COUNTIFS(#REF!,'Манзилли сотиб олиш (2)'!$F306,#REF!,'Манзилли сотиб олиш (2)'!R$3,#REF!,'Манзилли сотиб олиш (2)'!R$2)</f>
        <v>#REF!</v>
      </c>
      <c r="S306" s="5" t="e">
        <f>++COUNTIFS(#REF!,'Манзилли сотиб олиш (2)'!$F306,#REF!,'Манзилли сотиб олиш (2)'!S$3,#REF!,'Манзилли сотиб олиш (2)'!S$2)</f>
        <v>#REF!</v>
      </c>
      <c r="T306" s="5" t="e">
        <f>++COUNTIFS(#REF!,'Манзилли сотиб олиш (2)'!$F306,#REF!,'Манзилли сотиб олиш (2)'!T$3,#REF!,'Манзилли сотиб олиш (2)'!T$2)</f>
        <v>#REF!</v>
      </c>
      <c r="U306" s="5" t="e">
        <f>++COUNTIFS(#REF!,'Манзилли сотиб олиш (2)'!$F306,#REF!,'Манзилли сотиб олиш (2)'!U$3,#REF!,'Манзилли сотиб олиш (2)'!U$2)</f>
        <v>#REF!</v>
      </c>
      <c r="V306" s="5" t="e">
        <f>++COUNTIFS(#REF!,'Манзилли сотиб олиш (2)'!$F306,#REF!,'Манзилли сотиб олиш (2)'!V$3,#REF!,'Манзилли сотиб олиш (2)'!V$2)</f>
        <v>#REF!</v>
      </c>
      <c r="W306" s="7" t="e">
        <f t="shared" si="57"/>
        <v>#REF!</v>
      </c>
      <c r="X306" s="7">
        <f t="shared" si="49"/>
        <v>0</v>
      </c>
      <c r="Y306" s="7">
        <f t="shared" si="53"/>
        <v>0</v>
      </c>
      <c r="Z306" s="7">
        <f t="shared" si="50"/>
        <v>0</v>
      </c>
      <c r="AA306" s="7">
        <v>0</v>
      </c>
      <c r="AB306" s="7" t="e">
        <f t="shared" si="54"/>
        <v>#REF!</v>
      </c>
      <c r="AC306" s="7">
        <f t="shared" si="58"/>
        <v>0</v>
      </c>
      <c r="AD306" s="12" t="e">
        <f>++VLOOKUP(F306,#REF!,3,0)</f>
        <v>#REF!</v>
      </c>
      <c r="AE306" s="10"/>
      <c r="AF306" s="10"/>
    </row>
    <row r="307" spans="1:32" x14ac:dyDescent="0.25">
      <c r="A307" s="5">
        <f t="shared" si="55"/>
        <v>110</v>
      </c>
      <c r="B307" s="22" t="s">
        <v>98</v>
      </c>
      <c r="C307" s="6" t="s">
        <v>3382</v>
      </c>
      <c r="D307" s="5" t="s">
        <v>3383</v>
      </c>
      <c r="E307" s="7">
        <v>98650026</v>
      </c>
      <c r="F307" s="7">
        <v>41801823070057</v>
      </c>
      <c r="G307" s="7" t="s">
        <v>3470</v>
      </c>
      <c r="H307" s="14">
        <v>45203</v>
      </c>
      <c r="I307" s="5" t="s">
        <v>1126</v>
      </c>
      <c r="J307" s="5" t="e">
        <f>++COUNTIFS(#REF!,'Манзилли сотиб олиш (2)'!$F307,#REF!,'Манзилли сотиб олиш (2)'!J$3,#REF!,'Манзилли сотиб олиш (2)'!J$2)</f>
        <v>#REF!</v>
      </c>
      <c r="K307" s="5" t="e">
        <f>++COUNTIFS(#REF!,'Манзилли сотиб олиш (2)'!$F307,#REF!,'Манзилли сотиб олиш (2)'!K$3,#REF!,'Манзилли сотиб олиш (2)'!K$2)</f>
        <v>#REF!</v>
      </c>
      <c r="L307" s="5" t="e">
        <f>++COUNTIFS(#REF!,'Манзилли сотиб олиш (2)'!$F307,#REF!,'Манзилли сотиб олиш (2)'!L$3,#REF!,'Манзилли сотиб олиш (2)'!L$2)</f>
        <v>#REF!</v>
      </c>
      <c r="M307" s="5" t="e">
        <f>++COUNTIFS(#REF!,'Манзилли сотиб олиш (2)'!$F307,#REF!,'Манзилли сотиб олиш (2)'!M$3,#REF!,'Манзилли сотиб олиш (2)'!M$2)</f>
        <v>#REF!</v>
      </c>
      <c r="N307" s="5" t="e">
        <f>++COUNTIFS(#REF!,'Манзилли сотиб олиш (2)'!$F307,#REF!,'Манзилли сотиб олиш (2)'!N$3,#REF!,'Манзилли сотиб олиш (2)'!N$2)</f>
        <v>#REF!</v>
      </c>
      <c r="O307" s="7" t="e">
        <f t="shared" si="56"/>
        <v>#REF!</v>
      </c>
      <c r="P307" s="7">
        <f t="shared" si="51"/>
        <v>0</v>
      </c>
      <c r="Q307" s="7">
        <f t="shared" si="52"/>
        <v>0</v>
      </c>
      <c r="R307" s="5" t="e">
        <f>++COUNTIFS(#REF!,'Манзилли сотиб олиш (2)'!$F307,#REF!,'Манзилли сотиб олиш (2)'!R$3,#REF!,'Манзилли сотиб олиш (2)'!R$2)</f>
        <v>#REF!</v>
      </c>
      <c r="S307" s="5" t="e">
        <f>++COUNTIFS(#REF!,'Манзилли сотиб олиш (2)'!$F307,#REF!,'Манзилли сотиб олиш (2)'!S$3,#REF!,'Манзилли сотиб олиш (2)'!S$2)</f>
        <v>#REF!</v>
      </c>
      <c r="T307" s="5" t="e">
        <f>++COUNTIFS(#REF!,'Манзилли сотиб олиш (2)'!$F307,#REF!,'Манзилли сотиб олиш (2)'!T$3,#REF!,'Манзилли сотиб олиш (2)'!T$2)</f>
        <v>#REF!</v>
      </c>
      <c r="U307" s="5" t="e">
        <f>++COUNTIFS(#REF!,'Манзилли сотиб олиш (2)'!$F307,#REF!,'Манзилли сотиб олиш (2)'!U$3,#REF!,'Манзилли сотиб олиш (2)'!U$2)</f>
        <v>#REF!</v>
      </c>
      <c r="V307" s="5" t="e">
        <f>++COUNTIFS(#REF!,'Манзилли сотиб олиш (2)'!$F307,#REF!,'Манзилли сотиб олиш (2)'!V$3,#REF!,'Манзилли сотиб олиш (2)'!V$2)</f>
        <v>#REF!</v>
      </c>
      <c r="W307" s="7" t="e">
        <f t="shared" si="57"/>
        <v>#REF!</v>
      </c>
      <c r="X307" s="7">
        <f t="shared" si="49"/>
        <v>0</v>
      </c>
      <c r="Y307" s="7">
        <f t="shared" si="53"/>
        <v>0</v>
      </c>
      <c r="Z307" s="7">
        <f t="shared" si="50"/>
        <v>0</v>
      </c>
      <c r="AA307" s="7">
        <v>0</v>
      </c>
      <c r="AB307" s="7" t="e">
        <f t="shared" si="54"/>
        <v>#REF!</v>
      </c>
      <c r="AC307" s="7">
        <f t="shared" si="58"/>
        <v>0</v>
      </c>
      <c r="AD307" s="12" t="e">
        <f>++VLOOKUP(F307,#REF!,3,0)</f>
        <v>#REF!</v>
      </c>
      <c r="AE307" s="10"/>
      <c r="AF307" s="10"/>
    </row>
    <row r="308" spans="1:32" x14ac:dyDescent="0.25">
      <c r="A308" s="5">
        <f t="shared" si="55"/>
        <v>111</v>
      </c>
      <c r="B308" s="22" t="s">
        <v>98</v>
      </c>
      <c r="C308" s="6" t="s">
        <v>1132</v>
      </c>
      <c r="D308" s="5" t="s">
        <v>3384</v>
      </c>
      <c r="E308" s="7">
        <v>98647154</v>
      </c>
      <c r="F308" s="7">
        <v>30101953070090</v>
      </c>
      <c r="G308" s="7" t="s">
        <v>2062</v>
      </c>
      <c r="H308" s="14">
        <v>45203</v>
      </c>
      <c r="I308" s="5" t="s">
        <v>1126</v>
      </c>
      <c r="J308" s="5" t="e">
        <f>++COUNTIFS(#REF!,'Манзилли сотиб олиш (2)'!$F308,#REF!,'Манзилли сотиб олиш (2)'!J$3,#REF!,'Манзилли сотиб олиш (2)'!J$2)</f>
        <v>#REF!</v>
      </c>
      <c r="K308" s="5" t="e">
        <f>++COUNTIFS(#REF!,'Манзилли сотиб олиш (2)'!$F308,#REF!,'Манзилли сотиб олиш (2)'!K$3,#REF!,'Манзилли сотиб олиш (2)'!K$2)</f>
        <v>#REF!</v>
      </c>
      <c r="L308" s="5" t="e">
        <f>++COUNTIFS(#REF!,'Манзилли сотиб олиш (2)'!$F308,#REF!,'Манзилли сотиб олиш (2)'!L$3,#REF!,'Манзилли сотиб олиш (2)'!L$2)</f>
        <v>#REF!</v>
      </c>
      <c r="M308" s="5" t="e">
        <f>++COUNTIFS(#REF!,'Манзилли сотиб олиш (2)'!$F308,#REF!,'Манзилли сотиб олиш (2)'!M$3,#REF!,'Манзилли сотиб олиш (2)'!M$2)</f>
        <v>#REF!</v>
      </c>
      <c r="N308" s="5" t="e">
        <f>++COUNTIFS(#REF!,'Манзилли сотиб олиш (2)'!$F308,#REF!,'Манзилли сотиб олиш (2)'!N$3,#REF!,'Манзилли сотиб олиш (2)'!N$2)</f>
        <v>#REF!</v>
      </c>
      <c r="O308" s="7" t="e">
        <f t="shared" si="56"/>
        <v>#REF!</v>
      </c>
      <c r="P308" s="7">
        <f t="shared" si="51"/>
        <v>0</v>
      </c>
      <c r="Q308" s="7">
        <f t="shared" si="52"/>
        <v>0</v>
      </c>
      <c r="R308" s="5" t="e">
        <f>++COUNTIFS(#REF!,'Манзилли сотиб олиш (2)'!$F308,#REF!,'Манзилли сотиб олиш (2)'!R$3,#REF!,'Манзилли сотиб олиш (2)'!R$2)</f>
        <v>#REF!</v>
      </c>
      <c r="S308" s="5" t="e">
        <f>++COUNTIFS(#REF!,'Манзилли сотиб олиш (2)'!$F308,#REF!,'Манзилли сотиб олиш (2)'!S$3,#REF!,'Манзилли сотиб олиш (2)'!S$2)</f>
        <v>#REF!</v>
      </c>
      <c r="T308" s="5" t="e">
        <f>++COUNTIFS(#REF!,'Манзилли сотиб олиш (2)'!$F308,#REF!,'Манзилли сотиб олиш (2)'!T$3,#REF!,'Манзилли сотиб олиш (2)'!T$2)</f>
        <v>#REF!</v>
      </c>
      <c r="U308" s="5" t="e">
        <f>++COUNTIFS(#REF!,'Манзилли сотиб олиш (2)'!$F308,#REF!,'Манзилли сотиб олиш (2)'!U$3,#REF!,'Манзилли сотиб олиш (2)'!U$2)</f>
        <v>#REF!</v>
      </c>
      <c r="V308" s="5" t="e">
        <f>++COUNTIFS(#REF!,'Манзилли сотиб олиш (2)'!$F308,#REF!,'Манзилли сотиб олиш (2)'!V$3,#REF!,'Манзилли сотиб олиш (2)'!V$2)</f>
        <v>#REF!</v>
      </c>
      <c r="W308" s="7" t="e">
        <f t="shared" si="57"/>
        <v>#REF!</v>
      </c>
      <c r="X308" s="7">
        <f t="shared" si="49"/>
        <v>0</v>
      </c>
      <c r="Y308" s="7">
        <f t="shared" si="53"/>
        <v>0</v>
      </c>
      <c r="Z308" s="7">
        <f t="shared" si="50"/>
        <v>0</v>
      </c>
      <c r="AA308" s="7">
        <v>0</v>
      </c>
      <c r="AB308" s="7" t="e">
        <f t="shared" si="54"/>
        <v>#REF!</v>
      </c>
      <c r="AC308" s="7">
        <f t="shared" si="58"/>
        <v>0</v>
      </c>
      <c r="AD308" s="12" t="e">
        <f>++VLOOKUP(F308,#REF!,3,0)</f>
        <v>#REF!</v>
      </c>
      <c r="AE308" s="10"/>
      <c r="AF308" s="10"/>
    </row>
    <row r="309" spans="1:32" x14ac:dyDescent="0.25">
      <c r="A309" s="5">
        <f t="shared" si="55"/>
        <v>112</v>
      </c>
      <c r="B309" s="22" t="s">
        <v>98</v>
      </c>
      <c r="C309" s="6" t="s">
        <v>3385</v>
      </c>
      <c r="D309" s="5" t="s">
        <v>3386</v>
      </c>
      <c r="E309" s="7">
        <v>80566736</v>
      </c>
      <c r="F309" s="7">
        <v>31708957090010</v>
      </c>
      <c r="G309" s="7" t="s">
        <v>3471</v>
      </c>
      <c r="H309" s="14">
        <v>45203</v>
      </c>
      <c r="I309" s="5" t="s">
        <v>1126</v>
      </c>
      <c r="J309" s="5" t="e">
        <f>++COUNTIFS(#REF!,'Манзилли сотиб олиш (2)'!$F309,#REF!,'Манзилли сотиб олиш (2)'!J$3,#REF!,'Манзилли сотиб олиш (2)'!J$2)</f>
        <v>#REF!</v>
      </c>
      <c r="K309" s="5" t="e">
        <f>++COUNTIFS(#REF!,'Манзилли сотиб олиш (2)'!$F309,#REF!,'Манзилли сотиб олиш (2)'!K$3,#REF!,'Манзилли сотиб олиш (2)'!K$2)</f>
        <v>#REF!</v>
      </c>
      <c r="L309" s="5" t="e">
        <f>++COUNTIFS(#REF!,'Манзилли сотиб олиш (2)'!$F309,#REF!,'Манзилли сотиб олиш (2)'!L$3,#REF!,'Манзилли сотиб олиш (2)'!L$2)</f>
        <v>#REF!</v>
      </c>
      <c r="M309" s="5" t="e">
        <f>++COUNTIFS(#REF!,'Манзилли сотиб олиш (2)'!$F309,#REF!,'Манзилли сотиб олиш (2)'!M$3,#REF!,'Манзилли сотиб олиш (2)'!M$2)</f>
        <v>#REF!</v>
      </c>
      <c r="N309" s="5" t="e">
        <f>++COUNTIFS(#REF!,'Манзилли сотиб олиш (2)'!$F309,#REF!,'Манзилли сотиб олиш (2)'!N$3,#REF!,'Манзилли сотиб олиш (2)'!N$2)</f>
        <v>#REF!</v>
      </c>
      <c r="O309" s="7" t="e">
        <f t="shared" si="56"/>
        <v>#REF!</v>
      </c>
      <c r="P309" s="7">
        <f t="shared" si="51"/>
        <v>0</v>
      </c>
      <c r="Q309" s="7">
        <f t="shared" si="52"/>
        <v>0</v>
      </c>
      <c r="R309" s="5" t="e">
        <f>++COUNTIFS(#REF!,'Манзилли сотиб олиш (2)'!$F309,#REF!,'Манзилли сотиб олиш (2)'!R$3,#REF!,'Манзилли сотиб олиш (2)'!R$2)</f>
        <v>#REF!</v>
      </c>
      <c r="S309" s="5" t="e">
        <f>++COUNTIFS(#REF!,'Манзилли сотиб олиш (2)'!$F309,#REF!,'Манзилли сотиб олиш (2)'!S$3,#REF!,'Манзилли сотиб олиш (2)'!S$2)</f>
        <v>#REF!</v>
      </c>
      <c r="T309" s="5" t="e">
        <f>++COUNTIFS(#REF!,'Манзилли сотиб олиш (2)'!$F309,#REF!,'Манзилли сотиб олиш (2)'!T$3,#REF!,'Манзилли сотиб олиш (2)'!T$2)</f>
        <v>#REF!</v>
      </c>
      <c r="U309" s="5" t="e">
        <f>++COUNTIFS(#REF!,'Манзилли сотиб олиш (2)'!$F309,#REF!,'Манзилли сотиб олиш (2)'!U$3,#REF!,'Манзилли сотиб олиш (2)'!U$2)</f>
        <v>#REF!</v>
      </c>
      <c r="V309" s="5" t="e">
        <f>++COUNTIFS(#REF!,'Манзилли сотиб олиш (2)'!$F309,#REF!,'Манзилли сотиб олиш (2)'!V$3,#REF!,'Манзилли сотиб олиш (2)'!V$2)</f>
        <v>#REF!</v>
      </c>
      <c r="W309" s="7" t="e">
        <f t="shared" si="57"/>
        <v>#REF!</v>
      </c>
      <c r="X309" s="7">
        <f t="shared" si="49"/>
        <v>0</v>
      </c>
      <c r="Y309" s="7">
        <f t="shared" si="53"/>
        <v>0</v>
      </c>
      <c r="Z309" s="7">
        <f t="shared" si="50"/>
        <v>0</v>
      </c>
      <c r="AA309" s="7">
        <v>0</v>
      </c>
      <c r="AB309" s="7" t="e">
        <f t="shared" si="54"/>
        <v>#REF!</v>
      </c>
      <c r="AC309" s="7">
        <f t="shared" si="58"/>
        <v>0</v>
      </c>
      <c r="AD309" s="12" t="e">
        <f>++VLOOKUP(F309,#REF!,3,0)</f>
        <v>#REF!</v>
      </c>
      <c r="AE309" s="10"/>
      <c r="AF309" s="10"/>
    </row>
    <row r="310" spans="1:32" x14ac:dyDescent="0.25">
      <c r="A310" s="5">
        <f t="shared" si="55"/>
        <v>113</v>
      </c>
      <c r="B310" s="22" t="s">
        <v>98</v>
      </c>
      <c r="C310" s="6" t="s">
        <v>3387</v>
      </c>
      <c r="D310" s="5" t="s">
        <v>3388</v>
      </c>
      <c r="E310" s="7">
        <v>98646363</v>
      </c>
      <c r="F310" s="7">
        <v>40608873070034</v>
      </c>
      <c r="G310" s="7" t="s">
        <v>3472</v>
      </c>
      <c r="H310" s="14">
        <v>45212</v>
      </c>
      <c r="I310" s="5" t="s">
        <v>1125</v>
      </c>
      <c r="J310" s="5" t="e">
        <f>++COUNTIFS(#REF!,'Манзилли сотиб олиш (2)'!$F310,#REF!,'Манзилли сотиб олиш (2)'!J$3,#REF!,'Манзилли сотиб олиш (2)'!J$2)</f>
        <v>#REF!</v>
      </c>
      <c r="K310" s="5" t="e">
        <f>++COUNTIFS(#REF!,'Манзилли сотиб олиш (2)'!$F310,#REF!,'Манзилли сотиб олиш (2)'!K$3,#REF!,'Манзилли сотиб олиш (2)'!K$2)</f>
        <v>#REF!</v>
      </c>
      <c r="L310" s="5" t="e">
        <f>++COUNTIFS(#REF!,'Манзилли сотиб олиш (2)'!$F310,#REF!,'Манзилли сотиб олиш (2)'!L$3,#REF!,'Манзилли сотиб олиш (2)'!L$2)</f>
        <v>#REF!</v>
      </c>
      <c r="M310" s="5" t="e">
        <f>++COUNTIFS(#REF!,'Манзилли сотиб олиш (2)'!$F310,#REF!,'Манзилли сотиб олиш (2)'!M$3,#REF!,'Манзилли сотиб олиш (2)'!M$2)</f>
        <v>#REF!</v>
      </c>
      <c r="N310" s="5" t="e">
        <f>++COUNTIFS(#REF!,'Манзилли сотиб олиш (2)'!$F310,#REF!,'Манзилли сотиб олиш (2)'!N$3,#REF!,'Манзилли сотиб олиш (2)'!N$2)</f>
        <v>#REF!</v>
      </c>
      <c r="O310" s="7" t="e">
        <f t="shared" si="56"/>
        <v>#REF!</v>
      </c>
      <c r="P310" s="7">
        <f t="shared" si="51"/>
        <v>0</v>
      </c>
      <c r="Q310" s="7">
        <f t="shared" si="52"/>
        <v>0</v>
      </c>
      <c r="R310" s="5" t="e">
        <f>++COUNTIFS(#REF!,'Манзилли сотиб олиш (2)'!$F310,#REF!,'Манзилли сотиб олиш (2)'!R$3,#REF!,'Манзилли сотиб олиш (2)'!R$2)</f>
        <v>#REF!</v>
      </c>
      <c r="S310" s="5" t="e">
        <f>++COUNTIFS(#REF!,'Манзилли сотиб олиш (2)'!$F310,#REF!,'Манзилли сотиб олиш (2)'!S$3,#REF!,'Манзилли сотиб олиш (2)'!S$2)</f>
        <v>#REF!</v>
      </c>
      <c r="T310" s="5" t="e">
        <f>++COUNTIFS(#REF!,'Манзилли сотиб олиш (2)'!$F310,#REF!,'Манзилли сотиб олиш (2)'!T$3,#REF!,'Манзилли сотиб олиш (2)'!T$2)</f>
        <v>#REF!</v>
      </c>
      <c r="U310" s="5" t="e">
        <f>++COUNTIFS(#REF!,'Манзилли сотиб олиш (2)'!$F310,#REF!,'Манзилли сотиб олиш (2)'!U$3,#REF!,'Манзилли сотиб олиш (2)'!U$2)</f>
        <v>#REF!</v>
      </c>
      <c r="V310" s="5" t="e">
        <f>++COUNTIFS(#REF!,'Манзилли сотиб олиш (2)'!$F310,#REF!,'Манзилли сотиб олиш (2)'!V$3,#REF!,'Манзилли сотиб олиш (2)'!V$2)</f>
        <v>#REF!</v>
      </c>
      <c r="W310" s="7" t="e">
        <f t="shared" si="57"/>
        <v>#REF!</v>
      </c>
      <c r="X310" s="7">
        <f t="shared" ref="X310:X330" si="59">++IF(Y310&gt;0,1,0)</f>
        <v>0</v>
      </c>
      <c r="Y310" s="7">
        <f t="shared" si="53"/>
        <v>0</v>
      </c>
      <c r="Z310" s="7">
        <f t="shared" ref="Z310:Z330" si="60">++IF(AA310&gt;0,1,0)</f>
        <v>0</v>
      </c>
      <c r="AA310" s="7">
        <v>0</v>
      </c>
      <c r="AB310" s="7" t="e">
        <f t="shared" si="54"/>
        <v>#REF!</v>
      </c>
      <c r="AC310" s="7">
        <f t="shared" si="58"/>
        <v>0</v>
      </c>
      <c r="AD310" s="12" t="e">
        <f>++VLOOKUP(F310,#REF!,3,0)</f>
        <v>#REF!</v>
      </c>
      <c r="AE310" s="10"/>
      <c r="AF310" s="10"/>
    </row>
    <row r="311" spans="1:32" x14ac:dyDescent="0.25">
      <c r="A311" s="5">
        <f t="shared" si="55"/>
        <v>114</v>
      </c>
      <c r="B311" s="22" t="s">
        <v>98</v>
      </c>
      <c r="C311" s="6" t="s">
        <v>3389</v>
      </c>
      <c r="D311" s="5" t="s">
        <v>3390</v>
      </c>
      <c r="E311" s="7">
        <v>98646614</v>
      </c>
      <c r="F311" s="7">
        <v>40402813070025</v>
      </c>
      <c r="G311" s="7" t="s">
        <v>3473</v>
      </c>
      <c r="H311" s="14">
        <v>45203</v>
      </c>
      <c r="I311" s="5" t="s">
        <v>1126</v>
      </c>
      <c r="J311" s="5" t="e">
        <f>++COUNTIFS(#REF!,'Манзилли сотиб олиш (2)'!$F311,#REF!,'Манзилли сотиб олиш (2)'!J$3,#REF!,'Манзилли сотиб олиш (2)'!J$2)</f>
        <v>#REF!</v>
      </c>
      <c r="K311" s="5" t="e">
        <f>++COUNTIFS(#REF!,'Манзилли сотиб олиш (2)'!$F311,#REF!,'Манзилли сотиб олиш (2)'!K$3,#REF!,'Манзилли сотиб олиш (2)'!K$2)</f>
        <v>#REF!</v>
      </c>
      <c r="L311" s="5" t="e">
        <f>++COUNTIFS(#REF!,'Манзилли сотиб олиш (2)'!$F311,#REF!,'Манзилли сотиб олиш (2)'!L$3,#REF!,'Манзилли сотиб олиш (2)'!L$2)</f>
        <v>#REF!</v>
      </c>
      <c r="M311" s="5" t="e">
        <f>++COUNTIFS(#REF!,'Манзилли сотиб олиш (2)'!$F311,#REF!,'Манзилли сотиб олиш (2)'!M$3,#REF!,'Манзилли сотиб олиш (2)'!M$2)</f>
        <v>#REF!</v>
      </c>
      <c r="N311" s="5" t="e">
        <f>++COUNTIFS(#REF!,'Манзилли сотиб олиш (2)'!$F311,#REF!,'Манзилли сотиб олиш (2)'!N$3,#REF!,'Манзилли сотиб олиш (2)'!N$2)</f>
        <v>#REF!</v>
      </c>
      <c r="O311" s="7" t="e">
        <f t="shared" si="56"/>
        <v>#REF!</v>
      </c>
      <c r="P311" s="7">
        <f t="shared" si="51"/>
        <v>0</v>
      </c>
      <c r="Q311" s="7">
        <f t="shared" si="52"/>
        <v>0</v>
      </c>
      <c r="R311" s="5" t="e">
        <f>++COUNTIFS(#REF!,'Манзилли сотиб олиш (2)'!$F311,#REF!,'Манзилли сотиб олиш (2)'!R$3,#REF!,'Манзилли сотиб олиш (2)'!R$2)</f>
        <v>#REF!</v>
      </c>
      <c r="S311" s="5" t="e">
        <f>++COUNTIFS(#REF!,'Манзилли сотиб олиш (2)'!$F311,#REF!,'Манзилли сотиб олиш (2)'!S$3,#REF!,'Манзилли сотиб олиш (2)'!S$2)</f>
        <v>#REF!</v>
      </c>
      <c r="T311" s="5" t="e">
        <f>++COUNTIFS(#REF!,'Манзилли сотиб олиш (2)'!$F311,#REF!,'Манзилли сотиб олиш (2)'!T$3,#REF!,'Манзилли сотиб олиш (2)'!T$2)</f>
        <v>#REF!</v>
      </c>
      <c r="U311" s="5" t="e">
        <f>++COUNTIFS(#REF!,'Манзилли сотиб олиш (2)'!$F311,#REF!,'Манзилли сотиб олиш (2)'!U$3,#REF!,'Манзилли сотиб олиш (2)'!U$2)</f>
        <v>#REF!</v>
      </c>
      <c r="V311" s="5" t="e">
        <f>++COUNTIFS(#REF!,'Манзилли сотиб олиш (2)'!$F311,#REF!,'Манзилли сотиб олиш (2)'!V$3,#REF!,'Манзилли сотиб олиш (2)'!V$2)</f>
        <v>#REF!</v>
      </c>
      <c r="W311" s="7" t="e">
        <f t="shared" si="57"/>
        <v>#REF!</v>
      </c>
      <c r="X311" s="7">
        <f t="shared" si="59"/>
        <v>0</v>
      </c>
      <c r="Y311" s="7">
        <f t="shared" si="53"/>
        <v>0</v>
      </c>
      <c r="Z311" s="7">
        <f t="shared" si="60"/>
        <v>0</v>
      </c>
      <c r="AA311" s="7">
        <v>0</v>
      </c>
      <c r="AB311" s="7" t="e">
        <f t="shared" si="54"/>
        <v>#REF!</v>
      </c>
      <c r="AC311" s="7">
        <f t="shared" si="58"/>
        <v>0</v>
      </c>
      <c r="AD311" s="12" t="e">
        <f>++VLOOKUP(F311,#REF!,3,0)</f>
        <v>#REF!</v>
      </c>
      <c r="AE311" s="10"/>
      <c r="AF311" s="10"/>
    </row>
    <row r="312" spans="1:32" x14ac:dyDescent="0.25">
      <c r="A312" s="5">
        <f t="shared" si="55"/>
        <v>115</v>
      </c>
      <c r="B312" s="22" t="s">
        <v>98</v>
      </c>
      <c r="C312" s="6" t="s">
        <v>3391</v>
      </c>
      <c r="D312" s="5" t="s">
        <v>3392</v>
      </c>
      <c r="E312" s="7">
        <v>98554485</v>
      </c>
      <c r="F312" s="7">
        <v>42712793070019</v>
      </c>
      <c r="G312" s="7" t="s">
        <v>3474</v>
      </c>
      <c r="H312" s="14">
        <v>45203</v>
      </c>
      <c r="I312" s="5" t="s">
        <v>1126</v>
      </c>
      <c r="J312" s="5" t="e">
        <f>++COUNTIFS(#REF!,'Манзилли сотиб олиш (2)'!$F312,#REF!,'Манзилли сотиб олиш (2)'!J$3,#REF!,'Манзилли сотиб олиш (2)'!J$2)</f>
        <v>#REF!</v>
      </c>
      <c r="K312" s="5" t="e">
        <f>++COUNTIFS(#REF!,'Манзилли сотиб олиш (2)'!$F312,#REF!,'Манзилли сотиб олиш (2)'!K$3,#REF!,'Манзилли сотиб олиш (2)'!K$2)</f>
        <v>#REF!</v>
      </c>
      <c r="L312" s="5" t="e">
        <f>++COUNTIFS(#REF!,'Манзилли сотиб олиш (2)'!$F312,#REF!,'Манзилли сотиб олиш (2)'!L$3,#REF!,'Манзилли сотиб олиш (2)'!L$2)</f>
        <v>#REF!</v>
      </c>
      <c r="M312" s="5" t="e">
        <f>++COUNTIFS(#REF!,'Манзилли сотиб олиш (2)'!$F312,#REF!,'Манзилли сотиб олиш (2)'!M$3,#REF!,'Манзилли сотиб олиш (2)'!M$2)</f>
        <v>#REF!</v>
      </c>
      <c r="N312" s="5" t="e">
        <f>++COUNTIFS(#REF!,'Манзилли сотиб олиш (2)'!$F312,#REF!,'Манзилли сотиб олиш (2)'!N$3,#REF!,'Манзилли сотиб олиш (2)'!N$2)</f>
        <v>#REF!</v>
      </c>
      <c r="O312" s="7" t="e">
        <f t="shared" si="56"/>
        <v>#REF!</v>
      </c>
      <c r="P312" s="7">
        <f t="shared" si="51"/>
        <v>0</v>
      </c>
      <c r="Q312" s="7">
        <f t="shared" si="52"/>
        <v>0</v>
      </c>
      <c r="R312" s="5" t="e">
        <f>++COUNTIFS(#REF!,'Манзилли сотиб олиш (2)'!$F312,#REF!,'Манзилли сотиб олиш (2)'!R$3,#REF!,'Манзилли сотиб олиш (2)'!R$2)</f>
        <v>#REF!</v>
      </c>
      <c r="S312" s="5" t="e">
        <f>++COUNTIFS(#REF!,'Манзилли сотиб олиш (2)'!$F312,#REF!,'Манзилли сотиб олиш (2)'!S$3,#REF!,'Манзилли сотиб олиш (2)'!S$2)</f>
        <v>#REF!</v>
      </c>
      <c r="T312" s="5" t="e">
        <f>++COUNTIFS(#REF!,'Манзилли сотиб олиш (2)'!$F312,#REF!,'Манзилли сотиб олиш (2)'!T$3,#REF!,'Манзилли сотиб олиш (2)'!T$2)</f>
        <v>#REF!</v>
      </c>
      <c r="U312" s="5" t="e">
        <f>++COUNTIFS(#REF!,'Манзилли сотиб олиш (2)'!$F312,#REF!,'Манзилли сотиб олиш (2)'!U$3,#REF!,'Манзилли сотиб олиш (2)'!U$2)</f>
        <v>#REF!</v>
      </c>
      <c r="V312" s="5" t="e">
        <f>++COUNTIFS(#REF!,'Манзилли сотиб олиш (2)'!$F312,#REF!,'Манзилли сотиб олиш (2)'!V$3,#REF!,'Манзилли сотиб олиш (2)'!V$2)</f>
        <v>#REF!</v>
      </c>
      <c r="W312" s="7" t="e">
        <f t="shared" si="57"/>
        <v>#REF!</v>
      </c>
      <c r="X312" s="7">
        <f t="shared" si="59"/>
        <v>0</v>
      </c>
      <c r="Y312" s="7">
        <f t="shared" si="53"/>
        <v>0</v>
      </c>
      <c r="Z312" s="7">
        <f t="shared" si="60"/>
        <v>0</v>
      </c>
      <c r="AA312" s="7">
        <v>0</v>
      </c>
      <c r="AB312" s="7" t="e">
        <f t="shared" si="54"/>
        <v>#REF!</v>
      </c>
      <c r="AC312" s="7">
        <f t="shared" si="58"/>
        <v>0</v>
      </c>
      <c r="AD312" s="12" t="e">
        <f>++VLOOKUP(F312,#REF!,3,0)</f>
        <v>#REF!</v>
      </c>
      <c r="AE312" s="10"/>
      <c r="AF312" s="10"/>
    </row>
    <row r="313" spans="1:32" x14ac:dyDescent="0.25">
      <c r="A313" s="5">
        <f t="shared" si="55"/>
        <v>116</v>
      </c>
      <c r="B313" s="22" t="s">
        <v>98</v>
      </c>
      <c r="C313" s="6" t="s">
        <v>3393</v>
      </c>
      <c r="D313" s="5" t="s">
        <v>3394</v>
      </c>
      <c r="E313" s="7">
        <v>98575009</v>
      </c>
      <c r="F313" s="7">
        <v>31505953070044</v>
      </c>
      <c r="G313" s="7" t="s">
        <v>3475</v>
      </c>
      <c r="H313" s="14">
        <v>45203</v>
      </c>
      <c r="I313" s="5" t="s">
        <v>1126</v>
      </c>
      <c r="J313" s="5" t="e">
        <f>++COUNTIFS(#REF!,'Манзилли сотиб олиш (2)'!$F313,#REF!,'Манзилли сотиб олиш (2)'!J$3,#REF!,'Манзилли сотиб олиш (2)'!J$2)</f>
        <v>#REF!</v>
      </c>
      <c r="K313" s="5" t="e">
        <f>++COUNTIFS(#REF!,'Манзилли сотиб олиш (2)'!$F313,#REF!,'Манзилли сотиб олиш (2)'!K$3,#REF!,'Манзилли сотиб олиш (2)'!K$2)</f>
        <v>#REF!</v>
      </c>
      <c r="L313" s="5" t="e">
        <f>++COUNTIFS(#REF!,'Манзилли сотиб олиш (2)'!$F313,#REF!,'Манзилли сотиб олиш (2)'!L$3,#REF!,'Манзилли сотиб олиш (2)'!L$2)</f>
        <v>#REF!</v>
      </c>
      <c r="M313" s="5" t="e">
        <f>++COUNTIFS(#REF!,'Манзилли сотиб олиш (2)'!$F313,#REF!,'Манзилли сотиб олиш (2)'!M$3,#REF!,'Манзилли сотиб олиш (2)'!M$2)</f>
        <v>#REF!</v>
      </c>
      <c r="N313" s="5" t="e">
        <f>++COUNTIFS(#REF!,'Манзилли сотиб олиш (2)'!$F313,#REF!,'Манзилли сотиб олиш (2)'!N$3,#REF!,'Манзилли сотиб олиш (2)'!N$2)</f>
        <v>#REF!</v>
      </c>
      <c r="O313" s="7" t="e">
        <f t="shared" si="56"/>
        <v>#REF!</v>
      </c>
      <c r="P313" s="7">
        <f t="shared" si="51"/>
        <v>0</v>
      </c>
      <c r="Q313" s="7">
        <f t="shared" si="52"/>
        <v>0</v>
      </c>
      <c r="R313" s="5" t="e">
        <f>++COUNTIFS(#REF!,'Манзилли сотиб олиш (2)'!$F313,#REF!,'Манзилли сотиб олиш (2)'!R$3,#REF!,'Манзилли сотиб олиш (2)'!R$2)</f>
        <v>#REF!</v>
      </c>
      <c r="S313" s="5" t="e">
        <f>++COUNTIFS(#REF!,'Манзилли сотиб олиш (2)'!$F313,#REF!,'Манзилли сотиб олиш (2)'!S$3,#REF!,'Манзилли сотиб олиш (2)'!S$2)</f>
        <v>#REF!</v>
      </c>
      <c r="T313" s="5" t="e">
        <f>++COUNTIFS(#REF!,'Манзилли сотиб олиш (2)'!$F313,#REF!,'Манзилли сотиб олиш (2)'!T$3,#REF!,'Манзилли сотиб олиш (2)'!T$2)</f>
        <v>#REF!</v>
      </c>
      <c r="U313" s="5" t="e">
        <f>++COUNTIFS(#REF!,'Манзилли сотиб олиш (2)'!$F313,#REF!,'Манзилли сотиб олиш (2)'!U$3,#REF!,'Манзилли сотиб олиш (2)'!U$2)</f>
        <v>#REF!</v>
      </c>
      <c r="V313" s="5" t="e">
        <f>++COUNTIFS(#REF!,'Манзилли сотиб олиш (2)'!$F313,#REF!,'Манзилли сотиб олиш (2)'!V$3,#REF!,'Манзилли сотиб олиш (2)'!V$2)</f>
        <v>#REF!</v>
      </c>
      <c r="W313" s="7" t="e">
        <f t="shared" si="57"/>
        <v>#REF!</v>
      </c>
      <c r="X313" s="7">
        <f t="shared" si="59"/>
        <v>0</v>
      </c>
      <c r="Y313" s="7">
        <f t="shared" si="53"/>
        <v>0</v>
      </c>
      <c r="Z313" s="7">
        <f t="shared" si="60"/>
        <v>0</v>
      </c>
      <c r="AA313" s="7">
        <v>0</v>
      </c>
      <c r="AB313" s="7" t="e">
        <f t="shared" si="54"/>
        <v>#REF!</v>
      </c>
      <c r="AC313" s="7">
        <f t="shared" si="58"/>
        <v>0</v>
      </c>
      <c r="AD313" s="12" t="e">
        <f>++VLOOKUP(F313,#REF!,3,0)</f>
        <v>#REF!</v>
      </c>
      <c r="AE313" s="10"/>
      <c r="AF313" s="10"/>
    </row>
    <row r="314" spans="1:32" x14ac:dyDescent="0.25">
      <c r="A314" s="5">
        <f t="shared" si="55"/>
        <v>117</v>
      </c>
      <c r="B314" s="22" t="s">
        <v>98</v>
      </c>
      <c r="C314" s="6" t="s">
        <v>1183</v>
      </c>
      <c r="D314" s="5" t="s">
        <v>151</v>
      </c>
      <c r="E314" s="7">
        <v>98644868</v>
      </c>
      <c r="F314" s="7">
        <v>40808863120080</v>
      </c>
      <c r="G314" s="7" t="s">
        <v>2112</v>
      </c>
      <c r="H314" s="14">
        <v>45203</v>
      </c>
      <c r="I314" s="5" t="s">
        <v>1126</v>
      </c>
      <c r="J314" s="5" t="e">
        <f>++COUNTIFS(#REF!,'Манзилли сотиб олиш (2)'!$F314,#REF!,'Манзилли сотиб олиш (2)'!J$3,#REF!,'Манзилли сотиб олиш (2)'!J$2)</f>
        <v>#REF!</v>
      </c>
      <c r="K314" s="5" t="e">
        <f>++COUNTIFS(#REF!,'Манзилли сотиб олиш (2)'!$F314,#REF!,'Манзилли сотиб олиш (2)'!K$3,#REF!,'Манзилли сотиб олиш (2)'!K$2)</f>
        <v>#REF!</v>
      </c>
      <c r="L314" s="5" t="e">
        <f>++COUNTIFS(#REF!,'Манзилли сотиб олиш (2)'!$F314,#REF!,'Манзилли сотиб олиш (2)'!L$3,#REF!,'Манзилли сотиб олиш (2)'!L$2)</f>
        <v>#REF!</v>
      </c>
      <c r="M314" s="5" t="e">
        <f>++COUNTIFS(#REF!,'Манзилли сотиб олиш (2)'!$F314,#REF!,'Манзилли сотиб олиш (2)'!M$3,#REF!,'Манзилли сотиб олиш (2)'!M$2)</f>
        <v>#REF!</v>
      </c>
      <c r="N314" s="5" t="e">
        <f>++COUNTIFS(#REF!,'Манзилли сотиб олиш (2)'!$F314,#REF!,'Манзилли сотиб олиш (2)'!N$3,#REF!,'Манзилли сотиб олиш (2)'!N$2)</f>
        <v>#REF!</v>
      </c>
      <c r="O314" s="7" t="e">
        <f t="shared" si="56"/>
        <v>#REF!</v>
      </c>
      <c r="P314" s="7">
        <f t="shared" si="51"/>
        <v>0</v>
      </c>
      <c r="Q314" s="7">
        <f t="shared" si="52"/>
        <v>0</v>
      </c>
      <c r="R314" s="5" t="e">
        <f>++COUNTIFS(#REF!,'Манзилли сотиб олиш (2)'!$F314,#REF!,'Манзилли сотиб олиш (2)'!R$3,#REF!,'Манзилли сотиб олиш (2)'!R$2)</f>
        <v>#REF!</v>
      </c>
      <c r="S314" s="5" t="e">
        <f>++COUNTIFS(#REF!,'Манзилли сотиб олиш (2)'!$F314,#REF!,'Манзилли сотиб олиш (2)'!S$3,#REF!,'Манзилли сотиб олиш (2)'!S$2)</f>
        <v>#REF!</v>
      </c>
      <c r="T314" s="5" t="e">
        <f>++COUNTIFS(#REF!,'Манзилли сотиб олиш (2)'!$F314,#REF!,'Манзилли сотиб олиш (2)'!T$3,#REF!,'Манзилли сотиб олиш (2)'!T$2)</f>
        <v>#REF!</v>
      </c>
      <c r="U314" s="5" t="e">
        <f>++COUNTIFS(#REF!,'Манзилли сотиб олиш (2)'!$F314,#REF!,'Манзилли сотиб олиш (2)'!U$3,#REF!,'Манзилли сотиб олиш (2)'!U$2)</f>
        <v>#REF!</v>
      </c>
      <c r="V314" s="5" t="e">
        <f>++COUNTIFS(#REF!,'Манзилли сотиб олиш (2)'!$F314,#REF!,'Манзилли сотиб олиш (2)'!V$3,#REF!,'Манзилли сотиб олиш (2)'!V$2)</f>
        <v>#REF!</v>
      </c>
      <c r="W314" s="7" t="e">
        <f t="shared" si="57"/>
        <v>#REF!</v>
      </c>
      <c r="X314" s="7">
        <f t="shared" si="59"/>
        <v>0</v>
      </c>
      <c r="Y314" s="7">
        <f t="shared" si="53"/>
        <v>0</v>
      </c>
      <c r="Z314" s="7">
        <f t="shared" si="60"/>
        <v>0</v>
      </c>
      <c r="AA314" s="7">
        <v>0</v>
      </c>
      <c r="AB314" s="7" t="e">
        <f t="shared" si="54"/>
        <v>#REF!</v>
      </c>
      <c r="AC314" s="7">
        <f t="shared" si="58"/>
        <v>0</v>
      </c>
      <c r="AD314" s="12" t="e">
        <f>++VLOOKUP(F314,#REF!,3,0)</f>
        <v>#REF!</v>
      </c>
      <c r="AE314" s="10"/>
      <c r="AF314" s="10"/>
    </row>
    <row r="315" spans="1:32" x14ac:dyDescent="0.25">
      <c r="A315" s="5">
        <f t="shared" si="55"/>
        <v>118</v>
      </c>
      <c r="B315" s="22" t="s">
        <v>98</v>
      </c>
      <c r="C315" s="6" t="s">
        <v>3395</v>
      </c>
      <c r="D315" s="5" t="s">
        <v>3396</v>
      </c>
      <c r="E315" s="7">
        <v>98565475</v>
      </c>
      <c r="F315" s="7">
        <v>41910967100048</v>
      </c>
      <c r="G315" s="7" t="s">
        <v>3476</v>
      </c>
      <c r="H315" s="14">
        <v>45202</v>
      </c>
      <c r="I315" s="5" t="s">
        <v>1125</v>
      </c>
      <c r="J315" s="5" t="e">
        <f>++COUNTIFS(#REF!,'Манзилли сотиб олиш (2)'!$F315,#REF!,'Манзилли сотиб олиш (2)'!J$3,#REF!,'Манзилли сотиб олиш (2)'!J$2)</f>
        <v>#REF!</v>
      </c>
      <c r="K315" s="5" t="e">
        <f>++COUNTIFS(#REF!,'Манзилли сотиб олиш (2)'!$F315,#REF!,'Манзилли сотиб олиш (2)'!K$3,#REF!,'Манзилли сотиб олиш (2)'!K$2)</f>
        <v>#REF!</v>
      </c>
      <c r="L315" s="5" t="e">
        <f>++COUNTIFS(#REF!,'Манзилли сотиб олиш (2)'!$F315,#REF!,'Манзилли сотиб олиш (2)'!L$3,#REF!,'Манзилли сотиб олиш (2)'!L$2)</f>
        <v>#REF!</v>
      </c>
      <c r="M315" s="5" t="e">
        <f>++COUNTIFS(#REF!,'Манзилли сотиб олиш (2)'!$F315,#REF!,'Манзилли сотиб олиш (2)'!M$3,#REF!,'Манзилли сотиб олиш (2)'!M$2)</f>
        <v>#REF!</v>
      </c>
      <c r="N315" s="5" t="e">
        <f>++COUNTIFS(#REF!,'Манзилли сотиб олиш (2)'!$F315,#REF!,'Манзилли сотиб олиш (2)'!N$3,#REF!,'Манзилли сотиб олиш (2)'!N$2)</f>
        <v>#REF!</v>
      </c>
      <c r="O315" s="7" t="e">
        <f t="shared" si="56"/>
        <v>#REF!</v>
      </c>
      <c r="P315" s="7">
        <f t="shared" si="51"/>
        <v>0</v>
      </c>
      <c r="Q315" s="7">
        <f t="shared" si="52"/>
        <v>0</v>
      </c>
      <c r="R315" s="5" t="e">
        <f>++COUNTIFS(#REF!,'Манзилли сотиб олиш (2)'!$F315,#REF!,'Манзилли сотиб олиш (2)'!R$3,#REF!,'Манзилли сотиб олиш (2)'!R$2)</f>
        <v>#REF!</v>
      </c>
      <c r="S315" s="5" t="e">
        <f>++COUNTIFS(#REF!,'Манзилли сотиб олиш (2)'!$F315,#REF!,'Манзилли сотиб олиш (2)'!S$3,#REF!,'Манзилли сотиб олиш (2)'!S$2)</f>
        <v>#REF!</v>
      </c>
      <c r="T315" s="5" t="e">
        <f>++COUNTIFS(#REF!,'Манзилли сотиб олиш (2)'!$F315,#REF!,'Манзилли сотиб олиш (2)'!T$3,#REF!,'Манзилли сотиб олиш (2)'!T$2)</f>
        <v>#REF!</v>
      </c>
      <c r="U315" s="5" t="e">
        <f>++COUNTIFS(#REF!,'Манзилли сотиб олиш (2)'!$F315,#REF!,'Манзилли сотиб олиш (2)'!U$3,#REF!,'Манзилли сотиб олиш (2)'!U$2)</f>
        <v>#REF!</v>
      </c>
      <c r="V315" s="5" t="e">
        <f>++COUNTIFS(#REF!,'Манзилли сотиб олиш (2)'!$F315,#REF!,'Манзилли сотиб олиш (2)'!V$3,#REF!,'Манзилли сотиб олиш (2)'!V$2)</f>
        <v>#REF!</v>
      </c>
      <c r="W315" s="7" t="e">
        <f t="shared" si="57"/>
        <v>#REF!</v>
      </c>
      <c r="X315" s="7">
        <f t="shared" si="59"/>
        <v>0</v>
      </c>
      <c r="Y315" s="7">
        <f t="shared" si="53"/>
        <v>0</v>
      </c>
      <c r="Z315" s="7">
        <f t="shared" si="60"/>
        <v>0</v>
      </c>
      <c r="AA315" s="7">
        <v>0</v>
      </c>
      <c r="AB315" s="7" t="e">
        <f t="shared" si="54"/>
        <v>#REF!</v>
      </c>
      <c r="AC315" s="7">
        <f t="shared" si="58"/>
        <v>0</v>
      </c>
      <c r="AD315" s="12" t="e">
        <f>++VLOOKUP(F315,#REF!,3,0)</f>
        <v>#REF!</v>
      </c>
      <c r="AE315" s="10"/>
      <c r="AF315" s="10"/>
    </row>
    <row r="316" spans="1:32" x14ac:dyDescent="0.25">
      <c r="A316" s="5">
        <f t="shared" si="55"/>
        <v>119</v>
      </c>
      <c r="B316" s="22" t="s">
        <v>98</v>
      </c>
      <c r="C316" s="6" t="s">
        <v>3397</v>
      </c>
      <c r="D316" s="5" t="s">
        <v>3398</v>
      </c>
      <c r="E316" s="7">
        <v>98566756</v>
      </c>
      <c r="F316" s="7">
        <v>32801913070019</v>
      </c>
      <c r="G316" s="7" t="s">
        <v>3477</v>
      </c>
      <c r="H316" s="14">
        <v>45203</v>
      </c>
      <c r="I316" s="5" t="s">
        <v>1126</v>
      </c>
      <c r="J316" s="5" t="e">
        <f>++COUNTIFS(#REF!,'Манзилли сотиб олиш (2)'!$F316,#REF!,'Манзилли сотиб олиш (2)'!J$3,#REF!,'Манзилли сотиб олиш (2)'!J$2)</f>
        <v>#REF!</v>
      </c>
      <c r="K316" s="5" t="e">
        <f>++COUNTIFS(#REF!,'Манзилли сотиб олиш (2)'!$F316,#REF!,'Манзилли сотиб олиш (2)'!K$3,#REF!,'Манзилли сотиб олиш (2)'!K$2)</f>
        <v>#REF!</v>
      </c>
      <c r="L316" s="5" t="e">
        <f>++COUNTIFS(#REF!,'Манзилли сотиб олиш (2)'!$F316,#REF!,'Манзилли сотиб олиш (2)'!L$3,#REF!,'Манзилли сотиб олиш (2)'!L$2)</f>
        <v>#REF!</v>
      </c>
      <c r="M316" s="5" t="e">
        <f>++COUNTIFS(#REF!,'Манзилли сотиб олиш (2)'!$F316,#REF!,'Манзилли сотиб олиш (2)'!M$3,#REF!,'Манзилли сотиб олиш (2)'!M$2)</f>
        <v>#REF!</v>
      </c>
      <c r="N316" s="5" t="e">
        <f>++COUNTIFS(#REF!,'Манзилли сотиб олиш (2)'!$F316,#REF!,'Манзилли сотиб олиш (2)'!N$3,#REF!,'Манзилли сотиб олиш (2)'!N$2)</f>
        <v>#REF!</v>
      </c>
      <c r="O316" s="7" t="e">
        <f t="shared" si="56"/>
        <v>#REF!</v>
      </c>
      <c r="P316" s="7">
        <f t="shared" si="51"/>
        <v>0</v>
      </c>
      <c r="Q316" s="7">
        <f t="shared" si="52"/>
        <v>0</v>
      </c>
      <c r="R316" s="5" t="e">
        <f>++COUNTIFS(#REF!,'Манзилли сотиб олиш (2)'!$F316,#REF!,'Манзилли сотиб олиш (2)'!R$3,#REF!,'Манзилли сотиб олиш (2)'!R$2)</f>
        <v>#REF!</v>
      </c>
      <c r="S316" s="5" t="e">
        <f>++COUNTIFS(#REF!,'Манзилли сотиб олиш (2)'!$F316,#REF!,'Манзилли сотиб олиш (2)'!S$3,#REF!,'Манзилли сотиб олиш (2)'!S$2)</f>
        <v>#REF!</v>
      </c>
      <c r="T316" s="5" t="e">
        <f>++COUNTIFS(#REF!,'Манзилли сотиб олиш (2)'!$F316,#REF!,'Манзилли сотиб олиш (2)'!T$3,#REF!,'Манзилли сотиб олиш (2)'!T$2)</f>
        <v>#REF!</v>
      </c>
      <c r="U316" s="5" t="e">
        <f>++COUNTIFS(#REF!,'Манзилли сотиб олиш (2)'!$F316,#REF!,'Манзилли сотиб олиш (2)'!U$3,#REF!,'Манзилли сотиб олиш (2)'!U$2)</f>
        <v>#REF!</v>
      </c>
      <c r="V316" s="5" t="e">
        <f>++COUNTIFS(#REF!,'Манзилли сотиб олиш (2)'!$F316,#REF!,'Манзилли сотиб олиш (2)'!V$3,#REF!,'Манзилли сотиб олиш (2)'!V$2)</f>
        <v>#REF!</v>
      </c>
      <c r="W316" s="7" t="e">
        <f t="shared" si="57"/>
        <v>#REF!</v>
      </c>
      <c r="X316" s="7">
        <f t="shared" si="59"/>
        <v>0</v>
      </c>
      <c r="Y316" s="7">
        <f t="shared" si="53"/>
        <v>0</v>
      </c>
      <c r="Z316" s="7">
        <f t="shared" si="60"/>
        <v>0</v>
      </c>
      <c r="AA316" s="7">
        <v>0</v>
      </c>
      <c r="AB316" s="7" t="e">
        <f t="shared" si="54"/>
        <v>#REF!</v>
      </c>
      <c r="AC316" s="7">
        <f t="shared" si="58"/>
        <v>0</v>
      </c>
      <c r="AD316" s="12" t="e">
        <f>++VLOOKUP(F316,#REF!,3,0)</f>
        <v>#REF!</v>
      </c>
      <c r="AE316" s="10"/>
      <c r="AF316" s="10"/>
    </row>
    <row r="317" spans="1:32" x14ac:dyDescent="0.25">
      <c r="A317" s="5">
        <f t="shared" si="55"/>
        <v>120</v>
      </c>
      <c r="B317" s="22" t="s">
        <v>98</v>
      </c>
      <c r="C317" s="6" t="s">
        <v>1169</v>
      </c>
      <c r="D317" s="5" t="s">
        <v>144</v>
      </c>
      <c r="E317" s="7">
        <v>98562079</v>
      </c>
      <c r="F317" s="7">
        <v>32506943070012</v>
      </c>
      <c r="G317" s="7" t="s">
        <v>2098</v>
      </c>
      <c r="H317" s="14">
        <v>45202</v>
      </c>
      <c r="I317" s="5" t="s">
        <v>1125</v>
      </c>
      <c r="J317" s="5" t="e">
        <f>++COUNTIFS(#REF!,'Манзилли сотиб олиш (2)'!$F317,#REF!,'Манзилли сотиб олиш (2)'!J$3,#REF!,'Манзилли сотиб олиш (2)'!J$2)</f>
        <v>#REF!</v>
      </c>
      <c r="K317" s="5" t="e">
        <f>++COUNTIFS(#REF!,'Манзилли сотиб олиш (2)'!$F317,#REF!,'Манзилли сотиб олиш (2)'!K$3,#REF!,'Манзилли сотиб олиш (2)'!K$2)</f>
        <v>#REF!</v>
      </c>
      <c r="L317" s="5" t="e">
        <f>++COUNTIFS(#REF!,'Манзилли сотиб олиш (2)'!$F317,#REF!,'Манзилли сотиб олиш (2)'!L$3,#REF!,'Манзилли сотиб олиш (2)'!L$2)</f>
        <v>#REF!</v>
      </c>
      <c r="M317" s="5" t="e">
        <f>++COUNTIFS(#REF!,'Манзилли сотиб олиш (2)'!$F317,#REF!,'Манзилли сотиб олиш (2)'!M$3,#REF!,'Манзилли сотиб олиш (2)'!M$2)</f>
        <v>#REF!</v>
      </c>
      <c r="N317" s="5" t="e">
        <f>++COUNTIFS(#REF!,'Манзилли сотиб олиш (2)'!$F317,#REF!,'Манзилли сотиб олиш (2)'!N$3,#REF!,'Манзилли сотиб олиш (2)'!N$2)</f>
        <v>#REF!</v>
      </c>
      <c r="O317" s="7" t="e">
        <f t="shared" si="56"/>
        <v>#REF!</v>
      </c>
      <c r="P317" s="7">
        <f t="shared" si="51"/>
        <v>0</v>
      </c>
      <c r="Q317" s="7">
        <f t="shared" si="52"/>
        <v>0</v>
      </c>
      <c r="R317" s="5" t="e">
        <f>++COUNTIFS(#REF!,'Манзилли сотиб олиш (2)'!$F317,#REF!,'Манзилли сотиб олиш (2)'!R$3,#REF!,'Манзилли сотиб олиш (2)'!R$2)</f>
        <v>#REF!</v>
      </c>
      <c r="S317" s="5" t="e">
        <f>++COUNTIFS(#REF!,'Манзилли сотиб олиш (2)'!$F317,#REF!,'Манзилли сотиб олиш (2)'!S$3,#REF!,'Манзилли сотиб олиш (2)'!S$2)</f>
        <v>#REF!</v>
      </c>
      <c r="T317" s="5" t="e">
        <f>++COUNTIFS(#REF!,'Манзилли сотиб олиш (2)'!$F317,#REF!,'Манзилли сотиб олиш (2)'!T$3,#REF!,'Манзилли сотиб олиш (2)'!T$2)</f>
        <v>#REF!</v>
      </c>
      <c r="U317" s="5" t="e">
        <f>++COUNTIFS(#REF!,'Манзилли сотиб олиш (2)'!$F317,#REF!,'Манзилли сотиб олиш (2)'!U$3,#REF!,'Манзилли сотиб олиш (2)'!U$2)</f>
        <v>#REF!</v>
      </c>
      <c r="V317" s="5" t="e">
        <f>++COUNTIFS(#REF!,'Манзилли сотиб олиш (2)'!$F317,#REF!,'Манзилли сотиб олиш (2)'!V$3,#REF!,'Манзилли сотиб олиш (2)'!V$2)</f>
        <v>#REF!</v>
      </c>
      <c r="W317" s="7" t="e">
        <f t="shared" si="57"/>
        <v>#REF!</v>
      </c>
      <c r="X317" s="7">
        <f t="shared" si="59"/>
        <v>0</v>
      </c>
      <c r="Y317" s="7">
        <f t="shared" si="53"/>
        <v>0</v>
      </c>
      <c r="Z317" s="7">
        <f t="shared" si="60"/>
        <v>0</v>
      </c>
      <c r="AA317" s="7">
        <v>0</v>
      </c>
      <c r="AB317" s="7" t="e">
        <f t="shared" si="54"/>
        <v>#REF!</v>
      </c>
      <c r="AC317" s="7">
        <f t="shared" si="58"/>
        <v>0</v>
      </c>
      <c r="AD317" s="12" t="e">
        <f>++VLOOKUP(F317,#REF!,3,0)</f>
        <v>#REF!</v>
      </c>
      <c r="AE317" s="10"/>
      <c r="AF317" s="10"/>
    </row>
    <row r="318" spans="1:32" x14ac:dyDescent="0.25">
      <c r="A318" s="5">
        <f t="shared" si="55"/>
        <v>121</v>
      </c>
      <c r="B318" s="22" t="s">
        <v>98</v>
      </c>
      <c r="C318" s="6" t="s">
        <v>1172</v>
      </c>
      <c r="D318" s="5" t="s">
        <v>141</v>
      </c>
      <c r="E318" s="7">
        <v>79100460</v>
      </c>
      <c r="F318" s="7">
        <v>30501933070045</v>
      </c>
      <c r="G318" s="7" t="s">
        <v>2101</v>
      </c>
      <c r="H318" s="14">
        <v>45202</v>
      </c>
      <c r="I318" s="5" t="s">
        <v>1125</v>
      </c>
      <c r="J318" s="5" t="e">
        <f>++COUNTIFS(#REF!,'Манзилли сотиб олиш (2)'!$F318,#REF!,'Манзилли сотиб олиш (2)'!J$3,#REF!,'Манзилли сотиб олиш (2)'!J$2)</f>
        <v>#REF!</v>
      </c>
      <c r="K318" s="5" t="e">
        <f>++COUNTIFS(#REF!,'Манзилли сотиб олиш (2)'!$F318,#REF!,'Манзилли сотиб олиш (2)'!K$3,#REF!,'Манзилли сотиб олиш (2)'!K$2)</f>
        <v>#REF!</v>
      </c>
      <c r="L318" s="5" t="e">
        <f>++COUNTIFS(#REF!,'Манзилли сотиб олиш (2)'!$F318,#REF!,'Манзилли сотиб олиш (2)'!L$3,#REF!,'Манзилли сотиб олиш (2)'!L$2)</f>
        <v>#REF!</v>
      </c>
      <c r="M318" s="5" t="e">
        <f>++COUNTIFS(#REF!,'Манзилли сотиб олиш (2)'!$F318,#REF!,'Манзилли сотиб олиш (2)'!M$3,#REF!,'Манзилли сотиб олиш (2)'!M$2)</f>
        <v>#REF!</v>
      </c>
      <c r="N318" s="5" t="e">
        <f>++COUNTIFS(#REF!,'Манзилли сотиб олиш (2)'!$F318,#REF!,'Манзилли сотиб олиш (2)'!N$3,#REF!,'Манзилли сотиб олиш (2)'!N$2)</f>
        <v>#REF!</v>
      </c>
      <c r="O318" s="7" t="e">
        <f t="shared" si="56"/>
        <v>#REF!</v>
      </c>
      <c r="P318" s="7">
        <f t="shared" si="51"/>
        <v>0</v>
      </c>
      <c r="Q318" s="7">
        <f t="shared" si="52"/>
        <v>0</v>
      </c>
      <c r="R318" s="5" t="e">
        <f>++COUNTIFS(#REF!,'Манзилли сотиб олиш (2)'!$F318,#REF!,'Манзилли сотиб олиш (2)'!R$3,#REF!,'Манзилли сотиб олиш (2)'!R$2)</f>
        <v>#REF!</v>
      </c>
      <c r="S318" s="5" t="e">
        <f>++COUNTIFS(#REF!,'Манзилли сотиб олиш (2)'!$F318,#REF!,'Манзилли сотиб олиш (2)'!S$3,#REF!,'Манзилли сотиб олиш (2)'!S$2)</f>
        <v>#REF!</v>
      </c>
      <c r="T318" s="5" t="e">
        <f>++COUNTIFS(#REF!,'Манзилли сотиб олиш (2)'!$F318,#REF!,'Манзилли сотиб олиш (2)'!T$3,#REF!,'Манзилли сотиб олиш (2)'!T$2)</f>
        <v>#REF!</v>
      </c>
      <c r="U318" s="5" t="e">
        <f>++COUNTIFS(#REF!,'Манзилли сотиб олиш (2)'!$F318,#REF!,'Манзилли сотиб олиш (2)'!U$3,#REF!,'Манзилли сотиб олиш (2)'!U$2)</f>
        <v>#REF!</v>
      </c>
      <c r="V318" s="5" t="e">
        <f>++COUNTIFS(#REF!,'Манзилли сотиб олиш (2)'!$F318,#REF!,'Манзилли сотиб олиш (2)'!V$3,#REF!,'Манзилли сотиб олиш (2)'!V$2)</f>
        <v>#REF!</v>
      </c>
      <c r="W318" s="7" t="e">
        <f t="shared" si="57"/>
        <v>#REF!</v>
      </c>
      <c r="X318" s="7">
        <f t="shared" si="59"/>
        <v>0</v>
      </c>
      <c r="Y318" s="7">
        <f t="shared" si="53"/>
        <v>0</v>
      </c>
      <c r="Z318" s="7">
        <f t="shared" si="60"/>
        <v>0</v>
      </c>
      <c r="AA318" s="7">
        <v>0</v>
      </c>
      <c r="AB318" s="7" t="e">
        <f t="shared" si="54"/>
        <v>#REF!</v>
      </c>
      <c r="AC318" s="7">
        <f t="shared" si="58"/>
        <v>0</v>
      </c>
      <c r="AD318" s="12" t="e">
        <f>++VLOOKUP(F318,#REF!,3,0)</f>
        <v>#REF!</v>
      </c>
      <c r="AE318" s="10"/>
      <c r="AF318" s="10"/>
    </row>
    <row r="319" spans="1:32" x14ac:dyDescent="0.25">
      <c r="A319" s="5">
        <f t="shared" si="55"/>
        <v>122</v>
      </c>
      <c r="B319" s="22" t="s">
        <v>98</v>
      </c>
      <c r="C319" s="6" t="s">
        <v>3399</v>
      </c>
      <c r="D319" s="5" t="s">
        <v>3400</v>
      </c>
      <c r="E319" s="7">
        <v>98561909</v>
      </c>
      <c r="F319" s="7">
        <v>41605863070024</v>
      </c>
      <c r="G319" s="7" t="s">
        <v>3478</v>
      </c>
      <c r="H319" s="14">
        <v>45212</v>
      </c>
      <c r="I319" s="5" t="s">
        <v>1125</v>
      </c>
      <c r="J319" s="5" t="e">
        <f>++COUNTIFS(#REF!,'Манзилли сотиб олиш (2)'!$F319,#REF!,'Манзилли сотиб олиш (2)'!J$3,#REF!,'Манзилли сотиб олиш (2)'!J$2)</f>
        <v>#REF!</v>
      </c>
      <c r="K319" s="5" t="e">
        <f>++COUNTIFS(#REF!,'Манзилли сотиб олиш (2)'!$F319,#REF!,'Манзилли сотиб олиш (2)'!K$3,#REF!,'Манзилли сотиб олиш (2)'!K$2)</f>
        <v>#REF!</v>
      </c>
      <c r="L319" s="5" t="e">
        <f>++COUNTIFS(#REF!,'Манзилли сотиб олиш (2)'!$F319,#REF!,'Манзилли сотиб олиш (2)'!L$3,#REF!,'Манзилли сотиб олиш (2)'!L$2)</f>
        <v>#REF!</v>
      </c>
      <c r="M319" s="5" t="e">
        <f>++COUNTIFS(#REF!,'Манзилли сотиб олиш (2)'!$F319,#REF!,'Манзилли сотиб олиш (2)'!M$3,#REF!,'Манзилли сотиб олиш (2)'!M$2)</f>
        <v>#REF!</v>
      </c>
      <c r="N319" s="5" t="e">
        <f>++COUNTIFS(#REF!,'Манзилли сотиб олиш (2)'!$F319,#REF!,'Манзилли сотиб олиш (2)'!N$3,#REF!,'Манзилли сотиб олиш (2)'!N$2)</f>
        <v>#REF!</v>
      </c>
      <c r="O319" s="7" t="e">
        <f t="shared" si="56"/>
        <v>#REF!</v>
      </c>
      <c r="P319" s="7">
        <f t="shared" si="51"/>
        <v>0</v>
      </c>
      <c r="Q319" s="7">
        <f t="shared" si="52"/>
        <v>0</v>
      </c>
      <c r="R319" s="5" t="e">
        <f>++COUNTIFS(#REF!,'Манзилли сотиб олиш (2)'!$F319,#REF!,'Манзилли сотиб олиш (2)'!R$3,#REF!,'Манзилли сотиб олиш (2)'!R$2)</f>
        <v>#REF!</v>
      </c>
      <c r="S319" s="5" t="e">
        <f>++COUNTIFS(#REF!,'Манзилли сотиб олиш (2)'!$F319,#REF!,'Манзилли сотиб олиш (2)'!S$3,#REF!,'Манзилли сотиб олиш (2)'!S$2)</f>
        <v>#REF!</v>
      </c>
      <c r="T319" s="5" t="e">
        <f>++COUNTIFS(#REF!,'Манзилли сотиб олиш (2)'!$F319,#REF!,'Манзилли сотиб олиш (2)'!T$3,#REF!,'Манзилли сотиб олиш (2)'!T$2)</f>
        <v>#REF!</v>
      </c>
      <c r="U319" s="5" t="e">
        <f>++COUNTIFS(#REF!,'Манзилли сотиб олиш (2)'!$F319,#REF!,'Манзилли сотиб олиш (2)'!U$3,#REF!,'Манзилли сотиб олиш (2)'!U$2)</f>
        <v>#REF!</v>
      </c>
      <c r="V319" s="5" t="e">
        <f>++COUNTIFS(#REF!,'Манзилли сотиб олиш (2)'!$F319,#REF!,'Манзилли сотиб олиш (2)'!V$3,#REF!,'Манзилли сотиб олиш (2)'!V$2)</f>
        <v>#REF!</v>
      </c>
      <c r="W319" s="7" t="e">
        <f t="shared" si="57"/>
        <v>#REF!</v>
      </c>
      <c r="X319" s="7">
        <f t="shared" si="59"/>
        <v>0</v>
      </c>
      <c r="Y319" s="7">
        <f t="shared" si="53"/>
        <v>0</v>
      </c>
      <c r="Z319" s="7">
        <f t="shared" si="60"/>
        <v>0</v>
      </c>
      <c r="AA319" s="7">
        <v>0</v>
      </c>
      <c r="AB319" s="7" t="e">
        <f t="shared" si="54"/>
        <v>#REF!</v>
      </c>
      <c r="AC319" s="7">
        <f t="shared" si="58"/>
        <v>0</v>
      </c>
      <c r="AD319" s="12" t="e">
        <f>++VLOOKUP(F319,#REF!,3,0)</f>
        <v>#REF!</v>
      </c>
      <c r="AE319" s="10"/>
      <c r="AF319" s="10"/>
    </row>
    <row r="320" spans="1:32" x14ac:dyDescent="0.25">
      <c r="A320" s="5">
        <f t="shared" si="55"/>
        <v>123</v>
      </c>
      <c r="B320" s="22" t="s">
        <v>98</v>
      </c>
      <c r="C320" s="6" t="s">
        <v>1136</v>
      </c>
      <c r="D320" s="5" t="s">
        <v>110</v>
      </c>
      <c r="E320" s="7">
        <v>95431482</v>
      </c>
      <c r="F320" s="7">
        <v>30404997100018</v>
      </c>
      <c r="G320" s="7" t="s">
        <v>2066</v>
      </c>
      <c r="H320" s="14">
        <v>45202</v>
      </c>
      <c r="I320" s="5" t="s">
        <v>1125</v>
      </c>
      <c r="J320" s="5" t="e">
        <f>++COUNTIFS(#REF!,'Манзилли сотиб олиш (2)'!$F320,#REF!,'Манзилли сотиб олиш (2)'!J$3,#REF!,'Манзилли сотиб олиш (2)'!J$2)</f>
        <v>#REF!</v>
      </c>
      <c r="K320" s="5" t="e">
        <f>++COUNTIFS(#REF!,'Манзилли сотиб олиш (2)'!$F320,#REF!,'Манзилли сотиб олиш (2)'!K$3,#REF!,'Манзилли сотиб олиш (2)'!K$2)</f>
        <v>#REF!</v>
      </c>
      <c r="L320" s="5" t="e">
        <f>++COUNTIFS(#REF!,'Манзилли сотиб олиш (2)'!$F320,#REF!,'Манзилли сотиб олиш (2)'!L$3,#REF!,'Манзилли сотиб олиш (2)'!L$2)</f>
        <v>#REF!</v>
      </c>
      <c r="M320" s="5" t="e">
        <f>++COUNTIFS(#REF!,'Манзилли сотиб олиш (2)'!$F320,#REF!,'Манзилли сотиб олиш (2)'!M$3,#REF!,'Манзилли сотиб олиш (2)'!M$2)</f>
        <v>#REF!</v>
      </c>
      <c r="N320" s="5" t="e">
        <f>++COUNTIFS(#REF!,'Манзилли сотиб олиш (2)'!$F320,#REF!,'Манзилли сотиб олиш (2)'!N$3,#REF!,'Манзилли сотиб олиш (2)'!N$2)</f>
        <v>#REF!</v>
      </c>
      <c r="O320" s="7" t="e">
        <f t="shared" si="56"/>
        <v>#REF!</v>
      </c>
      <c r="P320" s="7">
        <f t="shared" si="51"/>
        <v>0</v>
      </c>
      <c r="Q320" s="7">
        <f t="shared" si="52"/>
        <v>0</v>
      </c>
      <c r="R320" s="5" t="e">
        <f>++COUNTIFS(#REF!,'Манзилли сотиб олиш (2)'!$F320,#REF!,'Манзилли сотиб олиш (2)'!R$3,#REF!,'Манзилли сотиб олиш (2)'!R$2)</f>
        <v>#REF!</v>
      </c>
      <c r="S320" s="5" t="e">
        <f>++COUNTIFS(#REF!,'Манзилли сотиб олиш (2)'!$F320,#REF!,'Манзилли сотиб олиш (2)'!S$3,#REF!,'Манзилли сотиб олиш (2)'!S$2)</f>
        <v>#REF!</v>
      </c>
      <c r="T320" s="5" t="e">
        <f>++COUNTIFS(#REF!,'Манзилли сотиб олиш (2)'!$F320,#REF!,'Манзилли сотиб олиш (2)'!T$3,#REF!,'Манзилли сотиб олиш (2)'!T$2)</f>
        <v>#REF!</v>
      </c>
      <c r="U320" s="5" t="e">
        <f>++COUNTIFS(#REF!,'Манзилли сотиб олиш (2)'!$F320,#REF!,'Манзилли сотиб олиш (2)'!U$3,#REF!,'Манзилли сотиб олиш (2)'!U$2)</f>
        <v>#REF!</v>
      </c>
      <c r="V320" s="5" t="e">
        <f>++COUNTIFS(#REF!,'Манзилли сотиб олиш (2)'!$F320,#REF!,'Манзилли сотиб олиш (2)'!V$3,#REF!,'Манзилли сотиб олиш (2)'!V$2)</f>
        <v>#REF!</v>
      </c>
      <c r="W320" s="7" t="e">
        <f t="shared" si="57"/>
        <v>#REF!</v>
      </c>
      <c r="X320" s="7">
        <f t="shared" si="59"/>
        <v>0</v>
      </c>
      <c r="Y320" s="7">
        <f t="shared" si="53"/>
        <v>0</v>
      </c>
      <c r="Z320" s="7">
        <f t="shared" si="60"/>
        <v>0</v>
      </c>
      <c r="AA320" s="7">
        <v>0</v>
      </c>
      <c r="AB320" s="7" t="e">
        <f t="shared" si="54"/>
        <v>#REF!</v>
      </c>
      <c r="AC320" s="7">
        <f t="shared" si="58"/>
        <v>0</v>
      </c>
      <c r="AD320" s="12" t="e">
        <f>++VLOOKUP(F320,#REF!,3,0)</f>
        <v>#REF!</v>
      </c>
      <c r="AE320" s="10"/>
      <c r="AF320" s="10"/>
    </row>
    <row r="321" spans="1:34" x14ac:dyDescent="0.25">
      <c r="A321" s="5">
        <f t="shared" si="55"/>
        <v>124</v>
      </c>
      <c r="B321" s="22" t="s">
        <v>98</v>
      </c>
      <c r="C321" s="6" t="s">
        <v>3401</v>
      </c>
      <c r="D321" s="5" t="s">
        <v>3402</v>
      </c>
      <c r="E321" s="7">
        <v>86259768</v>
      </c>
      <c r="F321" s="7">
        <v>41812897170011</v>
      </c>
      <c r="G321" s="7" t="s">
        <v>3479</v>
      </c>
      <c r="H321" s="14">
        <v>45202</v>
      </c>
      <c r="I321" s="5" t="s">
        <v>1125</v>
      </c>
      <c r="J321" s="5" t="e">
        <f>++COUNTIFS(#REF!,'Манзилли сотиб олиш (2)'!$F321,#REF!,'Манзилли сотиб олиш (2)'!J$3,#REF!,'Манзилли сотиб олиш (2)'!J$2)</f>
        <v>#REF!</v>
      </c>
      <c r="K321" s="5" t="e">
        <f>++COUNTIFS(#REF!,'Манзилли сотиб олиш (2)'!$F321,#REF!,'Манзилли сотиб олиш (2)'!K$3,#REF!,'Манзилли сотиб олиш (2)'!K$2)</f>
        <v>#REF!</v>
      </c>
      <c r="L321" s="5" t="e">
        <f>++COUNTIFS(#REF!,'Манзилли сотиб олиш (2)'!$F321,#REF!,'Манзилли сотиб олиш (2)'!L$3,#REF!,'Манзилли сотиб олиш (2)'!L$2)</f>
        <v>#REF!</v>
      </c>
      <c r="M321" s="5" t="e">
        <f>++COUNTIFS(#REF!,'Манзилли сотиб олиш (2)'!$F321,#REF!,'Манзилли сотиб олиш (2)'!M$3,#REF!,'Манзилли сотиб олиш (2)'!M$2)</f>
        <v>#REF!</v>
      </c>
      <c r="N321" s="5" t="e">
        <f>++COUNTIFS(#REF!,'Манзилли сотиб олиш (2)'!$F321,#REF!,'Манзилли сотиб олиш (2)'!N$3,#REF!,'Манзилли сотиб олиш (2)'!N$2)</f>
        <v>#REF!</v>
      </c>
      <c r="O321" s="7" t="e">
        <f t="shared" si="56"/>
        <v>#REF!</v>
      </c>
      <c r="P321" s="7">
        <f t="shared" si="51"/>
        <v>0</v>
      </c>
      <c r="Q321" s="7">
        <f t="shared" si="52"/>
        <v>0</v>
      </c>
      <c r="R321" s="5" t="e">
        <f>++COUNTIFS(#REF!,'Манзилли сотиб олиш (2)'!$F321,#REF!,'Манзилли сотиб олиш (2)'!R$3,#REF!,'Манзилли сотиб олиш (2)'!R$2)</f>
        <v>#REF!</v>
      </c>
      <c r="S321" s="5" t="e">
        <f>++COUNTIFS(#REF!,'Манзилли сотиб олиш (2)'!$F321,#REF!,'Манзилли сотиб олиш (2)'!S$3,#REF!,'Манзилли сотиб олиш (2)'!S$2)</f>
        <v>#REF!</v>
      </c>
      <c r="T321" s="5" t="e">
        <f>++COUNTIFS(#REF!,'Манзилли сотиб олиш (2)'!$F321,#REF!,'Манзилли сотиб олиш (2)'!T$3,#REF!,'Манзилли сотиб олиш (2)'!T$2)</f>
        <v>#REF!</v>
      </c>
      <c r="U321" s="5" t="e">
        <f>++COUNTIFS(#REF!,'Манзилли сотиб олиш (2)'!$F321,#REF!,'Манзилли сотиб олиш (2)'!U$3,#REF!,'Манзилли сотиб олиш (2)'!U$2)</f>
        <v>#REF!</v>
      </c>
      <c r="V321" s="5" t="e">
        <f>++COUNTIFS(#REF!,'Манзилли сотиб олиш (2)'!$F321,#REF!,'Манзилли сотиб олиш (2)'!V$3,#REF!,'Манзилли сотиб олиш (2)'!V$2)</f>
        <v>#REF!</v>
      </c>
      <c r="W321" s="7" t="e">
        <f t="shared" si="57"/>
        <v>#REF!</v>
      </c>
      <c r="X321" s="7">
        <f t="shared" si="59"/>
        <v>0</v>
      </c>
      <c r="Y321" s="7">
        <f t="shared" si="53"/>
        <v>0</v>
      </c>
      <c r="Z321" s="7">
        <f t="shared" si="60"/>
        <v>0</v>
      </c>
      <c r="AA321" s="7">
        <v>0</v>
      </c>
      <c r="AB321" s="7" t="e">
        <f t="shared" si="54"/>
        <v>#REF!</v>
      </c>
      <c r="AC321" s="7">
        <f t="shared" si="58"/>
        <v>0</v>
      </c>
      <c r="AD321" s="12" t="e">
        <f>++VLOOKUP(F321,#REF!,3,0)</f>
        <v>#REF!</v>
      </c>
      <c r="AE321" s="10"/>
      <c r="AF321" s="10"/>
    </row>
    <row r="322" spans="1:34" x14ac:dyDescent="0.25">
      <c r="A322" s="5">
        <f t="shared" si="55"/>
        <v>125</v>
      </c>
      <c r="B322" s="22" t="s">
        <v>98</v>
      </c>
      <c r="C322" s="6" t="s">
        <v>3403</v>
      </c>
      <c r="D322" s="5" t="s">
        <v>3404</v>
      </c>
      <c r="E322" s="7">
        <v>98561061</v>
      </c>
      <c r="F322" s="7">
        <v>42909853070119</v>
      </c>
      <c r="G322" s="7" t="s">
        <v>3480</v>
      </c>
      <c r="H322" s="14">
        <v>45212</v>
      </c>
      <c r="I322" s="5" t="s">
        <v>1125</v>
      </c>
      <c r="J322" s="5" t="e">
        <f>++COUNTIFS(#REF!,'Манзилли сотиб олиш (2)'!$F322,#REF!,'Манзилли сотиб олиш (2)'!J$3,#REF!,'Манзилли сотиб олиш (2)'!J$2)</f>
        <v>#REF!</v>
      </c>
      <c r="K322" s="5" t="e">
        <f>++COUNTIFS(#REF!,'Манзилли сотиб олиш (2)'!$F322,#REF!,'Манзилли сотиб олиш (2)'!K$3,#REF!,'Манзилли сотиб олиш (2)'!K$2)</f>
        <v>#REF!</v>
      </c>
      <c r="L322" s="5" t="e">
        <f>++COUNTIFS(#REF!,'Манзилли сотиб олиш (2)'!$F322,#REF!,'Манзилли сотиб олиш (2)'!L$3,#REF!,'Манзилли сотиб олиш (2)'!L$2)</f>
        <v>#REF!</v>
      </c>
      <c r="M322" s="5" t="e">
        <f>++COUNTIFS(#REF!,'Манзилли сотиб олиш (2)'!$F322,#REF!,'Манзилли сотиб олиш (2)'!M$3,#REF!,'Манзилли сотиб олиш (2)'!M$2)</f>
        <v>#REF!</v>
      </c>
      <c r="N322" s="5" t="e">
        <f>++COUNTIFS(#REF!,'Манзилли сотиб олиш (2)'!$F322,#REF!,'Манзилли сотиб олиш (2)'!N$3,#REF!,'Манзилли сотиб олиш (2)'!N$2)</f>
        <v>#REF!</v>
      </c>
      <c r="O322" s="7" t="e">
        <f t="shared" si="56"/>
        <v>#REF!</v>
      </c>
      <c r="P322" s="7">
        <f t="shared" si="51"/>
        <v>0</v>
      </c>
      <c r="Q322" s="7">
        <f t="shared" si="52"/>
        <v>0</v>
      </c>
      <c r="R322" s="5" t="e">
        <f>++COUNTIFS(#REF!,'Манзилли сотиб олиш (2)'!$F322,#REF!,'Манзилли сотиб олиш (2)'!R$3,#REF!,'Манзилли сотиб олиш (2)'!R$2)</f>
        <v>#REF!</v>
      </c>
      <c r="S322" s="5" t="e">
        <f>++COUNTIFS(#REF!,'Манзилли сотиб олиш (2)'!$F322,#REF!,'Манзилли сотиб олиш (2)'!S$3,#REF!,'Манзилли сотиб олиш (2)'!S$2)</f>
        <v>#REF!</v>
      </c>
      <c r="T322" s="5" t="e">
        <f>++COUNTIFS(#REF!,'Манзилли сотиб олиш (2)'!$F322,#REF!,'Манзилли сотиб олиш (2)'!T$3,#REF!,'Манзилли сотиб олиш (2)'!T$2)</f>
        <v>#REF!</v>
      </c>
      <c r="U322" s="5" t="e">
        <f>++COUNTIFS(#REF!,'Манзилли сотиб олиш (2)'!$F322,#REF!,'Манзилли сотиб олиш (2)'!U$3,#REF!,'Манзилли сотиб олиш (2)'!U$2)</f>
        <v>#REF!</v>
      </c>
      <c r="V322" s="5" t="e">
        <f>++COUNTIFS(#REF!,'Манзилли сотиб олиш (2)'!$F322,#REF!,'Манзилли сотиб олиш (2)'!V$3,#REF!,'Манзилли сотиб олиш (2)'!V$2)</f>
        <v>#REF!</v>
      </c>
      <c r="W322" s="7" t="e">
        <f t="shared" si="57"/>
        <v>#REF!</v>
      </c>
      <c r="X322" s="7">
        <f t="shared" si="59"/>
        <v>0</v>
      </c>
      <c r="Y322" s="7">
        <f t="shared" si="53"/>
        <v>0</v>
      </c>
      <c r="Z322" s="7">
        <f t="shared" si="60"/>
        <v>0</v>
      </c>
      <c r="AA322" s="7">
        <v>0</v>
      </c>
      <c r="AB322" s="7" t="e">
        <f t="shared" si="54"/>
        <v>#REF!</v>
      </c>
      <c r="AC322" s="7">
        <f t="shared" si="58"/>
        <v>0</v>
      </c>
      <c r="AD322" s="12" t="e">
        <f>++VLOOKUP(F322,#REF!,3,0)</f>
        <v>#REF!</v>
      </c>
      <c r="AE322" s="10"/>
      <c r="AF322" s="10"/>
    </row>
    <row r="323" spans="1:34" x14ac:dyDescent="0.25">
      <c r="A323" s="5">
        <f t="shared" si="55"/>
        <v>126</v>
      </c>
      <c r="B323" s="22" t="s">
        <v>98</v>
      </c>
      <c r="C323" s="6" t="s">
        <v>1164</v>
      </c>
      <c r="D323" s="5" t="s">
        <v>125</v>
      </c>
      <c r="E323" s="7">
        <v>98556425</v>
      </c>
      <c r="F323" s="7">
        <v>32310987100011</v>
      </c>
      <c r="G323" s="7" t="s">
        <v>2093</v>
      </c>
      <c r="H323" s="14">
        <v>45202</v>
      </c>
      <c r="I323" s="5" t="s">
        <v>1125</v>
      </c>
      <c r="J323" s="5" t="e">
        <f>++COUNTIFS(#REF!,'Манзилли сотиб олиш (2)'!$F323,#REF!,'Манзилли сотиб олиш (2)'!J$3,#REF!,'Манзилли сотиб олиш (2)'!J$2)</f>
        <v>#REF!</v>
      </c>
      <c r="K323" s="5" t="e">
        <f>++COUNTIFS(#REF!,'Манзилли сотиб олиш (2)'!$F323,#REF!,'Манзилли сотиб олиш (2)'!K$3,#REF!,'Манзилли сотиб олиш (2)'!K$2)</f>
        <v>#REF!</v>
      </c>
      <c r="L323" s="5" t="e">
        <f>++COUNTIFS(#REF!,'Манзилли сотиб олиш (2)'!$F323,#REF!,'Манзилли сотиб олиш (2)'!L$3,#REF!,'Манзилли сотиб олиш (2)'!L$2)</f>
        <v>#REF!</v>
      </c>
      <c r="M323" s="5" t="e">
        <f>++COUNTIFS(#REF!,'Манзилли сотиб олиш (2)'!$F323,#REF!,'Манзилли сотиб олиш (2)'!M$3,#REF!,'Манзилли сотиб олиш (2)'!M$2)</f>
        <v>#REF!</v>
      </c>
      <c r="N323" s="5" t="e">
        <f>++COUNTIFS(#REF!,'Манзилли сотиб олиш (2)'!$F323,#REF!,'Манзилли сотиб олиш (2)'!N$3,#REF!,'Манзилли сотиб олиш (2)'!N$2)</f>
        <v>#REF!</v>
      </c>
      <c r="O323" s="7" t="e">
        <f t="shared" si="56"/>
        <v>#REF!</v>
      </c>
      <c r="P323" s="7">
        <f t="shared" si="51"/>
        <v>0</v>
      </c>
      <c r="Q323" s="7">
        <f t="shared" si="52"/>
        <v>0</v>
      </c>
      <c r="R323" s="5" t="e">
        <f>++COUNTIFS(#REF!,'Манзилли сотиб олиш (2)'!$F323,#REF!,'Манзилли сотиб олиш (2)'!R$3,#REF!,'Манзилли сотиб олиш (2)'!R$2)</f>
        <v>#REF!</v>
      </c>
      <c r="S323" s="5" t="e">
        <f>++COUNTIFS(#REF!,'Манзилли сотиб олиш (2)'!$F323,#REF!,'Манзилли сотиб олиш (2)'!S$3,#REF!,'Манзилли сотиб олиш (2)'!S$2)</f>
        <v>#REF!</v>
      </c>
      <c r="T323" s="5" t="e">
        <f>++COUNTIFS(#REF!,'Манзилли сотиб олиш (2)'!$F323,#REF!,'Манзилли сотиб олиш (2)'!T$3,#REF!,'Манзилли сотиб олиш (2)'!T$2)</f>
        <v>#REF!</v>
      </c>
      <c r="U323" s="5" t="e">
        <f>++COUNTIFS(#REF!,'Манзилли сотиб олиш (2)'!$F323,#REF!,'Манзилли сотиб олиш (2)'!U$3,#REF!,'Манзилли сотиб олиш (2)'!U$2)</f>
        <v>#REF!</v>
      </c>
      <c r="V323" s="5" t="e">
        <f>++COUNTIFS(#REF!,'Манзилли сотиб олиш (2)'!$F323,#REF!,'Манзилли сотиб олиш (2)'!V$3,#REF!,'Манзилли сотиб олиш (2)'!V$2)</f>
        <v>#REF!</v>
      </c>
      <c r="W323" s="7" t="e">
        <f t="shared" si="57"/>
        <v>#REF!</v>
      </c>
      <c r="X323" s="7">
        <f t="shared" si="59"/>
        <v>0</v>
      </c>
      <c r="Y323" s="7">
        <f t="shared" si="53"/>
        <v>0</v>
      </c>
      <c r="Z323" s="7">
        <f t="shared" si="60"/>
        <v>0</v>
      </c>
      <c r="AA323" s="7">
        <v>0</v>
      </c>
      <c r="AB323" s="7" t="e">
        <f t="shared" si="54"/>
        <v>#REF!</v>
      </c>
      <c r="AC323" s="7">
        <f t="shared" si="58"/>
        <v>0</v>
      </c>
      <c r="AD323" s="12" t="e">
        <f>++VLOOKUP(F323,#REF!,3,0)</f>
        <v>#REF!</v>
      </c>
      <c r="AE323" s="10"/>
      <c r="AF323" s="10"/>
    </row>
    <row r="324" spans="1:34" x14ac:dyDescent="0.25">
      <c r="A324" s="5">
        <f t="shared" si="55"/>
        <v>127</v>
      </c>
      <c r="B324" s="22" t="s">
        <v>98</v>
      </c>
      <c r="C324" s="6" t="s">
        <v>3405</v>
      </c>
      <c r="D324" s="5" t="s">
        <v>3406</v>
      </c>
      <c r="E324" s="7">
        <v>98551639</v>
      </c>
      <c r="F324" s="7">
        <v>33011813070010</v>
      </c>
      <c r="G324" s="7" t="s">
        <v>3481</v>
      </c>
      <c r="H324" s="14">
        <v>45202</v>
      </c>
      <c r="I324" s="5" t="s">
        <v>1125</v>
      </c>
      <c r="J324" s="5" t="e">
        <f>++COUNTIFS(#REF!,'Манзилли сотиб олиш (2)'!$F324,#REF!,'Манзилли сотиб олиш (2)'!J$3,#REF!,'Манзилли сотиб олиш (2)'!J$2)</f>
        <v>#REF!</v>
      </c>
      <c r="K324" s="5" t="e">
        <f>++COUNTIFS(#REF!,'Манзилли сотиб олиш (2)'!$F324,#REF!,'Манзилли сотиб олиш (2)'!K$3,#REF!,'Манзилли сотиб олиш (2)'!K$2)</f>
        <v>#REF!</v>
      </c>
      <c r="L324" s="5" t="e">
        <f>++COUNTIFS(#REF!,'Манзилли сотиб олиш (2)'!$F324,#REF!,'Манзилли сотиб олиш (2)'!L$3,#REF!,'Манзилли сотиб олиш (2)'!L$2)</f>
        <v>#REF!</v>
      </c>
      <c r="M324" s="5" t="e">
        <f>++COUNTIFS(#REF!,'Манзилли сотиб олиш (2)'!$F324,#REF!,'Манзилли сотиб олиш (2)'!M$3,#REF!,'Манзилли сотиб олиш (2)'!M$2)</f>
        <v>#REF!</v>
      </c>
      <c r="N324" s="5" t="e">
        <f>++COUNTIFS(#REF!,'Манзилли сотиб олиш (2)'!$F324,#REF!,'Манзилли сотиб олиш (2)'!N$3,#REF!,'Манзилли сотиб олиш (2)'!N$2)</f>
        <v>#REF!</v>
      </c>
      <c r="O324" s="7" t="e">
        <f t="shared" si="56"/>
        <v>#REF!</v>
      </c>
      <c r="P324" s="7">
        <f t="shared" si="51"/>
        <v>0</v>
      </c>
      <c r="Q324" s="7">
        <f t="shared" si="52"/>
        <v>0</v>
      </c>
      <c r="R324" s="5" t="e">
        <f>++COUNTIFS(#REF!,'Манзилли сотиб олиш (2)'!$F324,#REF!,'Манзилли сотиб олиш (2)'!R$3,#REF!,'Манзилли сотиб олиш (2)'!R$2)</f>
        <v>#REF!</v>
      </c>
      <c r="S324" s="5" t="e">
        <f>++COUNTIFS(#REF!,'Манзилли сотиб олиш (2)'!$F324,#REF!,'Манзилли сотиб олиш (2)'!S$3,#REF!,'Манзилли сотиб олиш (2)'!S$2)</f>
        <v>#REF!</v>
      </c>
      <c r="T324" s="5" t="e">
        <f>++COUNTIFS(#REF!,'Манзилли сотиб олиш (2)'!$F324,#REF!,'Манзилли сотиб олиш (2)'!T$3,#REF!,'Манзилли сотиб олиш (2)'!T$2)</f>
        <v>#REF!</v>
      </c>
      <c r="U324" s="5" t="e">
        <f>++COUNTIFS(#REF!,'Манзилли сотиб олиш (2)'!$F324,#REF!,'Манзилли сотиб олиш (2)'!U$3,#REF!,'Манзилли сотиб олиш (2)'!U$2)</f>
        <v>#REF!</v>
      </c>
      <c r="V324" s="5" t="e">
        <f>++COUNTIFS(#REF!,'Манзилли сотиб олиш (2)'!$F324,#REF!,'Манзилли сотиб олиш (2)'!V$3,#REF!,'Манзилли сотиб олиш (2)'!V$2)</f>
        <v>#REF!</v>
      </c>
      <c r="W324" s="7" t="e">
        <f t="shared" si="57"/>
        <v>#REF!</v>
      </c>
      <c r="X324" s="7">
        <f t="shared" si="59"/>
        <v>0</v>
      </c>
      <c r="Y324" s="7">
        <f t="shared" si="53"/>
        <v>0</v>
      </c>
      <c r="Z324" s="7">
        <f t="shared" si="60"/>
        <v>0</v>
      </c>
      <c r="AA324" s="7">
        <v>0</v>
      </c>
      <c r="AB324" s="7" t="e">
        <f t="shared" si="54"/>
        <v>#REF!</v>
      </c>
      <c r="AC324" s="7">
        <f t="shared" si="58"/>
        <v>0</v>
      </c>
      <c r="AD324" s="12" t="e">
        <f>++VLOOKUP(F324,#REF!,3,0)</f>
        <v>#REF!</v>
      </c>
      <c r="AE324" s="10"/>
      <c r="AF324" s="10"/>
    </row>
    <row r="325" spans="1:34" x14ac:dyDescent="0.25">
      <c r="A325" s="5">
        <f t="shared" si="55"/>
        <v>128</v>
      </c>
      <c r="B325" s="22" t="s">
        <v>98</v>
      </c>
      <c r="C325" s="6" t="s">
        <v>3407</v>
      </c>
      <c r="D325" s="5" t="s">
        <v>3408</v>
      </c>
      <c r="E325" s="7">
        <v>96343249</v>
      </c>
      <c r="F325" s="7">
        <v>30804823070094</v>
      </c>
      <c r="G325" s="7" t="s">
        <v>3482</v>
      </c>
      <c r="H325" s="14">
        <v>45202</v>
      </c>
      <c r="I325" s="5" t="s">
        <v>1125</v>
      </c>
      <c r="J325" s="5" t="e">
        <f>++COUNTIFS(#REF!,'Манзилли сотиб олиш (2)'!$F325,#REF!,'Манзилли сотиб олиш (2)'!J$3,#REF!,'Манзилли сотиб олиш (2)'!J$2)</f>
        <v>#REF!</v>
      </c>
      <c r="K325" s="5" t="e">
        <f>++COUNTIFS(#REF!,'Манзилли сотиб олиш (2)'!$F325,#REF!,'Манзилли сотиб олиш (2)'!K$3,#REF!,'Манзилли сотиб олиш (2)'!K$2)</f>
        <v>#REF!</v>
      </c>
      <c r="L325" s="5" t="e">
        <f>++COUNTIFS(#REF!,'Манзилли сотиб олиш (2)'!$F325,#REF!,'Манзилли сотиб олиш (2)'!L$3,#REF!,'Манзилли сотиб олиш (2)'!L$2)</f>
        <v>#REF!</v>
      </c>
      <c r="M325" s="5" t="e">
        <f>++COUNTIFS(#REF!,'Манзилли сотиб олиш (2)'!$F325,#REF!,'Манзилли сотиб олиш (2)'!M$3,#REF!,'Манзилли сотиб олиш (2)'!M$2)</f>
        <v>#REF!</v>
      </c>
      <c r="N325" s="5" t="e">
        <f>++COUNTIFS(#REF!,'Манзилли сотиб олиш (2)'!$F325,#REF!,'Манзилли сотиб олиш (2)'!N$3,#REF!,'Манзилли сотиб олиш (2)'!N$2)</f>
        <v>#REF!</v>
      </c>
      <c r="O325" s="7" t="e">
        <f t="shared" si="56"/>
        <v>#REF!</v>
      </c>
      <c r="P325" s="7">
        <f t="shared" si="51"/>
        <v>0</v>
      </c>
      <c r="Q325" s="7">
        <f t="shared" si="52"/>
        <v>0</v>
      </c>
      <c r="R325" s="5" t="e">
        <f>++COUNTIFS(#REF!,'Манзилли сотиб олиш (2)'!$F325,#REF!,'Манзилли сотиб олиш (2)'!R$3,#REF!,'Манзилли сотиб олиш (2)'!R$2)</f>
        <v>#REF!</v>
      </c>
      <c r="S325" s="5" t="e">
        <f>++COUNTIFS(#REF!,'Манзилли сотиб олиш (2)'!$F325,#REF!,'Манзилли сотиб олиш (2)'!S$3,#REF!,'Манзилли сотиб олиш (2)'!S$2)</f>
        <v>#REF!</v>
      </c>
      <c r="T325" s="5" t="e">
        <f>++COUNTIFS(#REF!,'Манзилли сотиб олиш (2)'!$F325,#REF!,'Манзилли сотиб олиш (2)'!T$3,#REF!,'Манзилли сотиб олиш (2)'!T$2)</f>
        <v>#REF!</v>
      </c>
      <c r="U325" s="5" t="e">
        <f>++COUNTIFS(#REF!,'Манзилли сотиб олиш (2)'!$F325,#REF!,'Манзилли сотиб олиш (2)'!U$3,#REF!,'Манзилли сотиб олиш (2)'!U$2)</f>
        <v>#REF!</v>
      </c>
      <c r="V325" s="5" t="e">
        <f>++COUNTIFS(#REF!,'Манзилли сотиб олиш (2)'!$F325,#REF!,'Манзилли сотиб олиш (2)'!V$3,#REF!,'Манзилли сотиб олиш (2)'!V$2)</f>
        <v>#REF!</v>
      </c>
      <c r="W325" s="7" t="e">
        <f t="shared" si="57"/>
        <v>#REF!</v>
      </c>
      <c r="X325" s="7">
        <f t="shared" si="59"/>
        <v>0</v>
      </c>
      <c r="Y325" s="7">
        <f t="shared" si="53"/>
        <v>0</v>
      </c>
      <c r="Z325" s="7">
        <f t="shared" si="60"/>
        <v>0</v>
      </c>
      <c r="AA325" s="7">
        <v>0</v>
      </c>
      <c r="AB325" s="7" t="e">
        <f t="shared" si="54"/>
        <v>#REF!</v>
      </c>
      <c r="AC325" s="7">
        <f t="shared" si="58"/>
        <v>0</v>
      </c>
      <c r="AD325" s="12" t="e">
        <f>++VLOOKUP(F325,#REF!,3,0)</f>
        <v>#REF!</v>
      </c>
      <c r="AE325" s="10"/>
      <c r="AF325" s="10"/>
    </row>
    <row r="326" spans="1:34" x14ac:dyDescent="0.25">
      <c r="A326" s="5">
        <f t="shared" si="55"/>
        <v>129</v>
      </c>
      <c r="B326" s="22" t="s">
        <v>98</v>
      </c>
      <c r="C326" s="6" t="s">
        <v>1137</v>
      </c>
      <c r="D326" s="5" t="s">
        <v>109</v>
      </c>
      <c r="E326" s="7">
        <v>98553502</v>
      </c>
      <c r="F326" s="7">
        <v>30110967090105</v>
      </c>
      <c r="G326" s="7" t="s">
        <v>2067</v>
      </c>
      <c r="H326" s="14">
        <v>45202</v>
      </c>
      <c r="I326" s="5" t="s">
        <v>1125</v>
      </c>
      <c r="J326" s="5" t="e">
        <f>++COUNTIFS(#REF!,'Манзилли сотиб олиш (2)'!$F326,#REF!,'Манзилли сотиб олиш (2)'!J$3,#REF!,'Манзилли сотиб олиш (2)'!J$2)</f>
        <v>#REF!</v>
      </c>
      <c r="K326" s="5" t="e">
        <f>++COUNTIFS(#REF!,'Манзилли сотиб олиш (2)'!$F326,#REF!,'Манзилли сотиб олиш (2)'!K$3,#REF!,'Манзилли сотиб олиш (2)'!K$2)</f>
        <v>#REF!</v>
      </c>
      <c r="L326" s="5" t="e">
        <f>++COUNTIFS(#REF!,'Манзилли сотиб олиш (2)'!$F326,#REF!,'Манзилли сотиб олиш (2)'!L$3,#REF!,'Манзилли сотиб олиш (2)'!L$2)</f>
        <v>#REF!</v>
      </c>
      <c r="M326" s="5" t="e">
        <f>++COUNTIFS(#REF!,'Манзилли сотиб олиш (2)'!$F326,#REF!,'Манзилли сотиб олиш (2)'!M$3,#REF!,'Манзилли сотиб олиш (2)'!M$2)</f>
        <v>#REF!</v>
      </c>
      <c r="N326" s="5" t="e">
        <f>++COUNTIFS(#REF!,'Манзилли сотиб олиш (2)'!$F326,#REF!,'Манзилли сотиб олиш (2)'!N$3,#REF!,'Манзилли сотиб олиш (2)'!N$2)</f>
        <v>#REF!</v>
      </c>
      <c r="O326" s="7" t="e">
        <f t="shared" si="56"/>
        <v>#REF!</v>
      </c>
      <c r="P326" s="7">
        <f t="shared" ref="P326:P330" si="61">++IF(Q326&gt;0,1,0)</f>
        <v>0</v>
      </c>
      <c r="Q326" s="7">
        <f t="shared" ref="Q326:Q330" si="62">++IF(I326="Davlat byudeti",AA326,0)</f>
        <v>0</v>
      </c>
      <c r="R326" s="5" t="e">
        <f>++COUNTIFS(#REF!,'Манзилли сотиб олиш (2)'!$F326,#REF!,'Манзилли сотиб олиш (2)'!R$3,#REF!,'Манзилли сотиб олиш (2)'!R$2)</f>
        <v>#REF!</v>
      </c>
      <c r="S326" s="5" t="e">
        <f>++COUNTIFS(#REF!,'Манзилли сотиб олиш (2)'!$F326,#REF!,'Манзилли сотиб олиш (2)'!S$3,#REF!,'Манзилли сотиб олиш (2)'!S$2)</f>
        <v>#REF!</v>
      </c>
      <c r="T326" s="5" t="e">
        <f>++COUNTIFS(#REF!,'Манзилли сотиб олиш (2)'!$F326,#REF!,'Манзилли сотиб олиш (2)'!T$3,#REF!,'Манзилли сотиб олиш (2)'!T$2)</f>
        <v>#REF!</v>
      </c>
      <c r="U326" s="5" t="e">
        <f>++COUNTIFS(#REF!,'Манзилли сотиб олиш (2)'!$F326,#REF!,'Манзилли сотиб олиш (2)'!U$3,#REF!,'Манзилли сотиб олиш (2)'!U$2)</f>
        <v>#REF!</v>
      </c>
      <c r="V326" s="5" t="e">
        <f>++COUNTIFS(#REF!,'Манзилли сотиб олиш (2)'!$F326,#REF!,'Манзилли сотиб олиш (2)'!V$3,#REF!,'Манзилли сотиб олиш (2)'!V$2)</f>
        <v>#REF!</v>
      </c>
      <c r="W326" s="7" t="e">
        <f t="shared" si="57"/>
        <v>#REF!</v>
      </c>
      <c r="X326" s="7">
        <f t="shared" si="59"/>
        <v>0</v>
      </c>
      <c r="Y326" s="7">
        <f t="shared" ref="Y326:Y330" si="63">++IF(I326="Mahalliy byudeti",AA326,0)</f>
        <v>0</v>
      </c>
      <c r="Z326" s="7">
        <f t="shared" si="60"/>
        <v>0</v>
      </c>
      <c r="AA326" s="7">
        <v>0</v>
      </c>
      <c r="AB326" s="7" t="e">
        <f t="shared" ref="AB326:AB330" si="64">++IF((N326+V326)&gt;0,Z326,0)</f>
        <v>#REF!</v>
      </c>
      <c r="AC326" s="7">
        <f t="shared" si="58"/>
        <v>0</v>
      </c>
      <c r="AD326" s="12" t="e">
        <f>++VLOOKUP(F326,#REF!,3,0)</f>
        <v>#REF!</v>
      </c>
      <c r="AE326" s="10"/>
      <c r="AF326" s="10"/>
    </row>
    <row r="327" spans="1:34" x14ac:dyDescent="0.25">
      <c r="A327" s="5">
        <f t="shared" si="55"/>
        <v>130</v>
      </c>
      <c r="B327" s="22" t="s">
        <v>98</v>
      </c>
      <c r="C327" s="6" t="s">
        <v>3409</v>
      </c>
      <c r="D327" s="5" t="s">
        <v>3410</v>
      </c>
      <c r="E327" s="7">
        <v>98552355</v>
      </c>
      <c r="F327" s="7">
        <v>33003977100023</v>
      </c>
      <c r="G327" s="7" t="s">
        <v>3483</v>
      </c>
      <c r="H327" s="14">
        <v>45202</v>
      </c>
      <c r="I327" s="5" t="s">
        <v>1125</v>
      </c>
      <c r="J327" s="5" t="e">
        <f>++COUNTIFS(#REF!,'Манзилли сотиб олиш (2)'!$F327,#REF!,'Манзилли сотиб олиш (2)'!J$3,#REF!,'Манзилли сотиб олиш (2)'!J$2)</f>
        <v>#REF!</v>
      </c>
      <c r="K327" s="5" t="e">
        <f>++COUNTIFS(#REF!,'Манзилли сотиб олиш (2)'!$F327,#REF!,'Манзилли сотиб олиш (2)'!K$3,#REF!,'Манзилли сотиб олиш (2)'!K$2)</f>
        <v>#REF!</v>
      </c>
      <c r="L327" s="5" t="e">
        <f>++COUNTIFS(#REF!,'Манзилли сотиб олиш (2)'!$F327,#REF!,'Манзилли сотиб олиш (2)'!L$3,#REF!,'Манзилли сотиб олиш (2)'!L$2)</f>
        <v>#REF!</v>
      </c>
      <c r="M327" s="5" t="e">
        <f>++COUNTIFS(#REF!,'Манзилли сотиб олиш (2)'!$F327,#REF!,'Манзилли сотиб олиш (2)'!M$3,#REF!,'Манзилли сотиб олиш (2)'!M$2)</f>
        <v>#REF!</v>
      </c>
      <c r="N327" s="5" t="e">
        <f>++COUNTIFS(#REF!,'Манзилли сотиб олиш (2)'!$F327,#REF!,'Манзилли сотиб олиш (2)'!N$3,#REF!,'Манзилли сотиб олиш (2)'!N$2)</f>
        <v>#REF!</v>
      </c>
      <c r="O327" s="7" t="e">
        <f t="shared" si="56"/>
        <v>#REF!</v>
      </c>
      <c r="P327" s="7">
        <f t="shared" si="61"/>
        <v>0</v>
      </c>
      <c r="Q327" s="7">
        <f t="shared" si="62"/>
        <v>0</v>
      </c>
      <c r="R327" s="5" t="e">
        <f>++COUNTIFS(#REF!,'Манзилли сотиб олиш (2)'!$F327,#REF!,'Манзилли сотиб олиш (2)'!R$3,#REF!,'Манзилли сотиб олиш (2)'!R$2)</f>
        <v>#REF!</v>
      </c>
      <c r="S327" s="5" t="e">
        <f>++COUNTIFS(#REF!,'Манзилли сотиб олиш (2)'!$F327,#REF!,'Манзилли сотиб олиш (2)'!S$3,#REF!,'Манзилли сотиб олиш (2)'!S$2)</f>
        <v>#REF!</v>
      </c>
      <c r="T327" s="5" t="e">
        <f>++COUNTIFS(#REF!,'Манзилли сотиб олиш (2)'!$F327,#REF!,'Манзилли сотиб олиш (2)'!T$3,#REF!,'Манзилли сотиб олиш (2)'!T$2)</f>
        <v>#REF!</v>
      </c>
      <c r="U327" s="5" t="e">
        <f>++COUNTIFS(#REF!,'Манзилли сотиб олиш (2)'!$F327,#REF!,'Манзилли сотиб олиш (2)'!U$3,#REF!,'Манзилли сотиб олиш (2)'!U$2)</f>
        <v>#REF!</v>
      </c>
      <c r="V327" s="5" t="e">
        <f>++COUNTIFS(#REF!,'Манзилли сотиб олиш (2)'!$F327,#REF!,'Манзилли сотиб олиш (2)'!V$3,#REF!,'Манзилли сотиб олиш (2)'!V$2)</f>
        <v>#REF!</v>
      </c>
      <c r="W327" s="7" t="e">
        <f t="shared" si="57"/>
        <v>#REF!</v>
      </c>
      <c r="X327" s="7">
        <f t="shared" si="59"/>
        <v>0</v>
      </c>
      <c r="Y327" s="7">
        <f t="shared" si="63"/>
        <v>0</v>
      </c>
      <c r="Z327" s="7">
        <f t="shared" si="60"/>
        <v>0</v>
      </c>
      <c r="AA327" s="7">
        <v>0</v>
      </c>
      <c r="AB327" s="7" t="e">
        <f t="shared" si="64"/>
        <v>#REF!</v>
      </c>
      <c r="AC327" s="7">
        <f t="shared" si="58"/>
        <v>0</v>
      </c>
      <c r="AD327" s="12" t="e">
        <f>++VLOOKUP(F327,#REF!,3,0)</f>
        <v>#REF!</v>
      </c>
      <c r="AE327" s="10"/>
      <c r="AF327" s="10"/>
    </row>
    <row r="328" spans="1:34" x14ac:dyDescent="0.25">
      <c r="A328" s="5">
        <f t="shared" ref="A328:A330" si="65">+A327+1</f>
        <v>131</v>
      </c>
      <c r="B328" s="22" t="s">
        <v>98</v>
      </c>
      <c r="C328" s="6" t="s">
        <v>3411</v>
      </c>
      <c r="D328" s="5" t="s">
        <v>3412</v>
      </c>
      <c r="E328" s="7">
        <v>98552572</v>
      </c>
      <c r="F328" s="7">
        <v>30501933070052</v>
      </c>
      <c r="G328" s="7" t="s">
        <v>3484</v>
      </c>
      <c r="H328" s="14">
        <v>45202</v>
      </c>
      <c r="I328" s="5" t="s">
        <v>1125</v>
      </c>
      <c r="J328" s="5" t="e">
        <f>++COUNTIFS(#REF!,'Манзилли сотиб олиш (2)'!$F328,#REF!,'Манзилли сотиб олиш (2)'!J$3,#REF!,'Манзилли сотиб олиш (2)'!J$2)</f>
        <v>#REF!</v>
      </c>
      <c r="K328" s="5" t="e">
        <f>++COUNTIFS(#REF!,'Манзилли сотиб олиш (2)'!$F328,#REF!,'Манзилли сотиб олиш (2)'!K$3,#REF!,'Манзилли сотиб олиш (2)'!K$2)</f>
        <v>#REF!</v>
      </c>
      <c r="L328" s="5" t="e">
        <f>++COUNTIFS(#REF!,'Манзилли сотиб олиш (2)'!$F328,#REF!,'Манзилли сотиб олиш (2)'!L$3,#REF!,'Манзилли сотиб олиш (2)'!L$2)</f>
        <v>#REF!</v>
      </c>
      <c r="M328" s="5" t="e">
        <f>++COUNTIFS(#REF!,'Манзилли сотиб олиш (2)'!$F328,#REF!,'Манзилли сотиб олиш (2)'!M$3,#REF!,'Манзилли сотиб олиш (2)'!M$2)</f>
        <v>#REF!</v>
      </c>
      <c r="N328" s="5" t="e">
        <f>++COUNTIFS(#REF!,'Манзилли сотиб олиш (2)'!$F328,#REF!,'Манзилли сотиб олиш (2)'!N$3,#REF!,'Манзилли сотиб олиш (2)'!N$2)</f>
        <v>#REF!</v>
      </c>
      <c r="O328" s="7" t="e">
        <f t="shared" si="56"/>
        <v>#REF!</v>
      </c>
      <c r="P328" s="7">
        <f t="shared" si="61"/>
        <v>0</v>
      </c>
      <c r="Q328" s="7">
        <f t="shared" si="62"/>
        <v>0</v>
      </c>
      <c r="R328" s="5" t="e">
        <f>++COUNTIFS(#REF!,'Манзилли сотиб олиш (2)'!$F328,#REF!,'Манзилли сотиб олиш (2)'!R$3,#REF!,'Манзилли сотиб олиш (2)'!R$2)</f>
        <v>#REF!</v>
      </c>
      <c r="S328" s="5" t="e">
        <f>++COUNTIFS(#REF!,'Манзилли сотиб олиш (2)'!$F328,#REF!,'Манзилли сотиб олиш (2)'!S$3,#REF!,'Манзилли сотиб олиш (2)'!S$2)</f>
        <v>#REF!</v>
      </c>
      <c r="T328" s="5" t="e">
        <f>++COUNTIFS(#REF!,'Манзилли сотиб олиш (2)'!$F328,#REF!,'Манзилли сотиб олиш (2)'!T$3,#REF!,'Манзилли сотиб олиш (2)'!T$2)</f>
        <v>#REF!</v>
      </c>
      <c r="U328" s="5" t="e">
        <f>++COUNTIFS(#REF!,'Манзилли сотиб олиш (2)'!$F328,#REF!,'Манзилли сотиб олиш (2)'!U$3,#REF!,'Манзилли сотиб олиш (2)'!U$2)</f>
        <v>#REF!</v>
      </c>
      <c r="V328" s="5" t="e">
        <f>++COUNTIFS(#REF!,'Манзилли сотиб олиш (2)'!$F328,#REF!,'Манзилли сотиб олиш (2)'!V$3,#REF!,'Манзилли сотиб олиш (2)'!V$2)</f>
        <v>#REF!</v>
      </c>
      <c r="W328" s="7" t="e">
        <f t="shared" si="57"/>
        <v>#REF!</v>
      </c>
      <c r="X328" s="7">
        <f t="shared" si="59"/>
        <v>0</v>
      </c>
      <c r="Y328" s="7">
        <f t="shared" si="63"/>
        <v>0</v>
      </c>
      <c r="Z328" s="7">
        <f t="shared" si="60"/>
        <v>0</v>
      </c>
      <c r="AA328" s="7">
        <v>0</v>
      </c>
      <c r="AB328" s="7" t="e">
        <f t="shared" si="64"/>
        <v>#REF!</v>
      </c>
      <c r="AC328" s="7">
        <f t="shared" si="58"/>
        <v>0</v>
      </c>
      <c r="AD328" s="12" t="e">
        <f>++VLOOKUP(F328,#REF!,3,0)</f>
        <v>#REF!</v>
      </c>
      <c r="AE328" s="10"/>
      <c r="AF328" s="10"/>
    </row>
    <row r="329" spans="1:34" x14ac:dyDescent="0.25">
      <c r="A329" s="5">
        <f t="shared" si="65"/>
        <v>132</v>
      </c>
      <c r="B329" s="22" t="s">
        <v>98</v>
      </c>
      <c r="C329" s="6" t="s">
        <v>1152</v>
      </c>
      <c r="D329" s="5" t="s">
        <v>113</v>
      </c>
      <c r="E329" s="7">
        <v>98551734</v>
      </c>
      <c r="F329" s="7">
        <v>42709913070026</v>
      </c>
      <c r="G329" s="7" t="s">
        <v>3485</v>
      </c>
      <c r="H329" s="14">
        <v>45202</v>
      </c>
      <c r="I329" s="5" t="s">
        <v>1125</v>
      </c>
      <c r="J329" s="5" t="e">
        <f>++COUNTIFS(#REF!,'Манзилли сотиб олиш (2)'!$F329,#REF!,'Манзилли сотиб олиш (2)'!J$3,#REF!,'Манзилли сотиб олиш (2)'!J$2)</f>
        <v>#REF!</v>
      </c>
      <c r="K329" s="5" t="e">
        <f>++COUNTIFS(#REF!,'Манзилли сотиб олиш (2)'!$F329,#REF!,'Манзилли сотиб олиш (2)'!K$3,#REF!,'Манзилли сотиб олиш (2)'!K$2)</f>
        <v>#REF!</v>
      </c>
      <c r="L329" s="5" t="e">
        <f>++COUNTIFS(#REF!,'Манзилли сотиб олиш (2)'!$F329,#REF!,'Манзилли сотиб олиш (2)'!L$3,#REF!,'Манзилли сотиб олиш (2)'!L$2)</f>
        <v>#REF!</v>
      </c>
      <c r="M329" s="5" t="e">
        <f>++COUNTIFS(#REF!,'Манзилли сотиб олиш (2)'!$F329,#REF!,'Манзилли сотиб олиш (2)'!M$3,#REF!,'Манзилли сотиб олиш (2)'!M$2)</f>
        <v>#REF!</v>
      </c>
      <c r="N329" s="5" t="e">
        <f>++COUNTIFS(#REF!,'Манзилли сотиб олиш (2)'!$F329,#REF!,'Манзилли сотиб олиш (2)'!N$3,#REF!,'Манзилли сотиб олиш (2)'!N$2)</f>
        <v>#REF!</v>
      </c>
      <c r="O329" s="7" t="e">
        <f t="shared" si="56"/>
        <v>#REF!</v>
      </c>
      <c r="P329" s="7">
        <f t="shared" si="61"/>
        <v>0</v>
      </c>
      <c r="Q329" s="7">
        <f t="shared" si="62"/>
        <v>0</v>
      </c>
      <c r="R329" s="5" t="e">
        <f>++COUNTIFS(#REF!,'Манзилли сотиб олиш (2)'!$F329,#REF!,'Манзилли сотиб олиш (2)'!R$3,#REF!,'Манзилли сотиб олиш (2)'!R$2)</f>
        <v>#REF!</v>
      </c>
      <c r="S329" s="5" t="e">
        <f>++COUNTIFS(#REF!,'Манзилли сотиб олиш (2)'!$F329,#REF!,'Манзилли сотиб олиш (2)'!S$3,#REF!,'Манзилли сотиб олиш (2)'!S$2)</f>
        <v>#REF!</v>
      </c>
      <c r="T329" s="5" t="e">
        <f>++COUNTIFS(#REF!,'Манзилли сотиб олиш (2)'!$F329,#REF!,'Манзилли сотиб олиш (2)'!T$3,#REF!,'Манзилли сотиб олиш (2)'!T$2)</f>
        <v>#REF!</v>
      </c>
      <c r="U329" s="5" t="e">
        <f>++COUNTIFS(#REF!,'Манзилли сотиб олиш (2)'!$F329,#REF!,'Манзилли сотиб олиш (2)'!U$3,#REF!,'Манзилли сотиб олиш (2)'!U$2)</f>
        <v>#REF!</v>
      </c>
      <c r="V329" s="5" t="e">
        <f>++COUNTIFS(#REF!,'Манзилли сотиб олиш (2)'!$F329,#REF!,'Манзилли сотиб олиш (2)'!V$3,#REF!,'Манзилли сотиб олиш (2)'!V$2)</f>
        <v>#REF!</v>
      </c>
      <c r="W329" s="7" t="e">
        <f t="shared" si="57"/>
        <v>#REF!</v>
      </c>
      <c r="X329" s="7">
        <f t="shared" si="59"/>
        <v>0</v>
      </c>
      <c r="Y329" s="7">
        <f t="shared" si="63"/>
        <v>0</v>
      </c>
      <c r="Z329" s="7">
        <f t="shared" si="60"/>
        <v>0</v>
      </c>
      <c r="AA329" s="7">
        <v>0</v>
      </c>
      <c r="AB329" s="7" t="e">
        <f t="shared" si="64"/>
        <v>#REF!</v>
      </c>
      <c r="AC329" s="7">
        <f t="shared" si="58"/>
        <v>0</v>
      </c>
      <c r="AD329" s="12" t="e">
        <f>++VLOOKUP(F329,#REF!,3,0)</f>
        <v>#REF!</v>
      </c>
      <c r="AE329" s="10"/>
      <c r="AF329" s="10"/>
    </row>
    <row r="330" spans="1:34" x14ac:dyDescent="0.25">
      <c r="A330" s="5">
        <f t="shared" si="65"/>
        <v>133</v>
      </c>
      <c r="B330" s="22" t="s">
        <v>98</v>
      </c>
      <c r="C330" s="6" t="s">
        <v>1144</v>
      </c>
      <c r="D330" s="5" t="s">
        <v>3413</v>
      </c>
      <c r="E330" s="7">
        <v>98549024</v>
      </c>
      <c r="F330" s="7">
        <v>32501953070069</v>
      </c>
      <c r="G330" s="7" t="s">
        <v>2074</v>
      </c>
      <c r="H330" s="14">
        <v>45202</v>
      </c>
      <c r="I330" s="5" t="s">
        <v>1125</v>
      </c>
      <c r="J330" s="5" t="e">
        <f>++COUNTIFS(#REF!,'Манзилли сотиб олиш (2)'!$F330,#REF!,'Манзилли сотиб олиш (2)'!J$3,#REF!,'Манзилли сотиб олиш (2)'!J$2)</f>
        <v>#REF!</v>
      </c>
      <c r="K330" s="5" t="e">
        <f>++COUNTIFS(#REF!,'Манзилли сотиб олиш (2)'!$F330,#REF!,'Манзилли сотиб олиш (2)'!K$3,#REF!,'Манзилли сотиб олиш (2)'!K$2)</f>
        <v>#REF!</v>
      </c>
      <c r="L330" s="5" t="e">
        <f>++COUNTIFS(#REF!,'Манзилли сотиб олиш (2)'!$F330,#REF!,'Манзилли сотиб олиш (2)'!L$3,#REF!,'Манзилли сотиб олиш (2)'!L$2)</f>
        <v>#REF!</v>
      </c>
      <c r="M330" s="5" t="e">
        <f>++COUNTIFS(#REF!,'Манзилли сотиб олиш (2)'!$F330,#REF!,'Манзилли сотиб олиш (2)'!M$3,#REF!,'Манзилли сотиб олиш (2)'!M$2)</f>
        <v>#REF!</v>
      </c>
      <c r="N330" s="5" t="e">
        <f>++COUNTIFS(#REF!,'Манзилли сотиб олиш (2)'!$F330,#REF!,'Манзилли сотиб олиш (2)'!N$3,#REF!,'Манзилли сотиб олиш (2)'!N$2)</f>
        <v>#REF!</v>
      </c>
      <c r="O330" s="7" t="e">
        <f t="shared" si="56"/>
        <v>#REF!</v>
      </c>
      <c r="P330" s="7">
        <f t="shared" si="61"/>
        <v>0</v>
      </c>
      <c r="Q330" s="7">
        <f t="shared" si="62"/>
        <v>0</v>
      </c>
      <c r="R330" s="5" t="e">
        <f>++COUNTIFS(#REF!,'Манзилли сотиб олиш (2)'!$F330,#REF!,'Манзилли сотиб олиш (2)'!R$3,#REF!,'Манзилли сотиб олиш (2)'!R$2)</f>
        <v>#REF!</v>
      </c>
      <c r="S330" s="5" t="e">
        <f>++COUNTIFS(#REF!,'Манзилли сотиб олиш (2)'!$F330,#REF!,'Манзилли сотиб олиш (2)'!S$3,#REF!,'Манзилли сотиб олиш (2)'!S$2)</f>
        <v>#REF!</v>
      </c>
      <c r="T330" s="5" t="e">
        <f>++COUNTIFS(#REF!,'Манзилли сотиб олиш (2)'!$F330,#REF!,'Манзилли сотиб олиш (2)'!T$3,#REF!,'Манзилли сотиб олиш (2)'!T$2)</f>
        <v>#REF!</v>
      </c>
      <c r="U330" s="5" t="e">
        <f>++COUNTIFS(#REF!,'Манзилли сотиб олиш (2)'!$F330,#REF!,'Манзилли сотиб олиш (2)'!U$3,#REF!,'Манзилли сотиб олиш (2)'!U$2)</f>
        <v>#REF!</v>
      </c>
      <c r="V330" s="5" t="e">
        <f>++COUNTIFS(#REF!,'Манзилли сотиб олиш (2)'!$F330,#REF!,'Манзилли сотиб олиш (2)'!V$3,#REF!,'Манзилли сотиб олиш (2)'!V$2)</f>
        <v>#REF!</v>
      </c>
      <c r="W330" s="7" t="e">
        <f t="shared" si="57"/>
        <v>#REF!</v>
      </c>
      <c r="X330" s="7">
        <f t="shared" si="59"/>
        <v>0</v>
      </c>
      <c r="Y330" s="7">
        <f t="shared" si="63"/>
        <v>0</v>
      </c>
      <c r="Z330" s="7">
        <f t="shared" si="60"/>
        <v>0</v>
      </c>
      <c r="AA330" s="7">
        <v>0</v>
      </c>
      <c r="AB330" s="7" t="e">
        <f t="shared" si="64"/>
        <v>#REF!</v>
      </c>
      <c r="AC330" s="7">
        <f t="shared" si="58"/>
        <v>0</v>
      </c>
      <c r="AD330" s="12" t="e">
        <f>++VLOOKUP(F330,#REF!,3,0)</f>
        <v>#REF!</v>
      </c>
      <c r="AE330" s="10"/>
      <c r="AF330" s="10"/>
    </row>
    <row r="331" spans="1:34" x14ac:dyDescent="0.25">
      <c r="A331" s="3">
        <v>4</v>
      </c>
      <c r="B331" s="23"/>
      <c r="C331" s="3" t="s">
        <v>159</v>
      </c>
      <c r="D331" s="3">
        <f>++COUNTA(D332:D451)</f>
        <v>120</v>
      </c>
      <c r="E331" s="4"/>
      <c r="F331" s="4"/>
      <c r="G331" s="7" t="s">
        <v>2864</v>
      </c>
      <c r="H331" s="4"/>
      <c r="I331" s="3"/>
      <c r="J331" s="4" t="e">
        <f t="shared" ref="J331:AC331" si="66">SUM(J332:J451)</f>
        <v>#REF!</v>
      </c>
      <c r="K331" s="4" t="e">
        <f t="shared" si="66"/>
        <v>#REF!</v>
      </c>
      <c r="L331" s="4" t="e">
        <f t="shared" si="66"/>
        <v>#REF!</v>
      </c>
      <c r="M331" s="4" t="e">
        <f t="shared" si="66"/>
        <v>#REF!</v>
      </c>
      <c r="N331" s="4" t="e">
        <f t="shared" si="66"/>
        <v>#REF!</v>
      </c>
      <c r="O331" s="4" t="e">
        <f t="shared" si="66"/>
        <v>#REF!</v>
      </c>
      <c r="P331" s="4">
        <f t="shared" si="66"/>
        <v>18</v>
      </c>
      <c r="Q331" s="4">
        <f t="shared" si="66"/>
        <v>4822.741</v>
      </c>
      <c r="R331" s="4" t="e">
        <f t="shared" si="66"/>
        <v>#REF!</v>
      </c>
      <c r="S331" s="4" t="e">
        <f t="shared" si="66"/>
        <v>#REF!</v>
      </c>
      <c r="T331" s="4" t="e">
        <f t="shared" si="66"/>
        <v>#REF!</v>
      </c>
      <c r="U331" s="4" t="e">
        <f t="shared" si="66"/>
        <v>#REF!</v>
      </c>
      <c r="V331" s="4" t="e">
        <f t="shared" si="66"/>
        <v>#REF!</v>
      </c>
      <c r="W331" s="4" t="e">
        <f t="shared" si="66"/>
        <v>#REF!</v>
      </c>
      <c r="X331" s="4">
        <f t="shared" si="66"/>
        <v>27</v>
      </c>
      <c r="Y331" s="4">
        <f t="shared" si="66"/>
        <v>6410.4470000000001</v>
      </c>
      <c r="Z331" s="4">
        <f t="shared" si="66"/>
        <v>45</v>
      </c>
      <c r="AA331" s="4">
        <f t="shared" si="66"/>
        <v>11233.188</v>
      </c>
      <c r="AB331" s="4" t="e">
        <f t="shared" si="66"/>
        <v>#REF!</v>
      </c>
      <c r="AC331" s="4" t="e">
        <f t="shared" si="66"/>
        <v>#REF!</v>
      </c>
      <c r="AD331" s="11"/>
      <c r="AE331" s="3">
        <f>++COUNTA(AE332:AE451)</f>
        <v>55</v>
      </c>
      <c r="AF331" s="3">
        <f>++COUNTA(AF332:AF451)</f>
        <v>55</v>
      </c>
      <c r="AH331" t="e">
        <v>#N/A</v>
      </c>
    </row>
    <row r="332" spans="1:34" x14ac:dyDescent="0.25">
      <c r="A332" s="5">
        <v>1</v>
      </c>
      <c r="B332" s="22" t="s">
        <v>159</v>
      </c>
      <c r="C332" s="6" t="s">
        <v>1189</v>
      </c>
      <c r="D332" s="5" t="s">
        <v>222</v>
      </c>
      <c r="E332" s="7">
        <v>78106821</v>
      </c>
      <c r="F332" s="7">
        <v>40910943080082</v>
      </c>
      <c r="G332" s="7" t="s">
        <v>2118</v>
      </c>
      <c r="H332" s="14">
        <v>45058</v>
      </c>
      <c r="I332" s="5" t="s">
        <v>1125</v>
      </c>
      <c r="J332" s="5" t="e">
        <f>++COUNTIFS(#REF!,'Манзилли сотиб олиш (2)'!$F332,#REF!,'Манзилли сотиб олиш (2)'!J$3,#REF!,'Манзилли сотиб олиш (2)'!J$2)</f>
        <v>#REF!</v>
      </c>
      <c r="K332" s="5" t="e">
        <f>++COUNTIFS(#REF!,'Манзилли сотиб олиш (2)'!$F332,#REF!,'Манзилли сотиб олиш (2)'!K$3,#REF!,'Манзилли сотиб олиш (2)'!K$2)</f>
        <v>#REF!</v>
      </c>
      <c r="L332" s="5" t="e">
        <f>++COUNTIFS(#REF!,'Манзилли сотиб олиш (2)'!$F332,#REF!,'Манзилли сотиб олиш (2)'!L$3,#REF!,'Манзилли сотиб олиш (2)'!L$2)</f>
        <v>#REF!</v>
      </c>
      <c r="M332" s="5" t="e">
        <f>++COUNTIFS(#REF!,'Манзилли сотиб олиш (2)'!$F332,#REF!,'Манзилли сотиб олиш (2)'!M$3,#REF!,'Манзилли сотиб олиш (2)'!M$2)</f>
        <v>#REF!</v>
      </c>
      <c r="N332" s="5" t="e">
        <f>++COUNTIFS(#REF!,'Манзилли сотиб олиш (2)'!$F332,#REF!,'Манзилли сотиб олиш (2)'!N$3,#REF!,'Манзилли сотиб олиш (2)'!N$2)</f>
        <v>#REF!</v>
      </c>
      <c r="O332" s="7" t="e">
        <f t="shared" ref="O332:O439" si="67">++IF(N332=1,32,0)</f>
        <v>#REF!</v>
      </c>
      <c r="P332" s="7">
        <f t="shared" ref="P332:P395" si="68">++IF(Q332&gt;0,1,0)</f>
        <v>1</v>
      </c>
      <c r="Q332" s="7">
        <f t="shared" ref="Q332:Q395" si="69">++IF(I332="Davlat byudeti",AA332,0)</f>
        <v>327.2</v>
      </c>
      <c r="R332" s="5" t="e">
        <f>++COUNTIFS(#REF!,'Манзилли сотиб олиш (2)'!$F332,#REF!,'Манзилли сотиб олиш (2)'!R$3,#REF!,'Манзилли сотиб олиш (2)'!R$2)</f>
        <v>#REF!</v>
      </c>
      <c r="S332" s="5" t="e">
        <f>++COUNTIFS(#REF!,'Манзилли сотиб олиш (2)'!$F332,#REF!,'Манзилли сотиб олиш (2)'!S$3,#REF!,'Манзилли сотиб олиш (2)'!S$2)</f>
        <v>#REF!</v>
      </c>
      <c r="T332" s="5" t="e">
        <f>++COUNTIFS(#REF!,'Манзилли сотиб олиш (2)'!$F332,#REF!,'Манзилли сотиб олиш (2)'!T$3,#REF!,'Манзилли сотиб олиш (2)'!T$2)</f>
        <v>#REF!</v>
      </c>
      <c r="U332" s="5" t="e">
        <f>++COUNTIFS(#REF!,'Манзилли сотиб олиш (2)'!$F332,#REF!,'Манзилли сотиб олиш (2)'!U$3,#REF!,'Манзилли сотиб олиш (2)'!U$2)</f>
        <v>#REF!</v>
      </c>
      <c r="V332" s="5" t="e">
        <f>++COUNTIFS(#REF!,'Манзилли сотиб олиш (2)'!$F332,#REF!,'Манзилли сотиб олиш (2)'!V$3,#REF!,'Манзилли сотиб олиш (2)'!V$2)</f>
        <v>#REF!</v>
      </c>
      <c r="W332" s="7" t="e">
        <f t="shared" ref="W332:W439" si="70">++IF(V332=1,32,0)</f>
        <v>#REF!</v>
      </c>
      <c r="X332" s="7">
        <f t="shared" ref="X332:Z354" si="71">++IF(Y332&gt;0,1,0)</f>
        <v>0</v>
      </c>
      <c r="Y332" s="7">
        <f t="shared" ref="Y332:Y395" si="72">++IF(I332="Mahalliy byudeti",AA332,0)</f>
        <v>0</v>
      </c>
      <c r="Z332" s="7">
        <f t="shared" si="71"/>
        <v>1</v>
      </c>
      <c r="AA332" s="7">
        <v>327.2</v>
      </c>
      <c r="AB332" s="7" t="e">
        <f t="shared" ref="AB332:AB395" si="73">++IF((N332+V332)&gt;0,Z332,0)</f>
        <v>#REF!</v>
      </c>
      <c r="AC332" s="7" t="e">
        <f t="shared" ref="AC332:AC441" si="74">++IF(Z332&gt;0,AA332+W332+O332,0)</f>
        <v>#REF!</v>
      </c>
      <c r="AD332" s="12" t="e">
        <f>++VLOOKUP(F332,#REF!,3,0)</f>
        <v>#REF!</v>
      </c>
      <c r="AE332" s="10" t="s">
        <v>317</v>
      </c>
      <c r="AF332" s="10" t="s">
        <v>1000</v>
      </c>
      <c r="AH332" t="s">
        <v>2957</v>
      </c>
    </row>
    <row r="333" spans="1:34" x14ac:dyDescent="0.25">
      <c r="A333" s="5">
        <f>+A332+1</f>
        <v>2</v>
      </c>
      <c r="B333" s="22" t="s">
        <v>159</v>
      </c>
      <c r="C333" s="6" t="s">
        <v>1190</v>
      </c>
      <c r="D333" s="5" t="s">
        <v>221</v>
      </c>
      <c r="E333" s="27">
        <v>78107781</v>
      </c>
      <c r="F333" s="7">
        <v>32010957090019</v>
      </c>
      <c r="G333" s="7" t="s">
        <v>2119</v>
      </c>
      <c r="H333" s="14">
        <v>45064</v>
      </c>
      <c r="I333" s="5" t="s">
        <v>1125</v>
      </c>
      <c r="J333" s="5" t="e">
        <f>++COUNTIFS(#REF!,'Манзилли сотиб олиш (2)'!$F333,#REF!,'Манзилли сотиб олиш (2)'!J$3,#REF!,'Манзилли сотиб олиш (2)'!J$2)</f>
        <v>#REF!</v>
      </c>
      <c r="K333" s="5" t="e">
        <f>++COUNTIFS(#REF!,'Манзилли сотиб олиш (2)'!$F333,#REF!,'Манзилли сотиб олиш (2)'!K$3,#REF!,'Манзилли сотиб олиш (2)'!K$2)</f>
        <v>#REF!</v>
      </c>
      <c r="L333" s="5" t="e">
        <f>++COUNTIFS(#REF!,'Манзилли сотиб олиш (2)'!$F333,#REF!,'Манзилли сотиб олиш (2)'!L$3,#REF!,'Манзилли сотиб олиш (2)'!L$2)</f>
        <v>#REF!</v>
      </c>
      <c r="M333" s="5" t="e">
        <f>++COUNTIFS(#REF!,'Манзилли сотиб олиш (2)'!$F333,#REF!,'Манзилли сотиб олиш (2)'!M$3,#REF!,'Манзилли сотиб олиш (2)'!M$2)</f>
        <v>#REF!</v>
      </c>
      <c r="N333" s="5" t="e">
        <f>++COUNTIFS(#REF!,'Манзилли сотиб олиш (2)'!$F333,#REF!,'Манзилли сотиб олиш (2)'!N$3,#REF!,'Манзилли сотиб олиш (2)'!N$2)</f>
        <v>#REF!</v>
      </c>
      <c r="O333" s="7" t="e">
        <f t="shared" si="67"/>
        <v>#REF!</v>
      </c>
      <c r="P333" s="7">
        <f t="shared" si="68"/>
        <v>0</v>
      </c>
      <c r="Q333" s="7">
        <f t="shared" si="69"/>
        <v>0</v>
      </c>
      <c r="R333" s="5" t="e">
        <f>++COUNTIFS(#REF!,'Манзилли сотиб олиш (2)'!$F333,#REF!,'Манзилли сотиб олиш (2)'!R$3,#REF!,'Манзилли сотиб олиш (2)'!R$2)</f>
        <v>#REF!</v>
      </c>
      <c r="S333" s="5" t="e">
        <f>++COUNTIFS(#REF!,'Манзилли сотиб олиш (2)'!$F333,#REF!,'Манзилли сотиб олиш (2)'!S$3,#REF!,'Манзилли сотиб олиш (2)'!S$2)</f>
        <v>#REF!</v>
      </c>
      <c r="T333" s="5" t="e">
        <f>++COUNTIFS(#REF!,'Манзилли сотиб олиш (2)'!$F333,#REF!,'Манзилли сотиб олиш (2)'!T$3,#REF!,'Манзилли сотиб олиш (2)'!T$2)</f>
        <v>#REF!</v>
      </c>
      <c r="U333" s="5" t="e">
        <f>++COUNTIFS(#REF!,'Манзилли сотиб олиш (2)'!$F333,#REF!,'Манзилли сотиб олиш (2)'!U$3,#REF!,'Манзилли сотиб олиш (2)'!U$2)</f>
        <v>#REF!</v>
      </c>
      <c r="V333" s="5" t="e">
        <f>++COUNTIFS(#REF!,'Манзилли сотиб олиш (2)'!$F333,#REF!,'Манзилли сотиб олиш (2)'!V$3,#REF!,'Манзилли сотиб олиш (2)'!V$2)</f>
        <v>#REF!</v>
      </c>
      <c r="W333" s="7" t="e">
        <f t="shared" si="70"/>
        <v>#REF!</v>
      </c>
      <c r="X333" s="7">
        <f t="shared" si="71"/>
        <v>0</v>
      </c>
      <c r="Y333" s="7">
        <f t="shared" si="72"/>
        <v>0</v>
      </c>
      <c r="Z333" s="7">
        <f t="shared" si="71"/>
        <v>0</v>
      </c>
      <c r="AA333" s="7">
        <v>0</v>
      </c>
      <c r="AB333" s="7" t="e">
        <f t="shared" si="73"/>
        <v>#REF!</v>
      </c>
      <c r="AC333" s="7">
        <f t="shared" si="74"/>
        <v>0</v>
      </c>
      <c r="AD333" s="12" t="e">
        <f>++VLOOKUP(F333,#REF!,3,0)</f>
        <v>#REF!</v>
      </c>
      <c r="AE333" s="10"/>
      <c r="AF333" s="10"/>
      <c r="AH333" t="s">
        <v>2957</v>
      </c>
    </row>
    <row r="334" spans="1:34" x14ac:dyDescent="0.25">
      <c r="A334" s="5">
        <f t="shared" ref="A334:A397" si="75">+A333+1</f>
        <v>3</v>
      </c>
      <c r="B334" s="22" t="s">
        <v>159</v>
      </c>
      <c r="C334" s="6" t="s">
        <v>1191</v>
      </c>
      <c r="D334" s="5" t="s">
        <v>220</v>
      </c>
      <c r="E334" s="7">
        <v>78128513</v>
      </c>
      <c r="F334" s="7">
        <v>42908873080054</v>
      </c>
      <c r="G334" s="7" t="s">
        <v>2120</v>
      </c>
      <c r="H334" s="14">
        <v>45064</v>
      </c>
      <c r="I334" s="5" t="s">
        <v>1126</v>
      </c>
      <c r="J334" s="5" t="e">
        <f>++COUNTIFS(#REF!,'Манзилли сотиб олиш (2)'!$F334,#REF!,'Манзилли сотиб олиш (2)'!J$3,#REF!,'Манзилли сотиб олиш (2)'!J$2)</f>
        <v>#REF!</v>
      </c>
      <c r="K334" s="5" t="e">
        <f>++COUNTIFS(#REF!,'Манзилли сотиб олиш (2)'!$F334,#REF!,'Манзилли сотиб олиш (2)'!K$3,#REF!,'Манзилли сотиб олиш (2)'!K$2)</f>
        <v>#REF!</v>
      </c>
      <c r="L334" s="5" t="e">
        <f>++COUNTIFS(#REF!,'Манзилли сотиб олиш (2)'!$F334,#REF!,'Манзилли сотиб олиш (2)'!L$3,#REF!,'Манзилли сотиб олиш (2)'!L$2)</f>
        <v>#REF!</v>
      </c>
      <c r="M334" s="5" t="e">
        <f>++COUNTIFS(#REF!,'Манзилли сотиб олиш (2)'!$F334,#REF!,'Манзилли сотиб олиш (2)'!M$3,#REF!,'Манзилли сотиб олиш (2)'!M$2)</f>
        <v>#REF!</v>
      </c>
      <c r="N334" s="5" t="e">
        <f>++COUNTIFS(#REF!,'Манзилли сотиб олиш (2)'!$F334,#REF!,'Манзилли сотиб олиш (2)'!N$3,#REF!,'Манзилли сотиб олиш (2)'!N$2)</f>
        <v>#REF!</v>
      </c>
      <c r="O334" s="7" t="e">
        <f t="shared" si="67"/>
        <v>#REF!</v>
      </c>
      <c r="P334" s="7">
        <f t="shared" si="68"/>
        <v>0</v>
      </c>
      <c r="Q334" s="7">
        <f t="shared" si="69"/>
        <v>0</v>
      </c>
      <c r="R334" s="5" t="e">
        <f>++COUNTIFS(#REF!,'Манзилли сотиб олиш (2)'!$F334,#REF!,'Манзилли сотиб олиш (2)'!R$3,#REF!,'Манзилли сотиб олиш (2)'!R$2)</f>
        <v>#REF!</v>
      </c>
      <c r="S334" s="5" t="e">
        <f>++COUNTIFS(#REF!,'Манзилли сотиб олиш (2)'!$F334,#REF!,'Манзилли сотиб олиш (2)'!S$3,#REF!,'Манзилли сотиб олиш (2)'!S$2)</f>
        <v>#REF!</v>
      </c>
      <c r="T334" s="5" t="e">
        <f>++COUNTIFS(#REF!,'Манзилли сотиб олиш (2)'!$F334,#REF!,'Манзилли сотиб олиш (2)'!T$3,#REF!,'Манзилли сотиб олиш (2)'!T$2)</f>
        <v>#REF!</v>
      </c>
      <c r="U334" s="5" t="e">
        <f>++COUNTIFS(#REF!,'Манзилли сотиб олиш (2)'!$F334,#REF!,'Манзилли сотиб олиш (2)'!U$3,#REF!,'Манзилли сотиб олиш (2)'!U$2)</f>
        <v>#REF!</v>
      </c>
      <c r="V334" s="5" t="e">
        <f>++COUNTIFS(#REF!,'Манзилли сотиб олиш (2)'!$F334,#REF!,'Манзилли сотиб олиш (2)'!V$3,#REF!,'Манзилли сотиб олиш (2)'!V$2)</f>
        <v>#REF!</v>
      </c>
      <c r="W334" s="7" t="e">
        <f t="shared" si="70"/>
        <v>#REF!</v>
      </c>
      <c r="X334" s="7">
        <f t="shared" si="71"/>
        <v>1</v>
      </c>
      <c r="Y334" s="7">
        <f t="shared" si="72"/>
        <v>241.5</v>
      </c>
      <c r="Z334" s="7">
        <f t="shared" si="71"/>
        <v>1</v>
      </c>
      <c r="AA334" s="7">
        <v>241.5</v>
      </c>
      <c r="AB334" s="7" t="e">
        <f t="shared" si="73"/>
        <v>#REF!</v>
      </c>
      <c r="AC334" s="7" t="e">
        <f t="shared" si="74"/>
        <v>#REF!</v>
      </c>
      <c r="AD334" s="12" t="e">
        <f>++VLOOKUP(F334,#REF!,3,0)</f>
        <v>#REF!</v>
      </c>
      <c r="AE334" s="10" t="s">
        <v>159</v>
      </c>
      <c r="AF334" s="10" t="s">
        <v>1015</v>
      </c>
      <c r="AH334" t="s">
        <v>2957</v>
      </c>
    </row>
    <row r="335" spans="1:34" x14ac:dyDescent="0.25">
      <c r="A335" s="5">
        <f t="shared" si="75"/>
        <v>4</v>
      </c>
      <c r="B335" s="22" t="s">
        <v>159</v>
      </c>
      <c r="C335" s="6" t="s">
        <v>1193</v>
      </c>
      <c r="D335" s="5" t="s">
        <v>218</v>
      </c>
      <c r="E335" s="7">
        <v>78145055</v>
      </c>
      <c r="F335" s="7">
        <v>42609873080092</v>
      </c>
      <c r="G335" s="7" t="s">
        <v>2122</v>
      </c>
      <c r="H335" s="14">
        <v>45065</v>
      </c>
      <c r="I335" s="5" t="s">
        <v>1125</v>
      </c>
      <c r="J335" s="5" t="e">
        <f>++COUNTIFS(#REF!,'Манзилли сотиб олиш (2)'!$F335,#REF!,'Манзилли сотиб олиш (2)'!J$3,#REF!,'Манзилли сотиб олиш (2)'!J$2)</f>
        <v>#REF!</v>
      </c>
      <c r="K335" s="5" t="e">
        <f>++COUNTIFS(#REF!,'Манзилли сотиб олиш (2)'!$F335,#REF!,'Манзилли сотиб олиш (2)'!K$3,#REF!,'Манзилли сотиб олиш (2)'!K$2)</f>
        <v>#REF!</v>
      </c>
      <c r="L335" s="5" t="e">
        <f>++COUNTIFS(#REF!,'Манзилли сотиб олиш (2)'!$F335,#REF!,'Манзилли сотиб олиш (2)'!L$3,#REF!,'Манзилли сотиб олиш (2)'!L$2)</f>
        <v>#REF!</v>
      </c>
      <c r="M335" s="5" t="e">
        <f>++COUNTIFS(#REF!,'Манзилли сотиб олиш (2)'!$F335,#REF!,'Манзилли сотиб олиш (2)'!M$3,#REF!,'Манзилли сотиб олиш (2)'!M$2)</f>
        <v>#REF!</v>
      </c>
      <c r="N335" s="5" t="e">
        <f>++COUNTIFS(#REF!,'Манзилли сотиб олиш (2)'!$F335,#REF!,'Манзилли сотиб олиш (2)'!N$3,#REF!,'Манзилли сотиб олиш (2)'!N$2)</f>
        <v>#REF!</v>
      </c>
      <c r="O335" s="7" t="e">
        <f t="shared" si="67"/>
        <v>#REF!</v>
      </c>
      <c r="P335" s="7">
        <f t="shared" si="68"/>
        <v>1</v>
      </c>
      <c r="Q335" s="7">
        <f t="shared" si="69"/>
        <v>216.7</v>
      </c>
      <c r="R335" s="5" t="e">
        <f>++COUNTIFS(#REF!,'Манзилли сотиб олиш (2)'!$F335,#REF!,'Манзилли сотиб олиш (2)'!R$3,#REF!,'Манзилли сотиб олиш (2)'!R$2)</f>
        <v>#REF!</v>
      </c>
      <c r="S335" s="5" t="e">
        <f>++COUNTIFS(#REF!,'Манзилли сотиб олиш (2)'!$F335,#REF!,'Манзилли сотиб олиш (2)'!S$3,#REF!,'Манзилли сотиб олиш (2)'!S$2)</f>
        <v>#REF!</v>
      </c>
      <c r="T335" s="5" t="e">
        <f>++COUNTIFS(#REF!,'Манзилли сотиб олиш (2)'!$F335,#REF!,'Манзилли сотиб олиш (2)'!T$3,#REF!,'Манзилли сотиб олиш (2)'!T$2)</f>
        <v>#REF!</v>
      </c>
      <c r="U335" s="5" t="e">
        <f>++COUNTIFS(#REF!,'Манзилли сотиб олиш (2)'!$F335,#REF!,'Манзилли сотиб олиш (2)'!U$3,#REF!,'Манзилли сотиб олиш (2)'!U$2)</f>
        <v>#REF!</v>
      </c>
      <c r="V335" s="5" t="e">
        <f>++COUNTIFS(#REF!,'Манзилли сотиб олиш (2)'!$F335,#REF!,'Манзилли сотиб олиш (2)'!V$3,#REF!,'Манзилли сотиб олиш (2)'!V$2)</f>
        <v>#REF!</v>
      </c>
      <c r="W335" s="7" t="e">
        <f t="shared" si="70"/>
        <v>#REF!</v>
      </c>
      <c r="X335" s="7">
        <f t="shared" si="71"/>
        <v>0</v>
      </c>
      <c r="Y335" s="7">
        <f t="shared" si="72"/>
        <v>0</v>
      </c>
      <c r="Z335" s="7">
        <f t="shared" si="71"/>
        <v>1</v>
      </c>
      <c r="AA335" s="7">
        <v>216.7</v>
      </c>
      <c r="AB335" s="7" t="e">
        <f t="shared" si="73"/>
        <v>#REF!</v>
      </c>
      <c r="AC335" s="7" t="e">
        <f t="shared" si="74"/>
        <v>#REF!</v>
      </c>
      <c r="AD335" s="12" t="e">
        <f>++VLOOKUP(F335,#REF!,3,0)</f>
        <v>#REF!</v>
      </c>
      <c r="AE335" s="10" t="s">
        <v>11</v>
      </c>
      <c r="AF335" s="10" t="s">
        <v>1003</v>
      </c>
      <c r="AH335" t="s">
        <v>2957</v>
      </c>
    </row>
    <row r="336" spans="1:34" x14ac:dyDescent="0.25">
      <c r="A336" s="5">
        <f t="shared" si="75"/>
        <v>5</v>
      </c>
      <c r="B336" s="22" t="s">
        <v>159</v>
      </c>
      <c r="C336" s="6" t="s">
        <v>1194</v>
      </c>
      <c r="D336" s="5" t="s">
        <v>216</v>
      </c>
      <c r="E336" s="7">
        <v>78160314</v>
      </c>
      <c r="F336" s="7">
        <v>42411943080055</v>
      </c>
      <c r="G336" s="7" t="s">
        <v>2123</v>
      </c>
      <c r="H336" s="14">
        <v>45068</v>
      </c>
      <c r="I336" s="5" t="s">
        <v>1125</v>
      </c>
      <c r="J336" s="5" t="e">
        <f>++COUNTIFS(#REF!,'Манзилли сотиб олиш (2)'!$F336,#REF!,'Манзилли сотиб олиш (2)'!J$3,#REF!,'Манзилли сотиб олиш (2)'!J$2)</f>
        <v>#REF!</v>
      </c>
      <c r="K336" s="5" t="e">
        <f>++COUNTIFS(#REF!,'Манзилли сотиб олиш (2)'!$F336,#REF!,'Манзилли сотиб олиш (2)'!K$3,#REF!,'Манзилли сотиб олиш (2)'!K$2)</f>
        <v>#REF!</v>
      </c>
      <c r="L336" s="5" t="e">
        <f>++COUNTIFS(#REF!,'Манзилли сотиб олиш (2)'!$F336,#REF!,'Манзилли сотиб олиш (2)'!L$3,#REF!,'Манзилли сотиб олиш (2)'!L$2)</f>
        <v>#REF!</v>
      </c>
      <c r="M336" s="5" t="e">
        <f>++COUNTIFS(#REF!,'Манзилли сотиб олиш (2)'!$F336,#REF!,'Манзилли сотиб олиш (2)'!M$3,#REF!,'Манзилли сотиб олиш (2)'!M$2)</f>
        <v>#REF!</v>
      </c>
      <c r="N336" s="5" t="e">
        <f>++COUNTIFS(#REF!,'Манзилли сотиб олиш (2)'!$F336,#REF!,'Манзилли сотиб олиш (2)'!N$3,#REF!,'Манзилли сотиб олиш (2)'!N$2)</f>
        <v>#REF!</v>
      </c>
      <c r="O336" s="7" t="e">
        <f t="shared" si="67"/>
        <v>#REF!</v>
      </c>
      <c r="P336" s="7">
        <f t="shared" si="68"/>
        <v>1</v>
      </c>
      <c r="Q336" s="7">
        <f t="shared" si="69"/>
        <v>211</v>
      </c>
      <c r="R336" s="5" t="e">
        <f>++COUNTIFS(#REF!,'Манзилли сотиб олиш (2)'!$F336,#REF!,'Манзилли сотиб олиш (2)'!R$3,#REF!,'Манзилли сотиб олиш (2)'!R$2)</f>
        <v>#REF!</v>
      </c>
      <c r="S336" s="5" t="e">
        <f>++COUNTIFS(#REF!,'Манзилли сотиб олиш (2)'!$F336,#REF!,'Манзилли сотиб олиш (2)'!S$3,#REF!,'Манзилли сотиб олиш (2)'!S$2)</f>
        <v>#REF!</v>
      </c>
      <c r="T336" s="5" t="e">
        <f>++COUNTIFS(#REF!,'Манзилли сотиб олиш (2)'!$F336,#REF!,'Манзилли сотиб олиш (2)'!T$3,#REF!,'Манзилли сотиб олиш (2)'!T$2)</f>
        <v>#REF!</v>
      </c>
      <c r="U336" s="5" t="e">
        <f>++COUNTIFS(#REF!,'Манзилли сотиб олиш (2)'!$F336,#REF!,'Манзилли сотиб олиш (2)'!U$3,#REF!,'Манзилли сотиб олиш (2)'!U$2)</f>
        <v>#REF!</v>
      </c>
      <c r="V336" s="5" t="e">
        <f>++COUNTIFS(#REF!,'Манзилли сотиб олиш (2)'!$F336,#REF!,'Манзилли сотиб олиш (2)'!V$3,#REF!,'Манзилли сотиб олиш (2)'!V$2)</f>
        <v>#REF!</v>
      </c>
      <c r="W336" s="7" t="e">
        <f t="shared" si="70"/>
        <v>#REF!</v>
      </c>
      <c r="X336" s="7">
        <f t="shared" si="71"/>
        <v>0</v>
      </c>
      <c r="Y336" s="7">
        <f t="shared" si="72"/>
        <v>0</v>
      </c>
      <c r="Z336" s="7">
        <f t="shared" si="71"/>
        <v>1</v>
      </c>
      <c r="AA336" s="7">
        <v>211</v>
      </c>
      <c r="AB336" s="7" t="e">
        <f t="shared" si="73"/>
        <v>#REF!</v>
      </c>
      <c r="AC336" s="7" t="e">
        <f t="shared" si="74"/>
        <v>#REF!</v>
      </c>
      <c r="AD336" s="12" t="e">
        <f>++VLOOKUP(F336,#REF!,3,0)</f>
        <v>#REF!</v>
      </c>
      <c r="AE336" s="10" t="s">
        <v>159</v>
      </c>
      <c r="AF336" s="10" t="s">
        <v>2935</v>
      </c>
      <c r="AH336" t="s">
        <v>2957</v>
      </c>
    </row>
    <row r="337" spans="1:34" x14ac:dyDescent="0.25">
      <c r="A337" s="5">
        <f t="shared" si="75"/>
        <v>6</v>
      </c>
      <c r="B337" s="22" t="s">
        <v>159</v>
      </c>
      <c r="C337" s="6" t="s">
        <v>1195</v>
      </c>
      <c r="D337" s="5" t="s">
        <v>217</v>
      </c>
      <c r="E337" s="7">
        <v>78168066</v>
      </c>
      <c r="F337" s="7">
        <v>41511747110017</v>
      </c>
      <c r="G337" s="7" t="s">
        <v>2124</v>
      </c>
      <c r="H337" s="14">
        <v>45068</v>
      </c>
      <c r="I337" s="5" t="s">
        <v>1125</v>
      </c>
      <c r="J337" s="5" t="e">
        <f>++COUNTIFS(#REF!,'Манзилли сотиб олиш (2)'!$F337,#REF!,'Манзилли сотиб олиш (2)'!J$3,#REF!,'Манзилли сотиб олиш (2)'!J$2)</f>
        <v>#REF!</v>
      </c>
      <c r="K337" s="5" t="e">
        <f>++COUNTIFS(#REF!,'Манзилли сотиб олиш (2)'!$F337,#REF!,'Манзилли сотиб олиш (2)'!K$3,#REF!,'Манзилли сотиб олиш (2)'!K$2)</f>
        <v>#REF!</v>
      </c>
      <c r="L337" s="5" t="e">
        <f>++COUNTIFS(#REF!,'Манзилли сотиб олиш (2)'!$F337,#REF!,'Манзилли сотиб олиш (2)'!L$3,#REF!,'Манзилли сотиб олиш (2)'!L$2)</f>
        <v>#REF!</v>
      </c>
      <c r="M337" s="5" t="e">
        <f>++COUNTIFS(#REF!,'Манзилли сотиб олиш (2)'!$F337,#REF!,'Манзилли сотиб олиш (2)'!M$3,#REF!,'Манзилли сотиб олиш (2)'!M$2)</f>
        <v>#REF!</v>
      </c>
      <c r="N337" s="5" t="e">
        <f>++COUNTIFS(#REF!,'Манзилли сотиб олиш (2)'!$F337,#REF!,'Манзилли сотиб олиш (2)'!N$3,#REF!,'Манзилли сотиб олиш (2)'!N$2)</f>
        <v>#REF!</v>
      </c>
      <c r="O337" s="7" t="e">
        <f t="shared" si="67"/>
        <v>#REF!</v>
      </c>
      <c r="P337" s="7">
        <f t="shared" si="68"/>
        <v>1</v>
      </c>
      <c r="Q337" s="7">
        <f t="shared" si="69"/>
        <v>156.08000000000001</v>
      </c>
      <c r="R337" s="5" t="e">
        <f>++COUNTIFS(#REF!,'Манзилли сотиб олиш (2)'!$F337,#REF!,'Манзилли сотиб олиш (2)'!R$3,#REF!,'Манзилли сотиб олиш (2)'!R$2)</f>
        <v>#REF!</v>
      </c>
      <c r="S337" s="5" t="e">
        <f>++COUNTIFS(#REF!,'Манзилли сотиб олиш (2)'!$F337,#REF!,'Манзилли сотиб олиш (2)'!S$3,#REF!,'Манзилли сотиб олиш (2)'!S$2)</f>
        <v>#REF!</v>
      </c>
      <c r="T337" s="5" t="e">
        <f>++COUNTIFS(#REF!,'Манзилли сотиб олиш (2)'!$F337,#REF!,'Манзилли сотиб олиш (2)'!T$3,#REF!,'Манзилли сотиб олиш (2)'!T$2)</f>
        <v>#REF!</v>
      </c>
      <c r="U337" s="5" t="e">
        <f>++COUNTIFS(#REF!,'Манзилли сотиб олиш (2)'!$F337,#REF!,'Манзилли сотиб олиш (2)'!U$3,#REF!,'Манзилли сотиб олиш (2)'!U$2)</f>
        <v>#REF!</v>
      </c>
      <c r="V337" s="5" t="e">
        <f>++COUNTIFS(#REF!,'Манзилли сотиб олиш (2)'!$F337,#REF!,'Манзилли сотиб олиш (2)'!V$3,#REF!,'Манзилли сотиб олиш (2)'!V$2)</f>
        <v>#REF!</v>
      </c>
      <c r="W337" s="7" t="e">
        <f t="shared" si="70"/>
        <v>#REF!</v>
      </c>
      <c r="X337" s="7">
        <f t="shared" si="71"/>
        <v>0</v>
      </c>
      <c r="Y337" s="7">
        <f t="shared" si="72"/>
        <v>0</v>
      </c>
      <c r="Z337" s="7">
        <f t="shared" si="71"/>
        <v>1</v>
      </c>
      <c r="AA337" s="7">
        <v>156.08000000000001</v>
      </c>
      <c r="AB337" s="7" t="e">
        <f t="shared" si="73"/>
        <v>#REF!</v>
      </c>
      <c r="AC337" s="7" t="e">
        <f t="shared" si="74"/>
        <v>#REF!</v>
      </c>
      <c r="AD337" s="12" t="e">
        <f>++VLOOKUP(F337,#REF!,3,0)</f>
        <v>#REF!</v>
      </c>
      <c r="AE337" s="10" t="s">
        <v>159</v>
      </c>
      <c r="AF337" s="10" t="s">
        <v>1967</v>
      </c>
      <c r="AH337" t="s">
        <v>2957</v>
      </c>
    </row>
    <row r="338" spans="1:34" x14ac:dyDescent="0.25">
      <c r="A338" s="5">
        <f t="shared" si="75"/>
        <v>7</v>
      </c>
      <c r="B338" s="22" t="s">
        <v>159</v>
      </c>
      <c r="C338" s="6" t="s">
        <v>1196</v>
      </c>
      <c r="D338" s="5" t="s">
        <v>215</v>
      </c>
      <c r="E338" s="7">
        <v>78166994</v>
      </c>
      <c r="F338" s="7">
        <v>30306987110037</v>
      </c>
      <c r="G338" s="7" t="s">
        <v>2125</v>
      </c>
      <c r="H338" s="14">
        <v>45068</v>
      </c>
      <c r="I338" s="5" t="s">
        <v>1125</v>
      </c>
      <c r="J338" s="5" t="e">
        <f>++COUNTIFS(#REF!,'Манзилли сотиб олиш (2)'!$F338,#REF!,'Манзилли сотиб олиш (2)'!J$3,#REF!,'Манзилли сотиб олиш (2)'!J$2)</f>
        <v>#REF!</v>
      </c>
      <c r="K338" s="5" t="e">
        <f>++COUNTIFS(#REF!,'Манзилли сотиб олиш (2)'!$F338,#REF!,'Манзилли сотиб олиш (2)'!K$3,#REF!,'Манзилли сотиб олиш (2)'!K$2)</f>
        <v>#REF!</v>
      </c>
      <c r="L338" s="5" t="e">
        <f>++COUNTIFS(#REF!,'Манзилли сотиб олиш (2)'!$F338,#REF!,'Манзилли сотиб олиш (2)'!L$3,#REF!,'Манзилли сотиб олиш (2)'!L$2)</f>
        <v>#REF!</v>
      </c>
      <c r="M338" s="5" t="e">
        <f>++COUNTIFS(#REF!,'Манзилли сотиб олиш (2)'!$F338,#REF!,'Манзилли сотиб олиш (2)'!M$3,#REF!,'Манзилли сотиб олиш (2)'!M$2)</f>
        <v>#REF!</v>
      </c>
      <c r="N338" s="5" t="e">
        <f>++COUNTIFS(#REF!,'Манзилли сотиб олиш (2)'!$F338,#REF!,'Манзилли сотиб олиш (2)'!N$3,#REF!,'Манзилли сотиб олиш (2)'!N$2)</f>
        <v>#REF!</v>
      </c>
      <c r="O338" s="7" t="e">
        <f t="shared" si="67"/>
        <v>#REF!</v>
      </c>
      <c r="P338" s="7">
        <f t="shared" si="68"/>
        <v>1</v>
      </c>
      <c r="Q338" s="7">
        <f t="shared" si="69"/>
        <v>306</v>
      </c>
      <c r="R338" s="5" t="e">
        <f>++COUNTIFS(#REF!,'Манзилли сотиб олиш (2)'!$F338,#REF!,'Манзилли сотиб олиш (2)'!R$3,#REF!,'Манзилли сотиб олиш (2)'!R$2)</f>
        <v>#REF!</v>
      </c>
      <c r="S338" s="5" t="e">
        <f>++COUNTIFS(#REF!,'Манзилли сотиб олиш (2)'!$F338,#REF!,'Манзилли сотиб олиш (2)'!S$3,#REF!,'Манзилли сотиб олиш (2)'!S$2)</f>
        <v>#REF!</v>
      </c>
      <c r="T338" s="5" t="e">
        <f>++COUNTIFS(#REF!,'Манзилли сотиб олиш (2)'!$F338,#REF!,'Манзилли сотиб олиш (2)'!T$3,#REF!,'Манзилли сотиб олиш (2)'!T$2)</f>
        <v>#REF!</v>
      </c>
      <c r="U338" s="5" t="e">
        <f>++COUNTIFS(#REF!,'Манзилли сотиб олиш (2)'!$F338,#REF!,'Манзилли сотиб олиш (2)'!U$3,#REF!,'Манзилли сотиб олиш (2)'!U$2)</f>
        <v>#REF!</v>
      </c>
      <c r="V338" s="5" t="e">
        <f>++COUNTIFS(#REF!,'Манзилли сотиб олиш (2)'!$F338,#REF!,'Манзилли сотиб олиш (2)'!V$3,#REF!,'Манзилли сотиб олиш (2)'!V$2)</f>
        <v>#REF!</v>
      </c>
      <c r="W338" s="7" t="e">
        <f t="shared" si="70"/>
        <v>#REF!</v>
      </c>
      <c r="X338" s="7">
        <f t="shared" si="71"/>
        <v>0</v>
      </c>
      <c r="Y338" s="7">
        <f t="shared" si="72"/>
        <v>0</v>
      </c>
      <c r="Z338" s="7">
        <f t="shared" si="71"/>
        <v>1</v>
      </c>
      <c r="AA338" s="7">
        <v>306</v>
      </c>
      <c r="AB338" s="7" t="e">
        <f t="shared" si="73"/>
        <v>#REF!</v>
      </c>
      <c r="AC338" s="7" t="e">
        <f t="shared" si="74"/>
        <v>#REF!</v>
      </c>
      <c r="AD338" s="12" t="e">
        <f>++VLOOKUP(F338,#REF!,3,0)</f>
        <v>#REF!</v>
      </c>
      <c r="AE338" s="10" t="s">
        <v>317</v>
      </c>
      <c r="AF338" s="10" t="s">
        <v>2928</v>
      </c>
      <c r="AH338" t="s">
        <v>2957</v>
      </c>
    </row>
    <row r="339" spans="1:34" x14ac:dyDescent="0.25">
      <c r="A339" s="5">
        <f t="shared" si="75"/>
        <v>8</v>
      </c>
      <c r="B339" s="22" t="s">
        <v>159</v>
      </c>
      <c r="C339" s="6" t="s">
        <v>1197</v>
      </c>
      <c r="D339" s="5" t="s">
        <v>214</v>
      </c>
      <c r="E339" s="7">
        <v>78169433</v>
      </c>
      <c r="F339" s="7">
        <v>42105953080085</v>
      </c>
      <c r="G339" s="7" t="s">
        <v>2126</v>
      </c>
      <c r="H339" s="14">
        <v>45068</v>
      </c>
      <c r="I339" s="5" t="s">
        <v>1125</v>
      </c>
      <c r="J339" s="5" t="e">
        <f>++COUNTIFS(#REF!,'Манзилли сотиб олиш (2)'!$F339,#REF!,'Манзилли сотиб олиш (2)'!J$3,#REF!,'Манзилли сотиб олиш (2)'!J$2)</f>
        <v>#REF!</v>
      </c>
      <c r="K339" s="5" t="e">
        <f>++COUNTIFS(#REF!,'Манзилли сотиб олиш (2)'!$F339,#REF!,'Манзилли сотиб олиш (2)'!K$3,#REF!,'Манзилли сотиб олиш (2)'!K$2)</f>
        <v>#REF!</v>
      </c>
      <c r="L339" s="5" t="e">
        <f>++COUNTIFS(#REF!,'Манзилли сотиб олиш (2)'!$F339,#REF!,'Манзилли сотиб олиш (2)'!L$3,#REF!,'Манзилли сотиб олиш (2)'!L$2)</f>
        <v>#REF!</v>
      </c>
      <c r="M339" s="5" t="e">
        <f>++COUNTIFS(#REF!,'Манзилли сотиб олиш (2)'!$F339,#REF!,'Манзилли сотиб олиш (2)'!M$3,#REF!,'Манзилли сотиб олиш (2)'!M$2)</f>
        <v>#REF!</v>
      </c>
      <c r="N339" s="5" t="e">
        <f>++COUNTIFS(#REF!,'Манзилли сотиб олиш (2)'!$F339,#REF!,'Манзилли сотиб олиш (2)'!N$3,#REF!,'Манзилли сотиб олиш (2)'!N$2)</f>
        <v>#REF!</v>
      </c>
      <c r="O339" s="7" t="e">
        <f t="shared" si="67"/>
        <v>#REF!</v>
      </c>
      <c r="P339" s="7">
        <f t="shared" si="68"/>
        <v>1</v>
      </c>
      <c r="Q339" s="7">
        <f t="shared" si="69"/>
        <v>320</v>
      </c>
      <c r="R339" s="5" t="e">
        <f>++COUNTIFS(#REF!,'Манзилли сотиб олиш (2)'!$F339,#REF!,'Манзилли сотиб олиш (2)'!R$3,#REF!,'Манзилли сотиб олиш (2)'!R$2)</f>
        <v>#REF!</v>
      </c>
      <c r="S339" s="5" t="e">
        <f>++COUNTIFS(#REF!,'Манзилли сотиб олиш (2)'!$F339,#REF!,'Манзилли сотиб олиш (2)'!S$3,#REF!,'Манзилли сотиб олиш (2)'!S$2)</f>
        <v>#REF!</v>
      </c>
      <c r="T339" s="5" t="e">
        <f>++COUNTIFS(#REF!,'Манзилли сотиб олиш (2)'!$F339,#REF!,'Манзилли сотиб олиш (2)'!T$3,#REF!,'Манзилли сотиб олиш (2)'!T$2)</f>
        <v>#REF!</v>
      </c>
      <c r="U339" s="5" t="e">
        <f>++COUNTIFS(#REF!,'Манзилли сотиб олиш (2)'!$F339,#REF!,'Манзилли сотиб олиш (2)'!U$3,#REF!,'Манзилли сотиб олиш (2)'!U$2)</f>
        <v>#REF!</v>
      </c>
      <c r="V339" s="5" t="e">
        <f>++COUNTIFS(#REF!,'Манзилли сотиб олиш (2)'!$F339,#REF!,'Манзилли сотиб олиш (2)'!V$3,#REF!,'Манзилли сотиб олиш (2)'!V$2)</f>
        <v>#REF!</v>
      </c>
      <c r="W339" s="7" t="e">
        <f t="shared" si="70"/>
        <v>#REF!</v>
      </c>
      <c r="X339" s="7">
        <f t="shared" si="71"/>
        <v>0</v>
      </c>
      <c r="Y339" s="7">
        <f t="shared" si="72"/>
        <v>0</v>
      </c>
      <c r="Z339" s="7">
        <f t="shared" si="71"/>
        <v>1</v>
      </c>
      <c r="AA339" s="7">
        <v>320</v>
      </c>
      <c r="AB339" s="7" t="e">
        <f t="shared" si="73"/>
        <v>#REF!</v>
      </c>
      <c r="AC339" s="7" t="e">
        <f t="shared" si="74"/>
        <v>#REF!</v>
      </c>
      <c r="AD339" s="12" t="e">
        <f>++VLOOKUP(F339,#REF!,3,0)</f>
        <v>#REF!</v>
      </c>
      <c r="AE339" s="10" t="s">
        <v>159</v>
      </c>
      <c r="AF339" s="10" t="s">
        <v>1015</v>
      </c>
      <c r="AH339" t="s">
        <v>2957</v>
      </c>
    </row>
    <row r="340" spans="1:34" x14ac:dyDescent="0.25">
      <c r="A340" s="5">
        <f t="shared" si="75"/>
        <v>9</v>
      </c>
      <c r="B340" s="22" t="s">
        <v>159</v>
      </c>
      <c r="C340" s="6" t="s">
        <v>1198</v>
      </c>
      <c r="D340" s="5" t="s">
        <v>213</v>
      </c>
      <c r="E340" s="7">
        <v>78175915</v>
      </c>
      <c r="F340" s="7">
        <v>31703953080016</v>
      </c>
      <c r="G340" s="7" t="s">
        <v>2127</v>
      </c>
      <c r="H340" s="14">
        <v>45068</v>
      </c>
      <c r="I340" s="5" t="s">
        <v>1125</v>
      </c>
      <c r="J340" s="5" t="e">
        <f>++COUNTIFS(#REF!,'Манзилли сотиб олиш (2)'!$F340,#REF!,'Манзилли сотиб олиш (2)'!J$3,#REF!,'Манзилли сотиб олиш (2)'!J$2)</f>
        <v>#REF!</v>
      </c>
      <c r="K340" s="5" t="e">
        <f>++COUNTIFS(#REF!,'Манзилли сотиб олиш (2)'!$F340,#REF!,'Манзилли сотиб олиш (2)'!K$3,#REF!,'Манзилли сотиб олиш (2)'!K$2)</f>
        <v>#REF!</v>
      </c>
      <c r="L340" s="5" t="e">
        <f>++COUNTIFS(#REF!,'Манзилли сотиб олиш (2)'!$F340,#REF!,'Манзилли сотиб олиш (2)'!L$3,#REF!,'Манзилли сотиб олиш (2)'!L$2)</f>
        <v>#REF!</v>
      </c>
      <c r="M340" s="5" t="e">
        <f>++COUNTIFS(#REF!,'Манзилли сотиб олиш (2)'!$F340,#REF!,'Манзилли сотиб олиш (2)'!M$3,#REF!,'Манзилли сотиб олиш (2)'!M$2)</f>
        <v>#REF!</v>
      </c>
      <c r="N340" s="5" t="e">
        <f>++COUNTIFS(#REF!,'Манзилли сотиб олиш (2)'!$F340,#REF!,'Манзилли сотиб олиш (2)'!N$3,#REF!,'Манзилли сотиб олиш (2)'!N$2)</f>
        <v>#REF!</v>
      </c>
      <c r="O340" s="7" t="e">
        <f t="shared" si="67"/>
        <v>#REF!</v>
      </c>
      <c r="P340" s="7">
        <f t="shared" si="68"/>
        <v>1</v>
      </c>
      <c r="Q340" s="7">
        <f t="shared" si="69"/>
        <v>285.60000000000002</v>
      </c>
      <c r="R340" s="5" t="e">
        <f>++COUNTIFS(#REF!,'Манзилли сотиб олиш (2)'!$F340,#REF!,'Манзилли сотиб олиш (2)'!R$3,#REF!,'Манзилли сотиб олиш (2)'!R$2)</f>
        <v>#REF!</v>
      </c>
      <c r="S340" s="5" t="e">
        <f>++COUNTIFS(#REF!,'Манзилли сотиб олиш (2)'!$F340,#REF!,'Манзилли сотиб олиш (2)'!S$3,#REF!,'Манзилли сотиб олиш (2)'!S$2)</f>
        <v>#REF!</v>
      </c>
      <c r="T340" s="5" t="e">
        <f>++COUNTIFS(#REF!,'Манзилли сотиб олиш (2)'!$F340,#REF!,'Манзилли сотиб олиш (2)'!T$3,#REF!,'Манзилли сотиб олиш (2)'!T$2)</f>
        <v>#REF!</v>
      </c>
      <c r="U340" s="5" t="e">
        <f>++COUNTIFS(#REF!,'Манзилли сотиб олиш (2)'!$F340,#REF!,'Манзилли сотиб олиш (2)'!U$3,#REF!,'Манзилли сотиб олиш (2)'!U$2)</f>
        <v>#REF!</v>
      </c>
      <c r="V340" s="5" t="e">
        <f>++COUNTIFS(#REF!,'Манзилли сотиб олиш (2)'!$F340,#REF!,'Манзилли сотиб олиш (2)'!V$3,#REF!,'Манзилли сотиб олиш (2)'!V$2)</f>
        <v>#REF!</v>
      </c>
      <c r="W340" s="7" t="e">
        <f t="shared" si="70"/>
        <v>#REF!</v>
      </c>
      <c r="X340" s="7">
        <f t="shared" si="71"/>
        <v>0</v>
      </c>
      <c r="Y340" s="7">
        <f t="shared" si="72"/>
        <v>0</v>
      </c>
      <c r="Z340" s="7">
        <f t="shared" si="71"/>
        <v>1</v>
      </c>
      <c r="AA340" s="7">
        <v>285.60000000000002</v>
      </c>
      <c r="AB340" s="7" t="e">
        <f t="shared" si="73"/>
        <v>#REF!</v>
      </c>
      <c r="AC340" s="7" t="e">
        <f t="shared" si="74"/>
        <v>#REF!</v>
      </c>
      <c r="AD340" s="12" t="e">
        <f>++VLOOKUP(F340,#REF!,3,0)</f>
        <v>#REF!</v>
      </c>
      <c r="AE340" s="10" t="s">
        <v>159</v>
      </c>
      <c r="AF340" s="10" t="s">
        <v>1015</v>
      </c>
      <c r="AH340" t="s">
        <v>2957</v>
      </c>
    </row>
    <row r="341" spans="1:34" x14ac:dyDescent="0.25">
      <c r="A341" s="5">
        <f t="shared" si="75"/>
        <v>10</v>
      </c>
      <c r="B341" s="22" t="s">
        <v>159</v>
      </c>
      <c r="C341" s="6" t="s">
        <v>1199</v>
      </c>
      <c r="D341" s="5" t="s">
        <v>212</v>
      </c>
      <c r="E341" s="7">
        <v>78201448</v>
      </c>
      <c r="F341" s="7">
        <v>31807883080019</v>
      </c>
      <c r="G341" s="7" t="s">
        <v>2128</v>
      </c>
      <c r="H341" s="14">
        <v>45068</v>
      </c>
      <c r="I341" s="5" t="s">
        <v>1125</v>
      </c>
      <c r="J341" s="5" t="e">
        <f>++COUNTIFS(#REF!,'Манзилли сотиб олиш (2)'!$F341,#REF!,'Манзилли сотиб олиш (2)'!J$3,#REF!,'Манзилли сотиб олиш (2)'!J$2)</f>
        <v>#REF!</v>
      </c>
      <c r="K341" s="5" t="e">
        <f>++COUNTIFS(#REF!,'Манзилли сотиб олиш (2)'!$F341,#REF!,'Манзилли сотиб олиш (2)'!K$3,#REF!,'Манзилли сотиб олиш (2)'!K$2)</f>
        <v>#REF!</v>
      </c>
      <c r="L341" s="5" t="e">
        <f>++COUNTIFS(#REF!,'Манзилли сотиб олиш (2)'!$F341,#REF!,'Манзилли сотиб олиш (2)'!L$3,#REF!,'Манзилли сотиб олиш (2)'!L$2)</f>
        <v>#REF!</v>
      </c>
      <c r="M341" s="5" t="e">
        <f>++COUNTIFS(#REF!,'Манзилли сотиб олиш (2)'!$F341,#REF!,'Манзилли сотиб олиш (2)'!M$3,#REF!,'Манзилли сотиб олиш (2)'!M$2)</f>
        <v>#REF!</v>
      </c>
      <c r="N341" s="5" t="e">
        <f>++COUNTIFS(#REF!,'Манзилли сотиб олиш (2)'!$F341,#REF!,'Манзилли сотиб олиш (2)'!N$3,#REF!,'Манзилли сотиб олиш (2)'!N$2)</f>
        <v>#REF!</v>
      </c>
      <c r="O341" s="7" t="e">
        <f t="shared" si="67"/>
        <v>#REF!</v>
      </c>
      <c r="P341" s="7">
        <f t="shared" si="68"/>
        <v>1</v>
      </c>
      <c r="Q341" s="7">
        <f t="shared" si="69"/>
        <v>291.60000000000002</v>
      </c>
      <c r="R341" s="5" t="e">
        <f>++COUNTIFS(#REF!,'Манзилли сотиб олиш (2)'!$F341,#REF!,'Манзилли сотиб олиш (2)'!R$3,#REF!,'Манзилли сотиб олиш (2)'!R$2)</f>
        <v>#REF!</v>
      </c>
      <c r="S341" s="5" t="e">
        <f>++COUNTIFS(#REF!,'Манзилли сотиб олиш (2)'!$F341,#REF!,'Манзилли сотиб олиш (2)'!S$3,#REF!,'Манзилли сотиб олиш (2)'!S$2)</f>
        <v>#REF!</v>
      </c>
      <c r="T341" s="5" t="e">
        <f>++COUNTIFS(#REF!,'Манзилли сотиб олиш (2)'!$F341,#REF!,'Манзилли сотиб олиш (2)'!T$3,#REF!,'Манзилли сотиб олиш (2)'!T$2)</f>
        <v>#REF!</v>
      </c>
      <c r="U341" s="5" t="e">
        <f>++COUNTIFS(#REF!,'Манзилли сотиб олиш (2)'!$F341,#REF!,'Манзилли сотиб олиш (2)'!U$3,#REF!,'Манзилли сотиб олиш (2)'!U$2)</f>
        <v>#REF!</v>
      </c>
      <c r="V341" s="5" t="e">
        <f>++COUNTIFS(#REF!,'Манзилли сотиб олиш (2)'!$F341,#REF!,'Манзилли сотиб олиш (2)'!V$3,#REF!,'Манзилли сотиб олиш (2)'!V$2)</f>
        <v>#REF!</v>
      </c>
      <c r="W341" s="7" t="e">
        <f t="shared" si="70"/>
        <v>#REF!</v>
      </c>
      <c r="X341" s="7">
        <f t="shared" si="71"/>
        <v>0</v>
      </c>
      <c r="Y341" s="7">
        <f t="shared" si="72"/>
        <v>0</v>
      </c>
      <c r="Z341" s="7">
        <f t="shared" si="71"/>
        <v>1</v>
      </c>
      <c r="AA341" s="7">
        <v>291.60000000000002</v>
      </c>
      <c r="AB341" s="7" t="e">
        <f t="shared" si="73"/>
        <v>#REF!</v>
      </c>
      <c r="AC341" s="7" t="e">
        <f t="shared" si="74"/>
        <v>#REF!</v>
      </c>
      <c r="AD341" s="12" t="e">
        <f>++VLOOKUP(F341,#REF!,3,0)</f>
        <v>#REF!</v>
      </c>
      <c r="AE341" s="10" t="s">
        <v>317</v>
      </c>
      <c r="AF341" s="10" t="s">
        <v>1000</v>
      </c>
      <c r="AH341" t="s">
        <v>2957</v>
      </c>
    </row>
    <row r="342" spans="1:34" x14ac:dyDescent="0.25">
      <c r="A342" s="5">
        <f t="shared" si="75"/>
        <v>11</v>
      </c>
      <c r="B342" s="22" t="s">
        <v>159</v>
      </c>
      <c r="C342" s="6" t="s">
        <v>1200</v>
      </c>
      <c r="D342" s="5" t="s">
        <v>211</v>
      </c>
      <c r="E342" s="7">
        <v>78216471</v>
      </c>
      <c r="F342" s="7">
        <v>30509873080036</v>
      </c>
      <c r="G342" s="7" t="s">
        <v>2129</v>
      </c>
      <c r="H342" s="14">
        <v>45068</v>
      </c>
      <c r="I342" s="5" t="s">
        <v>1125</v>
      </c>
      <c r="J342" s="5" t="e">
        <f>++COUNTIFS(#REF!,'Манзилли сотиб олиш (2)'!$F342,#REF!,'Манзилли сотиб олиш (2)'!J$3,#REF!,'Манзилли сотиб олиш (2)'!J$2)</f>
        <v>#REF!</v>
      </c>
      <c r="K342" s="5" t="e">
        <f>++COUNTIFS(#REF!,'Манзилли сотиб олиш (2)'!$F342,#REF!,'Манзилли сотиб олиш (2)'!K$3,#REF!,'Манзилли сотиб олиш (2)'!K$2)</f>
        <v>#REF!</v>
      </c>
      <c r="L342" s="5" t="e">
        <f>++COUNTIFS(#REF!,'Манзилли сотиб олиш (2)'!$F342,#REF!,'Манзилли сотиб олиш (2)'!L$3,#REF!,'Манзилли сотиб олиш (2)'!L$2)</f>
        <v>#REF!</v>
      </c>
      <c r="M342" s="5" t="e">
        <f>++COUNTIFS(#REF!,'Манзилли сотиб олиш (2)'!$F342,#REF!,'Манзилли сотиб олиш (2)'!M$3,#REF!,'Манзилли сотиб олиш (2)'!M$2)</f>
        <v>#REF!</v>
      </c>
      <c r="N342" s="5" t="e">
        <f>++COUNTIFS(#REF!,'Манзилли сотиб олиш (2)'!$F342,#REF!,'Манзилли сотиб олиш (2)'!N$3,#REF!,'Манзилли сотиб олиш (2)'!N$2)</f>
        <v>#REF!</v>
      </c>
      <c r="O342" s="7" t="e">
        <f t="shared" si="67"/>
        <v>#REF!</v>
      </c>
      <c r="P342" s="7">
        <f t="shared" si="68"/>
        <v>1</v>
      </c>
      <c r="Q342" s="7">
        <f t="shared" si="69"/>
        <v>284.20600000000002</v>
      </c>
      <c r="R342" s="5" t="e">
        <f>++COUNTIFS(#REF!,'Манзилли сотиб олиш (2)'!$F342,#REF!,'Манзилли сотиб олиш (2)'!R$3,#REF!,'Манзилли сотиб олиш (2)'!R$2)</f>
        <v>#REF!</v>
      </c>
      <c r="S342" s="5" t="e">
        <f>++COUNTIFS(#REF!,'Манзилли сотиб олиш (2)'!$F342,#REF!,'Манзилли сотиб олиш (2)'!S$3,#REF!,'Манзилли сотиб олиш (2)'!S$2)</f>
        <v>#REF!</v>
      </c>
      <c r="T342" s="5" t="e">
        <f>++COUNTIFS(#REF!,'Манзилли сотиб олиш (2)'!$F342,#REF!,'Манзилли сотиб олиш (2)'!T$3,#REF!,'Манзилли сотиб олиш (2)'!T$2)</f>
        <v>#REF!</v>
      </c>
      <c r="U342" s="5" t="e">
        <f>++COUNTIFS(#REF!,'Манзилли сотиб олиш (2)'!$F342,#REF!,'Манзилли сотиб олиш (2)'!U$3,#REF!,'Манзилли сотиб олиш (2)'!U$2)</f>
        <v>#REF!</v>
      </c>
      <c r="V342" s="5" t="e">
        <f>++COUNTIFS(#REF!,'Манзилли сотиб олиш (2)'!$F342,#REF!,'Манзилли сотиб олиш (2)'!V$3,#REF!,'Манзилли сотиб олиш (2)'!V$2)</f>
        <v>#REF!</v>
      </c>
      <c r="W342" s="7" t="e">
        <f t="shared" si="70"/>
        <v>#REF!</v>
      </c>
      <c r="X342" s="7">
        <f t="shared" si="71"/>
        <v>0</v>
      </c>
      <c r="Y342" s="7">
        <f t="shared" si="72"/>
        <v>0</v>
      </c>
      <c r="Z342" s="7">
        <f t="shared" si="71"/>
        <v>1</v>
      </c>
      <c r="AA342" s="7">
        <v>284.20600000000002</v>
      </c>
      <c r="AB342" s="7" t="e">
        <f t="shared" si="73"/>
        <v>#REF!</v>
      </c>
      <c r="AC342" s="7" t="e">
        <f t="shared" si="74"/>
        <v>#REF!</v>
      </c>
      <c r="AD342" s="12" t="e">
        <f>++VLOOKUP(F342,#REF!,3,0)</f>
        <v>#REF!</v>
      </c>
      <c r="AE342" s="10" t="s">
        <v>159</v>
      </c>
      <c r="AF342" s="10" t="s">
        <v>1015</v>
      </c>
      <c r="AH342" t="s">
        <v>2957</v>
      </c>
    </row>
    <row r="343" spans="1:34" x14ac:dyDescent="0.25">
      <c r="A343" s="5">
        <f t="shared" si="75"/>
        <v>12</v>
      </c>
      <c r="B343" s="22" t="s">
        <v>159</v>
      </c>
      <c r="C343" s="6" t="s">
        <v>1201</v>
      </c>
      <c r="D343" s="5" t="s">
        <v>210</v>
      </c>
      <c r="E343" s="7">
        <v>78290510</v>
      </c>
      <c r="F343" s="7">
        <v>32209977110010</v>
      </c>
      <c r="G343" s="7" t="s">
        <v>2130</v>
      </c>
      <c r="H343" s="14">
        <v>45069</v>
      </c>
      <c r="I343" s="5" t="s">
        <v>1125</v>
      </c>
      <c r="J343" s="5" t="e">
        <f>++COUNTIFS(#REF!,'Манзилли сотиб олиш (2)'!$F343,#REF!,'Манзилли сотиб олиш (2)'!J$3,#REF!,'Манзилли сотиб олиш (2)'!J$2)</f>
        <v>#REF!</v>
      </c>
      <c r="K343" s="5" t="e">
        <f>++COUNTIFS(#REF!,'Манзилли сотиб олиш (2)'!$F343,#REF!,'Манзилли сотиб олиш (2)'!K$3,#REF!,'Манзилли сотиб олиш (2)'!K$2)</f>
        <v>#REF!</v>
      </c>
      <c r="L343" s="5" t="e">
        <f>++COUNTIFS(#REF!,'Манзилли сотиб олиш (2)'!$F343,#REF!,'Манзилли сотиб олиш (2)'!L$3,#REF!,'Манзилли сотиб олиш (2)'!L$2)</f>
        <v>#REF!</v>
      </c>
      <c r="M343" s="5" t="e">
        <f>++COUNTIFS(#REF!,'Манзилли сотиб олиш (2)'!$F343,#REF!,'Манзилли сотиб олиш (2)'!M$3,#REF!,'Манзилли сотиб олиш (2)'!M$2)</f>
        <v>#REF!</v>
      </c>
      <c r="N343" s="5" t="e">
        <f>++COUNTIFS(#REF!,'Манзилли сотиб олиш (2)'!$F343,#REF!,'Манзилли сотиб олиш (2)'!N$3,#REF!,'Манзилли сотиб олиш (2)'!N$2)</f>
        <v>#REF!</v>
      </c>
      <c r="O343" s="7" t="e">
        <f t="shared" si="67"/>
        <v>#REF!</v>
      </c>
      <c r="P343" s="7">
        <f t="shared" si="68"/>
        <v>0</v>
      </c>
      <c r="Q343" s="7">
        <f t="shared" si="69"/>
        <v>0</v>
      </c>
      <c r="R343" s="5" t="e">
        <f>++COUNTIFS(#REF!,'Манзилли сотиб олиш (2)'!$F343,#REF!,'Манзилли сотиб олиш (2)'!R$3,#REF!,'Манзилли сотиб олиш (2)'!R$2)</f>
        <v>#REF!</v>
      </c>
      <c r="S343" s="5" t="e">
        <f>++COUNTIFS(#REF!,'Манзилли сотиб олиш (2)'!$F343,#REF!,'Манзилли сотиб олиш (2)'!S$3,#REF!,'Манзилли сотиб олиш (2)'!S$2)</f>
        <v>#REF!</v>
      </c>
      <c r="T343" s="5" t="e">
        <f>++COUNTIFS(#REF!,'Манзилли сотиб олиш (2)'!$F343,#REF!,'Манзилли сотиб олиш (2)'!T$3,#REF!,'Манзилли сотиб олиш (2)'!T$2)</f>
        <v>#REF!</v>
      </c>
      <c r="U343" s="5" t="e">
        <f>++COUNTIFS(#REF!,'Манзилли сотиб олиш (2)'!$F343,#REF!,'Манзилли сотиб олиш (2)'!U$3,#REF!,'Манзилли сотиб олиш (2)'!U$2)</f>
        <v>#REF!</v>
      </c>
      <c r="V343" s="5" t="e">
        <f>++COUNTIFS(#REF!,'Манзилли сотиб олиш (2)'!$F343,#REF!,'Манзилли сотиб олиш (2)'!V$3,#REF!,'Манзилли сотиб олиш (2)'!V$2)</f>
        <v>#REF!</v>
      </c>
      <c r="W343" s="7" t="e">
        <f t="shared" si="70"/>
        <v>#REF!</v>
      </c>
      <c r="X343" s="7">
        <f t="shared" si="71"/>
        <v>0</v>
      </c>
      <c r="Y343" s="7">
        <f t="shared" si="72"/>
        <v>0</v>
      </c>
      <c r="Z343" s="7">
        <f t="shared" si="71"/>
        <v>0</v>
      </c>
      <c r="AA343" s="7">
        <v>0</v>
      </c>
      <c r="AB343" s="7" t="e">
        <f t="shared" si="73"/>
        <v>#REF!</v>
      </c>
      <c r="AC343" s="7">
        <f t="shared" si="74"/>
        <v>0</v>
      </c>
      <c r="AD343" s="12" t="e">
        <f>++VLOOKUP(F343,#REF!,3,0)</f>
        <v>#REF!</v>
      </c>
      <c r="AE343" s="10" t="s">
        <v>159</v>
      </c>
      <c r="AF343" s="10" t="s">
        <v>1015</v>
      </c>
      <c r="AH343" t="s">
        <v>2957</v>
      </c>
    </row>
    <row r="344" spans="1:34" x14ac:dyDescent="0.25">
      <c r="A344" s="5">
        <f t="shared" si="75"/>
        <v>13</v>
      </c>
      <c r="B344" s="22" t="s">
        <v>159</v>
      </c>
      <c r="C344" s="6" t="s">
        <v>1202</v>
      </c>
      <c r="D344" s="5" t="s">
        <v>191</v>
      </c>
      <c r="E344" s="7">
        <v>78243975</v>
      </c>
      <c r="F344" s="7">
        <v>41710893080049</v>
      </c>
      <c r="G344" s="7" t="s">
        <v>2131</v>
      </c>
      <c r="H344" s="14">
        <v>45069</v>
      </c>
      <c r="I344" s="5" t="s">
        <v>1125</v>
      </c>
      <c r="J344" s="5" t="e">
        <f>++COUNTIFS(#REF!,'Манзилли сотиб олиш (2)'!$F344,#REF!,'Манзилли сотиб олиш (2)'!J$3,#REF!,'Манзилли сотиб олиш (2)'!J$2)</f>
        <v>#REF!</v>
      </c>
      <c r="K344" s="5" t="e">
        <f>++COUNTIFS(#REF!,'Манзилли сотиб олиш (2)'!$F344,#REF!,'Манзилли сотиб олиш (2)'!K$3,#REF!,'Манзилли сотиб олиш (2)'!K$2)</f>
        <v>#REF!</v>
      </c>
      <c r="L344" s="5" t="e">
        <f>++COUNTIFS(#REF!,'Манзилли сотиб олиш (2)'!$F344,#REF!,'Манзилли сотиб олиш (2)'!L$3,#REF!,'Манзилли сотиб олиш (2)'!L$2)</f>
        <v>#REF!</v>
      </c>
      <c r="M344" s="5" t="e">
        <f>++COUNTIFS(#REF!,'Манзилли сотиб олиш (2)'!$F344,#REF!,'Манзилли сотиб олиш (2)'!M$3,#REF!,'Манзилли сотиб олиш (2)'!M$2)</f>
        <v>#REF!</v>
      </c>
      <c r="N344" s="5" t="e">
        <f>++COUNTIFS(#REF!,'Манзилли сотиб олиш (2)'!$F344,#REF!,'Манзилли сотиб олиш (2)'!N$3,#REF!,'Манзилли сотиб олиш (2)'!N$2)</f>
        <v>#REF!</v>
      </c>
      <c r="O344" s="7" t="e">
        <f t="shared" si="67"/>
        <v>#REF!</v>
      </c>
      <c r="P344" s="7">
        <f t="shared" si="68"/>
        <v>0</v>
      </c>
      <c r="Q344" s="7">
        <f t="shared" si="69"/>
        <v>0</v>
      </c>
      <c r="R344" s="5" t="e">
        <f>++COUNTIFS(#REF!,'Манзилли сотиб олиш (2)'!$F344,#REF!,'Манзилли сотиб олиш (2)'!R$3,#REF!,'Манзилли сотиб олиш (2)'!R$2)</f>
        <v>#REF!</v>
      </c>
      <c r="S344" s="5" t="e">
        <f>++COUNTIFS(#REF!,'Манзилли сотиб олиш (2)'!$F344,#REF!,'Манзилли сотиб олиш (2)'!S$3,#REF!,'Манзилли сотиб олиш (2)'!S$2)</f>
        <v>#REF!</v>
      </c>
      <c r="T344" s="5" t="e">
        <f>++COUNTIFS(#REF!,'Манзилли сотиб олиш (2)'!$F344,#REF!,'Манзилли сотиб олиш (2)'!T$3,#REF!,'Манзилли сотиб олиш (2)'!T$2)</f>
        <v>#REF!</v>
      </c>
      <c r="U344" s="5" t="e">
        <f>++COUNTIFS(#REF!,'Манзилли сотиб олиш (2)'!$F344,#REF!,'Манзилли сотиб олиш (2)'!U$3,#REF!,'Манзилли сотиб олиш (2)'!U$2)</f>
        <v>#REF!</v>
      </c>
      <c r="V344" s="5" t="e">
        <f>++COUNTIFS(#REF!,'Манзилли сотиб олиш (2)'!$F344,#REF!,'Манзилли сотиб олиш (2)'!V$3,#REF!,'Манзилли сотиб олиш (2)'!V$2)</f>
        <v>#REF!</v>
      </c>
      <c r="W344" s="7" t="e">
        <f t="shared" si="70"/>
        <v>#REF!</v>
      </c>
      <c r="X344" s="7">
        <f t="shared" si="71"/>
        <v>0</v>
      </c>
      <c r="Y344" s="7">
        <f t="shared" si="72"/>
        <v>0</v>
      </c>
      <c r="Z344" s="7">
        <f t="shared" si="71"/>
        <v>0</v>
      </c>
      <c r="AA344" s="7">
        <v>0</v>
      </c>
      <c r="AB344" s="7" t="e">
        <f t="shared" si="73"/>
        <v>#REF!</v>
      </c>
      <c r="AC344" s="7">
        <f t="shared" si="74"/>
        <v>0</v>
      </c>
      <c r="AD344" s="12" t="e">
        <f>++VLOOKUP(F344,#REF!,3,0)</f>
        <v>#REF!</v>
      </c>
      <c r="AE344" s="10" t="s">
        <v>159</v>
      </c>
      <c r="AF344" s="10" t="s">
        <v>2935</v>
      </c>
      <c r="AH344" t="s">
        <v>2957</v>
      </c>
    </row>
    <row r="345" spans="1:34" x14ac:dyDescent="0.25">
      <c r="A345" s="5">
        <f t="shared" si="75"/>
        <v>14</v>
      </c>
      <c r="B345" s="22" t="s">
        <v>159</v>
      </c>
      <c r="C345" s="6" t="s">
        <v>1203</v>
      </c>
      <c r="D345" s="5" t="s">
        <v>190</v>
      </c>
      <c r="E345" s="7">
        <v>78247370</v>
      </c>
      <c r="F345" s="7">
        <v>31509863080018</v>
      </c>
      <c r="G345" s="7" t="s">
        <v>2132</v>
      </c>
      <c r="H345" s="14">
        <v>45069</v>
      </c>
      <c r="I345" s="5" t="s">
        <v>1125</v>
      </c>
      <c r="J345" s="5" t="e">
        <f>++COUNTIFS(#REF!,'Манзилли сотиб олиш (2)'!$F345,#REF!,'Манзилли сотиб олиш (2)'!J$3,#REF!,'Манзилли сотиб олиш (2)'!J$2)</f>
        <v>#REF!</v>
      </c>
      <c r="K345" s="5" t="e">
        <f>++COUNTIFS(#REF!,'Манзилли сотиб олиш (2)'!$F345,#REF!,'Манзилли сотиб олиш (2)'!K$3,#REF!,'Манзилли сотиб олиш (2)'!K$2)</f>
        <v>#REF!</v>
      </c>
      <c r="L345" s="5" t="e">
        <f>++COUNTIFS(#REF!,'Манзилли сотиб олиш (2)'!$F345,#REF!,'Манзилли сотиб олиш (2)'!L$3,#REF!,'Манзилли сотиб олиш (2)'!L$2)</f>
        <v>#REF!</v>
      </c>
      <c r="M345" s="5" t="e">
        <f>++COUNTIFS(#REF!,'Манзилли сотиб олиш (2)'!$F345,#REF!,'Манзилли сотиб олиш (2)'!M$3,#REF!,'Манзилли сотиб олиш (2)'!M$2)</f>
        <v>#REF!</v>
      </c>
      <c r="N345" s="5" t="e">
        <f>++COUNTIFS(#REF!,'Манзилли сотиб олиш (2)'!$F345,#REF!,'Манзилли сотиб олиш (2)'!N$3,#REF!,'Манзилли сотиб олиш (2)'!N$2)</f>
        <v>#REF!</v>
      </c>
      <c r="O345" s="7" t="e">
        <f t="shared" si="67"/>
        <v>#REF!</v>
      </c>
      <c r="P345" s="7">
        <f t="shared" si="68"/>
        <v>1</v>
      </c>
      <c r="Q345" s="7">
        <f t="shared" si="69"/>
        <v>289</v>
      </c>
      <c r="R345" s="5" t="e">
        <f>++COUNTIFS(#REF!,'Манзилли сотиб олиш (2)'!$F345,#REF!,'Манзилли сотиб олиш (2)'!R$3,#REF!,'Манзилли сотиб олиш (2)'!R$2)</f>
        <v>#REF!</v>
      </c>
      <c r="S345" s="5" t="e">
        <f>++COUNTIFS(#REF!,'Манзилли сотиб олиш (2)'!$F345,#REF!,'Манзилли сотиб олиш (2)'!S$3,#REF!,'Манзилли сотиб олиш (2)'!S$2)</f>
        <v>#REF!</v>
      </c>
      <c r="T345" s="5" t="e">
        <f>++COUNTIFS(#REF!,'Манзилли сотиб олиш (2)'!$F345,#REF!,'Манзилли сотиб олиш (2)'!T$3,#REF!,'Манзилли сотиб олиш (2)'!T$2)</f>
        <v>#REF!</v>
      </c>
      <c r="U345" s="5" t="e">
        <f>++COUNTIFS(#REF!,'Манзилли сотиб олиш (2)'!$F345,#REF!,'Манзилли сотиб олиш (2)'!U$3,#REF!,'Манзилли сотиб олиш (2)'!U$2)</f>
        <v>#REF!</v>
      </c>
      <c r="V345" s="5" t="e">
        <f>++COUNTIFS(#REF!,'Манзилли сотиб олиш (2)'!$F345,#REF!,'Манзилли сотиб олиш (2)'!V$3,#REF!,'Манзилли сотиб олиш (2)'!V$2)</f>
        <v>#REF!</v>
      </c>
      <c r="W345" s="7" t="e">
        <f t="shared" si="70"/>
        <v>#REF!</v>
      </c>
      <c r="X345" s="7">
        <f t="shared" si="71"/>
        <v>0</v>
      </c>
      <c r="Y345" s="7">
        <f t="shared" si="72"/>
        <v>0</v>
      </c>
      <c r="Z345" s="7">
        <f t="shared" si="71"/>
        <v>1</v>
      </c>
      <c r="AA345" s="7">
        <v>289</v>
      </c>
      <c r="AB345" s="7" t="e">
        <f t="shared" si="73"/>
        <v>#REF!</v>
      </c>
      <c r="AC345" s="7" t="e">
        <f t="shared" si="74"/>
        <v>#REF!</v>
      </c>
      <c r="AD345" s="12" t="e">
        <f>++VLOOKUP(F345,#REF!,3,0)</f>
        <v>#REF!</v>
      </c>
      <c r="AE345" s="10" t="s">
        <v>159</v>
      </c>
      <c r="AF345" s="10" t="s">
        <v>1015</v>
      </c>
      <c r="AH345" t="s">
        <v>2957</v>
      </c>
    </row>
    <row r="346" spans="1:34" x14ac:dyDescent="0.25">
      <c r="A346" s="5">
        <f t="shared" si="75"/>
        <v>15</v>
      </c>
      <c r="B346" s="22" t="s">
        <v>159</v>
      </c>
      <c r="C346" s="6" t="s">
        <v>1204</v>
      </c>
      <c r="D346" s="5" t="s">
        <v>209</v>
      </c>
      <c r="E346" s="7">
        <v>78366435</v>
      </c>
      <c r="F346" s="7">
        <v>42512923080017</v>
      </c>
      <c r="G346" s="7" t="s">
        <v>2133</v>
      </c>
      <c r="H346" s="14">
        <v>45073</v>
      </c>
      <c r="I346" s="5" t="s">
        <v>1125</v>
      </c>
      <c r="J346" s="5" t="e">
        <f>++COUNTIFS(#REF!,'Манзилли сотиб олиш (2)'!$F346,#REF!,'Манзилли сотиб олиш (2)'!J$3,#REF!,'Манзилли сотиб олиш (2)'!J$2)</f>
        <v>#REF!</v>
      </c>
      <c r="K346" s="5" t="e">
        <f>++COUNTIFS(#REF!,'Манзилли сотиб олиш (2)'!$F346,#REF!,'Манзилли сотиб олиш (2)'!K$3,#REF!,'Манзилли сотиб олиш (2)'!K$2)</f>
        <v>#REF!</v>
      </c>
      <c r="L346" s="5" t="e">
        <f>++COUNTIFS(#REF!,'Манзилли сотиб олиш (2)'!$F346,#REF!,'Манзилли сотиб олиш (2)'!L$3,#REF!,'Манзилли сотиб олиш (2)'!L$2)</f>
        <v>#REF!</v>
      </c>
      <c r="M346" s="5" t="e">
        <f>++COUNTIFS(#REF!,'Манзилли сотиб олиш (2)'!$F346,#REF!,'Манзилли сотиб олиш (2)'!M$3,#REF!,'Манзилли сотиб олиш (2)'!M$2)</f>
        <v>#REF!</v>
      </c>
      <c r="N346" s="5" t="e">
        <f>++COUNTIFS(#REF!,'Манзилли сотиб олиш (2)'!$F346,#REF!,'Манзилли сотиб олиш (2)'!N$3,#REF!,'Манзилли сотиб олиш (2)'!N$2)</f>
        <v>#REF!</v>
      </c>
      <c r="O346" s="7" t="e">
        <f t="shared" si="67"/>
        <v>#REF!</v>
      </c>
      <c r="P346" s="7">
        <f t="shared" si="68"/>
        <v>0</v>
      </c>
      <c r="Q346" s="7">
        <f t="shared" si="69"/>
        <v>0</v>
      </c>
      <c r="R346" s="5" t="e">
        <f>++COUNTIFS(#REF!,'Манзилли сотиб олиш (2)'!$F346,#REF!,'Манзилли сотиб олиш (2)'!R$3,#REF!,'Манзилли сотиб олиш (2)'!R$2)</f>
        <v>#REF!</v>
      </c>
      <c r="S346" s="5" t="e">
        <f>++COUNTIFS(#REF!,'Манзилли сотиб олиш (2)'!$F346,#REF!,'Манзилли сотиб олиш (2)'!S$3,#REF!,'Манзилли сотиб олиш (2)'!S$2)</f>
        <v>#REF!</v>
      </c>
      <c r="T346" s="5" t="e">
        <f>++COUNTIFS(#REF!,'Манзилли сотиб олиш (2)'!$F346,#REF!,'Манзилли сотиб олиш (2)'!T$3,#REF!,'Манзилли сотиб олиш (2)'!T$2)</f>
        <v>#REF!</v>
      </c>
      <c r="U346" s="5" t="e">
        <f>++COUNTIFS(#REF!,'Манзилли сотиб олиш (2)'!$F346,#REF!,'Манзилли сотиб олиш (2)'!U$3,#REF!,'Манзилли сотиб олиш (2)'!U$2)</f>
        <v>#REF!</v>
      </c>
      <c r="V346" s="5" t="e">
        <f>++COUNTIFS(#REF!,'Манзилли сотиб олиш (2)'!$F346,#REF!,'Манзилли сотиб олиш (2)'!V$3,#REF!,'Манзилли сотиб олиш (2)'!V$2)</f>
        <v>#REF!</v>
      </c>
      <c r="W346" s="7" t="e">
        <f t="shared" si="70"/>
        <v>#REF!</v>
      </c>
      <c r="X346" s="7">
        <f t="shared" si="71"/>
        <v>0</v>
      </c>
      <c r="Y346" s="7">
        <f t="shared" si="72"/>
        <v>0</v>
      </c>
      <c r="Z346" s="7">
        <f t="shared" si="71"/>
        <v>0</v>
      </c>
      <c r="AA346" s="7">
        <v>0</v>
      </c>
      <c r="AB346" s="7" t="e">
        <f t="shared" si="73"/>
        <v>#REF!</v>
      </c>
      <c r="AC346" s="7">
        <f t="shared" si="74"/>
        <v>0</v>
      </c>
      <c r="AD346" s="12" t="e">
        <f>++VLOOKUP(F346,#REF!,3,0)</f>
        <v>#REF!</v>
      </c>
      <c r="AE346" s="10" t="s">
        <v>159</v>
      </c>
      <c r="AF346" s="10" t="s">
        <v>1015</v>
      </c>
      <c r="AH346" t="s">
        <v>2957</v>
      </c>
    </row>
    <row r="347" spans="1:34" x14ac:dyDescent="0.25">
      <c r="A347" s="5">
        <f t="shared" si="75"/>
        <v>16</v>
      </c>
      <c r="B347" s="22" t="s">
        <v>159</v>
      </c>
      <c r="C347" s="6" t="s">
        <v>1206</v>
      </c>
      <c r="D347" s="5" t="s">
        <v>207</v>
      </c>
      <c r="E347" s="7">
        <v>78379761</v>
      </c>
      <c r="F347" s="7">
        <v>42903933080038</v>
      </c>
      <c r="G347" s="7" t="s">
        <v>2135</v>
      </c>
      <c r="H347" s="14">
        <v>45073</v>
      </c>
      <c r="I347" s="5" t="s">
        <v>1125</v>
      </c>
      <c r="J347" s="5" t="e">
        <f>++COUNTIFS(#REF!,'Манзилли сотиб олиш (2)'!$F347,#REF!,'Манзилли сотиб олиш (2)'!J$3,#REF!,'Манзилли сотиб олиш (2)'!J$2)</f>
        <v>#REF!</v>
      </c>
      <c r="K347" s="5" t="e">
        <f>++COUNTIFS(#REF!,'Манзилли сотиб олиш (2)'!$F347,#REF!,'Манзилли сотиб олиш (2)'!K$3,#REF!,'Манзилли сотиб олиш (2)'!K$2)</f>
        <v>#REF!</v>
      </c>
      <c r="L347" s="5" t="e">
        <f>++COUNTIFS(#REF!,'Манзилли сотиб олиш (2)'!$F347,#REF!,'Манзилли сотиб олиш (2)'!L$3,#REF!,'Манзилли сотиб олиш (2)'!L$2)</f>
        <v>#REF!</v>
      </c>
      <c r="M347" s="5" t="e">
        <f>++COUNTIFS(#REF!,'Манзилли сотиб олиш (2)'!$F347,#REF!,'Манзилли сотиб олиш (2)'!M$3,#REF!,'Манзилли сотиб олиш (2)'!M$2)</f>
        <v>#REF!</v>
      </c>
      <c r="N347" s="5" t="e">
        <f>++COUNTIFS(#REF!,'Манзилли сотиб олиш (2)'!$F347,#REF!,'Манзилли сотиб олиш (2)'!N$3,#REF!,'Манзилли сотиб олиш (2)'!N$2)</f>
        <v>#REF!</v>
      </c>
      <c r="O347" s="7" t="e">
        <f t="shared" si="67"/>
        <v>#REF!</v>
      </c>
      <c r="P347" s="7">
        <f t="shared" si="68"/>
        <v>1</v>
      </c>
      <c r="Q347" s="7">
        <f t="shared" si="69"/>
        <v>223.6</v>
      </c>
      <c r="R347" s="5" t="e">
        <f>++COUNTIFS(#REF!,'Манзилли сотиб олиш (2)'!$F347,#REF!,'Манзилли сотиб олиш (2)'!R$3,#REF!,'Манзилли сотиб олиш (2)'!R$2)</f>
        <v>#REF!</v>
      </c>
      <c r="S347" s="5" t="e">
        <f>++COUNTIFS(#REF!,'Манзилли сотиб олиш (2)'!$F347,#REF!,'Манзилли сотиб олиш (2)'!S$3,#REF!,'Манзилли сотиб олиш (2)'!S$2)</f>
        <v>#REF!</v>
      </c>
      <c r="T347" s="5" t="e">
        <f>++COUNTIFS(#REF!,'Манзилли сотиб олиш (2)'!$F347,#REF!,'Манзилли сотиб олиш (2)'!T$3,#REF!,'Манзилли сотиб олиш (2)'!T$2)</f>
        <v>#REF!</v>
      </c>
      <c r="U347" s="5" t="e">
        <f>++COUNTIFS(#REF!,'Манзилли сотиб олиш (2)'!$F347,#REF!,'Манзилли сотиб олиш (2)'!U$3,#REF!,'Манзилли сотиб олиш (2)'!U$2)</f>
        <v>#REF!</v>
      </c>
      <c r="V347" s="5" t="e">
        <f>++COUNTIFS(#REF!,'Манзилли сотиб олиш (2)'!$F347,#REF!,'Манзилли сотиб олиш (2)'!V$3,#REF!,'Манзилли сотиб олиш (2)'!V$2)</f>
        <v>#REF!</v>
      </c>
      <c r="W347" s="7" t="e">
        <f t="shared" si="70"/>
        <v>#REF!</v>
      </c>
      <c r="X347" s="7">
        <f t="shared" si="71"/>
        <v>0</v>
      </c>
      <c r="Y347" s="7">
        <f t="shared" si="72"/>
        <v>0</v>
      </c>
      <c r="Z347" s="7">
        <f t="shared" si="71"/>
        <v>1</v>
      </c>
      <c r="AA347" s="7">
        <v>223.6</v>
      </c>
      <c r="AB347" s="7" t="e">
        <f t="shared" si="73"/>
        <v>#REF!</v>
      </c>
      <c r="AC347" s="7" t="e">
        <f t="shared" si="74"/>
        <v>#REF!</v>
      </c>
      <c r="AD347" s="12" t="e">
        <f>++VLOOKUP(F347,#REF!,3,0)</f>
        <v>#REF!</v>
      </c>
      <c r="AE347" s="10" t="s">
        <v>159</v>
      </c>
      <c r="AF347" s="10" t="s">
        <v>1015</v>
      </c>
      <c r="AH347" t="s">
        <v>2957</v>
      </c>
    </row>
    <row r="348" spans="1:34" x14ac:dyDescent="0.25">
      <c r="A348" s="5">
        <f t="shared" si="75"/>
        <v>17</v>
      </c>
      <c r="B348" s="22" t="s">
        <v>159</v>
      </c>
      <c r="C348" s="6" t="s">
        <v>1207</v>
      </c>
      <c r="D348" s="5" t="s">
        <v>206</v>
      </c>
      <c r="E348" s="7">
        <v>78383049</v>
      </c>
      <c r="F348" s="7">
        <v>31811953080018</v>
      </c>
      <c r="G348" s="7" t="s">
        <v>2136</v>
      </c>
      <c r="H348" s="14">
        <v>45073</v>
      </c>
      <c r="I348" s="5" t="s">
        <v>1125</v>
      </c>
      <c r="J348" s="5" t="e">
        <f>++COUNTIFS(#REF!,'Манзилли сотиб олиш (2)'!$F348,#REF!,'Манзилли сотиб олиш (2)'!J$3,#REF!,'Манзилли сотиб олиш (2)'!J$2)</f>
        <v>#REF!</v>
      </c>
      <c r="K348" s="5" t="e">
        <f>++COUNTIFS(#REF!,'Манзилли сотиб олиш (2)'!$F348,#REF!,'Манзилли сотиб олиш (2)'!K$3,#REF!,'Манзилли сотиб олиш (2)'!K$2)</f>
        <v>#REF!</v>
      </c>
      <c r="L348" s="5" t="e">
        <f>++COUNTIFS(#REF!,'Манзилли сотиб олиш (2)'!$F348,#REF!,'Манзилли сотиб олиш (2)'!L$3,#REF!,'Манзилли сотиб олиш (2)'!L$2)</f>
        <v>#REF!</v>
      </c>
      <c r="M348" s="5" t="e">
        <f>++COUNTIFS(#REF!,'Манзилли сотиб олиш (2)'!$F348,#REF!,'Манзилли сотиб олиш (2)'!M$3,#REF!,'Манзилли сотиб олиш (2)'!M$2)</f>
        <v>#REF!</v>
      </c>
      <c r="N348" s="5" t="e">
        <f>++COUNTIFS(#REF!,'Манзилли сотиб олиш (2)'!$F348,#REF!,'Манзилли сотиб олиш (2)'!N$3,#REF!,'Манзилли сотиб олиш (2)'!N$2)</f>
        <v>#REF!</v>
      </c>
      <c r="O348" s="7" t="e">
        <f t="shared" si="67"/>
        <v>#REF!</v>
      </c>
      <c r="P348" s="7">
        <f t="shared" si="68"/>
        <v>1</v>
      </c>
      <c r="Q348" s="7">
        <f t="shared" si="69"/>
        <v>327</v>
      </c>
      <c r="R348" s="5" t="e">
        <f>++COUNTIFS(#REF!,'Манзилли сотиб олиш (2)'!$F348,#REF!,'Манзилли сотиб олиш (2)'!R$3,#REF!,'Манзилли сотиб олиш (2)'!R$2)</f>
        <v>#REF!</v>
      </c>
      <c r="S348" s="5" t="e">
        <f>++COUNTIFS(#REF!,'Манзилли сотиб олиш (2)'!$F348,#REF!,'Манзилли сотиб олиш (2)'!S$3,#REF!,'Манзилли сотиб олиш (2)'!S$2)</f>
        <v>#REF!</v>
      </c>
      <c r="T348" s="5" t="e">
        <f>++COUNTIFS(#REF!,'Манзилли сотиб олиш (2)'!$F348,#REF!,'Манзилли сотиб олиш (2)'!T$3,#REF!,'Манзилли сотиб олиш (2)'!T$2)</f>
        <v>#REF!</v>
      </c>
      <c r="U348" s="5" t="e">
        <f>++COUNTIFS(#REF!,'Манзилли сотиб олиш (2)'!$F348,#REF!,'Манзилли сотиб олиш (2)'!U$3,#REF!,'Манзилли сотиб олиш (2)'!U$2)</f>
        <v>#REF!</v>
      </c>
      <c r="V348" s="5" t="e">
        <f>++COUNTIFS(#REF!,'Манзилли сотиб олиш (2)'!$F348,#REF!,'Манзилли сотиб олиш (2)'!V$3,#REF!,'Манзилли сотиб олиш (2)'!V$2)</f>
        <v>#REF!</v>
      </c>
      <c r="W348" s="7" t="e">
        <f t="shared" si="70"/>
        <v>#REF!</v>
      </c>
      <c r="X348" s="7">
        <f t="shared" si="71"/>
        <v>0</v>
      </c>
      <c r="Y348" s="7">
        <f t="shared" si="72"/>
        <v>0</v>
      </c>
      <c r="Z348" s="7">
        <f t="shared" si="71"/>
        <v>1</v>
      </c>
      <c r="AA348" s="7">
        <v>327</v>
      </c>
      <c r="AB348" s="7" t="e">
        <f t="shared" si="73"/>
        <v>#REF!</v>
      </c>
      <c r="AC348" s="7" t="e">
        <f t="shared" si="74"/>
        <v>#REF!</v>
      </c>
      <c r="AD348" s="12" t="e">
        <f>++VLOOKUP(F348,#REF!,3,0)</f>
        <v>#REF!</v>
      </c>
      <c r="AE348" s="10" t="s">
        <v>159</v>
      </c>
      <c r="AF348" s="10" t="s">
        <v>1015</v>
      </c>
      <c r="AH348" t="s">
        <v>2957</v>
      </c>
    </row>
    <row r="349" spans="1:34" x14ac:dyDescent="0.25">
      <c r="A349" s="5">
        <f t="shared" si="75"/>
        <v>18</v>
      </c>
      <c r="B349" s="22" t="s">
        <v>159</v>
      </c>
      <c r="C349" s="6" t="s">
        <v>1208</v>
      </c>
      <c r="D349" s="5" t="s">
        <v>205</v>
      </c>
      <c r="E349" s="7">
        <v>78387498</v>
      </c>
      <c r="F349" s="7">
        <v>41004713080033</v>
      </c>
      <c r="G349" s="7" t="s">
        <v>2137</v>
      </c>
      <c r="H349" s="14">
        <v>45073</v>
      </c>
      <c r="I349" s="5" t="s">
        <v>1125</v>
      </c>
      <c r="J349" s="5" t="e">
        <f>++COUNTIFS(#REF!,'Манзилли сотиб олиш (2)'!$F349,#REF!,'Манзилли сотиб олиш (2)'!J$3,#REF!,'Манзилли сотиб олиш (2)'!J$2)</f>
        <v>#REF!</v>
      </c>
      <c r="K349" s="5" t="e">
        <f>++COUNTIFS(#REF!,'Манзилли сотиб олиш (2)'!$F349,#REF!,'Манзилли сотиб олиш (2)'!K$3,#REF!,'Манзилли сотиб олиш (2)'!K$2)</f>
        <v>#REF!</v>
      </c>
      <c r="L349" s="5" t="e">
        <f>++COUNTIFS(#REF!,'Манзилли сотиб олиш (2)'!$F349,#REF!,'Манзилли сотиб олиш (2)'!L$3,#REF!,'Манзилли сотиб олиш (2)'!L$2)</f>
        <v>#REF!</v>
      </c>
      <c r="M349" s="5" t="e">
        <f>++COUNTIFS(#REF!,'Манзилли сотиб олиш (2)'!$F349,#REF!,'Манзилли сотиб олиш (2)'!M$3,#REF!,'Манзилли сотиб олиш (2)'!M$2)</f>
        <v>#REF!</v>
      </c>
      <c r="N349" s="5" t="e">
        <f>++COUNTIFS(#REF!,'Манзилли сотиб олиш (2)'!$F349,#REF!,'Манзилли сотиб олиш (2)'!N$3,#REF!,'Манзилли сотиб олиш (2)'!N$2)</f>
        <v>#REF!</v>
      </c>
      <c r="O349" s="7" t="e">
        <f t="shared" si="67"/>
        <v>#REF!</v>
      </c>
      <c r="P349" s="7">
        <f t="shared" si="68"/>
        <v>1</v>
      </c>
      <c r="Q349" s="7">
        <f t="shared" si="69"/>
        <v>289</v>
      </c>
      <c r="R349" s="5" t="e">
        <f>++COUNTIFS(#REF!,'Манзилли сотиб олиш (2)'!$F349,#REF!,'Манзилли сотиб олиш (2)'!R$3,#REF!,'Манзилли сотиб олиш (2)'!R$2)</f>
        <v>#REF!</v>
      </c>
      <c r="S349" s="5" t="e">
        <f>++COUNTIFS(#REF!,'Манзилли сотиб олиш (2)'!$F349,#REF!,'Манзилли сотиб олиш (2)'!S$3,#REF!,'Манзилли сотиб олиш (2)'!S$2)</f>
        <v>#REF!</v>
      </c>
      <c r="T349" s="5" t="e">
        <f>++COUNTIFS(#REF!,'Манзилли сотиб олиш (2)'!$F349,#REF!,'Манзилли сотиб олиш (2)'!T$3,#REF!,'Манзилли сотиб олиш (2)'!T$2)</f>
        <v>#REF!</v>
      </c>
      <c r="U349" s="5" t="e">
        <f>++COUNTIFS(#REF!,'Манзилли сотиб олиш (2)'!$F349,#REF!,'Манзилли сотиб олиш (2)'!U$3,#REF!,'Манзилли сотиб олиш (2)'!U$2)</f>
        <v>#REF!</v>
      </c>
      <c r="V349" s="5" t="e">
        <f>++COUNTIFS(#REF!,'Манзилли сотиб олиш (2)'!$F349,#REF!,'Манзилли сотиб олиш (2)'!V$3,#REF!,'Манзилли сотиб олиш (2)'!V$2)</f>
        <v>#REF!</v>
      </c>
      <c r="W349" s="7" t="e">
        <f t="shared" si="70"/>
        <v>#REF!</v>
      </c>
      <c r="X349" s="7">
        <f t="shared" si="71"/>
        <v>0</v>
      </c>
      <c r="Y349" s="7">
        <f t="shared" si="72"/>
        <v>0</v>
      </c>
      <c r="Z349" s="7">
        <f t="shared" si="71"/>
        <v>1</v>
      </c>
      <c r="AA349" s="7">
        <v>289</v>
      </c>
      <c r="AB349" s="7" t="e">
        <f t="shared" si="73"/>
        <v>#REF!</v>
      </c>
      <c r="AC349" s="7" t="e">
        <f t="shared" si="74"/>
        <v>#REF!</v>
      </c>
      <c r="AD349" s="12" t="e">
        <f>++VLOOKUP(F349,#REF!,3,0)</f>
        <v>#REF!</v>
      </c>
      <c r="AE349" s="10" t="s">
        <v>159</v>
      </c>
      <c r="AF349" s="10" t="s">
        <v>1015</v>
      </c>
      <c r="AH349" t="s">
        <v>2957</v>
      </c>
    </row>
    <row r="350" spans="1:34" x14ac:dyDescent="0.25">
      <c r="A350" s="5">
        <f t="shared" si="75"/>
        <v>19</v>
      </c>
      <c r="B350" s="22" t="s">
        <v>159</v>
      </c>
      <c r="C350" s="6" t="s">
        <v>1209</v>
      </c>
      <c r="D350" s="5" t="s">
        <v>204</v>
      </c>
      <c r="E350" s="7">
        <v>78436207</v>
      </c>
      <c r="F350" s="7">
        <v>31803933080044</v>
      </c>
      <c r="G350" s="7" t="s">
        <v>2138</v>
      </c>
      <c r="H350" s="14">
        <v>45075</v>
      </c>
      <c r="I350" s="5" t="s">
        <v>1125</v>
      </c>
      <c r="J350" s="5" t="e">
        <f>++COUNTIFS(#REF!,'Манзилли сотиб олиш (2)'!$F350,#REF!,'Манзилли сотиб олиш (2)'!J$3,#REF!,'Манзилли сотиб олиш (2)'!J$2)</f>
        <v>#REF!</v>
      </c>
      <c r="K350" s="5" t="e">
        <f>++COUNTIFS(#REF!,'Манзилли сотиб олиш (2)'!$F350,#REF!,'Манзилли сотиб олиш (2)'!K$3,#REF!,'Манзилли сотиб олиш (2)'!K$2)</f>
        <v>#REF!</v>
      </c>
      <c r="L350" s="5" t="e">
        <f>++COUNTIFS(#REF!,'Манзилли сотиб олиш (2)'!$F350,#REF!,'Манзилли сотиб олиш (2)'!L$3,#REF!,'Манзилли сотиб олиш (2)'!L$2)</f>
        <v>#REF!</v>
      </c>
      <c r="M350" s="5" t="e">
        <f>++COUNTIFS(#REF!,'Манзилли сотиб олиш (2)'!$F350,#REF!,'Манзилли сотиб олиш (2)'!M$3,#REF!,'Манзилли сотиб олиш (2)'!M$2)</f>
        <v>#REF!</v>
      </c>
      <c r="N350" s="5" t="e">
        <f>++COUNTIFS(#REF!,'Манзилли сотиб олиш (2)'!$F350,#REF!,'Манзилли сотиб олиш (2)'!N$3,#REF!,'Манзилли сотиб олиш (2)'!N$2)</f>
        <v>#REF!</v>
      </c>
      <c r="O350" s="7" t="e">
        <f t="shared" si="67"/>
        <v>#REF!</v>
      </c>
      <c r="P350" s="7">
        <f t="shared" si="68"/>
        <v>1</v>
      </c>
      <c r="Q350" s="7">
        <f t="shared" si="69"/>
        <v>216.755</v>
      </c>
      <c r="R350" s="5" t="e">
        <f>++COUNTIFS(#REF!,'Манзилли сотиб олиш (2)'!$F350,#REF!,'Манзилли сотиб олиш (2)'!R$3,#REF!,'Манзилли сотиб олиш (2)'!R$2)</f>
        <v>#REF!</v>
      </c>
      <c r="S350" s="5" t="e">
        <f>++COUNTIFS(#REF!,'Манзилли сотиб олиш (2)'!$F350,#REF!,'Манзилли сотиб олиш (2)'!S$3,#REF!,'Манзилли сотиб олиш (2)'!S$2)</f>
        <v>#REF!</v>
      </c>
      <c r="T350" s="5" t="e">
        <f>++COUNTIFS(#REF!,'Манзилли сотиб олиш (2)'!$F350,#REF!,'Манзилли сотиб олиш (2)'!T$3,#REF!,'Манзилли сотиб олиш (2)'!T$2)</f>
        <v>#REF!</v>
      </c>
      <c r="U350" s="5" t="e">
        <f>++COUNTIFS(#REF!,'Манзилли сотиб олиш (2)'!$F350,#REF!,'Манзилли сотиб олиш (2)'!U$3,#REF!,'Манзилли сотиб олиш (2)'!U$2)</f>
        <v>#REF!</v>
      </c>
      <c r="V350" s="5" t="e">
        <f>++COUNTIFS(#REF!,'Манзилли сотиб олиш (2)'!$F350,#REF!,'Манзилли сотиб олиш (2)'!V$3,#REF!,'Манзилли сотиб олиш (2)'!V$2)</f>
        <v>#REF!</v>
      </c>
      <c r="W350" s="7" t="e">
        <f t="shared" si="70"/>
        <v>#REF!</v>
      </c>
      <c r="X350" s="7">
        <f t="shared" si="71"/>
        <v>0</v>
      </c>
      <c r="Y350" s="7">
        <f t="shared" si="72"/>
        <v>0</v>
      </c>
      <c r="Z350" s="7">
        <f t="shared" si="71"/>
        <v>1</v>
      </c>
      <c r="AA350" s="7">
        <v>216.755</v>
      </c>
      <c r="AB350" s="7" t="e">
        <f t="shared" si="73"/>
        <v>#REF!</v>
      </c>
      <c r="AC350" s="7" t="e">
        <f t="shared" si="74"/>
        <v>#REF!</v>
      </c>
      <c r="AD350" s="12" t="e">
        <f>++VLOOKUP(F350,#REF!,3,0)</f>
        <v>#REF!</v>
      </c>
      <c r="AE350" s="10" t="s">
        <v>11</v>
      </c>
      <c r="AF350" s="10" t="s">
        <v>1003</v>
      </c>
      <c r="AH350" t="s">
        <v>2957</v>
      </c>
    </row>
    <row r="351" spans="1:34" x14ac:dyDescent="0.25">
      <c r="A351" s="5">
        <f t="shared" si="75"/>
        <v>20</v>
      </c>
      <c r="B351" s="22" t="s">
        <v>159</v>
      </c>
      <c r="C351" s="6" t="s">
        <v>1210</v>
      </c>
      <c r="D351" s="5" t="s">
        <v>203</v>
      </c>
      <c r="E351" s="7">
        <v>78436609</v>
      </c>
      <c r="F351" s="7">
        <v>31110933080045</v>
      </c>
      <c r="G351" s="7" t="s">
        <v>2139</v>
      </c>
      <c r="H351" s="14">
        <v>45075</v>
      </c>
      <c r="I351" s="5" t="s">
        <v>1125</v>
      </c>
      <c r="J351" s="5" t="e">
        <f>++COUNTIFS(#REF!,'Манзилли сотиб олиш (2)'!$F351,#REF!,'Манзилли сотиб олиш (2)'!J$3,#REF!,'Манзилли сотиб олиш (2)'!J$2)</f>
        <v>#REF!</v>
      </c>
      <c r="K351" s="5" t="e">
        <f>++COUNTIFS(#REF!,'Манзилли сотиб олиш (2)'!$F351,#REF!,'Манзилли сотиб олиш (2)'!K$3,#REF!,'Манзилли сотиб олиш (2)'!K$2)</f>
        <v>#REF!</v>
      </c>
      <c r="L351" s="5" t="e">
        <f>++COUNTIFS(#REF!,'Манзилли сотиб олиш (2)'!$F351,#REF!,'Манзилли сотиб олиш (2)'!L$3,#REF!,'Манзилли сотиб олиш (2)'!L$2)</f>
        <v>#REF!</v>
      </c>
      <c r="M351" s="5" t="e">
        <f>++COUNTIFS(#REF!,'Манзилли сотиб олиш (2)'!$F351,#REF!,'Манзилли сотиб олиш (2)'!M$3,#REF!,'Манзилли сотиб олиш (2)'!M$2)</f>
        <v>#REF!</v>
      </c>
      <c r="N351" s="5" t="e">
        <f>++COUNTIFS(#REF!,'Манзилли сотиб олиш (2)'!$F351,#REF!,'Манзилли сотиб олиш (2)'!N$3,#REF!,'Манзилли сотиб олиш (2)'!N$2)</f>
        <v>#REF!</v>
      </c>
      <c r="O351" s="7" t="e">
        <f t="shared" si="67"/>
        <v>#REF!</v>
      </c>
      <c r="P351" s="7">
        <f t="shared" si="68"/>
        <v>1</v>
      </c>
      <c r="Q351" s="7">
        <f t="shared" si="69"/>
        <v>320</v>
      </c>
      <c r="R351" s="5" t="e">
        <f>++COUNTIFS(#REF!,'Манзилли сотиб олиш (2)'!$F351,#REF!,'Манзилли сотиб олиш (2)'!R$3,#REF!,'Манзилли сотиб олиш (2)'!R$2)</f>
        <v>#REF!</v>
      </c>
      <c r="S351" s="5" t="e">
        <f>++COUNTIFS(#REF!,'Манзилли сотиб олиш (2)'!$F351,#REF!,'Манзилли сотиб олиш (2)'!S$3,#REF!,'Манзилли сотиб олиш (2)'!S$2)</f>
        <v>#REF!</v>
      </c>
      <c r="T351" s="5" t="e">
        <f>++COUNTIFS(#REF!,'Манзилли сотиб олиш (2)'!$F351,#REF!,'Манзилли сотиб олиш (2)'!T$3,#REF!,'Манзилли сотиб олиш (2)'!T$2)</f>
        <v>#REF!</v>
      </c>
      <c r="U351" s="5" t="e">
        <f>++COUNTIFS(#REF!,'Манзилли сотиб олиш (2)'!$F351,#REF!,'Манзилли сотиб олиш (2)'!U$3,#REF!,'Манзилли сотиб олиш (2)'!U$2)</f>
        <v>#REF!</v>
      </c>
      <c r="V351" s="5" t="e">
        <f>++COUNTIFS(#REF!,'Манзилли сотиб олиш (2)'!$F351,#REF!,'Манзилли сотиб олиш (2)'!V$3,#REF!,'Манзилли сотиб олиш (2)'!V$2)</f>
        <v>#REF!</v>
      </c>
      <c r="W351" s="7" t="e">
        <f t="shared" si="70"/>
        <v>#REF!</v>
      </c>
      <c r="X351" s="7">
        <f t="shared" si="71"/>
        <v>0</v>
      </c>
      <c r="Y351" s="7">
        <f t="shared" si="72"/>
        <v>0</v>
      </c>
      <c r="Z351" s="7">
        <f t="shared" si="71"/>
        <v>1</v>
      </c>
      <c r="AA351" s="7">
        <v>320</v>
      </c>
      <c r="AB351" s="7" t="e">
        <f t="shared" si="73"/>
        <v>#REF!</v>
      </c>
      <c r="AC351" s="7" t="e">
        <f t="shared" si="74"/>
        <v>#REF!</v>
      </c>
      <c r="AD351" s="12" t="e">
        <f>++VLOOKUP(F351,#REF!,3,0)</f>
        <v>#REF!</v>
      </c>
      <c r="AE351" s="10" t="s">
        <v>317</v>
      </c>
      <c r="AF351" s="10" t="s">
        <v>2928</v>
      </c>
      <c r="AH351" t="s">
        <v>2957</v>
      </c>
    </row>
    <row r="352" spans="1:34" x14ac:dyDescent="0.25">
      <c r="A352" s="5">
        <f t="shared" si="75"/>
        <v>21</v>
      </c>
      <c r="B352" s="22" t="s">
        <v>159</v>
      </c>
      <c r="C352" s="6" t="s">
        <v>1211</v>
      </c>
      <c r="D352" s="5" t="s">
        <v>202</v>
      </c>
      <c r="E352" s="7">
        <v>78444819</v>
      </c>
      <c r="F352" s="7">
        <v>41108963080040</v>
      </c>
      <c r="G352" s="7" t="s">
        <v>2140</v>
      </c>
      <c r="H352" s="14">
        <v>45075</v>
      </c>
      <c r="I352" s="5" t="s">
        <v>1125</v>
      </c>
      <c r="J352" s="5" t="e">
        <f>++COUNTIFS(#REF!,'Манзилли сотиб олиш (2)'!$F352,#REF!,'Манзилли сотиб олиш (2)'!J$3,#REF!,'Манзилли сотиб олиш (2)'!J$2)</f>
        <v>#REF!</v>
      </c>
      <c r="K352" s="5" t="e">
        <f>++COUNTIFS(#REF!,'Манзилли сотиб олиш (2)'!$F352,#REF!,'Манзилли сотиб олиш (2)'!K$3,#REF!,'Манзилли сотиб олиш (2)'!K$2)</f>
        <v>#REF!</v>
      </c>
      <c r="L352" s="5" t="e">
        <f>++COUNTIFS(#REF!,'Манзилли сотиб олиш (2)'!$F352,#REF!,'Манзилли сотиб олиш (2)'!L$3,#REF!,'Манзилли сотиб олиш (2)'!L$2)</f>
        <v>#REF!</v>
      </c>
      <c r="M352" s="5" t="e">
        <f>++COUNTIFS(#REF!,'Манзилли сотиб олиш (2)'!$F352,#REF!,'Манзилли сотиб олиш (2)'!M$3,#REF!,'Манзилли сотиб олиш (2)'!M$2)</f>
        <v>#REF!</v>
      </c>
      <c r="N352" s="5" t="e">
        <f>++COUNTIFS(#REF!,'Манзилли сотиб олиш (2)'!$F352,#REF!,'Манзилли сотиб олиш (2)'!N$3,#REF!,'Манзилли сотиб олиш (2)'!N$2)</f>
        <v>#REF!</v>
      </c>
      <c r="O352" s="7" t="e">
        <f t="shared" si="67"/>
        <v>#REF!</v>
      </c>
      <c r="P352" s="7">
        <f t="shared" si="68"/>
        <v>1</v>
      </c>
      <c r="Q352" s="7">
        <f t="shared" si="69"/>
        <v>183</v>
      </c>
      <c r="R352" s="5" t="e">
        <f>++COUNTIFS(#REF!,'Манзилли сотиб олиш (2)'!$F352,#REF!,'Манзилли сотиб олиш (2)'!R$3,#REF!,'Манзилли сотиб олиш (2)'!R$2)</f>
        <v>#REF!</v>
      </c>
      <c r="S352" s="5" t="e">
        <f>++COUNTIFS(#REF!,'Манзилли сотиб олиш (2)'!$F352,#REF!,'Манзилли сотиб олиш (2)'!S$3,#REF!,'Манзилли сотиб олиш (2)'!S$2)</f>
        <v>#REF!</v>
      </c>
      <c r="T352" s="5" t="e">
        <f>++COUNTIFS(#REF!,'Манзилли сотиб олиш (2)'!$F352,#REF!,'Манзилли сотиб олиш (2)'!T$3,#REF!,'Манзилли сотиб олиш (2)'!T$2)</f>
        <v>#REF!</v>
      </c>
      <c r="U352" s="5" t="e">
        <f>++COUNTIFS(#REF!,'Манзилли сотиб олиш (2)'!$F352,#REF!,'Манзилли сотиб олиш (2)'!U$3,#REF!,'Манзилли сотиб олиш (2)'!U$2)</f>
        <v>#REF!</v>
      </c>
      <c r="V352" s="5" t="e">
        <f>++COUNTIFS(#REF!,'Манзилли сотиб олиш (2)'!$F352,#REF!,'Манзилли сотиб олиш (2)'!V$3,#REF!,'Манзилли сотиб олиш (2)'!V$2)</f>
        <v>#REF!</v>
      </c>
      <c r="W352" s="7" t="e">
        <f t="shared" si="70"/>
        <v>#REF!</v>
      </c>
      <c r="X352" s="7">
        <f t="shared" si="71"/>
        <v>0</v>
      </c>
      <c r="Y352" s="7">
        <f t="shared" si="72"/>
        <v>0</v>
      </c>
      <c r="Z352" s="7">
        <f t="shared" si="71"/>
        <v>1</v>
      </c>
      <c r="AA352" s="7">
        <v>183</v>
      </c>
      <c r="AB352" s="7" t="e">
        <f t="shared" si="73"/>
        <v>#REF!</v>
      </c>
      <c r="AC352" s="7" t="e">
        <f t="shared" si="74"/>
        <v>#REF!</v>
      </c>
      <c r="AD352" s="12" t="e">
        <f>++VLOOKUP(F352,#REF!,3,0)</f>
        <v>#REF!</v>
      </c>
      <c r="AE352" s="10" t="s">
        <v>159</v>
      </c>
      <c r="AF352" s="10" t="s">
        <v>2912</v>
      </c>
      <c r="AH352" t="s">
        <v>2957</v>
      </c>
    </row>
    <row r="353" spans="1:34" x14ac:dyDescent="0.25">
      <c r="A353" s="5">
        <f t="shared" si="75"/>
        <v>22</v>
      </c>
      <c r="B353" s="22" t="s">
        <v>159</v>
      </c>
      <c r="C353" s="6" t="s">
        <v>1212</v>
      </c>
      <c r="D353" s="5" t="s">
        <v>201</v>
      </c>
      <c r="E353" s="7">
        <v>78509625</v>
      </c>
      <c r="F353" s="7">
        <v>41009893080028</v>
      </c>
      <c r="G353" s="7" t="s">
        <v>2141</v>
      </c>
      <c r="H353" s="14">
        <v>45076</v>
      </c>
      <c r="I353" s="5" t="s">
        <v>1125</v>
      </c>
      <c r="J353" s="5" t="e">
        <f>++COUNTIFS(#REF!,'Манзилли сотиб олиш (2)'!$F353,#REF!,'Манзилли сотиб олиш (2)'!J$3,#REF!,'Манзилли сотиб олиш (2)'!J$2)</f>
        <v>#REF!</v>
      </c>
      <c r="K353" s="5" t="e">
        <f>++COUNTIFS(#REF!,'Манзилли сотиб олиш (2)'!$F353,#REF!,'Манзилли сотиб олиш (2)'!K$3,#REF!,'Манзилли сотиб олиш (2)'!K$2)</f>
        <v>#REF!</v>
      </c>
      <c r="L353" s="5" t="e">
        <f>++COUNTIFS(#REF!,'Манзилли сотиб олиш (2)'!$F353,#REF!,'Манзилли сотиб олиш (2)'!L$3,#REF!,'Манзилли сотиб олиш (2)'!L$2)</f>
        <v>#REF!</v>
      </c>
      <c r="M353" s="5" t="e">
        <f>++COUNTIFS(#REF!,'Манзилли сотиб олиш (2)'!$F353,#REF!,'Манзилли сотиб олиш (2)'!M$3,#REF!,'Манзилли сотиб олиш (2)'!M$2)</f>
        <v>#REF!</v>
      </c>
      <c r="N353" s="5" t="e">
        <f>++COUNTIFS(#REF!,'Манзилли сотиб олиш (2)'!$F353,#REF!,'Манзилли сотиб олиш (2)'!N$3,#REF!,'Манзилли сотиб олиш (2)'!N$2)</f>
        <v>#REF!</v>
      </c>
      <c r="O353" s="7" t="e">
        <f t="shared" si="67"/>
        <v>#REF!</v>
      </c>
      <c r="P353" s="7">
        <f t="shared" si="68"/>
        <v>1</v>
      </c>
      <c r="Q353" s="7">
        <f t="shared" si="69"/>
        <v>300</v>
      </c>
      <c r="R353" s="5" t="e">
        <f>++COUNTIFS(#REF!,'Манзилли сотиб олиш (2)'!$F353,#REF!,'Манзилли сотиб олиш (2)'!R$3,#REF!,'Манзилли сотиб олиш (2)'!R$2)</f>
        <v>#REF!</v>
      </c>
      <c r="S353" s="5" t="e">
        <f>++COUNTIFS(#REF!,'Манзилли сотиб олиш (2)'!$F353,#REF!,'Манзилли сотиб олиш (2)'!S$3,#REF!,'Манзилли сотиб олиш (2)'!S$2)</f>
        <v>#REF!</v>
      </c>
      <c r="T353" s="5" t="e">
        <f>++COUNTIFS(#REF!,'Манзилли сотиб олиш (2)'!$F353,#REF!,'Манзилли сотиб олиш (2)'!T$3,#REF!,'Манзилли сотиб олиш (2)'!T$2)</f>
        <v>#REF!</v>
      </c>
      <c r="U353" s="5" t="e">
        <f>++COUNTIFS(#REF!,'Манзилли сотиб олиш (2)'!$F353,#REF!,'Манзилли сотиб олиш (2)'!U$3,#REF!,'Манзилли сотиб олиш (2)'!U$2)</f>
        <v>#REF!</v>
      </c>
      <c r="V353" s="5" t="e">
        <f>++COUNTIFS(#REF!,'Манзилли сотиб олиш (2)'!$F353,#REF!,'Манзилли сотиб олиш (2)'!V$3,#REF!,'Манзилли сотиб олиш (2)'!V$2)</f>
        <v>#REF!</v>
      </c>
      <c r="W353" s="7" t="e">
        <f t="shared" si="70"/>
        <v>#REF!</v>
      </c>
      <c r="X353" s="7">
        <f t="shared" si="71"/>
        <v>0</v>
      </c>
      <c r="Y353" s="7">
        <f t="shared" si="72"/>
        <v>0</v>
      </c>
      <c r="Z353" s="7">
        <f t="shared" si="71"/>
        <v>1</v>
      </c>
      <c r="AA353" s="7">
        <v>300</v>
      </c>
      <c r="AB353" s="7" t="e">
        <f t="shared" si="73"/>
        <v>#REF!</v>
      </c>
      <c r="AC353" s="7" t="e">
        <f t="shared" si="74"/>
        <v>#REF!</v>
      </c>
      <c r="AD353" s="12" t="e">
        <f>++VLOOKUP(F353,#REF!,3,0)</f>
        <v>#REF!</v>
      </c>
      <c r="AE353" s="10" t="s">
        <v>159</v>
      </c>
      <c r="AF353" s="10" t="s">
        <v>1015</v>
      </c>
      <c r="AH353" t="s">
        <v>2957</v>
      </c>
    </row>
    <row r="354" spans="1:34" x14ac:dyDescent="0.25">
      <c r="A354" s="5">
        <f t="shared" si="75"/>
        <v>23</v>
      </c>
      <c r="B354" s="22" t="s">
        <v>159</v>
      </c>
      <c r="C354" s="6" t="s">
        <v>1213</v>
      </c>
      <c r="D354" s="5" t="s">
        <v>200</v>
      </c>
      <c r="E354" s="7">
        <v>78661871</v>
      </c>
      <c r="F354" s="7">
        <v>32311913080102</v>
      </c>
      <c r="G354" s="7" t="s">
        <v>2142</v>
      </c>
      <c r="H354" s="14">
        <v>45076</v>
      </c>
      <c r="I354" s="5" t="s">
        <v>1126</v>
      </c>
      <c r="J354" s="5" t="e">
        <f>++COUNTIFS(#REF!,'Манзилли сотиб олиш (2)'!$F354,#REF!,'Манзилли сотиб олиш (2)'!J$3,#REF!,'Манзилли сотиб олиш (2)'!J$2)</f>
        <v>#REF!</v>
      </c>
      <c r="K354" s="5" t="e">
        <f>++COUNTIFS(#REF!,'Манзилли сотиб олиш (2)'!$F354,#REF!,'Манзилли сотиб олиш (2)'!K$3,#REF!,'Манзилли сотиб олиш (2)'!K$2)</f>
        <v>#REF!</v>
      </c>
      <c r="L354" s="5" t="e">
        <f>++COUNTIFS(#REF!,'Манзилли сотиб олиш (2)'!$F354,#REF!,'Манзилли сотиб олиш (2)'!L$3,#REF!,'Манзилли сотиб олиш (2)'!L$2)</f>
        <v>#REF!</v>
      </c>
      <c r="M354" s="5" t="e">
        <f>++COUNTIFS(#REF!,'Манзилли сотиб олиш (2)'!$F354,#REF!,'Манзилли сотиб олиш (2)'!M$3,#REF!,'Манзилли сотиб олиш (2)'!M$2)</f>
        <v>#REF!</v>
      </c>
      <c r="N354" s="5" t="e">
        <f>++COUNTIFS(#REF!,'Манзилли сотиб олиш (2)'!$F354,#REF!,'Манзилли сотиб олиш (2)'!N$3,#REF!,'Манзилли сотиб олиш (2)'!N$2)</f>
        <v>#REF!</v>
      </c>
      <c r="O354" s="7" t="e">
        <f t="shared" si="67"/>
        <v>#REF!</v>
      </c>
      <c r="P354" s="7">
        <f t="shared" si="68"/>
        <v>0</v>
      </c>
      <c r="Q354" s="7">
        <f t="shared" si="69"/>
        <v>0</v>
      </c>
      <c r="R354" s="5" t="e">
        <f>++COUNTIFS(#REF!,'Манзилли сотиб олиш (2)'!$F354,#REF!,'Манзилли сотиб олиш (2)'!R$3,#REF!,'Манзилли сотиб олиш (2)'!R$2)</f>
        <v>#REF!</v>
      </c>
      <c r="S354" s="5" t="e">
        <f>++COUNTIFS(#REF!,'Манзилли сотиб олиш (2)'!$F354,#REF!,'Манзилли сотиб олиш (2)'!S$3,#REF!,'Манзилли сотиб олиш (2)'!S$2)</f>
        <v>#REF!</v>
      </c>
      <c r="T354" s="5" t="e">
        <f>++COUNTIFS(#REF!,'Манзилли сотиб олиш (2)'!$F354,#REF!,'Манзилли сотиб олиш (2)'!T$3,#REF!,'Манзилли сотиб олиш (2)'!T$2)</f>
        <v>#REF!</v>
      </c>
      <c r="U354" s="5" t="e">
        <f>++COUNTIFS(#REF!,'Манзилли сотиб олиш (2)'!$F354,#REF!,'Манзилли сотиб олиш (2)'!U$3,#REF!,'Манзилли сотиб олиш (2)'!U$2)</f>
        <v>#REF!</v>
      </c>
      <c r="V354" s="5" t="e">
        <f>++COUNTIFS(#REF!,'Манзилли сотиб олиш (2)'!$F354,#REF!,'Манзилли сотиб олиш (2)'!V$3,#REF!,'Манзилли сотиб олиш (2)'!V$2)</f>
        <v>#REF!</v>
      </c>
      <c r="W354" s="7" t="e">
        <f t="shared" si="70"/>
        <v>#REF!</v>
      </c>
      <c r="X354" s="7">
        <f t="shared" si="71"/>
        <v>1</v>
      </c>
      <c r="Y354" s="7">
        <f t="shared" si="72"/>
        <v>309</v>
      </c>
      <c r="Z354" s="7">
        <f t="shared" si="71"/>
        <v>1</v>
      </c>
      <c r="AA354" s="7">
        <v>309</v>
      </c>
      <c r="AB354" s="7" t="e">
        <f t="shared" si="73"/>
        <v>#REF!</v>
      </c>
      <c r="AC354" s="7" t="e">
        <f t="shared" si="74"/>
        <v>#REF!</v>
      </c>
      <c r="AD354" s="12" t="e">
        <f>++VLOOKUP(F354,#REF!,3,0)</f>
        <v>#REF!</v>
      </c>
      <c r="AE354" s="10" t="s">
        <v>159</v>
      </c>
      <c r="AF354" s="10" t="s">
        <v>1015</v>
      </c>
      <c r="AH354" t="s">
        <v>2957</v>
      </c>
    </row>
    <row r="355" spans="1:34" x14ac:dyDescent="0.25">
      <c r="A355" s="5">
        <f t="shared" si="75"/>
        <v>24</v>
      </c>
      <c r="B355" s="22" t="s">
        <v>159</v>
      </c>
      <c r="C355" s="6" t="s">
        <v>1214</v>
      </c>
      <c r="D355" s="5" t="s">
        <v>199</v>
      </c>
      <c r="E355" s="7">
        <v>78539673</v>
      </c>
      <c r="F355" s="7">
        <v>40101823080047</v>
      </c>
      <c r="G355" s="7" t="s">
        <v>2143</v>
      </c>
      <c r="H355" s="14">
        <v>45077</v>
      </c>
      <c r="I355" s="5" t="s">
        <v>1126</v>
      </c>
      <c r="J355" s="5" t="e">
        <f>++COUNTIFS(#REF!,'Манзилли сотиб олиш (2)'!$F355,#REF!,'Манзилли сотиб олиш (2)'!J$3,#REF!,'Манзилли сотиб олиш (2)'!J$2)</f>
        <v>#REF!</v>
      </c>
      <c r="K355" s="5" t="e">
        <f>++COUNTIFS(#REF!,'Манзилли сотиб олиш (2)'!$F355,#REF!,'Манзилли сотиб олиш (2)'!K$3,#REF!,'Манзилли сотиб олиш (2)'!K$2)</f>
        <v>#REF!</v>
      </c>
      <c r="L355" s="5" t="e">
        <f>++COUNTIFS(#REF!,'Манзилли сотиб олиш (2)'!$F355,#REF!,'Манзилли сотиб олиш (2)'!L$3,#REF!,'Манзилли сотиб олиш (2)'!L$2)</f>
        <v>#REF!</v>
      </c>
      <c r="M355" s="5" t="e">
        <f>++COUNTIFS(#REF!,'Манзилли сотиб олиш (2)'!$F355,#REF!,'Манзилли сотиб олиш (2)'!M$3,#REF!,'Манзилли сотиб олиш (2)'!M$2)</f>
        <v>#REF!</v>
      </c>
      <c r="N355" s="5" t="e">
        <f>++COUNTIFS(#REF!,'Манзилли сотиб олиш (2)'!$F355,#REF!,'Манзилли сотиб олиш (2)'!N$3,#REF!,'Манзилли сотиб олиш (2)'!N$2)</f>
        <v>#REF!</v>
      </c>
      <c r="O355" s="7" t="e">
        <f t="shared" si="67"/>
        <v>#REF!</v>
      </c>
      <c r="P355" s="7">
        <f t="shared" si="68"/>
        <v>0</v>
      </c>
      <c r="Q355" s="7">
        <f t="shared" si="69"/>
        <v>0</v>
      </c>
      <c r="R355" s="5" t="e">
        <f>++COUNTIFS(#REF!,'Манзилли сотиб олиш (2)'!$F355,#REF!,'Манзилли сотиб олиш (2)'!R$3,#REF!,'Манзилли сотиб олиш (2)'!R$2)</f>
        <v>#REF!</v>
      </c>
      <c r="S355" s="5" t="e">
        <f>++COUNTIFS(#REF!,'Манзилли сотиб олиш (2)'!$F355,#REF!,'Манзилли сотиб олиш (2)'!S$3,#REF!,'Манзилли сотиб олиш (2)'!S$2)</f>
        <v>#REF!</v>
      </c>
      <c r="T355" s="5" t="e">
        <f>++COUNTIFS(#REF!,'Манзилли сотиб олиш (2)'!$F355,#REF!,'Манзилли сотиб олиш (2)'!T$3,#REF!,'Манзилли сотиб олиш (2)'!T$2)</f>
        <v>#REF!</v>
      </c>
      <c r="U355" s="5" t="e">
        <f>++COUNTIFS(#REF!,'Манзилли сотиб олиш (2)'!$F355,#REF!,'Манзилли сотиб олиш (2)'!U$3,#REF!,'Манзилли сотиб олиш (2)'!U$2)</f>
        <v>#REF!</v>
      </c>
      <c r="V355" s="5" t="e">
        <f>++COUNTIFS(#REF!,'Манзилли сотиб олиш (2)'!$F355,#REF!,'Манзилли сотиб олиш (2)'!V$3,#REF!,'Манзилли сотиб олиш (2)'!V$2)</f>
        <v>#REF!</v>
      </c>
      <c r="W355" s="7" t="e">
        <f t="shared" si="70"/>
        <v>#REF!</v>
      </c>
      <c r="X355" s="7">
        <f t="shared" ref="X355:Z379" si="76">++IF(Y355&gt;0,1,0)</f>
        <v>1</v>
      </c>
      <c r="Y355" s="7">
        <f t="shared" si="72"/>
        <v>253</v>
      </c>
      <c r="Z355" s="7">
        <f t="shared" si="76"/>
        <v>1</v>
      </c>
      <c r="AA355" s="7">
        <v>253</v>
      </c>
      <c r="AB355" s="7" t="e">
        <f t="shared" si="73"/>
        <v>#REF!</v>
      </c>
      <c r="AC355" s="7" t="e">
        <f t="shared" si="74"/>
        <v>#REF!</v>
      </c>
      <c r="AD355" s="12" t="e">
        <f>++VLOOKUP(F355,#REF!,3,0)</f>
        <v>#REF!</v>
      </c>
      <c r="AE355" s="10" t="s">
        <v>159</v>
      </c>
      <c r="AF355" s="10" t="s">
        <v>1015</v>
      </c>
      <c r="AH355" t="s">
        <v>2957</v>
      </c>
    </row>
    <row r="356" spans="1:34" x14ac:dyDescent="0.25">
      <c r="A356" s="5">
        <f t="shared" si="75"/>
        <v>25</v>
      </c>
      <c r="B356" s="22" t="s">
        <v>159</v>
      </c>
      <c r="C356" s="6" t="s">
        <v>1215</v>
      </c>
      <c r="D356" s="5" t="s">
        <v>198</v>
      </c>
      <c r="E356" s="7">
        <v>78735079</v>
      </c>
      <c r="F356" s="7">
        <v>41007943080066</v>
      </c>
      <c r="G356" s="7" t="s">
        <v>2144</v>
      </c>
      <c r="H356" s="14">
        <v>45078</v>
      </c>
      <c r="I356" s="5" t="s">
        <v>1126</v>
      </c>
      <c r="J356" s="5" t="e">
        <f>++COUNTIFS(#REF!,'Манзилли сотиб олиш (2)'!$F356,#REF!,'Манзилли сотиб олиш (2)'!J$3,#REF!,'Манзилли сотиб олиш (2)'!J$2)</f>
        <v>#REF!</v>
      </c>
      <c r="K356" s="5" t="e">
        <f>++COUNTIFS(#REF!,'Манзилли сотиб олиш (2)'!$F356,#REF!,'Манзилли сотиб олиш (2)'!K$3,#REF!,'Манзилли сотиб олиш (2)'!K$2)</f>
        <v>#REF!</v>
      </c>
      <c r="L356" s="5" t="e">
        <f>++COUNTIFS(#REF!,'Манзилли сотиб олиш (2)'!$F356,#REF!,'Манзилли сотиб олиш (2)'!L$3,#REF!,'Манзилли сотиб олиш (2)'!L$2)</f>
        <v>#REF!</v>
      </c>
      <c r="M356" s="5" t="e">
        <f>++COUNTIFS(#REF!,'Манзилли сотиб олиш (2)'!$F356,#REF!,'Манзилли сотиб олиш (2)'!M$3,#REF!,'Манзилли сотиб олиш (2)'!M$2)</f>
        <v>#REF!</v>
      </c>
      <c r="N356" s="5" t="e">
        <f>++COUNTIFS(#REF!,'Манзилли сотиб олиш (2)'!$F356,#REF!,'Манзилли сотиб олиш (2)'!N$3,#REF!,'Манзилли сотиб олиш (2)'!N$2)</f>
        <v>#REF!</v>
      </c>
      <c r="O356" s="7" t="e">
        <f t="shared" si="67"/>
        <v>#REF!</v>
      </c>
      <c r="P356" s="7">
        <f t="shared" si="68"/>
        <v>0</v>
      </c>
      <c r="Q356" s="7">
        <f t="shared" si="69"/>
        <v>0</v>
      </c>
      <c r="R356" s="5" t="e">
        <f>++COUNTIFS(#REF!,'Манзилли сотиб олиш (2)'!$F356,#REF!,'Манзилли сотиб олиш (2)'!R$3,#REF!,'Манзилли сотиб олиш (2)'!R$2)</f>
        <v>#REF!</v>
      </c>
      <c r="S356" s="5" t="e">
        <f>++COUNTIFS(#REF!,'Манзилли сотиб олиш (2)'!$F356,#REF!,'Манзилли сотиб олиш (2)'!S$3,#REF!,'Манзилли сотиб олиш (2)'!S$2)</f>
        <v>#REF!</v>
      </c>
      <c r="T356" s="19" t="e">
        <f>++COUNTIFS(#REF!,'Манзилли сотиб олиш (2)'!$F356,#REF!,'Манзилли сотиб олиш (2)'!T$3,#REF!,'Манзилли сотиб олиш (2)'!T$2)</f>
        <v>#REF!</v>
      </c>
      <c r="U356" s="5" t="e">
        <f>++COUNTIFS(#REF!,'Манзилли сотиб олиш (2)'!$F356,#REF!,'Манзилли сотиб олиш (2)'!U$3,#REF!,'Манзилли сотиб олиш (2)'!U$2)</f>
        <v>#REF!</v>
      </c>
      <c r="V356" s="5" t="e">
        <f>++COUNTIFS(#REF!,'Манзилли сотиб олиш (2)'!$F356,#REF!,'Манзилли сотиб олиш (2)'!V$3,#REF!,'Манзилли сотиб олиш (2)'!V$2)</f>
        <v>#REF!</v>
      </c>
      <c r="W356" s="7" t="e">
        <f t="shared" si="70"/>
        <v>#REF!</v>
      </c>
      <c r="X356" s="7">
        <f t="shared" si="76"/>
        <v>1</v>
      </c>
      <c r="Y356" s="7">
        <f t="shared" si="72"/>
        <v>131.9</v>
      </c>
      <c r="Z356" s="7">
        <f t="shared" si="76"/>
        <v>1</v>
      </c>
      <c r="AA356" s="7">
        <v>131.9</v>
      </c>
      <c r="AB356" s="7" t="e">
        <f t="shared" si="73"/>
        <v>#REF!</v>
      </c>
      <c r="AC356" s="7" t="e">
        <f t="shared" si="74"/>
        <v>#REF!</v>
      </c>
      <c r="AD356" s="12" t="e">
        <f>++VLOOKUP(F356,#REF!,3,0)</f>
        <v>#REF!</v>
      </c>
      <c r="AE356" s="10" t="s">
        <v>159</v>
      </c>
      <c r="AF356" s="10" t="s">
        <v>1015</v>
      </c>
      <c r="AH356" t="s">
        <v>2957</v>
      </c>
    </row>
    <row r="357" spans="1:34" x14ac:dyDescent="0.25">
      <c r="A357" s="5">
        <f t="shared" si="75"/>
        <v>26</v>
      </c>
      <c r="B357" s="22" t="s">
        <v>159</v>
      </c>
      <c r="C357" s="6" t="s">
        <v>1217</v>
      </c>
      <c r="D357" s="5" t="s">
        <v>196</v>
      </c>
      <c r="E357" s="7">
        <v>78761650</v>
      </c>
      <c r="F357" s="7">
        <v>30407853080066</v>
      </c>
      <c r="G357" s="7" t="s">
        <v>2146</v>
      </c>
      <c r="H357" s="14">
        <v>45078</v>
      </c>
      <c r="I357" s="5" t="s">
        <v>1126</v>
      </c>
      <c r="J357" s="5" t="e">
        <f>++COUNTIFS(#REF!,'Манзилли сотиб олиш (2)'!$F357,#REF!,'Манзилли сотиб олиш (2)'!J$3,#REF!,'Манзилли сотиб олиш (2)'!J$2)</f>
        <v>#REF!</v>
      </c>
      <c r="K357" s="5" t="e">
        <f>++COUNTIFS(#REF!,'Манзилли сотиб олиш (2)'!$F357,#REF!,'Манзилли сотиб олиш (2)'!K$3,#REF!,'Манзилли сотиб олиш (2)'!K$2)</f>
        <v>#REF!</v>
      </c>
      <c r="L357" s="5" t="e">
        <f>++COUNTIFS(#REF!,'Манзилли сотиб олиш (2)'!$F357,#REF!,'Манзилли сотиб олиш (2)'!L$3,#REF!,'Манзилли сотиб олиш (2)'!L$2)</f>
        <v>#REF!</v>
      </c>
      <c r="M357" s="5" t="e">
        <f>++COUNTIFS(#REF!,'Манзилли сотиб олиш (2)'!$F357,#REF!,'Манзилли сотиб олиш (2)'!M$3,#REF!,'Манзилли сотиб олиш (2)'!M$2)</f>
        <v>#REF!</v>
      </c>
      <c r="N357" s="5" t="e">
        <f>++COUNTIFS(#REF!,'Манзилли сотиб олиш (2)'!$F357,#REF!,'Манзилли сотиб олиш (2)'!N$3,#REF!,'Манзилли сотиб олиш (2)'!N$2)</f>
        <v>#REF!</v>
      </c>
      <c r="O357" s="7" t="e">
        <f t="shared" si="67"/>
        <v>#REF!</v>
      </c>
      <c r="P357" s="7">
        <f t="shared" si="68"/>
        <v>0</v>
      </c>
      <c r="Q357" s="7">
        <f t="shared" si="69"/>
        <v>0</v>
      </c>
      <c r="R357" s="5" t="e">
        <f>++COUNTIFS(#REF!,'Манзилли сотиб олиш (2)'!$F357,#REF!,'Манзилли сотиб олиш (2)'!R$3,#REF!,'Манзилли сотиб олиш (2)'!R$2)</f>
        <v>#REF!</v>
      </c>
      <c r="S357" s="5" t="e">
        <f>++COUNTIFS(#REF!,'Манзилли сотиб олиш (2)'!$F357,#REF!,'Манзилли сотиб олиш (2)'!S$3,#REF!,'Манзилли сотиб олиш (2)'!S$2)</f>
        <v>#REF!</v>
      </c>
      <c r="T357" s="19" t="e">
        <f>++COUNTIFS(#REF!,'Манзилли сотиб олиш (2)'!$F357,#REF!,'Манзилли сотиб олиш (2)'!T$3,#REF!,'Манзилли сотиб олиш (2)'!T$2)</f>
        <v>#REF!</v>
      </c>
      <c r="U357" s="5" t="e">
        <f>++COUNTIFS(#REF!,'Манзилли сотиб олиш (2)'!$F357,#REF!,'Манзилли сотиб олиш (2)'!U$3,#REF!,'Манзилли сотиб олиш (2)'!U$2)</f>
        <v>#REF!</v>
      </c>
      <c r="V357" s="5" t="e">
        <f>++COUNTIFS(#REF!,'Манзилли сотиб олиш (2)'!$F357,#REF!,'Манзилли сотиб олиш (2)'!V$3,#REF!,'Манзилли сотиб олиш (2)'!V$2)</f>
        <v>#REF!</v>
      </c>
      <c r="W357" s="7" t="e">
        <f t="shared" si="70"/>
        <v>#REF!</v>
      </c>
      <c r="X357" s="7">
        <f t="shared" si="76"/>
        <v>1</v>
      </c>
      <c r="Y357" s="7">
        <f t="shared" si="72"/>
        <v>219.84</v>
      </c>
      <c r="Z357" s="7">
        <f t="shared" si="76"/>
        <v>1</v>
      </c>
      <c r="AA357" s="7">
        <v>219.84</v>
      </c>
      <c r="AB357" s="7" t="e">
        <f t="shared" si="73"/>
        <v>#REF!</v>
      </c>
      <c r="AC357" s="7" t="e">
        <f t="shared" si="74"/>
        <v>#REF!</v>
      </c>
      <c r="AD357" s="12" t="e">
        <f>++VLOOKUP(F357,#REF!,3,0)</f>
        <v>#REF!</v>
      </c>
      <c r="AE357" s="10" t="s">
        <v>159</v>
      </c>
      <c r="AF357" s="10" t="s">
        <v>1015</v>
      </c>
      <c r="AH357" t="s">
        <v>2957</v>
      </c>
    </row>
    <row r="358" spans="1:34" x14ac:dyDescent="0.25">
      <c r="A358" s="5">
        <f t="shared" si="75"/>
        <v>27</v>
      </c>
      <c r="B358" s="22" t="s">
        <v>159</v>
      </c>
      <c r="C358" s="6" t="s">
        <v>1218</v>
      </c>
      <c r="D358" s="5" t="s">
        <v>195</v>
      </c>
      <c r="E358" s="7">
        <v>78554357</v>
      </c>
      <c r="F358" s="7">
        <v>43101987110029</v>
      </c>
      <c r="G358" s="7" t="s">
        <v>2147</v>
      </c>
      <c r="H358" s="14">
        <v>45078</v>
      </c>
      <c r="I358" s="5" t="s">
        <v>1126</v>
      </c>
      <c r="J358" s="5" t="e">
        <f>++COUNTIFS(#REF!,'Манзилли сотиб олиш (2)'!$F358,#REF!,'Манзилли сотиб олиш (2)'!J$3,#REF!,'Манзилли сотиб олиш (2)'!J$2)</f>
        <v>#REF!</v>
      </c>
      <c r="K358" s="5" t="e">
        <f>++COUNTIFS(#REF!,'Манзилли сотиб олиш (2)'!$F358,#REF!,'Манзилли сотиб олиш (2)'!K$3,#REF!,'Манзилли сотиб олиш (2)'!K$2)</f>
        <v>#REF!</v>
      </c>
      <c r="L358" s="5" t="e">
        <f>++COUNTIFS(#REF!,'Манзилли сотиб олиш (2)'!$F358,#REF!,'Манзилли сотиб олиш (2)'!L$3,#REF!,'Манзилли сотиб олиш (2)'!L$2)</f>
        <v>#REF!</v>
      </c>
      <c r="M358" s="5" t="e">
        <f>++COUNTIFS(#REF!,'Манзилли сотиб олиш (2)'!$F358,#REF!,'Манзилли сотиб олиш (2)'!M$3,#REF!,'Манзилли сотиб олиш (2)'!M$2)</f>
        <v>#REF!</v>
      </c>
      <c r="N358" s="5" t="e">
        <f>++COUNTIFS(#REF!,'Манзилли сотиб олиш (2)'!$F358,#REF!,'Манзилли сотиб олиш (2)'!N$3,#REF!,'Манзилли сотиб олиш (2)'!N$2)</f>
        <v>#REF!</v>
      </c>
      <c r="O358" s="7" t="e">
        <f t="shared" si="67"/>
        <v>#REF!</v>
      </c>
      <c r="P358" s="7">
        <f t="shared" si="68"/>
        <v>0</v>
      </c>
      <c r="Q358" s="7">
        <f t="shared" si="69"/>
        <v>0</v>
      </c>
      <c r="R358" s="5" t="e">
        <f>++COUNTIFS(#REF!,'Манзилли сотиб олиш (2)'!$F358,#REF!,'Манзилли сотиб олиш (2)'!R$3,#REF!,'Манзилли сотиб олиш (2)'!R$2)</f>
        <v>#REF!</v>
      </c>
      <c r="S358" s="5" t="e">
        <f>++COUNTIFS(#REF!,'Манзилли сотиб олиш (2)'!$F358,#REF!,'Манзилли сотиб олиш (2)'!S$3,#REF!,'Манзилли сотиб олиш (2)'!S$2)</f>
        <v>#REF!</v>
      </c>
      <c r="T358" s="5" t="e">
        <f>++COUNTIFS(#REF!,'Манзилли сотиб олиш (2)'!$F358,#REF!,'Манзилли сотиб олиш (2)'!T$3,#REF!,'Манзилли сотиб олиш (2)'!T$2)</f>
        <v>#REF!</v>
      </c>
      <c r="U358" s="5" t="e">
        <f>++COUNTIFS(#REF!,'Манзилли сотиб олиш (2)'!$F358,#REF!,'Манзилли сотиб олиш (2)'!U$3,#REF!,'Манзилли сотиб олиш (2)'!U$2)</f>
        <v>#REF!</v>
      </c>
      <c r="V358" s="5" t="e">
        <f>++COUNTIFS(#REF!,'Манзилли сотиб олиш (2)'!$F358,#REF!,'Манзилли сотиб олиш (2)'!V$3,#REF!,'Манзилли сотиб олиш (2)'!V$2)</f>
        <v>#REF!</v>
      </c>
      <c r="W358" s="7" t="e">
        <f t="shared" si="70"/>
        <v>#REF!</v>
      </c>
      <c r="X358" s="7">
        <f t="shared" si="76"/>
        <v>0</v>
      </c>
      <c r="Y358" s="7">
        <f t="shared" si="72"/>
        <v>0</v>
      </c>
      <c r="Z358" s="7">
        <f t="shared" si="76"/>
        <v>0</v>
      </c>
      <c r="AA358" s="7">
        <v>0</v>
      </c>
      <c r="AB358" s="7" t="e">
        <f t="shared" si="73"/>
        <v>#REF!</v>
      </c>
      <c r="AC358" s="7">
        <f t="shared" si="74"/>
        <v>0</v>
      </c>
      <c r="AD358" s="12" t="e">
        <f>++VLOOKUP(F358,#REF!,3,0)</f>
        <v>#REF!</v>
      </c>
      <c r="AE358" s="10" t="s">
        <v>159</v>
      </c>
      <c r="AF358" s="10" t="s">
        <v>1015</v>
      </c>
      <c r="AH358" t="s">
        <v>2957</v>
      </c>
    </row>
    <row r="359" spans="1:34" x14ac:dyDescent="0.25">
      <c r="A359" s="5">
        <f t="shared" si="75"/>
        <v>28</v>
      </c>
      <c r="B359" s="22" t="s">
        <v>159</v>
      </c>
      <c r="C359" s="6" t="s">
        <v>1219</v>
      </c>
      <c r="D359" s="5" t="s">
        <v>194</v>
      </c>
      <c r="E359" s="7">
        <v>78885114</v>
      </c>
      <c r="F359" s="7">
        <v>41805903080046</v>
      </c>
      <c r="G359" s="7" t="s">
        <v>2148</v>
      </c>
      <c r="H359" s="14">
        <v>45078</v>
      </c>
      <c r="I359" s="5" t="s">
        <v>1126</v>
      </c>
      <c r="J359" s="5" t="e">
        <f>++COUNTIFS(#REF!,'Манзилли сотиб олиш (2)'!$F359,#REF!,'Манзилли сотиб олиш (2)'!J$3,#REF!,'Манзилли сотиб олиш (2)'!J$2)</f>
        <v>#REF!</v>
      </c>
      <c r="K359" s="5" t="e">
        <f>++COUNTIFS(#REF!,'Манзилли сотиб олиш (2)'!$F359,#REF!,'Манзилли сотиб олиш (2)'!K$3,#REF!,'Манзилли сотиб олиш (2)'!K$2)</f>
        <v>#REF!</v>
      </c>
      <c r="L359" s="5" t="e">
        <f>++COUNTIFS(#REF!,'Манзилли сотиб олиш (2)'!$F359,#REF!,'Манзилли сотиб олиш (2)'!L$3,#REF!,'Манзилли сотиб олиш (2)'!L$2)</f>
        <v>#REF!</v>
      </c>
      <c r="M359" s="5" t="e">
        <f>++COUNTIFS(#REF!,'Манзилли сотиб олиш (2)'!$F359,#REF!,'Манзилли сотиб олиш (2)'!M$3,#REF!,'Манзилли сотиб олиш (2)'!M$2)</f>
        <v>#REF!</v>
      </c>
      <c r="N359" s="5" t="e">
        <f>++COUNTIFS(#REF!,'Манзилли сотиб олиш (2)'!$F359,#REF!,'Манзилли сотиб олиш (2)'!N$3,#REF!,'Манзилли сотиб олиш (2)'!N$2)</f>
        <v>#REF!</v>
      </c>
      <c r="O359" s="7" t="e">
        <f t="shared" si="67"/>
        <v>#REF!</v>
      </c>
      <c r="P359" s="7">
        <f t="shared" si="68"/>
        <v>0</v>
      </c>
      <c r="Q359" s="7">
        <f t="shared" si="69"/>
        <v>0</v>
      </c>
      <c r="R359" s="5" t="e">
        <f>++COUNTIFS(#REF!,'Манзилли сотиб олиш (2)'!$F359,#REF!,'Манзилли сотиб олиш (2)'!R$3,#REF!,'Манзилли сотиб олиш (2)'!R$2)</f>
        <v>#REF!</v>
      </c>
      <c r="S359" s="5" t="e">
        <f>++COUNTIFS(#REF!,'Манзилли сотиб олиш (2)'!$F359,#REF!,'Манзилли сотиб олиш (2)'!S$3,#REF!,'Манзилли сотиб олиш (2)'!S$2)</f>
        <v>#REF!</v>
      </c>
      <c r="T359" s="5" t="e">
        <f>++COUNTIFS(#REF!,'Манзилли сотиб олиш (2)'!$F359,#REF!,'Манзилли сотиб олиш (2)'!T$3,#REF!,'Манзилли сотиб олиш (2)'!T$2)</f>
        <v>#REF!</v>
      </c>
      <c r="U359" s="5" t="e">
        <f>++COUNTIFS(#REF!,'Манзилли сотиб олиш (2)'!$F359,#REF!,'Манзилли сотиб олиш (2)'!U$3,#REF!,'Манзилли сотиб олиш (2)'!U$2)</f>
        <v>#REF!</v>
      </c>
      <c r="V359" s="5" t="e">
        <f>++COUNTIFS(#REF!,'Манзилли сотиб олиш (2)'!$F359,#REF!,'Манзилли сотиб олиш (2)'!V$3,#REF!,'Манзилли сотиб олиш (2)'!V$2)</f>
        <v>#REF!</v>
      </c>
      <c r="W359" s="7" t="e">
        <f t="shared" si="70"/>
        <v>#REF!</v>
      </c>
      <c r="X359" s="7">
        <f t="shared" si="76"/>
        <v>1</v>
      </c>
      <c r="Y359" s="7">
        <f t="shared" si="72"/>
        <v>216</v>
      </c>
      <c r="Z359" s="7">
        <f t="shared" si="76"/>
        <v>1</v>
      </c>
      <c r="AA359" s="7">
        <v>216</v>
      </c>
      <c r="AB359" s="7" t="e">
        <f t="shared" si="73"/>
        <v>#REF!</v>
      </c>
      <c r="AC359" s="7" t="e">
        <f t="shared" si="74"/>
        <v>#REF!</v>
      </c>
      <c r="AD359" s="12" t="e">
        <f>++VLOOKUP(F359,#REF!,3,0)</f>
        <v>#REF!</v>
      </c>
      <c r="AE359" s="10" t="s">
        <v>159</v>
      </c>
      <c r="AF359" s="10" t="s">
        <v>1963</v>
      </c>
      <c r="AH359" t="s">
        <v>2957</v>
      </c>
    </row>
    <row r="360" spans="1:34" x14ac:dyDescent="0.25">
      <c r="A360" s="5">
        <f t="shared" si="75"/>
        <v>29</v>
      </c>
      <c r="B360" s="22" t="s">
        <v>159</v>
      </c>
      <c r="C360" s="6" t="s">
        <v>1220</v>
      </c>
      <c r="D360" s="5" t="s">
        <v>193</v>
      </c>
      <c r="E360" s="7">
        <v>78951821</v>
      </c>
      <c r="F360" s="7">
        <v>30512987110010</v>
      </c>
      <c r="G360" s="7" t="s">
        <v>2149</v>
      </c>
      <c r="H360" s="14">
        <v>45078</v>
      </c>
      <c r="I360" s="5" t="s">
        <v>1126</v>
      </c>
      <c r="J360" s="5" t="e">
        <f>++COUNTIFS(#REF!,'Манзилли сотиб олиш (2)'!$F360,#REF!,'Манзилли сотиб олиш (2)'!J$3,#REF!,'Манзилли сотиб олиш (2)'!J$2)</f>
        <v>#REF!</v>
      </c>
      <c r="K360" s="5" t="e">
        <f>++COUNTIFS(#REF!,'Манзилли сотиб олиш (2)'!$F360,#REF!,'Манзилли сотиб олиш (2)'!K$3,#REF!,'Манзилли сотиб олиш (2)'!K$2)</f>
        <v>#REF!</v>
      </c>
      <c r="L360" s="5" t="e">
        <f>++COUNTIFS(#REF!,'Манзилли сотиб олиш (2)'!$F360,#REF!,'Манзилли сотиб олиш (2)'!L$3,#REF!,'Манзилли сотиб олиш (2)'!L$2)</f>
        <v>#REF!</v>
      </c>
      <c r="M360" s="5" t="e">
        <f>++COUNTIFS(#REF!,'Манзилли сотиб олиш (2)'!$F360,#REF!,'Манзилли сотиб олиш (2)'!M$3,#REF!,'Манзилли сотиб олиш (2)'!M$2)</f>
        <v>#REF!</v>
      </c>
      <c r="N360" s="5" t="e">
        <f>++COUNTIFS(#REF!,'Манзилли сотиб олиш (2)'!$F360,#REF!,'Манзилли сотиб олиш (2)'!N$3,#REF!,'Манзилли сотиб олиш (2)'!N$2)</f>
        <v>#REF!</v>
      </c>
      <c r="O360" s="7" t="e">
        <f t="shared" si="67"/>
        <v>#REF!</v>
      </c>
      <c r="P360" s="7">
        <f t="shared" si="68"/>
        <v>0</v>
      </c>
      <c r="Q360" s="7">
        <f t="shared" si="69"/>
        <v>0</v>
      </c>
      <c r="R360" s="5" t="e">
        <f>++COUNTIFS(#REF!,'Манзилли сотиб олиш (2)'!$F360,#REF!,'Манзилли сотиб олиш (2)'!R$3,#REF!,'Манзилли сотиб олиш (2)'!R$2)</f>
        <v>#REF!</v>
      </c>
      <c r="S360" s="5" t="e">
        <f>++COUNTIFS(#REF!,'Манзилли сотиб олиш (2)'!$F360,#REF!,'Манзилли сотиб олиш (2)'!S$3,#REF!,'Манзилли сотиб олиш (2)'!S$2)</f>
        <v>#REF!</v>
      </c>
      <c r="T360" s="5" t="e">
        <f>++COUNTIFS(#REF!,'Манзилли сотиб олиш (2)'!$F360,#REF!,'Манзилли сотиб олиш (2)'!T$3,#REF!,'Манзилли сотиб олиш (2)'!T$2)</f>
        <v>#REF!</v>
      </c>
      <c r="U360" s="5" t="e">
        <f>++COUNTIFS(#REF!,'Манзилли сотиб олиш (2)'!$F360,#REF!,'Манзилли сотиб олиш (2)'!U$3,#REF!,'Манзилли сотиб олиш (2)'!U$2)</f>
        <v>#REF!</v>
      </c>
      <c r="V360" s="5" t="e">
        <f>++COUNTIFS(#REF!,'Манзилли сотиб олиш (2)'!$F360,#REF!,'Манзилли сотиб олиш (2)'!V$3,#REF!,'Манзилли сотиб олиш (2)'!V$2)</f>
        <v>#REF!</v>
      </c>
      <c r="W360" s="7" t="e">
        <f t="shared" si="70"/>
        <v>#REF!</v>
      </c>
      <c r="X360" s="7">
        <f t="shared" si="76"/>
        <v>1</v>
      </c>
      <c r="Y360" s="7">
        <f t="shared" si="72"/>
        <v>288</v>
      </c>
      <c r="Z360" s="7">
        <f t="shared" si="76"/>
        <v>1</v>
      </c>
      <c r="AA360" s="7">
        <v>288</v>
      </c>
      <c r="AB360" s="7" t="e">
        <f t="shared" si="73"/>
        <v>#REF!</v>
      </c>
      <c r="AC360" s="7" t="e">
        <f t="shared" si="74"/>
        <v>#REF!</v>
      </c>
      <c r="AD360" s="12" t="e">
        <f>++VLOOKUP(F360,#REF!,3,0)</f>
        <v>#REF!</v>
      </c>
      <c r="AE360" s="10" t="s">
        <v>159</v>
      </c>
      <c r="AF360" s="10" t="s">
        <v>1015</v>
      </c>
      <c r="AH360" t="s">
        <v>2957</v>
      </c>
    </row>
    <row r="361" spans="1:34" x14ac:dyDescent="0.25">
      <c r="A361" s="5">
        <f t="shared" si="75"/>
        <v>30</v>
      </c>
      <c r="B361" s="22" t="s">
        <v>159</v>
      </c>
      <c r="C361" s="6" t="s">
        <v>1221</v>
      </c>
      <c r="D361" s="5" t="s">
        <v>192</v>
      </c>
      <c r="E361" s="7">
        <v>78958486</v>
      </c>
      <c r="F361" s="7">
        <v>41704943080057</v>
      </c>
      <c r="G361" s="7" t="s">
        <v>2150</v>
      </c>
      <c r="H361" s="14">
        <v>45078</v>
      </c>
      <c r="I361" s="5" t="s">
        <v>1126</v>
      </c>
      <c r="J361" s="5" t="e">
        <f>++COUNTIFS(#REF!,'Манзилли сотиб олиш (2)'!$F361,#REF!,'Манзилли сотиб олиш (2)'!J$3,#REF!,'Манзилли сотиб олиш (2)'!J$2)</f>
        <v>#REF!</v>
      </c>
      <c r="K361" s="5" t="e">
        <f>++COUNTIFS(#REF!,'Манзилли сотиб олиш (2)'!$F361,#REF!,'Манзилли сотиб олиш (2)'!K$3,#REF!,'Манзилли сотиб олиш (2)'!K$2)</f>
        <v>#REF!</v>
      </c>
      <c r="L361" s="5" t="e">
        <f>++COUNTIFS(#REF!,'Манзилли сотиб олиш (2)'!$F361,#REF!,'Манзилли сотиб олиш (2)'!L$3,#REF!,'Манзилли сотиб олиш (2)'!L$2)</f>
        <v>#REF!</v>
      </c>
      <c r="M361" s="5" t="e">
        <f>++COUNTIFS(#REF!,'Манзилли сотиб олиш (2)'!$F361,#REF!,'Манзилли сотиб олиш (2)'!M$3,#REF!,'Манзилли сотиб олиш (2)'!M$2)</f>
        <v>#REF!</v>
      </c>
      <c r="N361" s="5" t="e">
        <f>++COUNTIFS(#REF!,'Манзилли сотиб олиш (2)'!$F361,#REF!,'Манзилли сотиб олиш (2)'!N$3,#REF!,'Манзилли сотиб олиш (2)'!N$2)</f>
        <v>#REF!</v>
      </c>
      <c r="O361" s="7" t="e">
        <f t="shared" si="67"/>
        <v>#REF!</v>
      </c>
      <c r="P361" s="7">
        <f t="shared" si="68"/>
        <v>0</v>
      </c>
      <c r="Q361" s="7">
        <f t="shared" si="69"/>
        <v>0</v>
      </c>
      <c r="R361" s="5" t="e">
        <f>++COUNTIFS(#REF!,'Манзилли сотиб олиш (2)'!$F361,#REF!,'Манзилли сотиб олиш (2)'!R$3,#REF!,'Манзилли сотиб олиш (2)'!R$2)</f>
        <v>#REF!</v>
      </c>
      <c r="S361" s="5" t="e">
        <f>++COUNTIFS(#REF!,'Манзилли сотиб олиш (2)'!$F361,#REF!,'Манзилли сотиб олиш (2)'!S$3,#REF!,'Манзилли сотиб олиш (2)'!S$2)</f>
        <v>#REF!</v>
      </c>
      <c r="T361" s="5" t="e">
        <f>++COUNTIFS(#REF!,'Манзилли сотиб олиш (2)'!$F361,#REF!,'Манзилли сотиб олиш (2)'!T$3,#REF!,'Манзилли сотиб олиш (2)'!T$2)</f>
        <v>#REF!</v>
      </c>
      <c r="U361" s="5" t="e">
        <f>++COUNTIFS(#REF!,'Манзилли сотиб олиш (2)'!$F361,#REF!,'Манзилли сотиб олиш (2)'!U$3,#REF!,'Манзилли сотиб олиш (2)'!U$2)</f>
        <v>#REF!</v>
      </c>
      <c r="V361" s="5" t="e">
        <f>++COUNTIFS(#REF!,'Манзилли сотиб олиш (2)'!$F361,#REF!,'Манзилли сотиб олиш (2)'!V$3,#REF!,'Манзилли сотиб олиш (2)'!V$2)</f>
        <v>#REF!</v>
      </c>
      <c r="W361" s="7" t="e">
        <f t="shared" si="70"/>
        <v>#REF!</v>
      </c>
      <c r="X361" s="7">
        <f t="shared" si="76"/>
        <v>0</v>
      </c>
      <c r="Y361" s="7">
        <f t="shared" si="72"/>
        <v>0</v>
      </c>
      <c r="Z361" s="7">
        <f t="shared" si="76"/>
        <v>0</v>
      </c>
      <c r="AA361" s="7">
        <v>0</v>
      </c>
      <c r="AB361" s="7" t="e">
        <f t="shared" si="73"/>
        <v>#REF!</v>
      </c>
      <c r="AC361" s="7">
        <f t="shared" si="74"/>
        <v>0</v>
      </c>
      <c r="AD361" s="12" t="e">
        <f>++VLOOKUP(F361,#REF!,3,0)</f>
        <v>#REF!</v>
      </c>
      <c r="AE361" s="10" t="s">
        <v>159</v>
      </c>
      <c r="AF361" s="10" t="s">
        <v>1015</v>
      </c>
      <c r="AH361" t="s">
        <v>2957</v>
      </c>
    </row>
    <row r="362" spans="1:34" x14ac:dyDescent="0.25">
      <c r="A362" s="5">
        <f t="shared" si="75"/>
        <v>31</v>
      </c>
      <c r="B362" s="22" t="s">
        <v>159</v>
      </c>
      <c r="C362" s="6" t="s">
        <v>1222</v>
      </c>
      <c r="D362" s="5" t="s">
        <v>189</v>
      </c>
      <c r="E362" s="7">
        <v>79103216</v>
      </c>
      <c r="F362" s="7">
        <v>31610933080033</v>
      </c>
      <c r="G362" s="7" t="s">
        <v>2151</v>
      </c>
      <c r="H362" s="14">
        <v>45078</v>
      </c>
      <c r="I362" s="5" t="s">
        <v>1126</v>
      </c>
      <c r="J362" s="5" t="e">
        <f>++COUNTIFS(#REF!,'Манзилли сотиб олиш (2)'!$F362,#REF!,'Манзилли сотиб олиш (2)'!J$3,#REF!,'Манзилли сотиб олиш (2)'!J$2)</f>
        <v>#REF!</v>
      </c>
      <c r="K362" s="5" t="e">
        <f>++COUNTIFS(#REF!,'Манзилли сотиб олиш (2)'!$F362,#REF!,'Манзилли сотиб олиш (2)'!K$3,#REF!,'Манзилли сотиб олиш (2)'!K$2)</f>
        <v>#REF!</v>
      </c>
      <c r="L362" s="5" t="e">
        <f>++COUNTIFS(#REF!,'Манзилли сотиб олиш (2)'!$F362,#REF!,'Манзилли сотиб олиш (2)'!L$3,#REF!,'Манзилли сотиб олиш (2)'!L$2)</f>
        <v>#REF!</v>
      </c>
      <c r="M362" s="5" t="e">
        <f>++COUNTIFS(#REF!,'Манзилли сотиб олиш (2)'!$F362,#REF!,'Манзилли сотиб олиш (2)'!M$3,#REF!,'Манзилли сотиб олиш (2)'!M$2)</f>
        <v>#REF!</v>
      </c>
      <c r="N362" s="5" t="e">
        <f>++COUNTIFS(#REF!,'Манзилли сотиб олиш (2)'!$F362,#REF!,'Манзилли сотиб олиш (2)'!N$3,#REF!,'Манзилли сотиб олиш (2)'!N$2)</f>
        <v>#REF!</v>
      </c>
      <c r="O362" s="7" t="e">
        <f t="shared" si="67"/>
        <v>#REF!</v>
      </c>
      <c r="P362" s="7">
        <f t="shared" si="68"/>
        <v>0</v>
      </c>
      <c r="Q362" s="7">
        <f t="shared" si="69"/>
        <v>0</v>
      </c>
      <c r="R362" s="5" t="e">
        <f>++COUNTIFS(#REF!,'Манзилли сотиб олиш (2)'!$F362,#REF!,'Манзилли сотиб олиш (2)'!R$3,#REF!,'Манзилли сотиб олиш (2)'!R$2)</f>
        <v>#REF!</v>
      </c>
      <c r="S362" s="5" t="e">
        <f>++COUNTIFS(#REF!,'Манзилли сотиб олиш (2)'!$F362,#REF!,'Манзилли сотиб олиш (2)'!S$3,#REF!,'Манзилли сотиб олиш (2)'!S$2)</f>
        <v>#REF!</v>
      </c>
      <c r="T362" s="5" t="e">
        <f>++COUNTIFS(#REF!,'Манзилли сотиб олиш (2)'!$F362,#REF!,'Манзилли сотиб олиш (2)'!T$3,#REF!,'Манзилли сотиб олиш (2)'!T$2)</f>
        <v>#REF!</v>
      </c>
      <c r="U362" s="5" t="e">
        <f>++COUNTIFS(#REF!,'Манзилли сотиб олиш (2)'!$F362,#REF!,'Манзилли сотиб олиш (2)'!U$3,#REF!,'Манзилли сотиб олиш (2)'!U$2)</f>
        <v>#REF!</v>
      </c>
      <c r="V362" s="5" t="e">
        <f>++COUNTIFS(#REF!,'Манзилли сотиб олиш (2)'!$F362,#REF!,'Манзилли сотиб олиш (2)'!V$3,#REF!,'Манзилли сотиб олиш (2)'!V$2)</f>
        <v>#REF!</v>
      </c>
      <c r="W362" s="7" t="e">
        <f t="shared" si="70"/>
        <v>#REF!</v>
      </c>
      <c r="X362" s="7">
        <f t="shared" si="76"/>
        <v>1</v>
      </c>
      <c r="Y362" s="7">
        <f t="shared" si="72"/>
        <v>289</v>
      </c>
      <c r="Z362" s="7">
        <f t="shared" si="76"/>
        <v>1</v>
      </c>
      <c r="AA362" s="7">
        <v>289</v>
      </c>
      <c r="AB362" s="7" t="e">
        <f t="shared" si="73"/>
        <v>#REF!</v>
      </c>
      <c r="AC362" s="7" t="e">
        <f t="shared" si="74"/>
        <v>#REF!</v>
      </c>
      <c r="AD362" s="12" t="e">
        <f>++VLOOKUP(F362,#REF!,3,0)</f>
        <v>#REF!</v>
      </c>
      <c r="AE362" s="10" t="s">
        <v>317</v>
      </c>
      <c r="AF362" s="10" t="s">
        <v>2928</v>
      </c>
      <c r="AH362" t="s">
        <v>2957</v>
      </c>
    </row>
    <row r="363" spans="1:34" x14ac:dyDescent="0.25">
      <c r="A363" s="5">
        <f t="shared" si="75"/>
        <v>32</v>
      </c>
      <c r="B363" s="22" t="s">
        <v>159</v>
      </c>
      <c r="C363" s="6" t="s">
        <v>1223</v>
      </c>
      <c r="D363" s="5" t="s">
        <v>188</v>
      </c>
      <c r="E363" s="7">
        <v>79117510</v>
      </c>
      <c r="F363" s="7">
        <v>42212843080031</v>
      </c>
      <c r="G363" s="7" t="s">
        <v>2152</v>
      </c>
      <c r="H363" s="14">
        <v>45078</v>
      </c>
      <c r="I363" s="5" t="s">
        <v>1126</v>
      </c>
      <c r="J363" s="5" t="e">
        <f>++COUNTIFS(#REF!,'Манзилли сотиб олиш (2)'!$F363,#REF!,'Манзилли сотиб олиш (2)'!J$3,#REF!,'Манзилли сотиб олиш (2)'!J$2)</f>
        <v>#REF!</v>
      </c>
      <c r="K363" s="5" t="e">
        <f>++COUNTIFS(#REF!,'Манзилли сотиб олиш (2)'!$F363,#REF!,'Манзилли сотиб олиш (2)'!K$3,#REF!,'Манзилли сотиб олиш (2)'!K$2)</f>
        <v>#REF!</v>
      </c>
      <c r="L363" s="5" t="e">
        <f>++COUNTIFS(#REF!,'Манзилли сотиб олиш (2)'!$F363,#REF!,'Манзилли сотиб олиш (2)'!L$3,#REF!,'Манзилли сотиб олиш (2)'!L$2)</f>
        <v>#REF!</v>
      </c>
      <c r="M363" s="5" t="e">
        <f>++COUNTIFS(#REF!,'Манзилли сотиб олиш (2)'!$F363,#REF!,'Манзилли сотиб олиш (2)'!M$3,#REF!,'Манзилли сотиб олиш (2)'!M$2)</f>
        <v>#REF!</v>
      </c>
      <c r="N363" s="5" t="e">
        <f>++COUNTIFS(#REF!,'Манзилли сотиб олиш (2)'!$F363,#REF!,'Манзилли сотиб олиш (2)'!N$3,#REF!,'Манзилли сотиб олиш (2)'!N$2)</f>
        <v>#REF!</v>
      </c>
      <c r="O363" s="7" t="e">
        <f t="shared" si="67"/>
        <v>#REF!</v>
      </c>
      <c r="P363" s="7">
        <f t="shared" si="68"/>
        <v>0</v>
      </c>
      <c r="Q363" s="7">
        <f t="shared" si="69"/>
        <v>0</v>
      </c>
      <c r="R363" s="5" t="e">
        <f>++COUNTIFS(#REF!,'Манзилли сотиб олиш (2)'!$F363,#REF!,'Манзилли сотиб олиш (2)'!R$3,#REF!,'Манзилли сотиб олиш (2)'!R$2)</f>
        <v>#REF!</v>
      </c>
      <c r="S363" s="5" t="e">
        <f>++COUNTIFS(#REF!,'Манзилли сотиб олиш (2)'!$F363,#REF!,'Манзилли сотиб олиш (2)'!S$3,#REF!,'Манзилли сотиб олиш (2)'!S$2)</f>
        <v>#REF!</v>
      </c>
      <c r="T363" s="5" t="e">
        <f>++COUNTIFS(#REF!,'Манзилли сотиб олиш (2)'!$F363,#REF!,'Манзилли сотиб олиш (2)'!T$3,#REF!,'Манзилли сотиб олиш (2)'!T$2)</f>
        <v>#REF!</v>
      </c>
      <c r="U363" s="5" t="e">
        <f>++COUNTIFS(#REF!,'Манзилли сотиб олиш (2)'!$F363,#REF!,'Манзилли сотиб олиш (2)'!U$3,#REF!,'Манзилли сотиб олиш (2)'!U$2)</f>
        <v>#REF!</v>
      </c>
      <c r="V363" s="5" t="e">
        <f>++COUNTIFS(#REF!,'Манзилли сотиб олиш (2)'!$F363,#REF!,'Манзилли сотиб олиш (2)'!V$3,#REF!,'Манзилли сотиб олиш (2)'!V$2)</f>
        <v>#REF!</v>
      </c>
      <c r="W363" s="7" t="e">
        <f t="shared" si="70"/>
        <v>#REF!</v>
      </c>
      <c r="X363" s="7">
        <f t="shared" si="76"/>
        <v>1</v>
      </c>
      <c r="Y363" s="7">
        <f t="shared" si="72"/>
        <v>227</v>
      </c>
      <c r="Z363" s="7">
        <f t="shared" si="76"/>
        <v>1</v>
      </c>
      <c r="AA363" s="7">
        <v>227</v>
      </c>
      <c r="AB363" s="7" t="e">
        <f t="shared" si="73"/>
        <v>#REF!</v>
      </c>
      <c r="AC363" s="7" t="e">
        <f t="shared" si="74"/>
        <v>#REF!</v>
      </c>
      <c r="AD363" s="12" t="e">
        <f>++VLOOKUP(F363,#REF!,3,0)</f>
        <v>#REF!</v>
      </c>
      <c r="AE363" s="10" t="s">
        <v>159</v>
      </c>
      <c r="AF363" s="10" t="s">
        <v>2912</v>
      </c>
      <c r="AH363" t="s">
        <v>2957</v>
      </c>
    </row>
    <row r="364" spans="1:34" x14ac:dyDescent="0.25">
      <c r="A364" s="5">
        <f t="shared" si="75"/>
        <v>33</v>
      </c>
      <c r="B364" s="22" t="s">
        <v>159</v>
      </c>
      <c r="C364" s="6" t="s">
        <v>1224</v>
      </c>
      <c r="D364" s="5" t="s">
        <v>187</v>
      </c>
      <c r="E364" s="7">
        <v>79180291</v>
      </c>
      <c r="F364" s="7">
        <v>31308997170059</v>
      </c>
      <c r="G364" s="7" t="s">
        <v>2153</v>
      </c>
      <c r="H364" s="14">
        <v>45078</v>
      </c>
      <c r="I364" s="5" t="s">
        <v>1126</v>
      </c>
      <c r="J364" s="5" t="e">
        <f>++COUNTIFS(#REF!,'Манзилли сотиб олиш (2)'!$F364,#REF!,'Манзилли сотиб олиш (2)'!J$3,#REF!,'Манзилли сотиб олиш (2)'!J$2)</f>
        <v>#REF!</v>
      </c>
      <c r="K364" s="5" t="e">
        <f>++COUNTIFS(#REF!,'Манзилли сотиб олиш (2)'!$F364,#REF!,'Манзилли сотиб олиш (2)'!K$3,#REF!,'Манзилли сотиб олиш (2)'!K$2)</f>
        <v>#REF!</v>
      </c>
      <c r="L364" s="5" t="e">
        <f>++COUNTIFS(#REF!,'Манзилли сотиб олиш (2)'!$F364,#REF!,'Манзилли сотиб олиш (2)'!L$3,#REF!,'Манзилли сотиб олиш (2)'!L$2)</f>
        <v>#REF!</v>
      </c>
      <c r="M364" s="5" t="e">
        <f>++COUNTIFS(#REF!,'Манзилли сотиб олиш (2)'!$F364,#REF!,'Манзилли сотиб олиш (2)'!M$3,#REF!,'Манзилли сотиб олиш (2)'!M$2)</f>
        <v>#REF!</v>
      </c>
      <c r="N364" s="5" t="e">
        <f>++COUNTIFS(#REF!,'Манзилли сотиб олиш (2)'!$F364,#REF!,'Манзилли сотиб олиш (2)'!N$3,#REF!,'Манзилли сотиб олиш (2)'!N$2)</f>
        <v>#REF!</v>
      </c>
      <c r="O364" s="7" t="e">
        <f t="shared" si="67"/>
        <v>#REF!</v>
      </c>
      <c r="P364" s="7">
        <f t="shared" si="68"/>
        <v>0</v>
      </c>
      <c r="Q364" s="7">
        <f t="shared" si="69"/>
        <v>0</v>
      </c>
      <c r="R364" s="5" t="e">
        <f>++COUNTIFS(#REF!,'Манзилли сотиб олиш (2)'!$F364,#REF!,'Манзилли сотиб олиш (2)'!R$3,#REF!,'Манзилли сотиб олиш (2)'!R$2)</f>
        <v>#REF!</v>
      </c>
      <c r="S364" s="5" t="e">
        <f>++COUNTIFS(#REF!,'Манзилли сотиб олиш (2)'!$F364,#REF!,'Манзилли сотиб олиш (2)'!S$3,#REF!,'Манзилли сотиб олиш (2)'!S$2)</f>
        <v>#REF!</v>
      </c>
      <c r="T364" s="5" t="e">
        <f>++COUNTIFS(#REF!,'Манзилли сотиб олиш (2)'!$F364,#REF!,'Манзилли сотиб олиш (2)'!T$3,#REF!,'Манзилли сотиб олиш (2)'!T$2)</f>
        <v>#REF!</v>
      </c>
      <c r="U364" s="5" t="e">
        <f>++COUNTIFS(#REF!,'Манзилли сотиб олиш (2)'!$F364,#REF!,'Манзилли сотиб олиш (2)'!U$3,#REF!,'Манзилли сотиб олиш (2)'!U$2)</f>
        <v>#REF!</v>
      </c>
      <c r="V364" s="5" t="e">
        <f>++COUNTIFS(#REF!,'Манзилли сотиб олиш (2)'!$F364,#REF!,'Манзилли сотиб олиш (2)'!V$3,#REF!,'Манзилли сотиб олиш (2)'!V$2)</f>
        <v>#REF!</v>
      </c>
      <c r="W364" s="7" t="e">
        <f t="shared" si="70"/>
        <v>#REF!</v>
      </c>
      <c r="X364" s="7">
        <f t="shared" si="76"/>
        <v>0</v>
      </c>
      <c r="Y364" s="7">
        <f t="shared" si="72"/>
        <v>0</v>
      </c>
      <c r="Z364" s="7">
        <f t="shared" si="76"/>
        <v>0</v>
      </c>
      <c r="AA364" s="7">
        <v>0</v>
      </c>
      <c r="AB364" s="7" t="e">
        <f t="shared" si="73"/>
        <v>#REF!</v>
      </c>
      <c r="AC364" s="7">
        <f t="shared" si="74"/>
        <v>0</v>
      </c>
      <c r="AD364" s="12" t="e">
        <f>++VLOOKUP(F364,#REF!,3,0)</f>
        <v>#REF!</v>
      </c>
      <c r="AE364" s="10" t="s">
        <v>11</v>
      </c>
      <c r="AF364" s="10" t="s">
        <v>2948</v>
      </c>
      <c r="AH364" t="s">
        <v>2957</v>
      </c>
    </row>
    <row r="365" spans="1:34" x14ac:dyDescent="0.25">
      <c r="A365" s="5">
        <f t="shared" si="75"/>
        <v>34</v>
      </c>
      <c r="B365" s="22" t="s">
        <v>159</v>
      </c>
      <c r="C365" s="6" t="s">
        <v>1225</v>
      </c>
      <c r="D365" s="5" t="s">
        <v>186</v>
      </c>
      <c r="E365" s="7">
        <v>79292598</v>
      </c>
      <c r="F365" s="7">
        <v>40108873080036</v>
      </c>
      <c r="G365" s="7" t="s">
        <v>2154</v>
      </c>
      <c r="H365" s="14">
        <v>45078</v>
      </c>
      <c r="I365" s="5" t="s">
        <v>1126</v>
      </c>
      <c r="J365" s="5" t="e">
        <f>++COUNTIFS(#REF!,'Манзилли сотиб олиш (2)'!$F365,#REF!,'Манзилли сотиб олиш (2)'!J$3,#REF!,'Манзилли сотиб олиш (2)'!J$2)</f>
        <v>#REF!</v>
      </c>
      <c r="K365" s="5" t="e">
        <f>++COUNTIFS(#REF!,'Манзилли сотиб олиш (2)'!$F365,#REF!,'Манзилли сотиб олиш (2)'!K$3,#REF!,'Манзилли сотиб олиш (2)'!K$2)</f>
        <v>#REF!</v>
      </c>
      <c r="L365" s="5" t="e">
        <f>++COUNTIFS(#REF!,'Манзилли сотиб олиш (2)'!$F365,#REF!,'Манзилли сотиб олиш (2)'!L$3,#REF!,'Манзилли сотиб олиш (2)'!L$2)</f>
        <v>#REF!</v>
      </c>
      <c r="M365" s="5" t="e">
        <f>++COUNTIFS(#REF!,'Манзилли сотиб олиш (2)'!$F365,#REF!,'Манзилли сотиб олиш (2)'!M$3,#REF!,'Манзилли сотиб олиш (2)'!M$2)</f>
        <v>#REF!</v>
      </c>
      <c r="N365" s="5" t="e">
        <f>++COUNTIFS(#REF!,'Манзилли сотиб олиш (2)'!$F365,#REF!,'Манзилли сотиб олиш (2)'!N$3,#REF!,'Манзилли сотиб олиш (2)'!N$2)</f>
        <v>#REF!</v>
      </c>
      <c r="O365" s="7" t="e">
        <f t="shared" si="67"/>
        <v>#REF!</v>
      </c>
      <c r="P365" s="7">
        <f t="shared" si="68"/>
        <v>0</v>
      </c>
      <c r="Q365" s="7">
        <f t="shared" si="69"/>
        <v>0</v>
      </c>
      <c r="R365" s="5" t="e">
        <f>++COUNTIFS(#REF!,'Манзилли сотиб олиш (2)'!$F365,#REF!,'Манзилли сотиб олиш (2)'!R$3,#REF!,'Манзилли сотиб олиш (2)'!R$2)</f>
        <v>#REF!</v>
      </c>
      <c r="S365" s="5" t="e">
        <f>++COUNTIFS(#REF!,'Манзилли сотиб олиш (2)'!$F365,#REF!,'Манзилли сотиб олиш (2)'!S$3,#REF!,'Манзилли сотиб олиш (2)'!S$2)</f>
        <v>#REF!</v>
      </c>
      <c r="T365" s="5" t="e">
        <f>++COUNTIFS(#REF!,'Манзилли сотиб олиш (2)'!$F365,#REF!,'Манзилли сотиб олиш (2)'!T$3,#REF!,'Манзилли сотиб олиш (2)'!T$2)</f>
        <v>#REF!</v>
      </c>
      <c r="U365" s="5" t="e">
        <f>++COUNTIFS(#REF!,'Манзилли сотиб олиш (2)'!$F365,#REF!,'Манзилли сотиб олиш (2)'!U$3,#REF!,'Манзилли сотиб олиш (2)'!U$2)</f>
        <v>#REF!</v>
      </c>
      <c r="V365" s="5" t="e">
        <f>++COUNTIFS(#REF!,'Манзилли сотиб олиш (2)'!$F365,#REF!,'Манзилли сотиб олиш (2)'!V$3,#REF!,'Манзилли сотиб олиш (2)'!V$2)</f>
        <v>#REF!</v>
      </c>
      <c r="W365" s="7" t="e">
        <f t="shared" si="70"/>
        <v>#REF!</v>
      </c>
      <c r="X365" s="7">
        <f t="shared" si="76"/>
        <v>1</v>
      </c>
      <c r="Y365" s="7">
        <f t="shared" si="72"/>
        <v>153</v>
      </c>
      <c r="Z365" s="7">
        <f t="shared" si="76"/>
        <v>1</v>
      </c>
      <c r="AA365" s="7">
        <v>153</v>
      </c>
      <c r="AB365" s="7" t="e">
        <f t="shared" si="73"/>
        <v>#REF!</v>
      </c>
      <c r="AC365" s="7" t="e">
        <f t="shared" si="74"/>
        <v>#REF!</v>
      </c>
      <c r="AD365" s="12" t="e">
        <f>++VLOOKUP(F365,#REF!,3,0)</f>
        <v>#REF!</v>
      </c>
      <c r="AE365" s="10" t="s">
        <v>159</v>
      </c>
      <c r="AF365" s="10" t="s">
        <v>2935</v>
      </c>
      <c r="AH365" t="s">
        <v>2957</v>
      </c>
    </row>
    <row r="366" spans="1:34" x14ac:dyDescent="0.25">
      <c r="A366" s="5">
        <f t="shared" si="75"/>
        <v>35</v>
      </c>
      <c r="B366" s="22" t="s">
        <v>159</v>
      </c>
      <c r="C366" s="6" t="s">
        <v>1226</v>
      </c>
      <c r="D366" s="5" t="s">
        <v>185</v>
      </c>
      <c r="E366" s="7">
        <v>79318466</v>
      </c>
      <c r="F366" s="7">
        <v>40309903080026</v>
      </c>
      <c r="G366" s="7" t="s">
        <v>2155</v>
      </c>
      <c r="H366" s="14">
        <v>45078</v>
      </c>
      <c r="I366" s="5" t="s">
        <v>1126</v>
      </c>
      <c r="J366" s="5" t="e">
        <f>++COUNTIFS(#REF!,'Манзилли сотиб олиш (2)'!$F366,#REF!,'Манзилли сотиб олиш (2)'!J$3,#REF!,'Манзилли сотиб олиш (2)'!J$2)</f>
        <v>#REF!</v>
      </c>
      <c r="K366" s="5" t="e">
        <f>++COUNTIFS(#REF!,'Манзилли сотиб олиш (2)'!$F366,#REF!,'Манзилли сотиб олиш (2)'!K$3,#REF!,'Манзилли сотиб олиш (2)'!K$2)</f>
        <v>#REF!</v>
      </c>
      <c r="L366" s="5" t="e">
        <f>++COUNTIFS(#REF!,'Манзилли сотиб олиш (2)'!$F366,#REF!,'Манзилли сотиб олиш (2)'!L$3,#REF!,'Манзилли сотиб олиш (2)'!L$2)</f>
        <v>#REF!</v>
      </c>
      <c r="M366" s="5" t="e">
        <f>++COUNTIFS(#REF!,'Манзилли сотиб олиш (2)'!$F366,#REF!,'Манзилли сотиб олиш (2)'!M$3,#REF!,'Манзилли сотиб олиш (2)'!M$2)</f>
        <v>#REF!</v>
      </c>
      <c r="N366" s="5" t="e">
        <f>++COUNTIFS(#REF!,'Манзилли сотиб олиш (2)'!$F366,#REF!,'Манзилли сотиб олиш (2)'!N$3,#REF!,'Манзилли сотиб олиш (2)'!N$2)</f>
        <v>#REF!</v>
      </c>
      <c r="O366" s="7" t="e">
        <f t="shared" si="67"/>
        <v>#REF!</v>
      </c>
      <c r="P366" s="7">
        <f t="shared" si="68"/>
        <v>0</v>
      </c>
      <c r="Q366" s="7">
        <f t="shared" si="69"/>
        <v>0</v>
      </c>
      <c r="R366" s="5" t="e">
        <f>++COUNTIFS(#REF!,'Манзилли сотиб олиш (2)'!$F366,#REF!,'Манзилли сотиб олиш (2)'!R$3,#REF!,'Манзилли сотиб олиш (2)'!R$2)</f>
        <v>#REF!</v>
      </c>
      <c r="S366" s="5" t="e">
        <f>++COUNTIFS(#REF!,'Манзилли сотиб олиш (2)'!$F366,#REF!,'Манзилли сотиб олиш (2)'!S$3,#REF!,'Манзилли сотиб олиш (2)'!S$2)</f>
        <v>#REF!</v>
      </c>
      <c r="T366" s="5" t="e">
        <f>++COUNTIFS(#REF!,'Манзилли сотиб олиш (2)'!$F366,#REF!,'Манзилли сотиб олиш (2)'!T$3,#REF!,'Манзилли сотиб олиш (2)'!T$2)</f>
        <v>#REF!</v>
      </c>
      <c r="U366" s="5" t="e">
        <f>++COUNTIFS(#REF!,'Манзилли сотиб олиш (2)'!$F366,#REF!,'Манзилли сотиб олиш (2)'!U$3,#REF!,'Манзилли сотиб олиш (2)'!U$2)</f>
        <v>#REF!</v>
      </c>
      <c r="V366" s="5" t="e">
        <f>++COUNTIFS(#REF!,'Манзилли сотиб олиш (2)'!$F366,#REF!,'Манзилли сотиб олиш (2)'!V$3,#REF!,'Манзилли сотиб олиш (2)'!V$2)</f>
        <v>#REF!</v>
      </c>
      <c r="W366" s="7" t="e">
        <f t="shared" si="70"/>
        <v>#REF!</v>
      </c>
      <c r="X366" s="7">
        <f t="shared" si="76"/>
        <v>1</v>
      </c>
      <c r="Y366" s="7">
        <f t="shared" si="72"/>
        <v>205</v>
      </c>
      <c r="Z366" s="7">
        <f t="shared" si="76"/>
        <v>1</v>
      </c>
      <c r="AA366" s="7">
        <v>205</v>
      </c>
      <c r="AB366" s="7" t="e">
        <f t="shared" si="73"/>
        <v>#REF!</v>
      </c>
      <c r="AC366" s="7" t="e">
        <f t="shared" si="74"/>
        <v>#REF!</v>
      </c>
      <c r="AD366" s="12" t="e">
        <f>++VLOOKUP(F366,#REF!,3,0)</f>
        <v>#REF!</v>
      </c>
      <c r="AE366" s="10" t="s">
        <v>159</v>
      </c>
      <c r="AF366" s="10" t="s">
        <v>2912</v>
      </c>
      <c r="AH366" t="s">
        <v>2957</v>
      </c>
    </row>
    <row r="367" spans="1:34" x14ac:dyDescent="0.25">
      <c r="A367" s="5">
        <f t="shared" si="75"/>
        <v>36</v>
      </c>
      <c r="B367" s="22" t="s">
        <v>159</v>
      </c>
      <c r="C367" s="6" t="s">
        <v>1227</v>
      </c>
      <c r="D367" s="5" t="s">
        <v>184</v>
      </c>
      <c r="E367" s="7">
        <v>79377545</v>
      </c>
      <c r="F367" s="7">
        <v>41008923080065</v>
      </c>
      <c r="G367" s="7" t="s">
        <v>2156</v>
      </c>
      <c r="H367" s="14">
        <v>45078</v>
      </c>
      <c r="I367" s="5" t="s">
        <v>1126</v>
      </c>
      <c r="J367" s="5" t="e">
        <f>++COUNTIFS(#REF!,'Манзилли сотиб олиш (2)'!$F367,#REF!,'Манзилли сотиб олиш (2)'!J$3,#REF!,'Манзилли сотиб олиш (2)'!J$2)</f>
        <v>#REF!</v>
      </c>
      <c r="K367" s="5" t="e">
        <f>++COUNTIFS(#REF!,'Манзилли сотиб олиш (2)'!$F367,#REF!,'Манзилли сотиб олиш (2)'!K$3,#REF!,'Манзилли сотиб олиш (2)'!K$2)</f>
        <v>#REF!</v>
      </c>
      <c r="L367" s="5" t="e">
        <f>++COUNTIFS(#REF!,'Манзилли сотиб олиш (2)'!$F367,#REF!,'Манзилли сотиб олиш (2)'!L$3,#REF!,'Манзилли сотиб олиш (2)'!L$2)</f>
        <v>#REF!</v>
      </c>
      <c r="M367" s="5" t="e">
        <f>++COUNTIFS(#REF!,'Манзилли сотиб олиш (2)'!$F367,#REF!,'Манзилли сотиб олиш (2)'!M$3,#REF!,'Манзилли сотиб олиш (2)'!M$2)</f>
        <v>#REF!</v>
      </c>
      <c r="N367" s="5" t="e">
        <f>++COUNTIFS(#REF!,'Манзилли сотиб олиш (2)'!$F367,#REF!,'Манзилли сотиб олиш (2)'!N$3,#REF!,'Манзилли сотиб олиш (2)'!N$2)</f>
        <v>#REF!</v>
      </c>
      <c r="O367" s="7" t="e">
        <f t="shared" si="67"/>
        <v>#REF!</v>
      </c>
      <c r="P367" s="7">
        <f t="shared" si="68"/>
        <v>0</v>
      </c>
      <c r="Q367" s="7">
        <f t="shared" si="69"/>
        <v>0</v>
      </c>
      <c r="R367" s="5" t="e">
        <f>++COUNTIFS(#REF!,'Манзилли сотиб олиш (2)'!$F367,#REF!,'Манзилли сотиб олиш (2)'!R$3,#REF!,'Манзилли сотиб олиш (2)'!R$2)</f>
        <v>#REF!</v>
      </c>
      <c r="S367" s="5" t="e">
        <f>++COUNTIFS(#REF!,'Манзилли сотиб олиш (2)'!$F367,#REF!,'Манзилли сотиб олиш (2)'!S$3,#REF!,'Манзилли сотиб олиш (2)'!S$2)</f>
        <v>#REF!</v>
      </c>
      <c r="T367" s="19" t="e">
        <f>++COUNTIFS(#REF!,'Манзилли сотиб олиш (2)'!$F367,#REF!,'Манзилли сотиб олиш (2)'!T$3,#REF!,'Манзилли сотиб олиш (2)'!T$2)</f>
        <v>#REF!</v>
      </c>
      <c r="U367" s="5" t="e">
        <f>++COUNTIFS(#REF!,'Манзилли сотиб олиш (2)'!$F367,#REF!,'Манзилли сотиб олиш (2)'!U$3,#REF!,'Манзилли сотиб олиш (2)'!U$2)</f>
        <v>#REF!</v>
      </c>
      <c r="V367" s="5" t="e">
        <f>++COUNTIFS(#REF!,'Манзилли сотиб олиш (2)'!$F367,#REF!,'Манзилли сотиб олиш (2)'!V$3,#REF!,'Манзилли сотиб олиш (2)'!V$2)</f>
        <v>#REF!</v>
      </c>
      <c r="W367" s="7" t="e">
        <f t="shared" si="70"/>
        <v>#REF!</v>
      </c>
      <c r="X367" s="7">
        <f t="shared" si="76"/>
        <v>1</v>
      </c>
      <c r="Y367" s="7">
        <f t="shared" si="72"/>
        <v>158</v>
      </c>
      <c r="Z367" s="7">
        <f t="shared" si="76"/>
        <v>1</v>
      </c>
      <c r="AA367" s="7">
        <v>158</v>
      </c>
      <c r="AB367" s="7" t="e">
        <f t="shared" si="73"/>
        <v>#REF!</v>
      </c>
      <c r="AC367" s="7" t="e">
        <f t="shared" si="74"/>
        <v>#REF!</v>
      </c>
      <c r="AD367" s="12" t="e">
        <f>++VLOOKUP(F367,#REF!,3,0)</f>
        <v>#REF!</v>
      </c>
      <c r="AE367" s="10" t="s">
        <v>159</v>
      </c>
      <c r="AF367" s="10" t="s">
        <v>2912</v>
      </c>
      <c r="AH367" t="s">
        <v>2957</v>
      </c>
    </row>
    <row r="368" spans="1:34" x14ac:dyDescent="0.25">
      <c r="A368" s="5">
        <f t="shared" si="75"/>
        <v>37</v>
      </c>
      <c r="B368" s="22" t="s">
        <v>159</v>
      </c>
      <c r="C368" s="6" t="s">
        <v>1228</v>
      </c>
      <c r="D368" s="5" t="s">
        <v>183</v>
      </c>
      <c r="E368" s="7">
        <v>79382822</v>
      </c>
      <c r="F368" s="7">
        <v>42604817110013</v>
      </c>
      <c r="G368" s="7" t="s">
        <v>2157</v>
      </c>
      <c r="H368" s="14">
        <v>45078</v>
      </c>
      <c r="I368" s="5" t="s">
        <v>1126</v>
      </c>
      <c r="J368" s="5" t="e">
        <f>++COUNTIFS(#REF!,'Манзилли сотиб олиш (2)'!$F368,#REF!,'Манзилли сотиб олиш (2)'!J$3,#REF!,'Манзилли сотиб олиш (2)'!J$2)</f>
        <v>#REF!</v>
      </c>
      <c r="K368" s="5" t="e">
        <f>++COUNTIFS(#REF!,'Манзилли сотиб олиш (2)'!$F368,#REF!,'Манзилли сотиб олиш (2)'!K$3,#REF!,'Манзилли сотиб олиш (2)'!K$2)</f>
        <v>#REF!</v>
      </c>
      <c r="L368" s="5" t="e">
        <f>++COUNTIFS(#REF!,'Манзилли сотиб олиш (2)'!$F368,#REF!,'Манзилли сотиб олиш (2)'!L$3,#REF!,'Манзилли сотиб олиш (2)'!L$2)</f>
        <v>#REF!</v>
      </c>
      <c r="M368" s="5" t="e">
        <f>++COUNTIFS(#REF!,'Манзилли сотиб олиш (2)'!$F368,#REF!,'Манзилли сотиб олиш (2)'!M$3,#REF!,'Манзилли сотиб олиш (2)'!M$2)</f>
        <v>#REF!</v>
      </c>
      <c r="N368" s="5" t="e">
        <f>++COUNTIFS(#REF!,'Манзилли сотиб олиш (2)'!$F368,#REF!,'Манзилли сотиб олиш (2)'!N$3,#REF!,'Манзилли сотиб олиш (2)'!N$2)</f>
        <v>#REF!</v>
      </c>
      <c r="O368" s="7" t="e">
        <f t="shared" si="67"/>
        <v>#REF!</v>
      </c>
      <c r="P368" s="7">
        <f t="shared" si="68"/>
        <v>0</v>
      </c>
      <c r="Q368" s="7">
        <f t="shared" si="69"/>
        <v>0</v>
      </c>
      <c r="R368" s="5" t="e">
        <f>++COUNTIFS(#REF!,'Манзилли сотиб олиш (2)'!$F368,#REF!,'Манзилли сотиб олиш (2)'!R$3,#REF!,'Манзилли сотиб олиш (2)'!R$2)</f>
        <v>#REF!</v>
      </c>
      <c r="S368" s="5" t="e">
        <f>++COUNTIFS(#REF!,'Манзилли сотиб олиш (2)'!$F368,#REF!,'Манзилли сотиб олиш (2)'!S$3,#REF!,'Манзилли сотиб олиш (2)'!S$2)</f>
        <v>#REF!</v>
      </c>
      <c r="T368" s="5" t="e">
        <f>++COUNTIFS(#REF!,'Манзилли сотиб олиш (2)'!$F368,#REF!,'Манзилли сотиб олиш (2)'!T$3,#REF!,'Манзилли сотиб олиш (2)'!T$2)</f>
        <v>#REF!</v>
      </c>
      <c r="U368" s="5" t="e">
        <f>++COUNTIFS(#REF!,'Манзилли сотиб олиш (2)'!$F368,#REF!,'Манзилли сотиб олиш (2)'!U$3,#REF!,'Манзилли сотиб олиш (2)'!U$2)</f>
        <v>#REF!</v>
      </c>
      <c r="V368" s="5" t="e">
        <f>++COUNTIFS(#REF!,'Манзилли сотиб олиш (2)'!$F368,#REF!,'Манзилли сотиб олиш (2)'!V$3,#REF!,'Манзилли сотиб олиш (2)'!V$2)</f>
        <v>#REF!</v>
      </c>
      <c r="W368" s="7" t="e">
        <f t="shared" si="70"/>
        <v>#REF!</v>
      </c>
      <c r="X368" s="7">
        <f t="shared" si="76"/>
        <v>1</v>
      </c>
      <c r="Y368" s="7">
        <f t="shared" si="72"/>
        <v>230</v>
      </c>
      <c r="Z368" s="7">
        <f t="shared" si="76"/>
        <v>1</v>
      </c>
      <c r="AA368" s="7">
        <v>230</v>
      </c>
      <c r="AB368" s="7" t="e">
        <f t="shared" si="73"/>
        <v>#REF!</v>
      </c>
      <c r="AC368" s="7" t="e">
        <f t="shared" si="74"/>
        <v>#REF!</v>
      </c>
      <c r="AD368" s="12" t="e">
        <f>++VLOOKUP(F368,#REF!,3,0)</f>
        <v>#REF!</v>
      </c>
      <c r="AE368" s="10" t="s">
        <v>159</v>
      </c>
      <c r="AF368" s="10" t="s">
        <v>1015</v>
      </c>
      <c r="AH368" t="s">
        <v>2957</v>
      </c>
    </row>
    <row r="369" spans="1:34" x14ac:dyDescent="0.25">
      <c r="A369" s="5">
        <f t="shared" si="75"/>
        <v>38</v>
      </c>
      <c r="B369" s="22" t="s">
        <v>159</v>
      </c>
      <c r="C369" s="6" t="s">
        <v>1230</v>
      </c>
      <c r="D369" s="5" t="s">
        <v>181</v>
      </c>
      <c r="E369" s="7">
        <v>79420456</v>
      </c>
      <c r="F369" s="7">
        <v>41803793080135</v>
      </c>
      <c r="G369" s="7" t="s">
        <v>2159</v>
      </c>
      <c r="H369" s="14">
        <v>45078</v>
      </c>
      <c r="I369" s="5" t="s">
        <v>1126</v>
      </c>
      <c r="J369" s="5" t="e">
        <f>++COUNTIFS(#REF!,'Манзилли сотиб олиш (2)'!$F369,#REF!,'Манзилли сотиб олиш (2)'!J$3,#REF!,'Манзилли сотиб олиш (2)'!J$2)</f>
        <v>#REF!</v>
      </c>
      <c r="K369" s="5" t="e">
        <f>++COUNTIFS(#REF!,'Манзилли сотиб олиш (2)'!$F369,#REF!,'Манзилли сотиб олиш (2)'!K$3,#REF!,'Манзилли сотиб олиш (2)'!K$2)</f>
        <v>#REF!</v>
      </c>
      <c r="L369" s="5" t="e">
        <f>++COUNTIFS(#REF!,'Манзилли сотиб олиш (2)'!$F369,#REF!,'Манзилли сотиб олиш (2)'!L$3,#REF!,'Манзилли сотиб олиш (2)'!L$2)</f>
        <v>#REF!</v>
      </c>
      <c r="M369" s="5" t="e">
        <f>++COUNTIFS(#REF!,'Манзилли сотиб олиш (2)'!$F369,#REF!,'Манзилли сотиб олиш (2)'!M$3,#REF!,'Манзилли сотиб олиш (2)'!M$2)</f>
        <v>#REF!</v>
      </c>
      <c r="N369" s="5" t="e">
        <f>++COUNTIFS(#REF!,'Манзилли сотиб олиш (2)'!$F369,#REF!,'Манзилли сотиб олиш (2)'!N$3,#REF!,'Манзилли сотиб олиш (2)'!N$2)</f>
        <v>#REF!</v>
      </c>
      <c r="O369" s="7" t="e">
        <f t="shared" si="67"/>
        <v>#REF!</v>
      </c>
      <c r="P369" s="7">
        <f t="shared" si="68"/>
        <v>0</v>
      </c>
      <c r="Q369" s="7">
        <f t="shared" si="69"/>
        <v>0</v>
      </c>
      <c r="R369" s="5" t="e">
        <f>++COUNTIFS(#REF!,'Манзилли сотиб олиш (2)'!$F369,#REF!,'Манзилли сотиб олиш (2)'!R$3,#REF!,'Манзилли сотиб олиш (2)'!R$2)</f>
        <v>#REF!</v>
      </c>
      <c r="S369" s="5" t="e">
        <f>++COUNTIFS(#REF!,'Манзилли сотиб олиш (2)'!$F369,#REF!,'Манзилли сотиб олиш (2)'!S$3,#REF!,'Манзилли сотиб олиш (2)'!S$2)</f>
        <v>#REF!</v>
      </c>
      <c r="T369" s="5" t="e">
        <f>++COUNTIFS(#REF!,'Манзилли сотиб олиш (2)'!$F369,#REF!,'Манзилли сотиб олиш (2)'!T$3,#REF!,'Манзилли сотиб олиш (2)'!T$2)</f>
        <v>#REF!</v>
      </c>
      <c r="U369" s="5" t="e">
        <f>++COUNTIFS(#REF!,'Манзилли сотиб олиш (2)'!$F369,#REF!,'Манзилли сотиб олиш (2)'!U$3,#REF!,'Манзилли сотиб олиш (2)'!U$2)</f>
        <v>#REF!</v>
      </c>
      <c r="V369" s="5" t="e">
        <f>++COUNTIFS(#REF!,'Манзилли сотиб олиш (2)'!$F369,#REF!,'Манзилли сотиб олиш (2)'!V$3,#REF!,'Манзилли сотиб олиш (2)'!V$2)</f>
        <v>#REF!</v>
      </c>
      <c r="W369" s="7" t="e">
        <f t="shared" si="70"/>
        <v>#REF!</v>
      </c>
      <c r="X369" s="7">
        <f t="shared" si="76"/>
        <v>1</v>
      </c>
      <c r="Y369" s="7">
        <f t="shared" si="72"/>
        <v>320</v>
      </c>
      <c r="Z369" s="7">
        <f t="shared" si="76"/>
        <v>1</v>
      </c>
      <c r="AA369" s="7">
        <v>320</v>
      </c>
      <c r="AB369" s="7" t="e">
        <f t="shared" si="73"/>
        <v>#REF!</v>
      </c>
      <c r="AC369" s="7" t="e">
        <f t="shared" si="74"/>
        <v>#REF!</v>
      </c>
      <c r="AD369" s="12" t="e">
        <f>++VLOOKUP(F369,#REF!,3,0)</f>
        <v>#REF!</v>
      </c>
      <c r="AE369" s="10" t="s">
        <v>159</v>
      </c>
      <c r="AF369" s="10" t="s">
        <v>1015</v>
      </c>
      <c r="AH369" t="s">
        <v>2957</v>
      </c>
    </row>
    <row r="370" spans="1:34" x14ac:dyDescent="0.25">
      <c r="A370" s="5">
        <f t="shared" si="75"/>
        <v>39</v>
      </c>
      <c r="B370" s="22" t="s">
        <v>159</v>
      </c>
      <c r="C370" s="6" t="s">
        <v>1231</v>
      </c>
      <c r="D370" s="5" t="s">
        <v>180</v>
      </c>
      <c r="E370" s="7">
        <v>79230986</v>
      </c>
      <c r="F370" s="7">
        <v>32809893080053</v>
      </c>
      <c r="G370" s="7" t="s">
        <v>2160</v>
      </c>
      <c r="H370" s="14">
        <v>45078</v>
      </c>
      <c r="I370" s="5" t="s">
        <v>1126</v>
      </c>
      <c r="J370" s="5" t="e">
        <f>++COUNTIFS(#REF!,'Манзилли сотиб олиш (2)'!$F370,#REF!,'Манзилли сотиб олиш (2)'!J$3,#REF!,'Манзилли сотиб олиш (2)'!J$2)</f>
        <v>#REF!</v>
      </c>
      <c r="K370" s="5" t="e">
        <f>++COUNTIFS(#REF!,'Манзилли сотиб олиш (2)'!$F370,#REF!,'Манзилли сотиб олиш (2)'!K$3,#REF!,'Манзилли сотиб олиш (2)'!K$2)</f>
        <v>#REF!</v>
      </c>
      <c r="L370" s="5" t="e">
        <f>++COUNTIFS(#REF!,'Манзилли сотиб олиш (2)'!$F370,#REF!,'Манзилли сотиб олиш (2)'!L$3,#REF!,'Манзилли сотиб олиш (2)'!L$2)</f>
        <v>#REF!</v>
      </c>
      <c r="M370" s="5" t="e">
        <f>++COUNTIFS(#REF!,'Манзилли сотиб олиш (2)'!$F370,#REF!,'Манзилли сотиб олиш (2)'!M$3,#REF!,'Манзилли сотиб олиш (2)'!M$2)</f>
        <v>#REF!</v>
      </c>
      <c r="N370" s="5" t="e">
        <f>++COUNTIFS(#REF!,'Манзилли сотиб олиш (2)'!$F370,#REF!,'Манзилли сотиб олиш (2)'!N$3,#REF!,'Манзилли сотиб олиш (2)'!N$2)</f>
        <v>#REF!</v>
      </c>
      <c r="O370" s="7" t="e">
        <f t="shared" si="67"/>
        <v>#REF!</v>
      </c>
      <c r="P370" s="7">
        <f t="shared" si="68"/>
        <v>0</v>
      </c>
      <c r="Q370" s="7">
        <f t="shared" si="69"/>
        <v>0</v>
      </c>
      <c r="R370" s="5" t="e">
        <f>++COUNTIFS(#REF!,'Манзилли сотиб олиш (2)'!$F370,#REF!,'Манзилли сотиб олиш (2)'!R$3,#REF!,'Манзилли сотиб олиш (2)'!R$2)</f>
        <v>#REF!</v>
      </c>
      <c r="S370" s="5" t="e">
        <f>++COUNTIFS(#REF!,'Манзилли сотиб олиш (2)'!$F370,#REF!,'Манзилли сотиб олиш (2)'!S$3,#REF!,'Манзилли сотиб олиш (2)'!S$2)</f>
        <v>#REF!</v>
      </c>
      <c r="T370" s="5" t="e">
        <f>++COUNTIFS(#REF!,'Манзилли сотиб олиш (2)'!$F370,#REF!,'Манзилли сотиб олиш (2)'!T$3,#REF!,'Манзилли сотиб олиш (2)'!T$2)</f>
        <v>#REF!</v>
      </c>
      <c r="U370" s="5" t="e">
        <f>++COUNTIFS(#REF!,'Манзилли сотиб олиш (2)'!$F370,#REF!,'Манзилли сотиб олиш (2)'!U$3,#REF!,'Манзилли сотиб олиш (2)'!U$2)</f>
        <v>#REF!</v>
      </c>
      <c r="V370" s="5" t="e">
        <f>++COUNTIFS(#REF!,'Манзилли сотиб олиш (2)'!$F370,#REF!,'Манзилли сотиб олиш (2)'!V$3,#REF!,'Манзилли сотиб олиш (2)'!V$2)</f>
        <v>#REF!</v>
      </c>
      <c r="W370" s="7" t="e">
        <f t="shared" si="70"/>
        <v>#REF!</v>
      </c>
      <c r="X370" s="7">
        <f t="shared" si="76"/>
        <v>1</v>
      </c>
      <c r="Y370" s="7">
        <f t="shared" si="72"/>
        <v>131</v>
      </c>
      <c r="Z370" s="7">
        <f t="shared" si="76"/>
        <v>1</v>
      </c>
      <c r="AA370" s="7">
        <v>131</v>
      </c>
      <c r="AB370" s="7" t="e">
        <f t="shared" si="73"/>
        <v>#REF!</v>
      </c>
      <c r="AC370" s="7" t="e">
        <f t="shared" si="74"/>
        <v>#REF!</v>
      </c>
      <c r="AD370" s="12" t="e">
        <f>++VLOOKUP(F370,#REF!,3,0)</f>
        <v>#REF!</v>
      </c>
      <c r="AE370" s="10" t="s">
        <v>159</v>
      </c>
      <c r="AF370" s="10" t="s">
        <v>1967</v>
      </c>
      <c r="AH370" t="s">
        <v>2957</v>
      </c>
    </row>
    <row r="371" spans="1:34" x14ac:dyDescent="0.25">
      <c r="A371" s="5">
        <f t="shared" si="75"/>
        <v>40</v>
      </c>
      <c r="B371" s="22" t="s">
        <v>159</v>
      </c>
      <c r="C371" s="6" t="s">
        <v>1232</v>
      </c>
      <c r="D371" s="5" t="s">
        <v>179</v>
      </c>
      <c r="E371" s="7">
        <v>79581729</v>
      </c>
      <c r="F371" s="7">
        <v>43105903090011</v>
      </c>
      <c r="G371" s="7" t="s">
        <v>2161</v>
      </c>
      <c r="H371" s="14">
        <v>45078</v>
      </c>
      <c r="I371" s="5" t="s">
        <v>1126</v>
      </c>
      <c r="J371" s="5" t="e">
        <f>++COUNTIFS(#REF!,'Манзилли сотиб олиш (2)'!$F371,#REF!,'Манзилли сотиб олиш (2)'!J$3,#REF!,'Манзилли сотиб олиш (2)'!J$2)</f>
        <v>#REF!</v>
      </c>
      <c r="K371" s="5" t="e">
        <f>++COUNTIFS(#REF!,'Манзилли сотиб олиш (2)'!$F371,#REF!,'Манзилли сотиб олиш (2)'!K$3,#REF!,'Манзилли сотиб олиш (2)'!K$2)</f>
        <v>#REF!</v>
      </c>
      <c r="L371" s="5" t="e">
        <f>++COUNTIFS(#REF!,'Манзилли сотиб олиш (2)'!$F371,#REF!,'Манзилли сотиб олиш (2)'!L$3,#REF!,'Манзилли сотиб олиш (2)'!L$2)</f>
        <v>#REF!</v>
      </c>
      <c r="M371" s="5" t="e">
        <f>++COUNTIFS(#REF!,'Манзилли сотиб олиш (2)'!$F371,#REF!,'Манзилли сотиб олиш (2)'!M$3,#REF!,'Манзилли сотиб олиш (2)'!M$2)</f>
        <v>#REF!</v>
      </c>
      <c r="N371" s="5" t="e">
        <f>++COUNTIFS(#REF!,'Манзилли сотиб олиш (2)'!$F371,#REF!,'Манзилли сотиб олиш (2)'!N$3,#REF!,'Манзилли сотиб олиш (2)'!N$2)</f>
        <v>#REF!</v>
      </c>
      <c r="O371" s="7" t="e">
        <f t="shared" si="67"/>
        <v>#REF!</v>
      </c>
      <c r="P371" s="7">
        <f t="shared" si="68"/>
        <v>0</v>
      </c>
      <c r="Q371" s="7">
        <f t="shared" si="69"/>
        <v>0</v>
      </c>
      <c r="R371" s="5" t="e">
        <f>++COUNTIFS(#REF!,'Манзилли сотиб олиш (2)'!$F371,#REF!,'Манзилли сотиб олиш (2)'!R$3,#REF!,'Манзилли сотиб олиш (2)'!R$2)</f>
        <v>#REF!</v>
      </c>
      <c r="S371" s="5" t="e">
        <f>++COUNTIFS(#REF!,'Манзилли сотиб олиш (2)'!$F371,#REF!,'Манзилли сотиб олиш (2)'!S$3,#REF!,'Манзилли сотиб олиш (2)'!S$2)</f>
        <v>#REF!</v>
      </c>
      <c r="T371" s="5" t="e">
        <f>++COUNTIFS(#REF!,'Манзилли сотиб олиш (2)'!$F371,#REF!,'Манзилли сотиб олиш (2)'!T$3,#REF!,'Манзилли сотиб олиш (2)'!T$2)</f>
        <v>#REF!</v>
      </c>
      <c r="U371" s="5" t="e">
        <f>++COUNTIFS(#REF!,'Манзилли сотиб олиш (2)'!$F371,#REF!,'Манзилли сотиб олиш (2)'!U$3,#REF!,'Манзилли сотиб олиш (2)'!U$2)</f>
        <v>#REF!</v>
      </c>
      <c r="V371" s="5" t="e">
        <f>++COUNTIFS(#REF!,'Манзилли сотиб олиш (2)'!$F371,#REF!,'Манзилли сотиб олиш (2)'!V$3,#REF!,'Манзилли сотиб олиш (2)'!V$2)</f>
        <v>#REF!</v>
      </c>
      <c r="W371" s="7" t="e">
        <f t="shared" si="70"/>
        <v>#REF!</v>
      </c>
      <c r="X371" s="7">
        <f t="shared" si="76"/>
        <v>1</v>
      </c>
      <c r="Y371" s="7">
        <f t="shared" si="72"/>
        <v>173</v>
      </c>
      <c r="Z371" s="7">
        <f t="shared" si="76"/>
        <v>1</v>
      </c>
      <c r="AA371" s="7">
        <v>173</v>
      </c>
      <c r="AB371" s="7" t="e">
        <f t="shared" si="73"/>
        <v>#REF!</v>
      </c>
      <c r="AC371" s="7" t="e">
        <f t="shared" si="74"/>
        <v>#REF!</v>
      </c>
      <c r="AD371" s="12" t="e">
        <f>++VLOOKUP(F371,#REF!,3,0)</f>
        <v>#REF!</v>
      </c>
      <c r="AE371" s="10" t="s">
        <v>159</v>
      </c>
      <c r="AF371" s="10" t="s">
        <v>2935</v>
      </c>
      <c r="AH371" t="s">
        <v>2957</v>
      </c>
    </row>
    <row r="372" spans="1:34" x14ac:dyDescent="0.25">
      <c r="A372" s="5">
        <f t="shared" si="75"/>
        <v>41</v>
      </c>
      <c r="B372" s="22" t="s">
        <v>159</v>
      </c>
      <c r="C372" s="6" t="s">
        <v>1235</v>
      </c>
      <c r="D372" s="5" t="s">
        <v>177</v>
      </c>
      <c r="E372" s="7">
        <v>79738720</v>
      </c>
      <c r="F372" s="7">
        <v>32408913080013</v>
      </c>
      <c r="G372" s="7" t="s">
        <v>2164</v>
      </c>
      <c r="H372" s="14">
        <v>45078</v>
      </c>
      <c r="I372" s="5" t="s">
        <v>1126</v>
      </c>
      <c r="J372" s="5" t="e">
        <f>++COUNTIFS(#REF!,'Манзилли сотиб олиш (2)'!$F372,#REF!,'Манзилли сотиб олиш (2)'!J$3,#REF!,'Манзилли сотиб олиш (2)'!J$2)</f>
        <v>#REF!</v>
      </c>
      <c r="K372" s="5" t="e">
        <f>++COUNTIFS(#REF!,'Манзилли сотиб олиш (2)'!$F372,#REF!,'Манзилли сотиб олиш (2)'!K$3,#REF!,'Манзилли сотиб олиш (2)'!K$2)</f>
        <v>#REF!</v>
      </c>
      <c r="L372" s="5" t="e">
        <f>++COUNTIFS(#REF!,'Манзилли сотиб олиш (2)'!$F372,#REF!,'Манзилли сотиб олиш (2)'!L$3,#REF!,'Манзилли сотиб олиш (2)'!L$2)</f>
        <v>#REF!</v>
      </c>
      <c r="M372" s="5" t="e">
        <f>++COUNTIFS(#REF!,'Манзилли сотиб олиш (2)'!$F372,#REF!,'Манзилли сотиб олиш (2)'!M$3,#REF!,'Манзилли сотиб олиш (2)'!M$2)</f>
        <v>#REF!</v>
      </c>
      <c r="N372" s="5" t="e">
        <f>++COUNTIFS(#REF!,'Манзилли сотиб олиш (2)'!$F372,#REF!,'Манзилли сотиб олиш (2)'!N$3,#REF!,'Манзилли сотиб олиш (2)'!N$2)</f>
        <v>#REF!</v>
      </c>
      <c r="O372" s="7" t="e">
        <f t="shared" si="67"/>
        <v>#REF!</v>
      </c>
      <c r="P372" s="7">
        <f t="shared" si="68"/>
        <v>0</v>
      </c>
      <c r="Q372" s="7">
        <f t="shared" si="69"/>
        <v>0</v>
      </c>
      <c r="R372" s="5" t="e">
        <f>++COUNTIFS(#REF!,'Манзилли сотиб олиш (2)'!$F372,#REF!,'Манзилли сотиб олиш (2)'!R$3,#REF!,'Манзилли сотиб олиш (2)'!R$2)</f>
        <v>#REF!</v>
      </c>
      <c r="S372" s="5" t="e">
        <f>++COUNTIFS(#REF!,'Манзилли сотиб олиш (2)'!$F372,#REF!,'Манзилли сотиб олиш (2)'!S$3,#REF!,'Манзилли сотиб олиш (2)'!S$2)</f>
        <v>#REF!</v>
      </c>
      <c r="T372" s="5" t="e">
        <f>++COUNTIFS(#REF!,'Манзилли сотиб олиш (2)'!$F372,#REF!,'Манзилли сотиб олиш (2)'!T$3,#REF!,'Манзилли сотиб олиш (2)'!T$2)</f>
        <v>#REF!</v>
      </c>
      <c r="U372" s="5" t="e">
        <f>++COUNTIFS(#REF!,'Манзилли сотиб олиш (2)'!$F372,#REF!,'Манзилли сотиб олиш (2)'!U$3,#REF!,'Манзилли сотиб олиш (2)'!U$2)</f>
        <v>#REF!</v>
      </c>
      <c r="V372" s="5" t="e">
        <f>++COUNTIFS(#REF!,'Манзилли сотиб олиш (2)'!$F372,#REF!,'Манзилли сотиб олиш (2)'!V$3,#REF!,'Манзилли сотиб олиш (2)'!V$2)</f>
        <v>#REF!</v>
      </c>
      <c r="W372" s="7" t="e">
        <f t="shared" si="70"/>
        <v>#REF!</v>
      </c>
      <c r="X372" s="7">
        <f t="shared" si="76"/>
        <v>1</v>
      </c>
      <c r="Y372" s="7">
        <f t="shared" si="72"/>
        <v>311</v>
      </c>
      <c r="Z372" s="7">
        <f t="shared" si="76"/>
        <v>1</v>
      </c>
      <c r="AA372" s="7">
        <v>311</v>
      </c>
      <c r="AB372" s="7" t="e">
        <f t="shared" si="73"/>
        <v>#REF!</v>
      </c>
      <c r="AC372" s="7" t="e">
        <f t="shared" si="74"/>
        <v>#REF!</v>
      </c>
      <c r="AD372" s="12" t="e">
        <f>++VLOOKUP(F372,#REF!,3,0)</f>
        <v>#REF!</v>
      </c>
      <c r="AE372" s="10" t="s">
        <v>159</v>
      </c>
      <c r="AF372" s="10" t="s">
        <v>1015</v>
      </c>
      <c r="AH372" t="s">
        <v>2957</v>
      </c>
    </row>
    <row r="373" spans="1:34" x14ac:dyDescent="0.25">
      <c r="A373" s="5">
        <f t="shared" si="75"/>
        <v>42</v>
      </c>
      <c r="B373" s="22" t="s">
        <v>159</v>
      </c>
      <c r="C373" s="6" t="s">
        <v>1236</v>
      </c>
      <c r="D373" s="5" t="s">
        <v>176</v>
      </c>
      <c r="E373" s="7">
        <v>79762950</v>
      </c>
      <c r="F373" s="7">
        <v>41912987110021</v>
      </c>
      <c r="G373" s="7" t="s">
        <v>2165</v>
      </c>
      <c r="H373" s="14">
        <v>45078</v>
      </c>
      <c r="I373" s="5" t="s">
        <v>1126</v>
      </c>
      <c r="J373" s="5" t="e">
        <f>++COUNTIFS(#REF!,'Манзилли сотиб олиш (2)'!$F373,#REF!,'Манзилли сотиб олиш (2)'!J$3,#REF!,'Манзилли сотиб олиш (2)'!J$2)</f>
        <v>#REF!</v>
      </c>
      <c r="K373" s="5" t="e">
        <f>++COUNTIFS(#REF!,'Манзилли сотиб олиш (2)'!$F373,#REF!,'Манзилли сотиб олиш (2)'!K$3,#REF!,'Манзилли сотиб олиш (2)'!K$2)</f>
        <v>#REF!</v>
      </c>
      <c r="L373" s="5" t="e">
        <f>++COUNTIFS(#REF!,'Манзилли сотиб олиш (2)'!$F373,#REF!,'Манзилли сотиб олиш (2)'!L$3,#REF!,'Манзилли сотиб олиш (2)'!L$2)</f>
        <v>#REF!</v>
      </c>
      <c r="M373" s="5" t="e">
        <f>++COUNTIFS(#REF!,'Манзилли сотиб олиш (2)'!$F373,#REF!,'Манзилли сотиб олиш (2)'!M$3,#REF!,'Манзилли сотиб олиш (2)'!M$2)</f>
        <v>#REF!</v>
      </c>
      <c r="N373" s="5" t="e">
        <f>++COUNTIFS(#REF!,'Манзилли сотиб олиш (2)'!$F373,#REF!,'Манзилли сотиб олиш (2)'!N$3,#REF!,'Манзилли сотиб олиш (2)'!N$2)</f>
        <v>#REF!</v>
      </c>
      <c r="O373" s="7" t="e">
        <f t="shared" si="67"/>
        <v>#REF!</v>
      </c>
      <c r="P373" s="7">
        <f t="shared" si="68"/>
        <v>0</v>
      </c>
      <c r="Q373" s="7">
        <f t="shared" si="69"/>
        <v>0</v>
      </c>
      <c r="R373" s="5" t="e">
        <f>++COUNTIFS(#REF!,'Манзилли сотиб олиш (2)'!$F373,#REF!,'Манзилли сотиб олиш (2)'!R$3,#REF!,'Манзилли сотиб олиш (2)'!R$2)</f>
        <v>#REF!</v>
      </c>
      <c r="S373" s="5" t="e">
        <f>++COUNTIFS(#REF!,'Манзилли сотиб олиш (2)'!$F373,#REF!,'Манзилли сотиб олиш (2)'!S$3,#REF!,'Манзилли сотиб олиш (2)'!S$2)</f>
        <v>#REF!</v>
      </c>
      <c r="T373" s="5" t="e">
        <f>++COUNTIFS(#REF!,'Манзилли сотиб олиш (2)'!$F373,#REF!,'Манзилли сотиб олиш (2)'!T$3,#REF!,'Манзилли сотиб олиш (2)'!T$2)</f>
        <v>#REF!</v>
      </c>
      <c r="U373" s="5" t="e">
        <f>++COUNTIFS(#REF!,'Манзилли сотиб олиш (2)'!$F373,#REF!,'Манзилли сотиб олиш (2)'!U$3,#REF!,'Манзилли сотиб олиш (2)'!U$2)</f>
        <v>#REF!</v>
      </c>
      <c r="V373" s="5" t="e">
        <f>++COUNTIFS(#REF!,'Манзилли сотиб олиш (2)'!$F373,#REF!,'Манзилли сотиб олиш (2)'!V$3,#REF!,'Манзилли сотиб олиш (2)'!V$2)</f>
        <v>#REF!</v>
      </c>
      <c r="W373" s="7" t="e">
        <f t="shared" si="70"/>
        <v>#REF!</v>
      </c>
      <c r="X373" s="7">
        <f t="shared" si="76"/>
        <v>0</v>
      </c>
      <c r="Y373" s="7">
        <f t="shared" si="72"/>
        <v>0</v>
      </c>
      <c r="Z373" s="7">
        <f t="shared" si="76"/>
        <v>0</v>
      </c>
      <c r="AA373" s="7">
        <v>0</v>
      </c>
      <c r="AB373" s="7" t="e">
        <f t="shared" si="73"/>
        <v>#REF!</v>
      </c>
      <c r="AC373" s="7">
        <f t="shared" si="74"/>
        <v>0</v>
      </c>
      <c r="AD373" s="12" t="e">
        <f>++VLOOKUP(F373,#REF!,3,0)</f>
        <v>#REF!</v>
      </c>
      <c r="AE373" s="10" t="s">
        <v>159</v>
      </c>
      <c r="AF373" s="10" t="s">
        <v>1015</v>
      </c>
      <c r="AH373" t="s">
        <v>2957</v>
      </c>
    </row>
    <row r="374" spans="1:34" x14ac:dyDescent="0.25">
      <c r="A374" s="5">
        <f t="shared" si="75"/>
        <v>43</v>
      </c>
      <c r="B374" s="22" t="s">
        <v>159</v>
      </c>
      <c r="C374" s="6" t="s">
        <v>1237</v>
      </c>
      <c r="D374" s="5" t="s">
        <v>175</v>
      </c>
      <c r="E374" s="7">
        <v>79804375</v>
      </c>
      <c r="F374" s="7">
        <v>40305987110048</v>
      </c>
      <c r="G374" s="7" t="s">
        <v>2166</v>
      </c>
      <c r="H374" s="14">
        <v>45078</v>
      </c>
      <c r="I374" s="5" t="s">
        <v>1126</v>
      </c>
      <c r="J374" s="5" t="e">
        <f>++COUNTIFS(#REF!,'Манзилли сотиб олиш (2)'!$F374,#REF!,'Манзилли сотиб олиш (2)'!J$3,#REF!,'Манзилли сотиб олиш (2)'!J$2)</f>
        <v>#REF!</v>
      </c>
      <c r="K374" s="5" t="e">
        <f>++COUNTIFS(#REF!,'Манзилли сотиб олиш (2)'!$F374,#REF!,'Манзилли сотиб олиш (2)'!K$3,#REF!,'Манзилли сотиб олиш (2)'!K$2)</f>
        <v>#REF!</v>
      </c>
      <c r="L374" s="5" t="e">
        <f>++COUNTIFS(#REF!,'Манзилли сотиб олиш (2)'!$F374,#REF!,'Манзилли сотиб олиш (2)'!L$3,#REF!,'Манзилли сотиб олиш (2)'!L$2)</f>
        <v>#REF!</v>
      </c>
      <c r="M374" s="5" t="e">
        <f>++COUNTIFS(#REF!,'Манзилли сотиб олиш (2)'!$F374,#REF!,'Манзилли сотиб олиш (2)'!M$3,#REF!,'Манзилли сотиб олиш (2)'!M$2)</f>
        <v>#REF!</v>
      </c>
      <c r="N374" s="5" t="e">
        <f>++COUNTIFS(#REF!,'Манзилли сотиб олиш (2)'!$F374,#REF!,'Манзилли сотиб олиш (2)'!N$3,#REF!,'Манзилли сотиб олиш (2)'!N$2)</f>
        <v>#REF!</v>
      </c>
      <c r="O374" s="7" t="e">
        <f t="shared" si="67"/>
        <v>#REF!</v>
      </c>
      <c r="P374" s="7">
        <f t="shared" si="68"/>
        <v>0</v>
      </c>
      <c r="Q374" s="7">
        <f t="shared" si="69"/>
        <v>0</v>
      </c>
      <c r="R374" s="5" t="e">
        <f>++COUNTIFS(#REF!,'Манзилли сотиб олиш (2)'!$F374,#REF!,'Манзилли сотиб олиш (2)'!R$3,#REF!,'Манзилли сотиб олиш (2)'!R$2)</f>
        <v>#REF!</v>
      </c>
      <c r="S374" s="5" t="e">
        <f>++COUNTIFS(#REF!,'Манзилли сотиб олиш (2)'!$F374,#REF!,'Манзилли сотиб олиш (2)'!S$3,#REF!,'Манзилли сотиб олиш (2)'!S$2)</f>
        <v>#REF!</v>
      </c>
      <c r="T374" s="5" t="e">
        <f>++COUNTIFS(#REF!,'Манзилли сотиб олиш (2)'!$F374,#REF!,'Манзилли сотиб олиш (2)'!T$3,#REF!,'Манзилли сотиб олиш (2)'!T$2)</f>
        <v>#REF!</v>
      </c>
      <c r="U374" s="5" t="e">
        <f>++COUNTIFS(#REF!,'Манзилли сотиб олиш (2)'!$F374,#REF!,'Манзилли сотиб олиш (2)'!U$3,#REF!,'Манзилли сотиб олиш (2)'!U$2)</f>
        <v>#REF!</v>
      </c>
      <c r="V374" s="5" t="e">
        <f>++COUNTIFS(#REF!,'Манзилли сотиб олиш (2)'!$F374,#REF!,'Манзилли сотиб олиш (2)'!V$3,#REF!,'Манзилли сотиб олиш (2)'!V$2)</f>
        <v>#REF!</v>
      </c>
      <c r="W374" s="7" t="e">
        <f t="shared" si="70"/>
        <v>#REF!</v>
      </c>
      <c r="X374" s="7">
        <f t="shared" si="76"/>
        <v>1</v>
      </c>
      <c r="Y374" s="7">
        <f t="shared" si="72"/>
        <v>285.60000000000002</v>
      </c>
      <c r="Z374" s="7">
        <f t="shared" si="76"/>
        <v>1</v>
      </c>
      <c r="AA374" s="7">
        <v>285.60000000000002</v>
      </c>
      <c r="AB374" s="7" t="e">
        <f t="shared" si="73"/>
        <v>#REF!</v>
      </c>
      <c r="AC374" s="7" t="e">
        <f t="shared" si="74"/>
        <v>#REF!</v>
      </c>
      <c r="AD374" s="12" t="e">
        <f>++VLOOKUP(F374,#REF!,3,0)</f>
        <v>#REF!</v>
      </c>
      <c r="AE374" s="10" t="s">
        <v>159</v>
      </c>
      <c r="AF374" s="10" t="s">
        <v>1015</v>
      </c>
      <c r="AH374" t="s">
        <v>2957</v>
      </c>
    </row>
    <row r="375" spans="1:34" x14ac:dyDescent="0.25">
      <c r="A375" s="5">
        <f t="shared" si="75"/>
        <v>44</v>
      </c>
      <c r="B375" s="22" t="s">
        <v>159</v>
      </c>
      <c r="C375" s="6" t="s">
        <v>1238</v>
      </c>
      <c r="D375" s="5" t="s">
        <v>174</v>
      </c>
      <c r="E375" s="7">
        <v>79812088</v>
      </c>
      <c r="F375" s="7">
        <v>31601973080020</v>
      </c>
      <c r="G375" s="7" t="s">
        <v>2167</v>
      </c>
      <c r="H375" s="14">
        <v>45078</v>
      </c>
      <c r="I375" s="5" t="s">
        <v>1126</v>
      </c>
      <c r="J375" s="5" t="e">
        <f>++COUNTIFS(#REF!,'Манзилли сотиб олиш (2)'!$F375,#REF!,'Манзилли сотиб олиш (2)'!J$3,#REF!,'Манзилли сотиб олиш (2)'!J$2)</f>
        <v>#REF!</v>
      </c>
      <c r="K375" s="5" t="e">
        <f>++COUNTIFS(#REF!,'Манзилли сотиб олиш (2)'!$F375,#REF!,'Манзилли сотиб олиш (2)'!K$3,#REF!,'Манзилли сотиб олиш (2)'!K$2)</f>
        <v>#REF!</v>
      </c>
      <c r="L375" s="5" t="e">
        <f>++COUNTIFS(#REF!,'Манзилли сотиб олиш (2)'!$F375,#REF!,'Манзилли сотиб олиш (2)'!L$3,#REF!,'Манзилли сотиб олиш (2)'!L$2)</f>
        <v>#REF!</v>
      </c>
      <c r="M375" s="5" t="e">
        <f>++COUNTIFS(#REF!,'Манзилли сотиб олиш (2)'!$F375,#REF!,'Манзилли сотиб олиш (2)'!M$3,#REF!,'Манзилли сотиб олиш (2)'!M$2)</f>
        <v>#REF!</v>
      </c>
      <c r="N375" s="5" t="e">
        <f>++COUNTIFS(#REF!,'Манзилли сотиб олиш (2)'!$F375,#REF!,'Манзилли сотиб олиш (2)'!N$3,#REF!,'Манзилли сотиб олиш (2)'!N$2)</f>
        <v>#REF!</v>
      </c>
      <c r="O375" s="7" t="e">
        <f t="shared" si="67"/>
        <v>#REF!</v>
      </c>
      <c r="P375" s="7">
        <f t="shared" si="68"/>
        <v>0</v>
      </c>
      <c r="Q375" s="7">
        <f t="shared" si="69"/>
        <v>0</v>
      </c>
      <c r="R375" s="5" t="e">
        <f>++COUNTIFS(#REF!,'Манзилли сотиб олиш (2)'!$F375,#REF!,'Манзилли сотиб олиш (2)'!R$3,#REF!,'Манзилли сотиб олиш (2)'!R$2)</f>
        <v>#REF!</v>
      </c>
      <c r="S375" s="5" t="e">
        <f>++COUNTIFS(#REF!,'Манзилли сотиб олиш (2)'!$F375,#REF!,'Манзилли сотиб олиш (2)'!S$3,#REF!,'Манзилли сотиб олиш (2)'!S$2)</f>
        <v>#REF!</v>
      </c>
      <c r="T375" s="5" t="e">
        <f>++COUNTIFS(#REF!,'Манзилли сотиб олиш (2)'!$F375,#REF!,'Манзилли сотиб олиш (2)'!T$3,#REF!,'Манзилли сотиб олиш (2)'!T$2)</f>
        <v>#REF!</v>
      </c>
      <c r="U375" s="5" t="e">
        <f>++COUNTIFS(#REF!,'Манзилли сотиб олиш (2)'!$F375,#REF!,'Манзилли сотиб олиш (2)'!U$3,#REF!,'Манзилли сотиб олиш (2)'!U$2)</f>
        <v>#REF!</v>
      </c>
      <c r="V375" s="5" t="e">
        <f>++COUNTIFS(#REF!,'Манзилли сотиб олиш (2)'!$F375,#REF!,'Манзилли сотиб олиш (2)'!V$3,#REF!,'Манзилли сотиб олиш (2)'!V$2)</f>
        <v>#REF!</v>
      </c>
      <c r="W375" s="7" t="e">
        <f t="shared" si="70"/>
        <v>#REF!</v>
      </c>
      <c r="X375" s="7">
        <f t="shared" si="76"/>
        <v>1</v>
      </c>
      <c r="Y375" s="7">
        <f t="shared" si="72"/>
        <v>285</v>
      </c>
      <c r="Z375" s="7">
        <f t="shared" si="76"/>
        <v>1</v>
      </c>
      <c r="AA375" s="7">
        <v>285</v>
      </c>
      <c r="AB375" s="7" t="e">
        <f t="shared" si="73"/>
        <v>#REF!</v>
      </c>
      <c r="AC375" s="7" t="e">
        <f t="shared" si="74"/>
        <v>#REF!</v>
      </c>
      <c r="AD375" s="12" t="e">
        <f>++VLOOKUP(F375,#REF!,3,0)</f>
        <v>#REF!</v>
      </c>
      <c r="AE375" s="10" t="s">
        <v>159</v>
      </c>
      <c r="AF375" s="10" t="s">
        <v>1015</v>
      </c>
      <c r="AH375" t="s">
        <v>2957</v>
      </c>
    </row>
    <row r="376" spans="1:34" x14ac:dyDescent="0.25">
      <c r="A376" s="5">
        <f t="shared" si="75"/>
        <v>45</v>
      </c>
      <c r="B376" s="22" t="s">
        <v>159</v>
      </c>
      <c r="C376" s="6" t="s">
        <v>1239</v>
      </c>
      <c r="D376" s="5" t="s">
        <v>172</v>
      </c>
      <c r="E376" s="7">
        <v>79892444</v>
      </c>
      <c r="F376" s="7">
        <v>41811853080014</v>
      </c>
      <c r="G376" s="7" t="s">
        <v>2168</v>
      </c>
      <c r="H376" s="14">
        <v>45078</v>
      </c>
      <c r="I376" s="5" t="s">
        <v>1126</v>
      </c>
      <c r="J376" s="5" t="e">
        <f>++COUNTIFS(#REF!,'Манзилли сотиб олиш (2)'!$F376,#REF!,'Манзилли сотиб олиш (2)'!J$3,#REF!,'Манзилли сотиб олиш (2)'!J$2)</f>
        <v>#REF!</v>
      </c>
      <c r="K376" s="5" t="e">
        <f>++COUNTIFS(#REF!,'Манзилли сотиб олиш (2)'!$F376,#REF!,'Манзилли сотиб олиш (2)'!K$3,#REF!,'Манзилли сотиб олиш (2)'!K$2)</f>
        <v>#REF!</v>
      </c>
      <c r="L376" s="5" t="e">
        <f>++COUNTIFS(#REF!,'Манзилли сотиб олиш (2)'!$F376,#REF!,'Манзилли сотиб олиш (2)'!L$3,#REF!,'Манзилли сотиб олиш (2)'!L$2)</f>
        <v>#REF!</v>
      </c>
      <c r="M376" s="5" t="e">
        <f>++COUNTIFS(#REF!,'Манзилли сотиб олиш (2)'!$F376,#REF!,'Манзилли сотиб олиш (2)'!M$3,#REF!,'Манзилли сотиб олиш (2)'!M$2)</f>
        <v>#REF!</v>
      </c>
      <c r="N376" s="5" t="e">
        <f>++COUNTIFS(#REF!,'Манзилли сотиб олиш (2)'!$F376,#REF!,'Манзилли сотиб олиш (2)'!N$3,#REF!,'Манзилли сотиб олиш (2)'!N$2)</f>
        <v>#REF!</v>
      </c>
      <c r="O376" s="7" t="e">
        <f t="shared" si="67"/>
        <v>#REF!</v>
      </c>
      <c r="P376" s="7">
        <f t="shared" si="68"/>
        <v>0</v>
      </c>
      <c r="Q376" s="7">
        <f t="shared" si="69"/>
        <v>0</v>
      </c>
      <c r="R376" s="5" t="e">
        <f>++COUNTIFS(#REF!,'Манзилли сотиб олиш (2)'!$F376,#REF!,'Манзилли сотиб олиш (2)'!R$3,#REF!,'Манзилли сотиб олиш (2)'!R$2)</f>
        <v>#REF!</v>
      </c>
      <c r="S376" s="5" t="e">
        <f>++COUNTIFS(#REF!,'Манзилли сотиб олиш (2)'!$F376,#REF!,'Манзилли сотиб олиш (2)'!S$3,#REF!,'Манзилли сотиб олиш (2)'!S$2)</f>
        <v>#REF!</v>
      </c>
      <c r="T376" s="5" t="e">
        <f>++COUNTIFS(#REF!,'Манзилли сотиб олиш (2)'!$F376,#REF!,'Манзилли сотиб олиш (2)'!T$3,#REF!,'Манзилли сотиб олиш (2)'!T$2)</f>
        <v>#REF!</v>
      </c>
      <c r="U376" s="5" t="e">
        <f>++COUNTIFS(#REF!,'Манзилли сотиб олиш (2)'!$F376,#REF!,'Манзилли сотиб олиш (2)'!U$3,#REF!,'Манзилли сотиб олиш (2)'!U$2)</f>
        <v>#REF!</v>
      </c>
      <c r="V376" s="5" t="e">
        <f>++COUNTIFS(#REF!,'Манзилли сотиб олиш (2)'!$F376,#REF!,'Манзилли сотиб олиш (2)'!V$3,#REF!,'Манзилли сотиб олиш (2)'!V$2)</f>
        <v>#REF!</v>
      </c>
      <c r="W376" s="7" t="e">
        <f t="shared" si="70"/>
        <v>#REF!</v>
      </c>
      <c r="X376" s="7">
        <f t="shared" si="76"/>
        <v>1</v>
      </c>
      <c r="Y376" s="7">
        <f t="shared" si="72"/>
        <v>222</v>
      </c>
      <c r="Z376" s="7">
        <f t="shared" si="76"/>
        <v>1</v>
      </c>
      <c r="AA376" s="7">
        <v>222</v>
      </c>
      <c r="AB376" s="7" t="e">
        <f t="shared" si="73"/>
        <v>#REF!</v>
      </c>
      <c r="AC376" s="7" t="e">
        <f t="shared" si="74"/>
        <v>#REF!</v>
      </c>
      <c r="AD376" s="12" t="e">
        <f>++VLOOKUP(F376,#REF!,3,0)</f>
        <v>#REF!</v>
      </c>
      <c r="AE376" s="10" t="s">
        <v>159</v>
      </c>
      <c r="AF376" s="10" t="s">
        <v>1015</v>
      </c>
      <c r="AH376" t="s">
        <v>2957</v>
      </c>
    </row>
    <row r="377" spans="1:34" x14ac:dyDescent="0.25">
      <c r="A377" s="5">
        <f t="shared" si="75"/>
        <v>46</v>
      </c>
      <c r="B377" s="22" t="s">
        <v>159</v>
      </c>
      <c r="C377" s="6" t="s">
        <v>1241</v>
      </c>
      <c r="D377" s="5" t="s">
        <v>170</v>
      </c>
      <c r="E377" s="7">
        <v>79963633</v>
      </c>
      <c r="F377" s="7">
        <v>32802977110015</v>
      </c>
      <c r="G377" s="7" t="s">
        <v>2170</v>
      </c>
      <c r="H377" s="14">
        <v>45078</v>
      </c>
      <c r="I377" s="5" t="s">
        <v>1126</v>
      </c>
      <c r="J377" s="5" t="e">
        <f>++COUNTIFS(#REF!,'Манзилли сотиб олиш (2)'!$F377,#REF!,'Манзилли сотиб олиш (2)'!J$3,#REF!,'Манзилли сотиб олиш (2)'!J$2)</f>
        <v>#REF!</v>
      </c>
      <c r="K377" s="5" t="e">
        <f>++COUNTIFS(#REF!,'Манзилли сотиб олиш (2)'!$F377,#REF!,'Манзилли сотиб олиш (2)'!K$3,#REF!,'Манзилли сотиб олиш (2)'!K$2)</f>
        <v>#REF!</v>
      </c>
      <c r="L377" s="5" t="e">
        <f>++COUNTIFS(#REF!,'Манзилли сотиб олиш (2)'!$F377,#REF!,'Манзилли сотиб олиш (2)'!L$3,#REF!,'Манзилли сотиб олиш (2)'!L$2)</f>
        <v>#REF!</v>
      </c>
      <c r="M377" s="5" t="e">
        <f>++COUNTIFS(#REF!,'Манзилли сотиб олиш (2)'!$F377,#REF!,'Манзилли сотиб олиш (2)'!M$3,#REF!,'Манзилли сотиб олиш (2)'!M$2)</f>
        <v>#REF!</v>
      </c>
      <c r="N377" s="5" t="e">
        <f>++COUNTIFS(#REF!,'Манзилли сотиб олиш (2)'!$F377,#REF!,'Манзилли сотиб олиш (2)'!N$3,#REF!,'Манзилли сотиб олиш (2)'!N$2)</f>
        <v>#REF!</v>
      </c>
      <c r="O377" s="7" t="e">
        <f t="shared" si="67"/>
        <v>#REF!</v>
      </c>
      <c r="P377" s="7">
        <f t="shared" si="68"/>
        <v>0</v>
      </c>
      <c r="Q377" s="7">
        <f t="shared" si="69"/>
        <v>0</v>
      </c>
      <c r="R377" s="5" t="e">
        <f>++COUNTIFS(#REF!,'Манзилли сотиб олиш (2)'!$F377,#REF!,'Манзилли сотиб олиш (2)'!R$3,#REF!,'Манзилли сотиб олиш (2)'!R$2)</f>
        <v>#REF!</v>
      </c>
      <c r="S377" s="5" t="e">
        <f>++COUNTIFS(#REF!,'Манзилли сотиб олиш (2)'!$F377,#REF!,'Манзилли сотиб олиш (2)'!S$3,#REF!,'Манзилли сотиб олиш (2)'!S$2)</f>
        <v>#REF!</v>
      </c>
      <c r="T377" s="5" t="e">
        <f>++COUNTIFS(#REF!,'Манзилли сотиб олиш (2)'!$F377,#REF!,'Манзилли сотиб олиш (2)'!T$3,#REF!,'Манзилли сотиб олиш (2)'!T$2)</f>
        <v>#REF!</v>
      </c>
      <c r="U377" s="5" t="e">
        <f>++COUNTIFS(#REF!,'Манзилли сотиб олиш (2)'!$F377,#REF!,'Манзилли сотиб олиш (2)'!U$3,#REF!,'Манзилли сотиб олиш (2)'!U$2)</f>
        <v>#REF!</v>
      </c>
      <c r="V377" s="5" t="e">
        <f>++COUNTIFS(#REF!,'Манзилли сотиб олиш (2)'!$F377,#REF!,'Манзилли сотиб олиш (2)'!V$3,#REF!,'Манзилли сотиб олиш (2)'!V$2)</f>
        <v>#REF!</v>
      </c>
      <c r="W377" s="7" t="e">
        <f t="shared" si="70"/>
        <v>#REF!</v>
      </c>
      <c r="X377" s="7">
        <f t="shared" si="76"/>
        <v>1</v>
      </c>
      <c r="Y377" s="7">
        <f t="shared" si="72"/>
        <v>219.84</v>
      </c>
      <c r="Z377" s="7">
        <f t="shared" si="76"/>
        <v>1</v>
      </c>
      <c r="AA377" s="7">
        <v>219.84</v>
      </c>
      <c r="AB377" s="7" t="e">
        <f t="shared" si="73"/>
        <v>#REF!</v>
      </c>
      <c r="AC377" s="7" t="e">
        <f t="shared" si="74"/>
        <v>#REF!</v>
      </c>
      <c r="AD377" s="12" t="e">
        <f>++VLOOKUP(F377,#REF!,3,0)</f>
        <v>#REF!</v>
      </c>
      <c r="AE377" s="10" t="s">
        <v>159</v>
      </c>
      <c r="AF377" s="10" t="s">
        <v>1015</v>
      </c>
      <c r="AH377" t="s">
        <v>2957</v>
      </c>
    </row>
    <row r="378" spans="1:34" x14ac:dyDescent="0.25">
      <c r="A378" s="5">
        <f t="shared" si="75"/>
        <v>47</v>
      </c>
      <c r="B378" s="22" t="s">
        <v>159</v>
      </c>
      <c r="C378" s="6" t="s">
        <v>1242</v>
      </c>
      <c r="D378" s="5" t="s">
        <v>169</v>
      </c>
      <c r="E378" s="7">
        <v>80185409</v>
      </c>
      <c r="F378" s="7">
        <v>30201963080026</v>
      </c>
      <c r="G378" s="7" t="s">
        <v>2171</v>
      </c>
      <c r="H378" s="14">
        <v>45078</v>
      </c>
      <c r="I378" s="5" t="s">
        <v>1126</v>
      </c>
      <c r="J378" s="5" t="e">
        <f>++COUNTIFS(#REF!,'Манзилли сотиб олиш (2)'!$F378,#REF!,'Манзилли сотиб олиш (2)'!J$3,#REF!,'Манзилли сотиб олиш (2)'!J$2)</f>
        <v>#REF!</v>
      </c>
      <c r="K378" s="5" t="e">
        <f>++COUNTIFS(#REF!,'Манзилли сотиб олиш (2)'!$F378,#REF!,'Манзилли сотиб олиш (2)'!K$3,#REF!,'Манзилли сотиб олиш (2)'!K$2)</f>
        <v>#REF!</v>
      </c>
      <c r="L378" s="5" t="e">
        <f>++COUNTIFS(#REF!,'Манзилли сотиб олиш (2)'!$F378,#REF!,'Манзилли сотиб олиш (2)'!L$3,#REF!,'Манзилли сотиб олиш (2)'!L$2)</f>
        <v>#REF!</v>
      </c>
      <c r="M378" s="5" t="e">
        <f>++COUNTIFS(#REF!,'Манзилли сотиб олиш (2)'!$F378,#REF!,'Манзилли сотиб олиш (2)'!M$3,#REF!,'Манзилли сотиб олиш (2)'!M$2)</f>
        <v>#REF!</v>
      </c>
      <c r="N378" s="5" t="e">
        <f>++COUNTIFS(#REF!,'Манзилли сотиб олиш (2)'!$F378,#REF!,'Манзилли сотиб олиш (2)'!N$3,#REF!,'Манзилли сотиб олиш (2)'!N$2)</f>
        <v>#REF!</v>
      </c>
      <c r="O378" s="7" t="e">
        <f t="shared" si="67"/>
        <v>#REF!</v>
      </c>
      <c r="P378" s="7">
        <f t="shared" si="68"/>
        <v>0</v>
      </c>
      <c r="Q378" s="7">
        <f t="shared" si="69"/>
        <v>0</v>
      </c>
      <c r="R378" s="5" t="e">
        <f>++COUNTIFS(#REF!,'Манзилли сотиб олиш (2)'!$F378,#REF!,'Манзилли сотиб олиш (2)'!R$3,#REF!,'Манзилли сотиб олиш (2)'!R$2)</f>
        <v>#REF!</v>
      </c>
      <c r="S378" s="5" t="e">
        <f>++COUNTIFS(#REF!,'Манзилли сотиб олиш (2)'!$F378,#REF!,'Манзилли сотиб олиш (2)'!S$3,#REF!,'Манзилли сотиб олиш (2)'!S$2)</f>
        <v>#REF!</v>
      </c>
      <c r="T378" s="5" t="e">
        <f>++COUNTIFS(#REF!,'Манзилли сотиб олиш (2)'!$F378,#REF!,'Манзилли сотиб олиш (2)'!T$3,#REF!,'Манзилли сотиб олиш (2)'!T$2)</f>
        <v>#REF!</v>
      </c>
      <c r="U378" s="5" t="e">
        <f>++COUNTIFS(#REF!,'Манзилли сотиб олиш (2)'!$F378,#REF!,'Манзилли сотиб олиш (2)'!U$3,#REF!,'Манзилли сотиб олиш (2)'!U$2)</f>
        <v>#REF!</v>
      </c>
      <c r="V378" s="5" t="e">
        <f>++COUNTIFS(#REF!,'Манзилли сотиб олиш (2)'!$F378,#REF!,'Манзилли сотиб олиш (2)'!V$3,#REF!,'Манзилли сотиб олиш (2)'!V$2)</f>
        <v>#REF!</v>
      </c>
      <c r="W378" s="7" t="e">
        <f t="shared" si="70"/>
        <v>#REF!</v>
      </c>
      <c r="X378" s="7">
        <f t="shared" si="76"/>
        <v>0</v>
      </c>
      <c r="Y378" s="7">
        <f t="shared" si="72"/>
        <v>0</v>
      </c>
      <c r="Z378" s="7">
        <f t="shared" si="76"/>
        <v>0</v>
      </c>
      <c r="AA378" s="7">
        <v>0</v>
      </c>
      <c r="AB378" s="7" t="e">
        <f t="shared" si="73"/>
        <v>#REF!</v>
      </c>
      <c r="AC378" s="7">
        <f t="shared" si="74"/>
        <v>0</v>
      </c>
      <c r="AD378" s="12" t="e">
        <f>++VLOOKUP(F378,#REF!,3,0)</f>
        <v>#REF!</v>
      </c>
      <c r="AE378" s="10" t="s">
        <v>159</v>
      </c>
      <c r="AF378" s="10" t="s">
        <v>1015</v>
      </c>
      <c r="AH378" t="s">
        <v>2957</v>
      </c>
    </row>
    <row r="379" spans="1:34" x14ac:dyDescent="0.25">
      <c r="A379" s="5">
        <f t="shared" si="75"/>
        <v>48</v>
      </c>
      <c r="B379" s="22" t="s">
        <v>159</v>
      </c>
      <c r="C379" s="6" t="s">
        <v>1243</v>
      </c>
      <c r="D379" s="5" t="s">
        <v>168</v>
      </c>
      <c r="E379" s="7">
        <v>80238961</v>
      </c>
      <c r="F379" s="7">
        <v>31305883080032</v>
      </c>
      <c r="G379" s="7" t="s">
        <v>2172</v>
      </c>
      <c r="H379" s="14">
        <v>45078</v>
      </c>
      <c r="I379" s="5" t="s">
        <v>1126</v>
      </c>
      <c r="J379" s="5" t="e">
        <f>++COUNTIFS(#REF!,'Манзилли сотиб олиш (2)'!$F379,#REF!,'Манзилли сотиб олиш (2)'!J$3,#REF!,'Манзилли сотиб олиш (2)'!J$2)</f>
        <v>#REF!</v>
      </c>
      <c r="K379" s="5" t="e">
        <f>++COUNTIFS(#REF!,'Манзилли сотиб олиш (2)'!$F379,#REF!,'Манзилли сотиб олиш (2)'!K$3,#REF!,'Манзилли сотиб олиш (2)'!K$2)</f>
        <v>#REF!</v>
      </c>
      <c r="L379" s="5" t="e">
        <f>++COUNTIFS(#REF!,'Манзилли сотиб олиш (2)'!$F379,#REF!,'Манзилли сотиб олиш (2)'!L$3,#REF!,'Манзилли сотиб олиш (2)'!L$2)</f>
        <v>#REF!</v>
      </c>
      <c r="M379" s="5" t="e">
        <f>++COUNTIFS(#REF!,'Манзилли сотиб олиш (2)'!$F379,#REF!,'Манзилли сотиб олиш (2)'!M$3,#REF!,'Манзилли сотиб олиш (2)'!M$2)</f>
        <v>#REF!</v>
      </c>
      <c r="N379" s="5" t="e">
        <f>++COUNTIFS(#REF!,'Манзилли сотиб олиш (2)'!$F379,#REF!,'Манзилли сотиб олиш (2)'!N$3,#REF!,'Манзилли сотиб олиш (2)'!N$2)</f>
        <v>#REF!</v>
      </c>
      <c r="O379" s="7" t="e">
        <f t="shared" si="67"/>
        <v>#REF!</v>
      </c>
      <c r="P379" s="7">
        <f t="shared" si="68"/>
        <v>0</v>
      </c>
      <c r="Q379" s="7">
        <f t="shared" si="69"/>
        <v>0</v>
      </c>
      <c r="R379" s="5" t="e">
        <f>++COUNTIFS(#REF!,'Манзилли сотиб олиш (2)'!$F379,#REF!,'Манзилли сотиб олиш (2)'!R$3,#REF!,'Манзилли сотиб олиш (2)'!R$2)</f>
        <v>#REF!</v>
      </c>
      <c r="S379" s="5" t="e">
        <f>++COUNTIFS(#REF!,'Манзилли сотиб олиш (2)'!$F379,#REF!,'Манзилли сотиб олиш (2)'!S$3,#REF!,'Манзилли сотиб олиш (2)'!S$2)</f>
        <v>#REF!</v>
      </c>
      <c r="T379" s="5" t="e">
        <f>++COUNTIFS(#REF!,'Манзилли сотиб олиш (2)'!$F379,#REF!,'Манзилли сотиб олиш (2)'!T$3,#REF!,'Манзилли сотиб олиш (2)'!T$2)</f>
        <v>#REF!</v>
      </c>
      <c r="U379" s="5" t="e">
        <f>++COUNTIFS(#REF!,'Манзилли сотиб олиш (2)'!$F379,#REF!,'Манзилли сотиб олиш (2)'!U$3,#REF!,'Манзилли сотиб олиш (2)'!U$2)</f>
        <v>#REF!</v>
      </c>
      <c r="V379" s="5" t="e">
        <f>++COUNTIFS(#REF!,'Манзилли сотиб олиш (2)'!$F379,#REF!,'Манзилли сотиб олиш (2)'!V$3,#REF!,'Манзилли сотиб олиш (2)'!V$2)</f>
        <v>#REF!</v>
      </c>
      <c r="W379" s="7" t="e">
        <f t="shared" si="70"/>
        <v>#REF!</v>
      </c>
      <c r="X379" s="7">
        <f t="shared" si="76"/>
        <v>1</v>
      </c>
      <c r="Y379" s="7">
        <f t="shared" si="72"/>
        <v>218.8</v>
      </c>
      <c r="Z379" s="7">
        <f t="shared" si="76"/>
        <v>1</v>
      </c>
      <c r="AA379" s="7">
        <v>218.8</v>
      </c>
      <c r="AB379" s="7" t="e">
        <f t="shared" si="73"/>
        <v>#REF!</v>
      </c>
      <c r="AC379" s="7" t="e">
        <f t="shared" si="74"/>
        <v>#REF!</v>
      </c>
      <c r="AD379" s="12" t="e">
        <f>++VLOOKUP(F379,#REF!,3,0)</f>
        <v>#REF!</v>
      </c>
      <c r="AE379" s="10" t="s">
        <v>159</v>
      </c>
      <c r="AF379" s="10" t="s">
        <v>2935</v>
      </c>
      <c r="AH379" t="s">
        <v>2957</v>
      </c>
    </row>
    <row r="380" spans="1:34" x14ac:dyDescent="0.25">
      <c r="A380" s="5">
        <f t="shared" si="75"/>
        <v>49</v>
      </c>
      <c r="B380" s="22" t="s">
        <v>159</v>
      </c>
      <c r="C380" s="6" t="s">
        <v>1244</v>
      </c>
      <c r="D380" s="5" t="s">
        <v>167</v>
      </c>
      <c r="E380" s="7">
        <v>80301327</v>
      </c>
      <c r="F380" s="7">
        <v>31908953080051</v>
      </c>
      <c r="G380" s="7" t="s">
        <v>2173</v>
      </c>
      <c r="H380" s="14">
        <v>45078</v>
      </c>
      <c r="I380" s="5" t="s">
        <v>1126</v>
      </c>
      <c r="J380" s="5" t="e">
        <f>++COUNTIFS(#REF!,'Манзилли сотиб олиш (2)'!$F380,#REF!,'Манзилли сотиб олиш (2)'!J$3,#REF!,'Манзилли сотиб олиш (2)'!J$2)</f>
        <v>#REF!</v>
      </c>
      <c r="K380" s="5" t="e">
        <f>++COUNTIFS(#REF!,'Манзилли сотиб олиш (2)'!$F380,#REF!,'Манзилли сотиб олиш (2)'!K$3,#REF!,'Манзилли сотиб олиш (2)'!K$2)</f>
        <v>#REF!</v>
      </c>
      <c r="L380" s="5" t="e">
        <f>++COUNTIFS(#REF!,'Манзилли сотиб олиш (2)'!$F380,#REF!,'Манзилли сотиб олиш (2)'!L$3,#REF!,'Манзилли сотиб олиш (2)'!L$2)</f>
        <v>#REF!</v>
      </c>
      <c r="M380" s="5" t="e">
        <f>++COUNTIFS(#REF!,'Манзилли сотиб олиш (2)'!$F380,#REF!,'Манзилли сотиб олиш (2)'!M$3,#REF!,'Манзилли сотиб олиш (2)'!M$2)</f>
        <v>#REF!</v>
      </c>
      <c r="N380" s="5" t="e">
        <f>++COUNTIFS(#REF!,'Манзилли сотиб олиш (2)'!$F380,#REF!,'Манзилли сотиб олиш (2)'!N$3,#REF!,'Манзилли сотиб олиш (2)'!N$2)</f>
        <v>#REF!</v>
      </c>
      <c r="O380" s="7" t="e">
        <f t="shared" si="67"/>
        <v>#REF!</v>
      </c>
      <c r="P380" s="7">
        <f t="shared" si="68"/>
        <v>0</v>
      </c>
      <c r="Q380" s="7">
        <f t="shared" si="69"/>
        <v>0</v>
      </c>
      <c r="R380" s="5" t="e">
        <f>++COUNTIFS(#REF!,'Манзилли сотиб олиш (2)'!$F380,#REF!,'Манзилли сотиб олиш (2)'!R$3,#REF!,'Манзилли сотиб олиш (2)'!R$2)</f>
        <v>#REF!</v>
      </c>
      <c r="S380" s="5" t="e">
        <f>++COUNTIFS(#REF!,'Манзилли сотиб олиш (2)'!$F380,#REF!,'Манзилли сотиб олиш (2)'!S$3,#REF!,'Манзилли сотиб олиш (2)'!S$2)</f>
        <v>#REF!</v>
      </c>
      <c r="T380" s="5" t="e">
        <f>++COUNTIFS(#REF!,'Манзилли сотиб олиш (2)'!$F380,#REF!,'Манзилли сотиб олиш (2)'!T$3,#REF!,'Манзилли сотиб олиш (2)'!T$2)</f>
        <v>#REF!</v>
      </c>
      <c r="U380" s="5" t="e">
        <f>++COUNTIFS(#REF!,'Манзилли сотиб олиш (2)'!$F380,#REF!,'Манзилли сотиб олиш (2)'!U$3,#REF!,'Манзилли сотиб олиш (2)'!U$2)</f>
        <v>#REF!</v>
      </c>
      <c r="V380" s="5" t="e">
        <f>++COUNTIFS(#REF!,'Манзилли сотиб олиш (2)'!$F380,#REF!,'Манзилли сотиб олиш (2)'!V$3,#REF!,'Манзилли сотиб олиш (2)'!V$2)</f>
        <v>#REF!</v>
      </c>
      <c r="W380" s="7" t="e">
        <f t="shared" si="70"/>
        <v>#REF!</v>
      </c>
      <c r="X380" s="7">
        <f t="shared" ref="X380:Z395" si="77">++IF(Y380&gt;0,1,0)</f>
        <v>1</v>
      </c>
      <c r="Y380" s="7">
        <f t="shared" si="72"/>
        <v>253</v>
      </c>
      <c r="Z380" s="7">
        <f t="shared" si="77"/>
        <v>1</v>
      </c>
      <c r="AA380" s="7">
        <v>253</v>
      </c>
      <c r="AB380" s="7" t="e">
        <f t="shared" si="73"/>
        <v>#REF!</v>
      </c>
      <c r="AC380" s="7" t="e">
        <f t="shared" si="74"/>
        <v>#REF!</v>
      </c>
      <c r="AD380" s="12" t="e">
        <f>++VLOOKUP(F380,#REF!,3,0)</f>
        <v>#REF!</v>
      </c>
      <c r="AE380" s="10" t="s">
        <v>159</v>
      </c>
      <c r="AF380" s="10" t="s">
        <v>2912</v>
      </c>
      <c r="AH380" t="s">
        <v>2957</v>
      </c>
    </row>
    <row r="381" spans="1:34" x14ac:dyDescent="0.25">
      <c r="A381" s="5">
        <f t="shared" si="75"/>
        <v>50</v>
      </c>
      <c r="B381" s="22" t="s">
        <v>159</v>
      </c>
      <c r="C381" s="6" t="s">
        <v>1245</v>
      </c>
      <c r="D381" s="5" t="s">
        <v>166</v>
      </c>
      <c r="E381" s="7">
        <v>78110605</v>
      </c>
      <c r="F381" s="7">
        <v>30209917110012</v>
      </c>
      <c r="G381" s="7" t="s">
        <v>2174</v>
      </c>
      <c r="H381" s="14">
        <v>45078</v>
      </c>
      <c r="I381" s="5" t="s">
        <v>1126</v>
      </c>
      <c r="J381" s="5" t="e">
        <f>++COUNTIFS(#REF!,'Манзилли сотиб олиш (2)'!$F381,#REF!,'Манзилли сотиб олиш (2)'!J$3,#REF!,'Манзилли сотиб олиш (2)'!J$2)</f>
        <v>#REF!</v>
      </c>
      <c r="K381" s="5" t="e">
        <f>++COUNTIFS(#REF!,'Манзилли сотиб олиш (2)'!$F381,#REF!,'Манзилли сотиб олиш (2)'!K$3,#REF!,'Манзилли сотиб олиш (2)'!K$2)</f>
        <v>#REF!</v>
      </c>
      <c r="L381" s="5" t="e">
        <f>++COUNTIFS(#REF!,'Манзилли сотиб олиш (2)'!$F381,#REF!,'Манзилли сотиб олиш (2)'!L$3,#REF!,'Манзилли сотиб олиш (2)'!L$2)</f>
        <v>#REF!</v>
      </c>
      <c r="M381" s="5" t="e">
        <f>++COUNTIFS(#REF!,'Манзилли сотиб олиш (2)'!$F381,#REF!,'Манзилли сотиб олиш (2)'!M$3,#REF!,'Манзилли сотиб олиш (2)'!M$2)</f>
        <v>#REF!</v>
      </c>
      <c r="N381" s="5" t="e">
        <f>++COUNTIFS(#REF!,'Манзилли сотиб олиш (2)'!$F381,#REF!,'Манзилли сотиб олиш (2)'!N$3,#REF!,'Манзилли сотиб олиш (2)'!N$2)</f>
        <v>#REF!</v>
      </c>
      <c r="O381" s="7" t="e">
        <f t="shared" si="67"/>
        <v>#REF!</v>
      </c>
      <c r="P381" s="7">
        <f t="shared" si="68"/>
        <v>0</v>
      </c>
      <c r="Q381" s="7">
        <f t="shared" si="69"/>
        <v>0</v>
      </c>
      <c r="R381" s="5" t="e">
        <f>++COUNTIFS(#REF!,'Манзилли сотиб олиш (2)'!$F381,#REF!,'Манзилли сотиб олиш (2)'!R$3,#REF!,'Манзилли сотиб олиш (2)'!R$2)</f>
        <v>#REF!</v>
      </c>
      <c r="S381" s="5" t="e">
        <f>++COUNTIFS(#REF!,'Манзилли сотиб олиш (2)'!$F381,#REF!,'Манзилли сотиб олиш (2)'!S$3,#REF!,'Манзилли сотиб олиш (2)'!S$2)</f>
        <v>#REF!</v>
      </c>
      <c r="T381" s="19" t="e">
        <f>++COUNTIFS(#REF!,'Манзилли сотиб олиш (2)'!$F381,#REF!,'Манзилли сотиб олиш (2)'!T$3,#REF!,'Манзилли сотиб олиш (2)'!T$2)</f>
        <v>#REF!</v>
      </c>
      <c r="U381" s="5" t="e">
        <f>++COUNTIFS(#REF!,'Манзилли сотиб олиш (2)'!$F381,#REF!,'Манзилли сотиб олиш (2)'!U$3,#REF!,'Манзилли сотиб олиш (2)'!U$2)</f>
        <v>#REF!</v>
      </c>
      <c r="V381" s="5" t="e">
        <f>++COUNTIFS(#REF!,'Манзилли сотиб олиш (2)'!$F381,#REF!,'Манзилли сотиб олиш (2)'!V$3,#REF!,'Манзилли сотиб олиш (2)'!V$2)</f>
        <v>#REF!</v>
      </c>
      <c r="W381" s="7" t="e">
        <f t="shared" si="70"/>
        <v>#REF!</v>
      </c>
      <c r="X381" s="7">
        <f t="shared" si="77"/>
        <v>1</v>
      </c>
      <c r="Y381" s="7">
        <f t="shared" si="72"/>
        <v>216</v>
      </c>
      <c r="Z381" s="7">
        <f t="shared" si="77"/>
        <v>1</v>
      </c>
      <c r="AA381" s="7">
        <v>216</v>
      </c>
      <c r="AB381" s="7" t="e">
        <f t="shared" si="73"/>
        <v>#REF!</v>
      </c>
      <c r="AC381" s="7" t="e">
        <f t="shared" si="74"/>
        <v>#REF!</v>
      </c>
      <c r="AD381" s="12" t="e">
        <f>++VLOOKUP(F381,#REF!,3,0)</f>
        <v>#REF!</v>
      </c>
      <c r="AE381" s="10" t="s">
        <v>159</v>
      </c>
      <c r="AF381" s="10" t="s">
        <v>1963</v>
      </c>
      <c r="AH381" t="s">
        <v>2957</v>
      </c>
    </row>
    <row r="382" spans="1:34" x14ac:dyDescent="0.25">
      <c r="A382" s="5">
        <f t="shared" si="75"/>
        <v>51</v>
      </c>
      <c r="B382" s="22" t="s">
        <v>159</v>
      </c>
      <c r="C382" s="6" t="s">
        <v>1246</v>
      </c>
      <c r="D382" s="5" t="s">
        <v>165</v>
      </c>
      <c r="E382" s="7">
        <v>80416596</v>
      </c>
      <c r="F382" s="7">
        <v>31905967090027</v>
      </c>
      <c r="G382" s="7" t="s">
        <v>2175</v>
      </c>
      <c r="H382" s="14">
        <v>45078</v>
      </c>
      <c r="I382" s="5" t="s">
        <v>1126</v>
      </c>
      <c r="J382" s="5" t="e">
        <f>++COUNTIFS(#REF!,'Манзилли сотиб олиш (2)'!$F382,#REF!,'Манзилли сотиб олиш (2)'!J$3,#REF!,'Манзилли сотиб олиш (2)'!J$2)</f>
        <v>#REF!</v>
      </c>
      <c r="K382" s="5" t="e">
        <f>++COUNTIFS(#REF!,'Манзилли сотиб олиш (2)'!$F382,#REF!,'Манзилли сотиб олиш (2)'!K$3,#REF!,'Манзилли сотиб олиш (2)'!K$2)</f>
        <v>#REF!</v>
      </c>
      <c r="L382" s="5" t="e">
        <f>++COUNTIFS(#REF!,'Манзилли сотиб олиш (2)'!$F382,#REF!,'Манзилли сотиб олиш (2)'!L$3,#REF!,'Манзилли сотиб олиш (2)'!L$2)</f>
        <v>#REF!</v>
      </c>
      <c r="M382" s="5" t="e">
        <f>++COUNTIFS(#REF!,'Манзилли сотиб олиш (2)'!$F382,#REF!,'Манзилли сотиб олиш (2)'!M$3,#REF!,'Манзилли сотиб олиш (2)'!M$2)</f>
        <v>#REF!</v>
      </c>
      <c r="N382" s="5" t="e">
        <f>++COUNTIFS(#REF!,'Манзилли сотиб олиш (2)'!$F382,#REF!,'Манзилли сотиб олиш (2)'!N$3,#REF!,'Манзилли сотиб олиш (2)'!N$2)</f>
        <v>#REF!</v>
      </c>
      <c r="O382" s="7" t="e">
        <f t="shared" si="67"/>
        <v>#REF!</v>
      </c>
      <c r="P382" s="7">
        <f t="shared" si="68"/>
        <v>0</v>
      </c>
      <c r="Q382" s="7">
        <f t="shared" si="69"/>
        <v>0</v>
      </c>
      <c r="R382" s="5" t="e">
        <f>++COUNTIFS(#REF!,'Манзилли сотиб олиш (2)'!$F382,#REF!,'Манзилли сотиб олиш (2)'!R$3,#REF!,'Манзилли сотиб олиш (2)'!R$2)</f>
        <v>#REF!</v>
      </c>
      <c r="S382" s="5" t="e">
        <f>++COUNTIFS(#REF!,'Манзилли сотиб олиш (2)'!$F382,#REF!,'Манзилли сотиб олиш (2)'!S$3,#REF!,'Манзилли сотиб олиш (2)'!S$2)</f>
        <v>#REF!</v>
      </c>
      <c r="T382" s="5" t="e">
        <f>++COUNTIFS(#REF!,'Манзилли сотиб олиш (2)'!$F382,#REF!,'Манзилли сотиб олиш (2)'!T$3,#REF!,'Манзилли сотиб олиш (2)'!T$2)</f>
        <v>#REF!</v>
      </c>
      <c r="U382" s="5" t="e">
        <f>++COUNTIFS(#REF!,'Манзилли сотиб олиш (2)'!$F382,#REF!,'Манзилли сотиб олиш (2)'!U$3,#REF!,'Манзилли сотиб олиш (2)'!U$2)</f>
        <v>#REF!</v>
      </c>
      <c r="V382" s="5" t="e">
        <f>++COUNTIFS(#REF!,'Манзилли сотиб олиш (2)'!$F382,#REF!,'Манзилли сотиб олиш (2)'!V$3,#REF!,'Манзилли сотиб олиш (2)'!V$2)</f>
        <v>#REF!</v>
      </c>
      <c r="W382" s="7" t="e">
        <f t="shared" si="70"/>
        <v>#REF!</v>
      </c>
      <c r="X382" s="7">
        <f t="shared" si="77"/>
        <v>0</v>
      </c>
      <c r="Y382" s="7">
        <f t="shared" si="72"/>
        <v>0</v>
      </c>
      <c r="Z382" s="7">
        <f t="shared" si="77"/>
        <v>0</v>
      </c>
      <c r="AA382" s="7">
        <v>0</v>
      </c>
      <c r="AB382" s="7" t="e">
        <f t="shared" si="73"/>
        <v>#REF!</v>
      </c>
      <c r="AC382" s="7">
        <f t="shared" si="74"/>
        <v>0</v>
      </c>
      <c r="AD382" s="12" t="e">
        <f>++VLOOKUP(F382,#REF!,3,0)</f>
        <v>#REF!</v>
      </c>
      <c r="AE382" s="10" t="s">
        <v>159</v>
      </c>
      <c r="AF382" s="10" t="s">
        <v>1015</v>
      </c>
      <c r="AH382" t="s">
        <v>2957</v>
      </c>
    </row>
    <row r="383" spans="1:34" x14ac:dyDescent="0.25">
      <c r="A383" s="5">
        <f t="shared" si="75"/>
        <v>52</v>
      </c>
      <c r="B383" s="22" t="s">
        <v>159</v>
      </c>
      <c r="C383" s="6" t="s">
        <v>1247</v>
      </c>
      <c r="D383" s="5" t="s">
        <v>164</v>
      </c>
      <c r="E383" s="7">
        <v>80476369</v>
      </c>
      <c r="F383" s="7">
        <v>32211953080022</v>
      </c>
      <c r="G383" s="7" t="s">
        <v>2176</v>
      </c>
      <c r="H383" s="14">
        <v>45078</v>
      </c>
      <c r="I383" s="5" t="s">
        <v>1126</v>
      </c>
      <c r="J383" s="5" t="e">
        <f>++COUNTIFS(#REF!,'Манзилли сотиб олиш (2)'!$F383,#REF!,'Манзилли сотиб олиш (2)'!J$3,#REF!,'Манзилли сотиб олиш (2)'!J$2)</f>
        <v>#REF!</v>
      </c>
      <c r="K383" s="5" t="e">
        <f>++COUNTIFS(#REF!,'Манзилли сотиб олиш (2)'!$F383,#REF!,'Манзилли сотиб олиш (2)'!K$3,#REF!,'Манзилли сотиб олиш (2)'!K$2)</f>
        <v>#REF!</v>
      </c>
      <c r="L383" s="5" t="e">
        <f>++COUNTIFS(#REF!,'Манзилли сотиб олиш (2)'!$F383,#REF!,'Манзилли сотиб олиш (2)'!L$3,#REF!,'Манзилли сотиб олиш (2)'!L$2)</f>
        <v>#REF!</v>
      </c>
      <c r="M383" s="5" t="e">
        <f>++COUNTIFS(#REF!,'Манзилли сотиб олиш (2)'!$F383,#REF!,'Манзилли сотиб олиш (2)'!M$3,#REF!,'Манзилли сотиб олиш (2)'!M$2)</f>
        <v>#REF!</v>
      </c>
      <c r="N383" s="5" t="e">
        <f>++COUNTIFS(#REF!,'Манзилли сотиб олиш (2)'!$F383,#REF!,'Манзилли сотиб олиш (2)'!N$3,#REF!,'Манзилли сотиб олиш (2)'!N$2)</f>
        <v>#REF!</v>
      </c>
      <c r="O383" s="7" t="e">
        <f t="shared" si="67"/>
        <v>#REF!</v>
      </c>
      <c r="P383" s="7">
        <f t="shared" si="68"/>
        <v>0</v>
      </c>
      <c r="Q383" s="7">
        <f t="shared" si="69"/>
        <v>0</v>
      </c>
      <c r="R383" s="5" t="e">
        <f>++COUNTIFS(#REF!,'Манзилли сотиб олиш (2)'!$F383,#REF!,'Манзилли сотиб олиш (2)'!R$3,#REF!,'Манзилли сотиб олиш (2)'!R$2)</f>
        <v>#REF!</v>
      </c>
      <c r="S383" s="5" t="e">
        <f>++COUNTIFS(#REF!,'Манзилли сотиб олиш (2)'!$F383,#REF!,'Манзилли сотиб олиш (2)'!S$3,#REF!,'Манзилли сотиб олиш (2)'!S$2)</f>
        <v>#REF!</v>
      </c>
      <c r="T383" s="19" t="e">
        <f>++COUNTIFS(#REF!,'Манзилли сотиб олиш (2)'!$F383,#REF!,'Манзилли сотиб олиш (2)'!T$3,#REF!,'Манзилли сотиб олиш (2)'!T$2)</f>
        <v>#REF!</v>
      </c>
      <c r="U383" s="5" t="e">
        <f>++COUNTIFS(#REF!,'Манзилли сотиб олиш (2)'!$F383,#REF!,'Манзилли сотиб олиш (2)'!U$3,#REF!,'Манзилли сотиб олиш (2)'!U$2)</f>
        <v>#REF!</v>
      </c>
      <c r="V383" s="5" t="e">
        <f>++COUNTIFS(#REF!,'Манзилли сотиб олиш (2)'!$F383,#REF!,'Манзилли сотиб олиш (2)'!V$3,#REF!,'Манзилли сотиб олиш (2)'!V$2)</f>
        <v>#REF!</v>
      </c>
      <c r="W383" s="7" t="e">
        <f t="shared" si="70"/>
        <v>#REF!</v>
      </c>
      <c r="X383" s="7">
        <f t="shared" si="77"/>
        <v>1</v>
      </c>
      <c r="Y383" s="7">
        <f t="shared" si="72"/>
        <v>327</v>
      </c>
      <c r="Z383" s="7">
        <f t="shared" si="77"/>
        <v>1</v>
      </c>
      <c r="AA383" s="7">
        <v>327</v>
      </c>
      <c r="AB383" s="7" t="e">
        <f t="shared" si="73"/>
        <v>#REF!</v>
      </c>
      <c r="AC383" s="7" t="e">
        <f t="shared" si="74"/>
        <v>#REF!</v>
      </c>
      <c r="AD383" s="12" t="e">
        <f>++VLOOKUP(F383,#REF!,3,0)</f>
        <v>#REF!</v>
      </c>
      <c r="AE383" s="10" t="s">
        <v>159</v>
      </c>
      <c r="AF383" s="10" t="s">
        <v>1015</v>
      </c>
      <c r="AH383" t="s">
        <v>2957</v>
      </c>
    </row>
    <row r="384" spans="1:34" x14ac:dyDescent="0.25">
      <c r="A384" s="5">
        <f t="shared" si="75"/>
        <v>53</v>
      </c>
      <c r="B384" s="22" t="s">
        <v>159</v>
      </c>
      <c r="C384" s="6" t="s">
        <v>1248</v>
      </c>
      <c r="D384" s="5" t="s">
        <v>163</v>
      </c>
      <c r="E384" s="7">
        <v>80660393</v>
      </c>
      <c r="F384" s="7">
        <v>30503977110026</v>
      </c>
      <c r="G384" s="7" t="s">
        <v>2177</v>
      </c>
      <c r="H384" s="14">
        <v>45078</v>
      </c>
      <c r="I384" s="5" t="s">
        <v>1126</v>
      </c>
      <c r="J384" s="5" t="e">
        <f>++COUNTIFS(#REF!,'Манзилли сотиб олиш (2)'!$F384,#REF!,'Манзилли сотиб олиш (2)'!J$3,#REF!,'Манзилли сотиб олиш (2)'!J$2)</f>
        <v>#REF!</v>
      </c>
      <c r="K384" s="5" t="e">
        <f>++COUNTIFS(#REF!,'Манзилли сотиб олиш (2)'!$F384,#REF!,'Манзилли сотиб олиш (2)'!K$3,#REF!,'Манзилли сотиб олиш (2)'!K$2)</f>
        <v>#REF!</v>
      </c>
      <c r="L384" s="5" t="e">
        <f>++COUNTIFS(#REF!,'Манзилли сотиб олиш (2)'!$F384,#REF!,'Манзилли сотиб олиш (2)'!L$3,#REF!,'Манзилли сотиб олиш (2)'!L$2)</f>
        <v>#REF!</v>
      </c>
      <c r="M384" s="5" t="e">
        <f>++COUNTIFS(#REF!,'Манзилли сотиб олиш (2)'!$F384,#REF!,'Манзилли сотиб олиш (2)'!M$3,#REF!,'Манзилли сотиб олиш (2)'!M$2)</f>
        <v>#REF!</v>
      </c>
      <c r="N384" s="5" t="e">
        <f>++COUNTIFS(#REF!,'Манзилли сотиб олиш (2)'!$F384,#REF!,'Манзилли сотиб олиш (2)'!N$3,#REF!,'Манзилли сотиб олиш (2)'!N$2)</f>
        <v>#REF!</v>
      </c>
      <c r="O384" s="7" t="e">
        <f t="shared" si="67"/>
        <v>#REF!</v>
      </c>
      <c r="P384" s="7">
        <f t="shared" si="68"/>
        <v>0</v>
      </c>
      <c r="Q384" s="7">
        <f t="shared" si="69"/>
        <v>0</v>
      </c>
      <c r="R384" s="5" t="e">
        <f>++COUNTIFS(#REF!,'Манзилли сотиб олиш (2)'!$F384,#REF!,'Манзилли сотиб олиш (2)'!R$3,#REF!,'Манзилли сотиб олиш (2)'!R$2)</f>
        <v>#REF!</v>
      </c>
      <c r="S384" s="5" t="e">
        <f>++COUNTIFS(#REF!,'Манзилли сотиб олиш (2)'!$F384,#REF!,'Манзилли сотиб олиш (2)'!S$3,#REF!,'Манзилли сотиб олиш (2)'!S$2)</f>
        <v>#REF!</v>
      </c>
      <c r="T384" s="5" t="e">
        <f>++COUNTIFS(#REF!,'Манзилли сотиб олиш (2)'!$F384,#REF!,'Манзилли сотиб олиш (2)'!T$3,#REF!,'Манзилли сотиб олиш (2)'!T$2)</f>
        <v>#REF!</v>
      </c>
      <c r="U384" s="5" t="e">
        <f>++COUNTIFS(#REF!,'Манзилли сотиб олиш (2)'!$F384,#REF!,'Манзилли сотиб олиш (2)'!U$3,#REF!,'Манзилли сотиб олиш (2)'!U$2)</f>
        <v>#REF!</v>
      </c>
      <c r="V384" s="5" t="e">
        <f>++COUNTIFS(#REF!,'Манзилли сотиб олиш (2)'!$F384,#REF!,'Манзилли сотиб олиш (2)'!V$3,#REF!,'Манзилли сотиб олиш (2)'!V$2)</f>
        <v>#REF!</v>
      </c>
      <c r="W384" s="7" t="e">
        <f t="shared" si="70"/>
        <v>#REF!</v>
      </c>
      <c r="X384" s="7">
        <f t="shared" si="77"/>
        <v>1</v>
      </c>
      <c r="Y384" s="7">
        <f t="shared" si="72"/>
        <v>273.96699999999998</v>
      </c>
      <c r="Z384" s="7">
        <f t="shared" si="77"/>
        <v>1</v>
      </c>
      <c r="AA384" s="7">
        <v>273.96699999999998</v>
      </c>
      <c r="AB384" s="7" t="e">
        <f t="shared" si="73"/>
        <v>#REF!</v>
      </c>
      <c r="AC384" s="7" t="e">
        <f t="shared" si="74"/>
        <v>#REF!</v>
      </c>
      <c r="AD384" s="12" t="e">
        <f>++VLOOKUP(F384,#REF!,3,0)</f>
        <v>#REF!</v>
      </c>
      <c r="AE384" s="10" t="s">
        <v>11</v>
      </c>
      <c r="AF384" s="10" t="s">
        <v>1960</v>
      </c>
      <c r="AH384" t="s">
        <v>2957</v>
      </c>
    </row>
    <row r="385" spans="1:34" x14ac:dyDescent="0.25">
      <c r="A385" s="5">
        <f t="shared" si="75"/>
        <v>54</v>
      </c>
      <c r="B385" s="22" t="s">
        <v>159</v>
      </c>
      <c r="C385" s="6" t="s">
        <v>1249</v>
      </c>
      <c r="D385" s="5" t="s">
        <v>162</v>
      </c>
      <c r="E385" s="7">
        <v>80733081</v>
      </c>
      <c r="F385" s="7">
        <v>31310943080013</v>
      </c>
      <c r="G385" s="7" t="s">
        <v>2178</v>
      </c>
      <c r="H385" s="14">
        <v>45078</v>
      </c>
      <c r="I385" s="5" t="s">
        <v>1126</v>
      </c>
      <c r="J385" s="5" t="e">
        <f>++COUNTIFS(#REF!,'Манзилли сотиб олиш (2)'!$F385,#REF!,'Манзилли сотиб олиш (2)'!J$3,#REF!,'Манзилли сотиб олиш (2)'!J$2)</f>
        <v>#REF!</v>
      </c>
      <c r="K385" s="5" t="e">
        <f>++COUNTIFS(#REF!,'Манзилли сотиб олиш (2)'!$F385,#REF!,'Манзилли сотиб олиш (2)'!K$3,#REF!,'Манзилли сотиб олиш (2)'!K$2)</f>
        <v>#REF!</v>
      </c>
      <c r="L385" s="5" t="e">
        <f>++COUNTIFS(#REF!,'Манзилли сотиб олиш (2)'!$F385,#REF!,'Манзилли сотиб олиш (2)'!L$3,#REF!,'Манзилли сотиб олиш (2)'!L$2)</f>
        <v>#REF!</v>
      </c>
      <c r="M385" s="5" t="e">
        <f>++COUNTIFS(#REF!,'Манзилли сотиб олиш (2)'!$F385,#REF!,'Манзилли сотиб олиш (2)'!M$3,#REF!,'Манзилли сотиб олиш (2)'!M$2)</f>
        <v>#REF!</v>
      </c>
      <c r="N385" s="5" t="e">
        <f>++COUNTIFS(#REF!,'Манзилли сотиб олиш (2)'!$F385,#REF!,'Манзилли сотиб олиш (2)'!N$3,#REF!,'Манзилли сотиб олиш (2)'!N$2)</f>
        <v>#REF!</v>
      </c>
      <c r="O385" s="7" t="e">
        <f t="shared" si="67"/>
        <v>#REF!</v>
      </c>
      <c r="P385" s="7">
        <f t="shared" si="68"/>
        <v>0</v>
      </c>
      <c r="Q385" s="7">
        <f t="shared" si="69"/>
        <v>0</v>
      </c>
      <c r="R385" s="5" t="e">
        <f>++COUNTIFS(#REF!,'Манзилли сотиб олиш (2)'!$F385,#REF!,'Манзилли сотиб олиш (2)'!R$3,#REF!,'Манзилли сотиб олиш (2)'!R$2)</f>
        <v>#REF!</v>
      </c>
      <c r="S385" s="5" t="e">
        <f>++COUNTIFS(#REF!,'Манзилли сотиб олиш (2)'!$F385,#REF!,'Манзилли сотиб олиш (2)'!S$3,#REF!,'Манзилли сотиб олиш (2)'!S$2)</f>
        <v>#REF!</v>
      </c>
      <c r="T385" s="19" t="e">
        <f>++COUNTIFS(#REF!,'Манзилли сотиб олиш (2)'!$F385,#REF!,'Манзилли сотиб олиш (2)'!T$3,#REF!,'Манзилли сотиб олиш (2)'!T$2)</f>
        <v>#REF!</v>
      </c>
      <c r="U385" s="5" t="e">
        <f>++COUNTIFS(#REF!,'Манзилли сотиб олиш (2)'!$F385,#REF!,'Манзилли сотиб олиш (2)'!U$3,#REF!,'Манзилли сотиб олиш (2)'!U$2)</f>
        <v>#REF!</v>
      </c>
      <c r="V385" s="5" t="e">
        <f>++COUNTIFS(#REF!,'Манзилли сотиб олиш (2)'!$F385,#REF!,'Манзилли сотиб олиш (2)'!V$3,#REF!,'Манзилли сотиб олиш (2)'!V$2)</f>
        <v>#REF!</v>
      </c>
      <c r="W385" s="7" t="e">
        <f t="shared" si="70"/>
        <v>#REF!</v>
      </c>
      <c r="X385" s="7">
        <f t="shared" si="77"/>
        <v>1</v>
      </c>
      <c r="Y385" s="7">
        <f t="shared" si="72"/>
        <v>253</v>
      </c>
      <c r="Z385" s="7">
        <f t="shared" si="77"/>
        <v>1</v>
      </c>
      <c r="AA385" s="7">
        <v>253</v>
      </c>
      <c r="AB385" s="7" t="e">
        <f t="shared" si="73"/>
        <v>#REF!</v>
      </c>
      <c r="AC385" s="7" t="e">
        <f t="shared" si="74"/>
        <v>#REF!</v>
      </c>
      <c r="AD385" s="12" t="e">
        <f>++VLOOKUP(F385,#REF!,3,0)</f>
        <v>#REF!</v>
      </c>
      <c r="AE385" s="10" t="s">
        <v>159</v>
      </c>
      <c r="AF385" s="10" t="s">
        <v>1015</v>
      </c>
      <c r="AH385" t="s">
        <v>2957</v>
      </c>
    </row>
    <row r="386" spans="1:34" x14ac:dyDescent="0.25">
      <c r="A386" s="5">
        <f t="shared" si="75"/>
        <v>55</v>
      </c>
      <c r="B386" s="22" t="s">
        <v>159</v>
      </c>
      <c r="C386" s="6" t="s">
        <v>1251</v>
      </c>
      <c r="D386" s="5" t="s">
        <v>160</v>
      </c>
      <c r="E386" s="7">
        <v>80872777</v>
      </c>
      <c r="F386" s="7">
        <v>32408803080053</v>
      </c>
      <c r="G386" s="7" t="s">
        <v>2180</v>
      </c>
      <c r="H386" s="14">
        <v>45078</v>
      </c>
      <c r="I386" s="5" t="s">
        <v>1125</v>
      </c>
      <c r="J386" s="5" t="e">
        <f>++COUNTIFS(#REF!,'Манзилли сотиб олиш (2)'!$F386,#REF!,'Манзилли сотиб олиш (2)'!J$3,#REF!,'Манзилли сотиб олиш (2)'!J$2)</f>
        <v>#REF!</v>
      </c>
      <c r="K386" s="5" t="e">
        <f>++COUNTIFS(#REF!,'Манзилли сотиб олиш (2)'!$F386,#REF!,'Манзилли сотиб олиш (2)'!K$3,#REF!,'Манзилли сотиб олиш (2)'!K$2)</f>
        <v>#REF!</v>
      </c>
      <c r="L386" s="5" t="e">
        <f>++COUNTIFS(#REF!,'Манзилли сотиб олиш (2)'!$F386,#REF!,'Манзилли сотиб олиш (2)'!L$3,#REF!,'Манзилли сотиб олиш (2)'!L$2)</f>
        <v>#REF!</v>
      </c>
      <c r="M386" s="5" t="e">
        <f>++COUNTIFS(#REF!,'Манзилли сотиб олиш (2)'!$F386,#REF!,'Манзилли сотиб олиш (2)'!M$3,#REF!,'Манзилли сотиб олиш (2)'!M$2)</f>
        <v>#REF!</v>
      </c>
      <c r="N386" s="5" t="e">
        <f>++COUNTIFS(#REF!,'Манзилли сотиб олиш (2)'!$F386,#REF!,'Манзилли сотиб олиш (2)'!N$3,#REF!,'Манзилли сотиб олиш (2)'!N$2)</f>
        <v>#REF!</v>
      </c>
      <c r="O386" s="7" t="e">
        <f t="shared" si="67"/>
        <v>#REF!</v>
      </c>
      <c r="P386" s="7">
        <f t="shared" si="68"/>
        <v>1</v>
      </c>
      <c r="Q386" s="7">
        <f t="shared" si="69"/>
        <v>276</v>
      </c>
      <c r="R386" s="5" t="e">
        <f>++COUNTIFS(#REF!,'Манзилли сотиб олиш (2)'!$F386,#REF!,'Манзилли сотиб олиш (2)'!R$3,#REF!,'Манзилли сотиб олиш (2)'!R$2)</f>
        <v>#REF!</v>
      </c>
      <c r="S386" s="5" t="e">
        <f>++COUNTIFS(#REF!,'Манзилли сотиб олиш (2)'!$F386,#REF!,'Манзилли сотиб олиш (2)'!S$3,#REF!,'Манзилли сотиб олиш (2)'!S$2)</f>
        <v>#REF!</v>
      </c>
      <c r="T386" s="5" t="e">
        <f>++COUNTIFS(#REF!,'Манзилли сотиб олиш (2)'!$F386,#REF!,'Манзилли сотиб олиш (2)'!T$3,#REF!,'Манзилли сотиб олиш (2)'!T$2)</f>
        <v>#REF!</v>
      </c>
      <c r="U386" s="5" t="e">
        <f>++COUNTIFS(#REF!,'Манзилли сотиб олиш (2)'!$F386,#REF!,'Манзилли сотиб олиш (2)'!U$3,#REF!,'Манзилли сотиб олиш (2)'!U$2)</f>
        <v>#REF!</v>
      </c>
      <c r="V386" s="5" t="e">
        <f>++COUNTIFS(#REF!,'Манзилли сотиб олиш (2)'!$F386,#REF!,'Манзилли сотиб олиш (2)'!V$3,#REF!,'Манзилли сотиб олиш (2)'!V$2)</f>
        <v>#REF!</v>
      </c>
      <c r="W386" s="7" t="e">
        <f t="shared" si="70"/>
        <v>#REF!</v>
      </c>
      <c r="X386" s="7">
        <f t="shared" si="77"/>
        <v>0</v>
      </c>
      <c r="Y386" s="7">
        <f t="shared" si="72"/>
        <v>0</v>
      </c>
      <c r="Z386" s="7">
        <f t="shared" si="77"/>
        <v>1</v>
      </c>
      <c r="AA386" s="7">
        <v>276</v>
      </c>
      <c r="AB386" s="7" t="e">
        <f t="shared" si="73"/>
        <v>#REF!</v>
      </c>
      <c r="AC386" s="7" t="e">
        <f t="shared" si="74"/>
        <v>#REF!</v>
      </c>
      <c r="AD386" s="12" t="e">
        <f>++VLOOKUP(F386,#REF!,3,0)</f>
        <v>#REF!</v>
      </c>
      <c r="AE386" s="10" t="s">
        <v>159</v>
      </c>
      <c r="AF386" s="10" t="s">
        <v>1015</v>
      </c>
      <c r="AH386" t="s">
        <v>2957</v>
      </c>
    </row>
    <row r="387" spans="1:34" x14ac:dyDescent="0.25">
      <c r="A387" s="5">
        <f t="shared" si="75"/>
        <v>56</v>
      </c>
      <c r="B387" s="22" t="s">
        <v>159</v>
      </c>
      <c r="C387" s="6" t="s">
        <v>1252</v>
      </c>
      <c r="D387" s="5" t="s">
        <v>173</v>
      </c>
      <c r="E387" s="7">
        <v>78393416</v>
      </c>
      <c r="F387" s="7">
        <v>30608943080058</v>
      </c>
      <c r="G387" s="7" t="s">
        <v>2181</v>
      </c>
      <c r="H387" s="14">
        <v>45083</v>
      </c>
      <c r="I387" s="5" t="s">
        <v>1125</v>
      </c>
      <c r="J387" s="5" t="e">
        <f>++COUNTIFS(#REF!,'Манзилли сотиб олиш (2)'!$F387,#REF!,'Манзилли сотиб олиш (2)'!J$3,#REF!,'Манзилли сотиб олиш (2)'!J$2)</f>
        <v>#REF!</v>
      </c>
      <c r="K387" s="5" t="e">
        <f>++COUNTIFS(#REF!,'Манзилли сотиб олиш (2)'!$F387,#REF!,'Манзилли сотиб олиш (2)'!K$3,#REF!,'Манзилли сотиб олиш (2)'!K$2)</f>
        <v>#REF!</v>
      </c>
      <c r="L387" s="5" t="e">
        <f>++COUNTIFS(#REF!,'Манзилли сотиб олиш (2)'!$F387,#REF!,'Манзилли сотиб олиш (2)'!L$3,#REF!,'Манзилли сотиб олиш (2)'!L$2)</f>
        <v>#REF!</v>
      </c>
      <c r="M387" s="5" t="e">
        <f>++COUNTIFS(#REF!,'Манзилли сотиб олиш (2)'!$F387,#REF!,'Манзилли сотиб олиш (2)'!M$3,#REF!,'Манзилли сотиб олиш (2)'!M$2)</f>
        <v>#REF!</v>
      </c>
      <c r="N387" s="5" t="e">
        <f>++COUNTIFS(#REF!,'Манзилли сотиб олиш (2)'!$F387,#REF!,'Манзилли сотиб олиш (2)'!N$3,#REF!,'Манзилли сотиб олиш (2)'!N$2)</f>
        <v>#REF!</v>
      </c>
      <c r="O387" s="7" t="e">
        <f t="shared" si="67"/>
        <v>#REF!</v>
      </c>
      <c r="P387" s="7">
        <f t="shared" si="68"/>
        <v>0</v>
      </c>
      <c r="Q387" s="7">
        <f t="shared" si="69"/>
        <v>0</v>
      </c>
      <c r="R387" s="5" t="e">
        <f>++COUNTIFS(#REF!,'Манзилли сотиб олиш (2)'!$F387,#REF!,'Манзилли сотиб олиш (2)'!R$3,#REF!,'Манзилли сотиб олиш (2)'!R$2)</f>
        <v>#REF!</v>
      </c>
      <c r="S387" s="5" t="e">
        <f>++COUNTIFS(#REF!,'Манзилли сотиб олиш (2)'!$F387,#REF!,'Манзилли сотиб олиш (2)'!S$3,#REF!,'Манзилли сотиб олиш (2)'!S$2)</f>
        <v>#REF!</v>
      </c>
      <c r="T387" s="5" t="e">
        <f>++COUNTIFS(#REF!,'Манзилли сотиб олиш (2)'!$F387,#REF!,'Манзилли сотиб олиш (2)'!T$3,#REF!,'Манзилли сотиб олиш (2)'!T$2)</f>
        <v>#REF!</v>
      </c>
      <c r="U387" s="5" t="e">
        <f>++COUNTIFS(#REF!,'Манзилли сотиб олиш (2)'!$F387,#REF!,'Манзилли сотиб олиш (2)'!U$3,#REF!,'Манзилли сотиб олиш (2)'!U$2)</f>
        <v>#REF!</v>
      </c>
      <c r="V387" s="5" t="e">
        <f>++COUNTIFS(#REF!,'Манзилли сотиб олиш (2)'!$F387,#REF!,'Манзилли сотиб олиш (2)'!V$3,#REF!,'Манзилли сотиб олиш (2)'!V$2)</f>
        <v>#REF!</v>
      </c>
      <c r="W387" s="7" t="e">
        <f t="shared" si="70"/>
        <v>#REF!</v>
      </c>
      <c r="X387" s="7">
        <f t="shared" si="77"/>
        <v>0</v>
      </c>
      <c r="Y387" s="7">
        <f t="shared" si="72"/>
        <v>0</v>
      </c>
      <c r="Z387" s="7">
        <f t="shared" si="77"/>
        <v>0</v>
      </c>
      <c r="AA387" s="7">
        <v>0</v>
      </c>
      <c r="AB387" s="7" t="e">
        <f t="shared" si="73"/>
        <v>#REF!</v>
      </c>
      <c r="AC387" s="7">
        <f t="shared" si="74"/>
        <v>0</v>
      </c>
      <c r="AD387" s="12" t="e">
        <f>++VLOOKUP(F387,#REF!,3,0)</f>
        <v>#REF!</v>
      </c>
      <c r="AE387" s="10" t="s">
        <v>159</v>
      </c>
      <c r="AF387" s="10" t="s">
        <v>2935</v>
      </c>
      <c r="AH387" t="s">
        <v>2957</v>
      </c>
    </row>
    <row r="388" spans="1:34" x14ac:dyDescent="0.25">
      <c r="A388" s="5">
        <f t="shared" si="75"/>
        <v>57</v>
      </c>
      <c r="B388" s="22" t="s">
        <v>159</v>
      </c>
      <c r="C388" s="6" t="s">
        <v>3486</v>
      </c>
      <c r="D388" s="5" t="s">
        <v>3487</v>
      </c>
      <c r="E388" s="7">
        <v>98689303</v>
      </c>
      <c r="F388" s="7">
        <v>32109967110012</v>
      </c>
      <c r="G388" s="7" t="s">
        <v>3601</v>
      </c>
      <c r="H388" s="14">
        <v>45212</v>
      </c>
      <c r="I388" s="5" t="s">
        <v>1125</v>
      </c>
      <c r="J388" s="5" t="e">
        <f>++COUNTIFS(#REF!,'Манзилли сотиб олиш (2)'!$F388,#REF!,'Манзилли сотиб олиш (2)'!J$3,#REF!,'Манзилли сотиб олиш (2)'!J$2)</f>
        <v>#REF!</v>
      </c>
      <c r="K388" s="5" t="e">
        <f>++COUNTIFS(#REF!,'Манзилли сотиб олиш (2)'!$F388,#REF!,'Манзилли сотиб олиш (2)'!K$3,#REF!,'Манзилли сотиб олиш (2)'!K$2)</f>
        <v>#REF!</v>
      </c>
      <c r="L388" s="5" t="e">
        <f>++COUNTIFS(#REF!,'Манзилли сотиб олиш (2)'!$F388,#REF!,'Манзилли сотиб олиш (2)'!L$3,#REF!,'Манзилли сотиб олиш (2)'!L$2)</f>
        <v>#REF!</v>
      </c>
      <c r="M388" s="5" t="e">
        <f>++COUNTIFS(#REF!,'Манзилли сотиб олиш (2)'!$F388,#REF!,'Манзилли сотиб олиш (2)'!M$3,#REF!,'Манзилли сотиб олиш (2)'!M$2)</f>
        <v>#REF!</v>
      </c>
      <c r="N388" s="5" t="e">
        <f>++COUNTIFS(#REF!,'Манзилли сотиб олиш (2)'!$F388,#REF!,'Манзилли сотиб олиш (2)'!N$3,#REF!,'Манзилли сотиб олиш (2)'!N$2)</f>
        <v>#REF!</v>
      </c>
      <c r="O388" s="7" t="e">
        <f t="shared" si="67"/>
        <v>#REF!</v>
      </c>
      <c r="P388" s="7">
        <f t="shared" si="68"/>
        <v>0</v>
      </c>
      <c r="Q388" s="7">
        <f t="shared" si="69"/>
        <v>0</v>
      </c>
      <c r="R388" s="5" t="e">
        <f>++COUNTIFS(#REF!,'Манзилли сотиб олиш (2)'!$F388,#REF!,'Манзилли сотиб олиш (2)'!R$3,#REF!,'Манзилли сотиб олиш (2)'!R$2)</f>
        <v>#REF!</v>
      </c>
      <c r="S388" s="5" t="e">
        <f>++COUNTIFS(#REF!,'Манзилли сотиб олиш (2)'!$F388,#REF!,'Манзилли сотиб олиш (2)'!S$3,#REF!,'Манзилли сотиб олиш (2)'!S$2)</f>
        <v>#REF!</v>
      </c>
      <c r="T388" s="5" t="e">
        <f>++COUNTIFS(#REF!,'Манзилли сотиб олиш (2)'!$F388,#REF!,'Манзилли сотиб олиш (2)'!T$3,#REF!,'Манзилли сотиб олиш (2)'!T$2)</f>
        <v>#REF!</v>
      </c>
      <c r="U388" s="5" t="e">
        <f>++COUNTIFS(#REF!,'Манзилли сотиб олиш (2)'!$F388,#REF!,'Манзилли сотиб олиш (2)'!U$3,#REF!,'Манзилли сотиб олиш (2)'!U$2)</f>
        <v>#REF!</v>
      </c>
      <c r="V388" s="5" t="e">
        <f>++COUNTIFS(#REF!,'Манзилли сотиб олиш (2)'!$F388,#REF!,'Манзилли сотиб олиш (2)'!V$3,#REF!,'Манзилли сотиб олиш (2)'!V$2)</f>
        <v>#REF!</v>
      </c>
      <c r="W388" s="7" t="e">
        <f t="shared" si="70"/>
        <v>#REF!</v>
      </c>
      <c r="X388" s="7">
        <f t="shared" si="77"/>
        <v>0</v>
      </c>
      <c r="Y388" s="7">
        <f t="shared" si="72"/>
        <v>0</v>
      </c>
      <c r="Z388" s="7">
        <f t="shared" si="77"/>
        <v>0</v>
      </c>
      <c r="AA388" s="7">
        <v>0</v>
      </c>
      <c r="AB388" s="7" t="e">
        <f t="shared" si="73"/>
        <v>#REF!</v>
      </c>
      <c r="AC388" s="7">
        <f t="shared" si="74"/>
        <v>0</v>
      </c>
      <c r="AD388" s="12" t="e">
        <f>++VLOOKUP(F388,#REF!,3,0)</f>
        <v>#REF!</v>
      </c>
      <c r="AE388" s="10"/>
      <c r="AF388" s="10"/>
    </row>
    <row r="389" spans="1:34" x14ac:dyDescent="0.25">
      <c r="A389" s="5">
        <f t="shared" si="75"/>
        <v>58</v>
      </c>
      <c r="B389" s="22" t="s">
        <v>159</v>
      </c>
      <c r="C389" s="6" t="s">
        <v>3488</v>
      </c>
      <c r="D389" s="5" t="s">
        <v>3489</v>
      </c>
      <c r="E389" s="7">
        <v>86654551</v>
      </c>
      <c r="F389" s="7">
        <v>32112893080014</v>
      </c>
      <c r="G389" s="7" t="s">
        <v>3602</v>
      </c>
      <c r="H389" s="14">
        <v>45212</v>
      </c>
      <c r="I389" s="5" t="s">
        <v>1125</v>
      </c>
      <c r="J389" s="5" t="e">
        <f>++COUNTIFS(#REF!,'Манзилли сотиб олиш (2)'!$F389,#REF!,'Манзилли сотиб олиш (2)'!J$3,#REF!,'Манзилли сотиб олиш (2)'!J$2)</f>
        <v>#REF!</v>
      </c>
      <c r="K389" s="5" t="e">
        <f>++COUNTIFS(#REF!,'Манзилли сотиб олиш (2)'!$F389,#REF!,'Манзилли сотиб олиш (2)'!K$3,#REF!,'Манзилли сотиб олиш (2)'!K$2)</f>
        <v>#REF!</v>
      </c>
      <c r="L389" s="5" t="e">
        <f>++COUNTIFS(#REF!,'Манзилли сотиб олиш (2)'!$F389,#REF!,'Манзилли сотиб олиш (2)'!L$3,#REF!,'Манзилли сотиб олиш (2)'!L$2)</f>
        <v>#REF!</v>
      </c>
      <c r="M389" s="5" t="e">
        <f>++COUNTIFS(#REF!,'Манзилли сотиб олиш (2)'!$F389,#REF!,'Манзилли сотиб олиш (2)'!M$3,#REF!,'Манзилли сотиб олиш (2)'!M$2)</f>
        <v>#REF!</v>
      </c>
      <c r="N389" s="5" t="e">
        <f>++COUNTIFS(#REF!,'Манзилли сотиб олиш (2)'!$F389,#REF!,'Манзилли сотиб олиш (2)'!N$3,#REF!,'Манзилли сотиб олиш (2)'!N$2)</f>
        <v>#REF!</v>
      </c>
      <c r="O389" s="7" t="e">
        <f t="shared" si="67"/>
        <v>#REF!</v>
      </c>
      <c r="P389" s="7">
        <f t="shared" si="68"/>
        <v>0</v>
      </c>
      <c r="Q389" s="7">
        <f t="shared" si="69"/>
        <v>0</v>
      </c>
      <c r="R389" s="5" t="e">
        <f>++COUNTIFS(#REF!,'Манзилли сотиб олиш (2)'!$F389,#REF!,'Манзилли сотиб олиш (2)'!R$3,#REF!,'Манзилли сотиб олиш (2)'!R$2)</f>
        <v>#REF!</v>
      </c>
      <c r="S389" s="5" t="e">
        <f>++COUNTIFS(#REF!,'Манзилли сотиб олиш (2)'!$F389,#REF!,'Манзилли сотиб олиш (2)'!S$3,#REF!,'Манзилли сотиб олиш (2)'!S$2)</f>
        <v>#REF!</v>
      </c>
      <c r="T389" s="5" t="e">
        <f>++COUNTIFS(#REF!,'Манзилли сотиб олиш (2)'!$F389,#REF!,'Манзилли сотиб олиш (2)'!T$3,#REF!,'Манзилли сотиб олиш (2)'!T$2)</f>
        <v>#REF!</v>
      </c>
      <c r="U389" s="5" t="e">
        <f>++COUNTIFS(#REF!,'Манзилли сотиб олиш (2)'!$F389,#REF!,'Манзилли сотиб олиш (2)'!U$3,#REF!,'Манзилли сотиб олиш (2)'!U$2)</f>
        <v>#REF!</v>
      </c>
      <c r="V389" s="5" t="e">
        <f>++COUNTIFS(#REF!,'Манзилли сотиб олиш (2)'!$F389,#REF!,'Манзилли сотиб олиш (2)'!V$3,#REF!,'Манзилли сотиб олиш (2)'!V$2)</f>
        <v>#REF!</v>
      </c>
      <c r="W389" s="7" t="e">
        <f t="shared" si="70"/>
        <v>#REF!</v>
      </c>
      <c r="X389" s="7">
        <f t="shared" si="77"/>
        <v>0</v>
      </c>
      <c r="Y389" s="7">
        <f t="shared" si="72"/>
        <v>0</v>
      </c>
      <c r="Z389" s="7">
        <f t="shared" si="77"/>
        <v>0</v>
      </c>
      <c r="AA389" s="7">
        <v>0</v>
      </c>
      <c r="AB389" s="7" t="e">
        <f t="shared" si="73"/>
        <v>#REF!</v>
      </c>
      <c r="AC389" s="7">
        <f t="shared" si="74"/>
        <v>0</v>
      </c>
      <c r="AD389" s="12" t="e">
        <f>++VLOOKUP(F389,#REF!,3,0)</f>
        <v>#REF!</v>
      </c>
      <c r="AE389" s="10"/>
      <c r="AF389" s="10"/>
    </row>
    <row r="390" spans="1:34" x14ac:dyDescent="0.25">
      <c r="A390" s="5">
        <f t="shared" si="75"/>
        <v>59</v>
      </c>
      <c r="B390" s="22" t="s">
        <v>159</v>
      </c>
      <c r="C390" s="6" t="s">
        <v>3490</v>
      </c>
      <c r="D390" s="5" t="s">
        <v>3491</v>
      </c>
      <c r="E390" s="7">
        <v>98648963</v>
      </c>
      <c r="F390" s="7">
        <v>30406913080059</v>
      </c>
      <c r="G390" s="7" t="s">
        <v>3603</v>
      </c>
      <c r="H390" s="14">
        <v>45212</v>
      </c>
      <c r="I390" s="5" t="s">
        <v>1125</v>
      </c>
      <c r="J390" s="5" t="e">
        <f>++COUNTIFS(#REF!,'Манзилли сотиб олиш (2)'!$F390,#REF!,'Манзилли сотиб олиш (2)'!J$3,#REF!,'Манзилли сотиб олиш (2)'!J$2)</f>
        <v>#REF!</v>
      </c>
      <c r="K390" s="5" t="e">
        <f>++COUNTIFS(#REF!,'Манзилли сотиб олиш (2)'!$F390,#REF!,'Манзилли сотиб олиш (2)'!K$3,#REF!,'Манзилли сотиб олиш (2)'!K$2)</f>
        <v>#REF!</v>
      </c>
      <c r="L390" s="5" t="e">
        <f>++COUNTIFS(#REF!,'Манзилли сотиб олиш (2)'!$F390,#REF!,'Манзилли сотиб олиш (2)'!L$3,#REF!,'Манзилли сотиб олиш (2)'!L$2)</f>
        <v>#REF!</v>
      </c>
      <c r="M390" s="5" t="e">
        <f>++COUNTIFS(#REF!,'Манзилли сотиб олиш (2)'!$F390,#REF!,'Манзилли сотиб олиш (2)'!M$3,#REF!,'Манзилли сотиб олиш (2)'!M$2)</f>
        <v>#REF!</v>
      </c>
      <c r="N390" s="5" t="e">
        <f>++COUNTIFS(#REF!,'Манзилли сотиб олиш (2)'!$F390,#REF!,'Манзилли сотиб олиш (2)'!N$3,#REF!,'Манзилли сотиб олиш (2)'!N$2)</f>
        <v>#REF!</v>
      </c>
      <c r="O390" s="7" t="e">
        <f t="shared" si="67"/>
        <v>#REF!</v>
      </c>
      <c r="P390" s="7">
        <f t="shared" si="68"/>
        <v>0</v>
      </c>
      <c r="Q390" s="7">
        <f t="shared" si="69"/>
        <v>0</v>
      </c>
      <c r="R390" s="5" t="e">
        <f>++COUNTIFS(#REF!,'Манзилли сотиб олиш (2)'!$F390,#REF!,'Манзилли сотиб олиш (2)'!R$3,#REF!,'Манзилли сотиб олиш (2)'!R$2)</f>
        <v>#REF!</v>
      </c>
      <c r="S390" s="5" t="e">
        <f>++COUNTIFS(#REF!,'Манзилли сотиб олиш (2)'!$F390,#REF!,'Манзилли сотиб олиш (2)'!S$3,#REF!,'Манзилли сотиб олиш (2)'!S$2)</f>
        <v>#REF!</v>
      </c>
      <c r="T390" s="5" t="e">
        <f>++COUNTIFS(#REF!,'Манзилли сотиб олиш (2)'!$F390,#REF!,'Манзилли сотиб олиш (2)'!T$3,#REF!,'Манзилли сотиб олиш (2)'!T$2)</f>
        <v>#REF!</v>
      </c>
      <c r="U390" s="5" t="e">
        <f>++COUNTIFS(#REF!,'Манзилли сотиб олиш (2)'!$F390,#REF!,'Манзилли сотиб олиш (2)'!U$3,#REF!,'Манзилли сотиб олиш (2)'!U$2)</f>
        <v>#REF!</v>
      </c>
      <c r="V390" s="5" t="e">
        <f>++COUNTIFS(#REF!,'Манзилли сотиб олиш (2)'!$F390,#REF!,'Манзилли сотиб олиш (2)'!V$3,#REF!,'Манзилли сотиб олиш (2)'!V$2)</f>
        <v>#REF!</v>
      </c>
      <c r="W390" s="7" t="e">
        <f t="shared" si="70"/>
        <v>#REF!</v>
      </c>
      <c r="X390" s="7">
        <f t="shared" si="77"/>
        <v>0</v>
      </c>
      <c r="Y390" s="7">
        <f t="shared" si="72"/>
        <v>0</v>
      </c>
      <c r="Z390" s="7">
        <f t="shared" si="77"/>
        <v>0</v>
      </c>
      <c r="AA390" s="7">
        <v>0</v>
      </c>
      <c r="AB390" s="7" t="e">
        <f t="shared" si="73"/>
        <v>#REF!</v>
      </c>
      <c r="AC390" s="7">
        <f t="shared" si="74"/>
        <v>0</v>
      </c>
      <c r="AD390" s="12" t="e">
        <f>++VLOOKUP(F390,#REF!,3,0)</f>
        <v>#REF!</v>
      </c>
      <c r="AE390" s="10"/>
      <c r="AF390" s="10"/>
    </row>
    <row r="391" spans="1:34" x14ac:dyDescent="0.25">
      <c r="A391" s="5">
        <f t="shared" si="75"/>
        <v>60</v>
      </c>
      <c r="B391" s="22" t="s">
        <v>159</v>
      </c>
      <c r="C391" s="6" t="s">
        <v>3492</v>
      </c>
      <c r="D391" s="5" t="s">
        <v>3493</v>
      </c>
      <c r="E391" s="7">
        <v>98669666</v>
      </c>
      <c r="F391" s="7">
        <v>42011833080060</v>
      </c>
      <c r="G391" s="7" t="s">
        <v>3604</v>
      </c>
      <c r="H391" s="14">
        <v>45215</v>
      </c>
      <c r="I391" s="5" t="s">
        <v>1125</v>
      </c>
      <c r="J391" s="5" t="e">
        <f>++COUNTIFS(#REF!,'Манзилли сотиб олиш (2)'!$F391,#REF!,'Манзилли сотиб олиш (2)'!J$3,#REF!,'Манзилли сотиб олиш (2)'!J$2)</f>
        <v>#REF!</v>
      </c>
      <c r="K391" s="5" t="e">
        <f>++COUNTIFS(#REF!,'Манзилли сотиб олиш (2)'!$F391,#REF!,'Манзилли сотиб олиш (2)'!K$3,#REF!,'Манзилли сотиб олиш (2)'!K$2)</f>
        <v>#REF!</v>
      </c>
      <c r="L391" s="5" t="e">
        <f>++COUNTIFS(#REF!,'Манзилли сотиб олиш (2)'!$F391,#REF!,'Манзилли сотиб олиш (2)'!L$3,#REF!,'Манзилли сотиб олиш (2)'!L$2)</f>
        <v>#REF!</v>
      </c>
      <c r="M391" s="5" t="e">
        <f>++COUNTIFS(#REF!,'Манзилли сотиб олиш (2)'!$F391,#REF!,'Манзилли сотиб олиш (2)'!M$3,#REF!,'Манзилли сотиб олиш (2)'!M$2)</f>
        <v>#REF!</v>
      </c>
      <c r="N391" s="5" t="e">
        <f>++COUNTIFS(#REF!,'Манзилли сотиб олиш (2)'!$F391,#REF!,'Манзилли сотиб олиш (2)'!N$3,#REF!,'Манзилли сотиб олиш (2)'!N$2)</f>
        <v>#REF!</v>
      </c>
      <c r="O391" s="7" t="e">
        <f t="shared" si="67"/>
        <v>#REF!</v>
      </c>
      <c r="P391" s="7">
        <f t="shared" si="68"/>
        <v>0</v>
      </c>
      <c r="Q391" s="7">
        <f t="shared" si="69"/>
        <v>0</v>
      </c>
      <c r="R391" s="5" t="e">
        <f>++COUNTIFS(#REF!,'Манзилли сотиб олиш (2)'!$F391,#REF!,'Манзилли сотиб олиш (2)'!R$3,#REF!,'Манзилли сотиб олиш (2)'!R$2)</f>
        <v>#REF!</v>
      </c>
      <c r="S391" s="5" t="e">
        <f>++COUNTIFS(#REF!,'Манзилли сотиб олиш (2)'!$F391,#REF!,'Манзилли сотиб олиш (2)'!S$3,#REF!,'Манзилли сотиб олиш (2)'!S$2)</f>
        <v>#REF!</v>
      </c>
      <c r="T391" s="5" t="e">
        <f>++COUNTIFS(#REF!,'Манзилли сотиб олиш (2)'!$F391,#REF!,'Манзилли сотиб олиш (2)'!T$3,#REF!,'Манзилли сотиб олиш (2)'!T$2)</f>
        <v>#REF!</v>
      </c>
      <c r="U391" s="5" t="e">
        <f>++COUNTIFS(#REF!,'Манзилли сотиб олиш (2)'!$F391,#REF!,'Манзилли сотиб олиш (2)'!U$3,#REF!,'Манзилли сотиб олиш (2)'!U$2)</f>
        <v>#REF!</v>
      </c>
      <c r="V391" s="5" t="e">
        <f>++COUNTIFS(#REF!,'Манзилли сотиб олиш (2)'!$F391,#REF!,'Манзилли сотиб олиш (2)'!V$3,#REF!,'Манзилли сотиб олиш (2)'!V$2)</f>
        <v>#REF!</v>
      </c>
      <c r="W391" s="7" t="e">
        <f t="shared" si="70"/>
        <v>#REF!</v>
      </c>
      <c r="X391" s="7">
        <f t="shared" si="77"/>
        <v>0</v>
      </c>
      <c r="Y391" s="7">
        <f t="shared" si="72"/>
        <v>0</v>
      </c>
      <c r="Z391" s="7">
        <f t="shared" si="77"/>
        <v>0</v>
      </c>
      <c r="AA391" s="7">
        <v>0</v>
      </c>
      <c r="AB391" s="7" t="e">
        <f t="shared" si="73"/>
        <v>#REF!</v>
      </c>
      <c r="AC391" s="7">
        <f t="shared" si="74"/>
        <v>0</v>
      </c>
      <c r="AD391" s="12" t="e">
        <f>++VLOOKUP(F391,#REF!,3,0)</f>
        <v>#REF!</v>
      </c>
      <c r="AE391" s="10"/>
      <c r="AF391" s="10"/>
    </row>
    <row r="392" spans="1:34" x14ac:dyDescent="0.25">
      <c r="A392" s="5">
        <f t="shared" si="75"/>
        <v>61</v>
      </c>
      <c r="B392" s="22" t="s">
        <v>159</v>
      </c>
      <c r="C392" s="6" t="s">
        <v>3494</v>
      </c>
      <c r="D392" s="5" t="s">
        <v>3495</v>
      </c>
      <c r="E392" s="7">
        <v>98605000</v>
      </c>
      <c r="F392" s="7">
        <v>33010873080016</v>
      </c>
      <c r="G392" s="7" t="s">
        <v>3605</v>
      </c>
      <c r="H392" s="14">
        <v>45212</v>
      </c>
      <c r="I392" s="5" t="s">
        <v>1125</v>
      </c>
      <c r="J392" s="5" t="e">
        <f>++COUNTIFS(#REF!,'Манзилли сотиб олиш (2)'!$F392,#REF!,'Манзилли сотиб олиш (2)'!J$3,#REF!,'Манзилли сотиб олиш (2)'!J$2)</f>
        <v>#REF!</v>
      </c>
      <c r="K392" s="5" t="e">
        <f>++COUNTIFS(#REF!,'Манзилли сотиб олиш (2)'!$F392,#REF!,'Манзилли сотиб олиш (2)'!K$3,#REF!,'Манзилли сотиб олиш (2)'!K$2)</f>
        <v>#REF!</v>
      </c>
      <c r="L392" s="5" t="e">
        <f>++COUNTIFS(#REF!,'Манзилли сотиб олиш (2)'!$F392,#REF!,'Манзилли сотиб олиш (2)'!L$3,#REF!,'Манзилли сотиб олиш (2)'!L$2)</f>
        <v>#REF!</v>
      </c>
      <c r="M392" s="5" t="e">
        <f>++COUNTIFS(#REF!,'Манзилли сотиб олиш (2)'!$F392,#REF!,'Манзилли сотиб олиш (2)'!M$3,#REF!,'Манзилли сотиб олиш (2)'!M$2)</f>
        <v>#REF!</v>
      </c>
      <c r="N392" s="5" t="e">
        <f>++COUNTIFS(#REF!,'Манзилли сотиб олиш (2)'!$F392,#REF!,'Манзилли сотиб олиш (2)'!N$3,#REF!,'Манзилли сотиб олиш (2)'!N$2)</f>
        <v>#REF!</v>
      </c>
      <c r="O392" s="7" t="e">
        <f t="shared" si="67"/>
        <v>#REF!</v>
      </c>
      <c r="P392" s="7">
        <f t="shared" si="68"/>
        <v>0</v>
      </c>
      <c r="Q392" s="7">
        <f t="shared" si="69"/>
        <v>0</v>
      </c>
      <c r="R392" s="5" t="e">
        <f>++COUNTIFS(#REF!,'Манзилли сотиб олиш (2)'!$F392,#REF!,'Манзилли сотиб олиш (2)'!R$3,#REF!,'Манзилли сотиб олиш (2)'!R$2)</f>
        <v>#REF!</v>
      </c>
      <c r="S392" s="5" t="e">
        <f>++COUNTIFS(#REF!,'Манзилли сотиб олиш (2)'!$F392,#REF!,'Манзилли сотиб олиш (2)'!S$3,#REF!,'Манзилли сотиб олиш (2)'!S$2)</f>
        <v>#REF!</v>
      </c>
      <c r="T392" s="5" t="e">
        <f>++COUNTIFS(#REF!,'Манзилли сотиб олиш (2)'!$F392,#REF!,'Манзилли сотиб олиш (2)'!T$3,#REF!,'Манзилли сотиб олиш (2)'!T$2)</f>
        <v>#REF!</v>
      </c>
      <c r="U392" s="5" t="e">
        <f>++COUNTIFS(#REF!,'Манзилли сотиб олиш (2)'!$F392,#REF!,'Манзилли сотиб олиш (2)'!U$3,#REF!,'Манзилли сотиб олиш (2)'!U$2)</f>
        <v>#REF!</v>
      </c>
      <c r="V392" s="5" t="e">
        <f>++COUNTIFS(#REF!,'Манзилли сотиб олиш (2)'!$F392,#REF!,'Манзилли сотиб олиш (2)'!V$3,#REF!,'Манзилли сотиб олиш (2)'!V$2)</f>
        <v>#REF!</v>
      </c>
      <c r="W392" s="7" t="e">
        <f t="shared" si="70"/>
        <v>#REF!</v>
      </c>
      <c r="X392" s="7">
        <f t="shared" si="77"/>
        <v>0</v>
      </c>
      <c r="Y392" s="7">
        <f t="shared" si="72"/>
        <v>0</v>
      </c>
      <c r="Z392" s="7">
        <f t="shared" si="77"/>
        <v>0</v>
      </c>
      <c r="AA392" s="7">
        <v>0</v>
      </c>
      <c r="AB392" s="7" t="e">
        <f t="shared" si="73"/>
        <v>#REF!</v>
      </c>
      <c r="AC392" s="7">
        <f t="shared" si="74"/>
        <v>0</v>
      </c>
      <c r="AD392" s="12" t="e">
        <f>++VLOOKUP(F392,#REF!,3,0)</f>
        <v>#REF!</v>
      </c>
      <c r="AE392" s="10"/>
      <c r="AF392" s="10"/>
    </row>
    <row r="393" spans="1:34" x14ac:dyDescent="0.25">
      <c r="A393" s="5">
        <f t="shared" si="75"/>
        <v>62</v>
      </c>
      <c r="B393" s="22" t="s">
        <v>159</v>
      </c>
      <c r="C393" s="6" t="s">
        <v>3496</v>
      </c>
      <c r="D393" s="5" t="s">
        <v>3497</v>
      </c>
      <c r="E393" s="7">
        <v>98918629</v>
      </c>
      <c r="F393" s="7">
        <v>42901923130048</v>
      </c>
      <c r="G393" s="7" t="s">
        <v>3606</v>
      </c>
      <c r="H393" s="14">
        <v>45215</v>
      </c>
      <c r="I393" s="5" t="s">
        <v>1126</v>
      </c>
      <c r="J393" s="5" t="e">
        <f>++COUNTIFS(#REF!,'Манзилли сотиб олиш (2)'!$F393,#REF!,'Манзилли сотиб олиш (2)'!J$3,#REF!,'Манзилли сотиб олиш (2)'!J$2)</f>
        <v>#REF!</v>
      </c>
      <c r="K393" s="5" t="e">
        <f>++COUNTIFS(#REF!,'Манзилли сотиб олиш (2)'!$F393,#REF!,'Манзилли сотиб олиш (2)'!K$3,#REF!,'Манзилли сотиб олиш (2)'!K$2)</f>
        <v>#REF!</v>
      </c>
      <c r="L393" s="5" t="e">
        <f>++COUNTIFS(#REF!,'Манзилли сотиб олиш (2)'!$F393,#REF!,'Манзилли сотиб олиш (2)'!L$3,#REF!,'Манзилли сотиб олиш (2)'!L$2)</f>
        <v>#REF!</v>
      </c>
      <c r="M393" s="5" t="e">
        <f>++COUNTIFS(#REF!,'Манзилли сотиб олиш (2)'!$F393,#REF!,'Манзилли сотиб олиш (2)'!M$3,#REF!,'Манзилли сотиб олиш (2)'!M$2)</f>
        <v>#REF!</v>
      </c>
      <c r="N393" s="5" t="e">
        <f>++COUNTIFS(#REF!,'Манзилли сотиб олиш (2)'!$F393,#REF!,'Манзилли сотиб олиш (2)'!N$3,#REF!,'Манзилли сотиб олиш (2)'!N$2)</f>
        <v>#REF!</v>
      </c>
      <c r="O393" s="7" t="e">
        <f t="shared" si="67"/>
        <v>#REF!</v>
      </c>
      <c r="P393" s="7">
        <f t="shared" si="68"/>
        <v>0</v>
      </c>
      <c r="Q393" s="7">
        <f t="shared" si="69"/>
        <v>0</v>
      </c>
      <c r="R393" s="5" t="e">
        <f>++COUNTIFS(#REF!,'Манзилли сотиб олиш (2)'!$F393,#REF!,'Манзилли сотиб олиш (2)'!R$3,#REF!,'Манзилли сотиб олиш (2)'!R$2)</f>
        <v>#REF!</v>
      </c>
      <c r="S393" s="5" t="e">
        <f>++COUNTIFS(#REF!,'Манзилли сотиб олиш (2)'!$F393,#REF!,'Манзилли сотиб олиш (2)'!S$3,#REF!,'Манзилли сотиб олиш (2)'!S$2)</f>
        <v>#REF!</v>
      </c>
      <c r="T393" s="5" t="e">
        <f>++COUNTIFS(#REF!,'Манзилли сотиб олиш (2)'!$F393,#REF!,'Манзилли сотиб олиш (2)'!T$3,#REF!,'Манзилли сотиб олиш (2)'!T$2)</f>
        <v>#REF!</v>
      </c>
      <c r="U393" s="5" t="e">
        <f>++COUNTIFS(#REF!,'Манзилли сотиб олиш (2)'!$F393,#REF!,'Манзилли сотиб олиш (2)'!U$3,#REF!,'Манзилли сотиб олиш (2)'!U$2)</f>
        <v>#REF!</v>
      </c>
      <c r="V393" s="5" t="e">
        <f>++COUNTIFS(#REF!,'Манзилли сотиб олиш (2)'!$F393,#REF!,'Манзилли сотиб олиш (2)'!V$3,#REF!,'Манзилли сотиб олиш (2)'!V$2)</f>
        <v>#REF!</v>
      </c>
      <c r="W393" s="7" t="e">
        <f t="shared" si="70"/>
        <v>#REF!</v>
      </c>
      <c r="X393" s="7">
        <f t="shared" si="77"/>
        <v>0</v>
      </c>
      <c r="Y393" s="7">
        <f t="shared" si="72"/>
        <v>0</v>
      </c>
      <c r="Z393" s="7">
        <f t="shared" si="77"/>
        <v>0</v>
      </c>
      <c r="AA393" s="7">
        <v>0</v>
      </c>
      <c r="AB393" s="7" t="e">
        <f t="shared" si="73"/>
        <v>#REF!</v>
      </c>
      <c r="AC393" s="7">
        <f t="shared" si="74"/>
        <v>0</v>
      </c>
      <c r="AD393" s="12" t="e">
        <f>++VLOOKUP(F393,#REF!,3,0)</f>
        <v>#REF!</v>
      </c>
      <c r="AE393" s="10"/>
      <c r="AF393" s="10"/>
    </row>
    <row r="394" spans="1:34" x14ac:dyDescent="0.25">
      <c r="A394" s="5">
        <f t="shared" si="75"/>
        <v>63</v>
      </c>
      <c r="B394" s="22" t="s">
        <v>159</v>
      </c>
      <c r="C394" s="6" t="s">
        <v>3498</v>
      </c>
      <c r="D394" s="5" t="s">
        <v>3499</v>
      </c>
      <c r="E394" s="7">
        <v>98903549</v>
      </c>
      <c r="F394" s="7">
        <v>41309793080037</v>
      </c>
      <c r="G394" s="7" t="s">
        <v>3607</v>
      </c>
      <c r="H394" s="14">
        <v>45215</v>
      </c>
      <c r="I394" s="5" t="s">
        <v>1126</v>
      </c>
      <c r="J394" s="5" t="e">
        <f>++COUNTIFS(#REF!,'Манзилли сотиб олиш (2)'!$F394,#REF!,'Манзилли сотиб олиш (2)'!J$3,#REF!,'Манзилли сотиб олиш (2)'!J$2)</f>
        <v>#REF!</v>
      </c>
      <c r="K394" s="5" t="e">
        <f>++COUNTIFS(#REF!,'Манзилли сотиб олиш (2)'!$F394,#REF!,'Манзилли сотиб олиш (2)'!K$3,#REF!,'Манзилли сотиб олиш (2)'!K$2)</f>
        <v>#REF!</v>
      </c>
      <c r="L394" s="5" t="e">
        <f>++COUNTIFS(#REF!,'Манзилли сотиб олиш (2)'!$F394,#REF!,'Манзилли сотиб олиш (2)'!L$3,#REF!,'Манзилли сотиб олиш (2)'!L$2)</f>
        <v>#REF!</v>
      </c>
      <c r="M394" s="5" t="e">
        <f>++COUNTIFS(#REF!,'Манзилли сотиб олиш (2)'!$F394,#REF!,'Манзилли сотиб олиш (2)'!M$3,#REF!,'Манзилли сотиб олиш (2)'!M$2)</f>
        <v>#REF!</v>
      </c>
      <c r="N394" s="5" t="e">
        <f>++COUNTIFS(#REF!,'Манзилли сотиб олиш (2)'!$F394,#REF!,'Манзилли сотиб олиш (2)'!N$3,#REF!,'Манзилли сотиб олиш (2)'!N$2)</f>
        <v>#REF!</v>
      </c>
      <c r="O394" s="7" t="e">
        <f t="shared" si="67"/>
        <v>#REF!</v>
      </c>
      <c r="P394" s="7">
        <f t="shared" si="68"/>
        <v>0</v>
      </c>
      <c r="Q394" s="7">
        <f t="shared" si="69"/>
        <v>0</v>
      </c>
      <c r="R394" s="5" t="e">
        <f>++COUNTIFS(#REF!,'Манзилли сотиб олиш (2)'!$F394,#REF!,'Манзилли сотиб олиш (2)'!R$3,#REF!,'Манзилли сотиб олиш (2)'!R$2)</f>
        <v>#REF!</v>
      </c>
      <c r="S394" s="5" t="e">
        <f>++COUNTIFS(#REF!,'Манзилли сотиб олиш (2)'!$F394,#REF!,'Манзилли сотиб олиш (2)'!S$3,#REF!,'Манзилли сотиб олиш (2)'!S$2)</f>
        <v>#REF!</v>
      </c>
      <c r="T394" s="5" t="e">
        <f>++COUNTIFS(#REF!,'Манзилли сотиб олиш (2)'!$F394,#REF!,'Манзилли сотиб олиш (2)'!T$3,#REF!,'Манзилли сотиб олиш (2)'!T$2)</f>
        <v>#REF!</v>
      </c>
      <c r="U394" s="5" t="e">
        <f>++COUNTIFS(#REF!,'Манзилли сотиб олиш (2)'!$F394,#REF!,'Манзилли сотиб олиш (2)'!U$3,#REF!,'Манзилли сотиб олиш (2)'!U$2)</f>
        <v>#REF!</v>
      </c>
      <c r="V394" s="5" t="e">
        <f>++COUNTIFS(#REF!,'Манзилли сотиб олиш (2)'!$F394,#REF!,'Манзилли сотиб олиш (2)'!V$3,#REF!,'Манзилли сотиб олиш (2)'!V$2)</f>
        <v>#REF!</v>
      </c>
      <c r="W394" s="7" t="e">
        <f t="shared" si="70"/>
        <v>#REF!</v>
      </c>
      <c r="X394" s="7">
        <f t="shared" si="77"/>
        <v>0</v>
      </c>
      <c r="Y394" s="7">
        <f t="shared" si="72"/>
        <v>0</v>
      </c>
      <c r="Z394" s="7">
        <f t="shared" si="77"/>
        <v>0</v>
      </c>
      <c r="AA394" s="7">
        <v>0</v>
      </c>
      <c r="AB394" s="7" t="e">
        <f t="shared" si="73"/>
        <v>#REF!</v>
      </c>
      <c r="AC394" s="7">
        <f t="shared" si="74"/>
        <v>0</v>
      </c>
      <c r="AD394" s="12" t="e">
        <f>++VLOOKUP(F394,#REF!,3,0)</f>
        <v>#REF!</v>
      </c>
      <c r="AE394" s="10"/>
      <c r="AF394" s="10"/>
    </row>
    <row r="395" spans="1:34" x14ac:dyDescent="0.25">
      <c r="A395" s="5">
        <f t="shared" si="75"/>
        <v>64</v>
      </c>
      <c r="B395" s="22" t="s">
        <v>159</v>
      </c>
      <c r="C395" s="6" t="s">
        <v>3500</v>
      </c>
      <c r="D395" s="5" t="s">
        <v>3501</v>
      </c>
      <c r="E395" s="7">
        <v>98665382</v>
      </c>
      <c r="F395" s="7">
        <v>31402997110036</v>
      </c>
      <c r="G395" s="7" t="s">
        <v>3608</v>
      </c>
      <c r="H395" s="14">
        <v>45212</v>
      </c>
      <c r="I395" s="5" t="s">
        <v>1125</v>
      </c>
      <c r="J395" s="5" t="e">
        <f>++COUNTIFS(#REF!,'Манзилли сотиб олиш (2)'!$F395,#REF!,'Манзилли сотиб олиш (2)'!J$3,#REF!,'Манзилли сотиб олиш (2)'!J$2)</f>
        <v>#REF!</v>
      </c>
      <c r="K395" s="5" t="e">
        <f>++COUNTIFS(#REF!,'Манзилли сотиб олиш (2)'!$F395,#REF!,'Манзилли сотиб олиш (2)'!K$3,#REF!,'Манзилли сотиб олиш (2)'!K$2)</f>
        <v>#REF!</v>
      </c>
      <c r="L395" s="5" t="e">
        <f>++COUNTIFS(#REF!,'Манзилли сотиб олиш (2)'!$F395,#REF!,'Манзилли сотиб олиш (2)'!L$3,#REF!,'Манзилли сотиб олиш (2)'!L$2)</f>
        <v>#REF!</v>
      </c>
      <c r="M395" s="5" t="e">
        <f>++COUNTIFS(#REF!,'Манзилли сотиб олиш (2)'!$F395,#REF!,'Манзилли сотиб олиш (2)'!M$3,#REF!,'Манзилли сотиб олиш (2)'!M$2)</f>
        <v>#REF!</v>
      </c>
      <c r="N395" s="5" t="e">
        <f>++COUNTIFS(#REF!,'Манзилли сотиб олиш (2)'!$F395,#REF!,'Манзилли сотиб олиш (2)'!N$3,#REF!,'Манзилли сотиб олиш (2)'!N$2)</f>
        <v>#REF!</v>
      </c>
      <c r="O395" s="7" t="e">
        <f t="shared" si="67"/>
        <v>#REF!</v>
      </c>
      <c r="P395" s="7">
        <f t="shared" si="68"/>
        <v>0</v>
      </c>
      <c r="Q395" s="7">
        <f t="shared" si="69"/>
        <v>0</v>
      </c>
      <c r="R395" s="5" t="e">
        <f>++COUNTIFS(#REF!,'Манзилли сотиб олиш (2)'!$F395,#REF!,'Манзилли сотиб олиш (2)'!R$3,#REF!,'Манзилли сотиб олиш (2)'!R$2)</f>
        <v>#REF!</v>
      </c>
      <c r="S395" s="5" t="e">
        <f>++COUNTIFS(#REF!,'Манзилли сотиб олиш (2)'!$F395,#REF!,'Манзилли сотиб олиш (2)'!S$3,#REF!,'Манзилли сотиб олиш (2)'!S$2)</f>
        <v>#REF!</v>
      </c>
      <c r="T395" s="5" t="e">
        <f>++COUNTIFS(#REF!,'Манзилли сотиб олиш (2)'!$F395,#REF!,'Манзилли сотиб олиш (2)'!T$3,#REF!,'Манзилли сотиб олиш (2)'!T$2)</f>
        <v>#REF!</v>
      </c>
      <c r="U395" s="5" t="e">
        <f>++COUNTIFS(#REF!,'Манзилли сотиб олиш (2)'!$F395,#REF!,'Манзилли сотиб олиш (2)'!U$3,#REF!,'Манзилли сотиб олиш (2)'!U$2)</f>
        <v>#REF!</v>
      </c>
      <c r="V395" s="5" t="e">
        <f>++COUNTIFS(#REF!,'Манзилли сотиб олиш (2)'!$F395,#REF!,'Манзилли сотиб олиш (2)'!V$3,#REF!,'Манзилли сотиб олиш (2)'!V$2)</f>
        <v>#REF!</v>
      </c>
      <c r="W395" s="7" t="e">
        <f t="shared" si="70"/>
        <v>#REF!</v>
      </c>
      <c r="X395" s="7">
        <f t="shared" si="77"/>
        <v>0</v>
      </c>
      <c r="Y395" s="7">
        <f t="shared" si="72"/>
        <v>0</v>
      </c>
      <c r="Z395" s="7">
        <f t="shared" si="77"/>
        <v>0</v>
      </c>
      <c r="AA395" s="7">
        <v>0</v>
      </c>
      <c r="AB395" s="7" t="e">
        <f t="shared" si="73"/>
        <v>#REF!</v>
      </c>
      <c r="AC395" s="7">
        <f t="shared" si="74"/>
        <v>0</v>
      </c>
      <c r="AD395" s="12" t="e">
        <f>++VLOOKUP(F395,#REF!,3,0)</f>
        <v>#REF!</v>
      </c>
      <c r="AE395" s="10"/>
      <c r="AF395" s="10"/>
    </row>
    <row r="396" spans="1:34" x14ac:dyDescent="0.25">
      <c r="A396" s="5">
        <f t="shared" si="75"/>
        <v>65</v>
      </c>
      <c r="B396" s="22" t="s">
        <v>159</v>
      </c>
      <c r="C396" s="6" t="s">
        <v>3502</v>
      </c>
      <c r="D396" s="5" t="s">
        <v>3503</v>
      </c>
      <c r="E396" s="7">
        <v>98665896</v>
      </c>
      <c r="F396" s="7">
        <v>42210913080011</v>
      </c>
      <c r="G396" s="7" t="s">
        <v>3609</v>
      </c>
      <c r="H396" s="14">
        <v>45212</v>
      </c>
      <c r="I396" s="5" t="s">
        <v>1125</v>
      </c>
      <c r="J396" s="5" t="e">
        <f>++COUNTIFS(#REF!,'Манзилли сотиб олиш (2)'!$F396,#REF!,'Манзилли сотиб олиш (2)'!J$3,#REF!,'Манзилли сотиб олиш (2)'!J$2)</f>
        <v>#REF!</v>
      </c>
      <c r="K396" s="5" t="e">
        <f>++COUNTIFS(#REF!,'Манзилли сотиб олиш (2)'!$F396,#REF!,'Манзилли сотиб олиш (2)'!K$3,#REF!,'Манзилли сотиб олиш (2)'!K$2)</f>
        <v>#REF!</v>
      </c>
      <c r="L396" s="5" t="e">
        <f>++COUNTIFS(#REF!,'Манзилли сотиб олиш (2)'!$F396,#REF!,'Манзилли сотиб олиш (2)'!L$3,#REF!,'Манзилли сотиб олиш (2)'!L$2)</f>
        <v>#REF!</v>
      </c>
      <c r="M396" s="5" t="e">
        <f>++COUNTIFS(#REF!,'Манзилли сотиб олиш (2)'!$F396,#REF!,'Манзилли сотиб олиш (2)'!M$3,#REF!,'Манзилли сотиб олиш (2)'!M$2)</f>
        <v>#REF!</v>
      </c>
      <c r="N396" s="5" t="e">
        <f>++COUNTIFS(#REF!,'Манзилли сотиб олиш (2)'!$F396,#REF!,'Манзилли сотиб олиш (2)'!N$3,#REF!,'Манзилли сотиб олиш (2)'!N$2)</f>
        <v>#REF!</v>
      </c>
      <c r="O396" s="7" t="e">
        <f t="shared" si="67"/>
        <v>#REF!</v>
      </c>
      <c r="P396" s="7">
        <f t="shared" ref="P396:P451" si="78">++IF(Q396&gt;0,1,0)</f>
        <v>0</v>
      </c>
      <c r="Q396" s="7">
        <f t="shared" ref="Q396:Q451" si="79">++IF(I396="Davlat byudeti",AA396,0)</f>
        <v>0</v>
      </c>
      <c r="R396" s="5" t="e">
        <f>++COUNTIFS(#REF!,'Манзилли сотиб олиш (2)'!$F396,#REF!,'Манзилли сотиб олиш (2)'!R$3,#REF!,'Манзилли сотиб олиш (2)'!R$2)</f>
        <v>#REF!</v>
      </c>
      <c r="S396" s="5" t="e">
        <f>++COUNTIFS(#REF!,'Манзилли сотиб олиш (2)'!$F396,#REF!,'Манзилли сотиб олиш (2)'!S$3,#REF!,'Манзилли сотиб олиш (2)'!S$2)</f>
        <v>#REF!</v>
      </c>
      <c r="T396" s="5" t="e">
        <f>++COUNTIFS(#REF!,'Манзилли сотиб олиш (2)'!$F396,#REF!,'Манзилли сотиб олиш (2)'!T$3,#REF!,'Манзилли сотиб олиш (2)'!T$2)</f>
        <v>#REF!</v>
      </c>
      <c r="U396" s="5" t="e">
        <f>++COUNTIFS(#REF!,'Манзилли сотиб олиш (2)'!$F396,#REF!,'Манзилли сотиб олиш (2)'!U$3,#REF!,'Манзилли сотиб олиш (2)'!U$2)</f>
        <v>#REF!</v>
      </c>
      <c r="V396" s="5" t="e">
        <f>++COUNTIFS(#REF!,'Манзилли сотиб олиш (2)'!$F396,#REF!,'Манзилли сотиб олиш (2)'!V$3,#REF!,'Манзилли сотиб олиш (2)'!V$2)</f>
        <v>#REF!</v>
      </c>
      <c r="W396" s="7" t="e">
        <f t="shared" si="70"/>
        <v>#REF!</v>
      </c>
      <c r="X396" s="7">
        <f t="shared" ref="X396:X451" si="80">++IF(Y396&gt;0,1,0)</f>
        <v>0</v>
      </c>
      <c r="Y396" s="7">
        <f t="shared" ref="Y396:Y451" si="81">++IF(I396="Mahalliy byudeti",AA396,0)</f>
        <v>0</v>
      </c>
      <c r="Z396" s="7">
        <f t="shared" ref="Z396:Z451" si="82">++IF(AA396&gt;0,1,0)</f>
        <v>0</v>
      </c>
      <c r="AA396" s="7">
        <v>0</v>
      </c>
      <c r="AB396" s="7" t="e">
        <f t="shared" ref="AB396:AB451" si="83">++IF((N396+V396)&gt;0,Z396,0)</f>
        <v>#REF!</v>
      </c>
      <c r="AC396" s="7">
        <f t="shared" si="74"/>
        <v>0</v>
      </c>
      <c r="AD396" s="12" t="e">
        <f>++VLOOKUP(F396,#REF!,3,0)</f>
        <v>#REF!</v>
      </c>
      <c r="AE396" s="10"/>
      <c r="AF396" s="10"/>
    </row>
    <row r="397" spans="1:34" x14ac:dyDescent="0.25">
      <c r="A397" s="5">
        <f t="shared" si="75"/>
        <v>66</v>
      </c>
      <c r="B397" s="22" t="s">
        <v>159</v>
      </c>
      <c r="C397" s="6" t="s">
        <v>3504</v>
      </c>
      <c r="D397" s="5" t="s">
        <v>3505</v>
      </c>
      <c r="E397" s="7">
        <v>98632849</v>
      </c>
      <c r="F397" s="7">
        <v>42906843080057</v>
      </c>
      <c r="G397" s="7" t="s">
        <v>3610</v>
      </c>
      <c r="H397" s="14">
        <v>45212</v>
      </c>
      <c r="I397" s="5" t="s">
        <v>1125</v>
      </c>
      <c r="J397" s="5" t="e">
        <f>++COUNTIFS(#REF!,'Манзилли сотиб олиш (2)'!$F397,#REF!,'Манзилли сотиб олиш (2)'!J$3,#REF!,'Манзилли сотиб олиш (2)'!J$2)</f>
        <v>#REF!</v>
      </c>
      <c r="K397" s="5" t="e">
        <f>++COUNTIFS(#REF!,'Манзилли сотиб олиш (2)'!$F397,#REF!,'Манзилли сотиб олиш (2)'!K$3,#REF!,'Манзилли сотиб олиш (2)'!K$2)</f>
        <v>#REF!</v>
      </c>
      <c r="L397" s="5" t="e">
        <f>++COUNTIFS(#REF!,'Манзилли сотиб олиш (2)'!$F397,#REF!,'Манзилли сотиб олиш (2)'!L$3,#REF!,'Манзилли сотиб олиш (2)'!L$2)</f>
        <v>#REF!</v>
      </c>
      <c r="M397" s="5" t="e">
        <f>++COUNTIFS(#REF!,'Манзилли сотиб олиш (2)'!$F397,#REF!,'Манзилли сотиб олиш (2)'!M$3,#REF!,'Манзилли сотиб олиш (2)'!M$2)</f>
        <v>#REF!</v>
      </c>
      <c r="N397" s="5" t="e">
        <f>++COUNTIFS(#REF!,'Манзилли сотиб олиш (2)'!$F397,#REF!,'Манзилли сотиб олиш (2)'!N$3,#REF!,'Манзилли сотиб олиш (2)'!N$2)</f>
        <v>#REF!</v>
      </c>
      <c r="O397" s="7" t="e">
        <f t="shared" si="67"/>
        <v>#REF!</v>
      </c>
      <c r="P397" s="7">
        <f t="shared" si="78"/>
        <v>0</v>
      </c>
      <c r="Q397" s="7">
        <f t="shared" si="79"/>
        <v>0</v>
      </c>
      <c r="R397" s="5" t="e">
        <f>++COUNTIFS(#REF!,'Манзилли сотиб олиш (2)'!$F397,#REF!,'Манзилли сотиб олиш (2)'!R$3,#REF!,'Манзилли сотиб олиш (2)'!R$2)</f>
        <v>#REF!</v>
      </c>
      <c r="S397" s="5" t="e">
        <f>++COUNTIFS(#REF!,'Манзилли сотиб олиш (2)'!$F397,#REF!,'Манзилли сотиб олиш (2)'!S$3,#REF!,'Манзилли сотиб олиш (2)'!S$2)</f>
        <v>#REF!</v>
      </c>
      <c r="T397" s="5" t="e">
        <f>++COUNTIFS(#REF!,'Манзилли сотиб олиш (2)'!$F397,#REF!,'Манзилли сотиб олиш (2)'!T$3,#REF!,'Манзилли сотиб олиш (2)'!T$2)</f>
        <v>#REF!</v>
      </c>
      <c r="U397" s="5" t="e">
        <f>++COUNTIFS(#REF!,'Манзилли сотиб олиш (2)'!$F397,#REF!,'Манзилли сотиб олиш (2)'!U$3,#REF!,'Манзилли сотиб олиш (2)'!U$2)</f>
        <v>#REF!</v>
      </c>
      <c r="V397" s="5" t="e">
        <f>++COUNTIFS(#REF!,'Манзилли сотиб олиш (2)'!$F397,#REF!,'Манзилли сотиб олиш (2)'!V$3,#REF!,'Манзилли сотиб олиш (2)'!V$2)</f>
        <v>#REF!</v>
      </c>
      <c r="W397" s="7" t="e">
        <f t="shared" si="70"/>
        <v>#REF!</v>
      </c>
      <c r="X397" s="7">
        <f t="shared" si="80"/>
        <v>0</v>
      </c>
      <c r="Y397" s="7">
        <f t="shared" si="81"/>
        <v>0</v>
      </c>
      <c r="Z397" s="7">
        <f t="shared" si="82"/>
        <v>0</v>
      </c>
      <c r="AA397" s="7">
        <v>0</v>
      </c>
      <c r="AB397" s="7" t="e">
        <f t="shared" si="83"/>
        <v>#REF!</v>
      </c>
      <c r="AC397" s="7">
        <f t="shared" si="74"/>
        <v>0</v>
      </c>
      <c r="AD397" s="12" t="e">
        <f>++VLOOKUP(F397,#REF!,3,0)</f>
        <v>#REF!</v>
      </c>
      <c r="AE397" s="10"/>
      <c r="AF397" s="10"/>
    </row>
    <row r="398" spans="1:34" x14ac:dyDescent="0.25">
      <c r="A398" s="5">
        <f t="shared" ref="A398:A451" si="84">+A397+1</f>
        <v>67</v>
      </c>
      <c r="B398" s="22" t="s">
        <v>159</v>
      </c>
      <c r="C398" s="6" t="s">
        <v>3506</v>
      </c>
      <c r="D398" s="5" t="s">
        <v>3507</v>
      </c>
      <c r="E398" s="7">
        <v>98541007</v>
      </c>
      <c r="F398" s="7">
        <v>41112887110015</v>
      </c>
      <c r="G398" s="7" t="s">
        <v>3611</v>
      </c>
      <c r="H398" s="14">
        <v>45212</v>
      </c>
      <c r="I398" s="5" t="s">
        <v>1125</v>
      </c>
      <c r="J398" s="5" t="e">
        <f>++COUNTIFS(#REF!,'Манзилли сотиб олиш (2)'!$F398,#REF!,'Манзилли сотиб олиш (2)'!J$3,#REF!,'Манзилли сотиб олиш (2)'!J$2)</f>
        <v>#REF!</v>
      </c>
      <c r="K398" s="5" t="e">
        <f>++COUNTIFS(#REF!,'Манзилли сотиб олиш (2)'!$F398,#REF!,'Манзилли сотиб олиш (2)'!K$3,#REF!,'Манзилли сотиб олиш (2)'!K$2)</f>
        <v>#REF!</v>
      </c>
      <c r="L398" s="5" t="e">
        <f>++COUNTIFS(#REF!,'Манзилли сотиб олиш (2)'!$F398,#REF!,'Манзилли сотиб олиш (2)'!L$3,#REF!,'Манзилли сотиб олиш (2)'!L$2)</f>
        <v>#REF!</v>
      </c>
      <c r="M398" s="5" t="e">
        <f>++COUNTIFS(#REF!,'Манзилли сотиб олиш (2)'!$F398,#REF!,'Манзилли сотиб олиш (2)'!M$3,#REF!,'Манзилли сотиб олиш (2)'!M$2)</f>
        <v>#REF!</v>
      </c>
      <c r="N398" s="5" t="e">
        <f>++COUNTIFS(#REF!,'Манзилли сотиб олиш (2)'!$F398,#REF!,'Манзилли сотиб олиш (2)'!N$3,#REF!,'Манзилли сотиб олиш (2)'!N$2)</f>
        <v>#REF!</v>
      </c>
      <c r="O398" s="7" t="e">
        <f t="shared" si="67"/>
        <v>#REF!</v>
      </c>
      <c r="P398" s="7">
        <f t="shared" si="78"/>
        <v>0</v>
      </c>
      <c r="Q398" s="7">
        <f t="shared" si="79"/>
        <v>0</v>
      </c>
      <c r="R398" s="5" t="e">
        <f>++COUNTIFS(#REF!,'Манзилли сотиб олиш (2)'!$F398,#REF!,'Манзилли сотиб олиш (2)'!R$3,#REF!,'Манзилли сотиб олиш (2)'!R$2)</f>
        <v>#REF!</v>
      </c>
      <c r="S398" s="5" t="e">
        <f>++COUNTIFS(#REF!,'Манзилли сотиб олиш (2)'!$F398,#REF!,'Манзилли сотиб олиш (2)'!S$3,#REF!,'Манзилли сотиб олиш (2)'!S$2)</f>
        <v>#REF!</v>
      </c>
      <c r="T398" s="5" t="e">
        <f>++COUNTIFS(#REF!,'Манзилли сотиб олиш (2)'!$F398,#REF!,'Манзилли сотиб олиш (2)'!T$3,#REF!,'Манзилли сотиб олиш (2)'!T$2)</f>
        <v>#REF!</v>
      </c>
      <c r="U398" s="5" t="e">
        <f>++COUNTIFS(#REF!,'Манзилли сотиб олиш (2)'!$F398,#REF!,'Манзилли сотиб олиш (2)'!U$3,#REF!,'Манзилли сотиб олиш (2)'!U$2)</f>
        <v>#REF!</v>
      </c>
      <c r="V398" s="5" t="e">
        <f>++COUNTIFS(#REF!,'Манзилли сотиб олиш (2)'!$F398,#REF!,'Манзилли сотиб олиш (2)'!V$3,#REF!,'Манзилли сотиб олиш (2)'!V$2)</f>
        <v>#REF!</v>
      </c>
      <c r="W398" s="7" t="e">
        <f t="shared" si="70"/>
        <v>#REF!</v>
      </c>
      <c r="X398" s="7">
        <f t="shared" si="80"/>
        <v>0</v>
      </c>
      <c r="Y398" s="7">
        <f t="shared" si="81"/>
        <v>0</v>
      </c>
      <c r="Z398" s="7">
        <f t="shared" si="82"/>
        <v>0</v>
      </c>
      <c r="AA398" s="7">
        <v>0</v>
      </c>
      <c r="AB398" s="7" t="e">
        <f t="shared" si="83"/>
        <v>#REF!</v>
      </c>
      <c r="AC398" s="7">
        <f t="shared" si="74"/>
        <v>0</v>
      </c>
      <c r="AD398" s="12" t="e">
        <f>++VLOOKUP(F398,#REF!,3,0)</f>
        <v>#REF!</v>
      </c>
      <c r="AE398" s="10"/>
      <c r="AF398" s="10"/>
    </row>
    <row r="399" spans="1:34" x14ac:dyDescent="0.25">
      <c r="A399" s="5">
        <f t="shared" si="84"/>
        <v>68</v>
      </c>
      <c r="B399" s="22" t="s">
        <v>159</v>
      </c>
      <c r="C399" s="6" t="s">
        <v>3508</v>
      </c>
      <c r="D399" s="5" t="s">
        <v>3509</v>
      </c>
      <c r="E399" s="7">
        <v>98833344</v>
      </c>
      <c r="F399" s="7">
        <v>41207997110036</v>
      </c>
      <c r="G399" s="7" t="s">
        <v>3612</v>
      </c>
      <c r="H399" s="14">
        <v>45215</v>
      </c>
      <c r="I399" s="5" t="s">
        <v>1125</v>
      </c>
      <c r="J399" s="5" t="e">
        <f>++COUNTIFS(#REF!,'Манзилли сотиб олиш (2)'!$F399,#REF!,'Манзилли сотиб олиш (2)'!J$3,#REF!,'Манзилли сотиб олиш (2)'!J$2)</f>
        <v>#REF!</v>
      </c>
      <c r="K399" s="5" t="e">
        <f>++COUNTIFS(#REF!,'Манзилли сотиб олиш (2)'!$F399,#REF!,'Манзилли сотиб олиш (2)'!K$3,#REF!,'Манзилли сотиб олиш (2)'!K$2)</f>
        <v>#REF!</v>
      </c>
      <c r="L399" s="5" t="e">
        <f>++COUNTIFS(#REF!,'Манзилли сотиб олиш (2)'!$F399,#REF!,'Манзилли сотиб олиш (2)'!L$3,#REF!,'Манзилли сотиб олиш (2)'!L$2)</f>
        <v>#REF!</v>
      </c>
      <c r="M399" s="5" t="e">
        <f>++COUNTIFS(#REF!,'Манзилли сотиб олиш (2)'!$F399,#REF!,'Манзилли сотиб олиш (2)'!M$3,#REF!,'Манзилли сотиб олиш (2)'!M$2)</f>
        <v>#REF!</v>
      </c>
      <c r="N399" s="5" t="e">
        <f>++COUNTIFS(#REF!,'Манзилли сотиб олиш (2)'!$F399,#REF!,'Манзилли сотиб олиш (2)'!N$3,#REF!,'Манзилли сотиб олиш (2)'!N$2)</f>
        <v>#REF!</v>
      </c>
      <c r="O399" s="7" t="e">
        <f t="shared" si="67"/>
        <v>#REF!</v>
      </c>
      <c r="P399" s="7">
        <f t="shared" si="78"/>
        <v>0</v>
      </c>
      <c r="Q399" s="7">
        <f t="shared" si="79"/>
        <v>0</v>
      </c>
      <c r="R399" s="5" t="e">
        <f>++COUNTIFS(#REF!,'Манзилли сотиб олиш (2)'!$F399,#REF!,'Манзилли сотиб олиш (2)'!R$3,#REF!,'Манзилли сотиб олиш (2)'!R$2)</f>
        <v>#REF!</v>
      </c>
      <c r="S399" s="5" t="e">
        <f>++COUNTIFS(#REF!,'Манзилли сотиб олиш (2)'!$F399,#REF!,'Манзилли сотиб олиш (2)'!S$3,#REF!,'Манзилли сотиб олиш (2)'!S$2)</f>
        <v>#REF!</v>
      </c>
      <c r="T399" s="5" t="e">
        <f>++COUNTIFS(#REF!,'Манзилли сотиб олиш (2)'!$F399,#REF!,'Манзилли сотиб олиш (2)'!T$3,#REF!,'Манзилли сотиб олиш (2)'!T$2)</f>
        <v>#REF!</v>
      </c>
      <c r="U399" s="5" t="e">
        <f>++COUNTIFS(#REF!,'Манзилли сотиб олиш (2)'!$F399,#REF!,'Манзилли сотиб олиш (2)'!U$3,#REF!,'Манзилли сотиб олиш (2)'!U$2)</f>
        <v>#REF!</v>
      </c>
      <c r="V399" s="5" t="e">
        <f>++COUNTIFS(#REF!,'Манзилли сотиб олиш (2)'!$F399,#REF!,'Манзилли сотиб олиш (2)'!V$3,#REF!,'Манзилли сотиб олиш (2)'!V$2)</f>
        <v>#REF!</v>
      </c>
      <c r="W399" s="7" t="e">
        <f t="shared" si="70"/>
        <v>#REF!</v>
      </c>
      <c r="X399" s="7">
        <f t="shared" si="80"/>
        <v>0</v>
      </c>
      <c r="Y399" s="7">
        <f t="shared" si="81"/>
        <v>0</v>
      </c>
      <c r="Z399" s="7">
        <f t="shared" si="82"/>
        <v>0</v>
      </c>
      <c r="AA399" s="7">
        <v>0</v>
      </c>
      <c r="AB399" s="7" t="e">
        <f t="shared" si="83"/>
        <v>#REF!</v>
      </c>
      <c r="AC399" s="7">
        <f t="shared" si="74"/>
        <v>0</v>
      </c>
      <c r="AD399" s="12" t="e">
        <f>++VLOOKUP(F399,#REF!,3,0)</f>
        <v>#REF!</v>
      </c>
      <c r="AE399" s="10"/>
      <c r="AF399" s="10"/>
    </row>
    <row r="400" spans="1:34" x14ac:dyDescent="0.25">
      <c r="A400" s="5">
        <f t="shared" si="84"/>
        <v>69</v>
      </c>
      <c r="B400" s="22" t="s">
        <v>159</v>
      </c>
      <c r="C400" s="6" t="s">
        <v>3510</v>
      </c>
      <c r="D400" s="5" t="s">
        <v>3511</v>
      </c>
      <c r="E400" s="7">
        <v>98829831</v>
      </c>
      <c r="F400" s="7">
        <v>30201863080032</v>
      </c>
      <c r="G400" s="7" t="s">
        <v>3613</v>
      </c>
      <c r="H400" s="14">
        <v>45212</v>
      </c>
      <c r="I400" s="5" t="s">
        <v>1126</v>
      </c>
      <c r="J400" s="5" t="e">
        <f>++COUNTIFS(#REF!,'Манзилли сотиб олиш (2)'!$F400,#REF!,'Манзилли сотиб олиш (2)'!J$3,#REF!,'Манзилли сотиб олиш (2)'!J$2)</f>
        <v>#REF!</v>
      </c>
      <c r="K400" s="5" t="e">
        <f>++COUNTIFS(#REF!,'Манзилли сотиб олиш (2)'!$F400,#REF!,'Манзилли сотиб олиш (2)'!K$3,#REF!,'Манзилли сотиб олиш (2)'!K$2)</f>
        <v>#REF!</v>
      </c>
      <c r="L400" s="5" t="e">
        <f>++COUNTIFS(#REF!,'Манзилли сотиб олиш (2)'!$F400,#REF!,'Манзилли сотиб олиш (2)'!L$3,#REF!,'Манзилли сотиб олиш (2)'!L$2)</f>
        <v>#REF!</v>
      </c>
      <c r="M400" s="5" t="e">
        <f>++COUNTIFS(#REF!,'Манзилли сотиб олиш (2)'!$F400,#REF!,'Манзилли сотиб олиш (2)'!M$3,#REF!,'Манзилли сотиб олиш (2)'!M$2)</f>
        <v>#REF!</v>
      </c>
      <c r="N400" s="5" t="e">
        <f>++COUNTIFS(#REF!,'Манзилли сотиб олиш (2)'!$F400,#REF!,'Манзилли сотиб олиш (2)'!N$3,#REF!,'Манзилли сотиб олиш (2)'!N$2)</f>
        <v>#REF!</v>
      </c>
      <c r="O400" s="7" t="e">
        <f t="shared" si="67"/>
        <v>#REF!</v>
      </c>
      <c r="P400" s="7">
        <f t="shared" si="78"/>
        <v>0</v>
      </c>
      <c r="Q400" s="7">
        <f t="shared" si="79"/>
        <v>0</v>
      </c>
      <c r="R400" s="5" t="e">
        <f>++COUNTIFS(#REF!,'Манзилли сотиб олиш (2)'!$F400,#REF!,'Манзилли сотиб олиш (2)'!R$3,#REF!,'Манзилли сотиб олиш (2)'!R$2)</f>
        <v>#REF!</v>
      </c>
      <c r="S400" s="5" t="e">
        <f>++COUNTIFS(#REF!,'Манзилли сотиб олиш (2)'!$F400,#REF!,'Манзилли сотиб олиш (2)'!S$3,#REF!,'Манзилли сотиб олиш (2)'!S$2)</f>
        <v>#REF!</v>
      </c>
      <c r="T400" s="5" t="e">
        <f>++COUNTIFS(#REF!,'Манзилли сотиб олиш (2)'!$F400,#REF!,'Манзилли сотиб олиш (2)'!T$3,#REF!,'Манзилли сотиб олиш (2)'!T$2)</f>
        <v>#REF!</v>
      </c>
      <c r="U400" s="5" t="e">
        <f>++COUNTIFS(#REF!,'Манзилли сотиб олиш (2)'!$F400,#REF!,'Манзилли сотиб олиш (2)'!U$3,#REF!,'Манзилли сотиб олиш (2)'!U$2)</f>
        <v>#REF!</v>
      </c>
      <c r="V400" s="5" t="e">
        <f>++COUNTIFS(#REF!,'Манзилли сотиб олиш (2)'!$F400,#REF!,'Манзилли сотиб олиш (2)'!V$3,#REF!,'Манзилли сотиб олиш (2)'!V$2)</f>
        <v>#REF!</v>
      </c>
      <c r="W400" s="7" t="e">
        <f t="shared" si="70"/>
        <v>#REF!</v>
      </c>
      <c r="X400" s="7">
        <f t="shared" si="80"/>
        <v>0</v>
      </c>
      <c r="Y400" s="7">
        <f t="shared" si="81"/>
        <v>0</v>
      </c>
      <c r="Z400" s="7">
        <f t="shared" si="82"/>
        <v>0</v>
      </c>
      <c r="AA400" s="7">
        <v>0</v>
      </c>
      <c r="AB400" s="7" t="e">
        <f t="shared" si="83"/>
        <v>#REF!</v>
      </c>
      <c r="AC400" s="7">
        <f t="shared" si="74"/>
        <v>0</v>
      </c>
      <c r="AD400" s="12" t="e">
        <f>++VLOOKUP(F400,#REF!,3,0)</f>
        <v>#REF!</v>
      </c>
      <c r="AE400" s="10"/>
      <c r="AF400" s="10"/>
    </row>
    <row r="401" spans="1:32" x14ac:dyDescent="0.25">
      <c r="A401" s="5">
        <f t="shared" si="84"/>
        <v>70</v>
      </c>
      <c r="B401" s="22" t="s">
        <v>159</v>
      </c>
      <c r="C401" s="6" t="s">
        <v>3512</v>
      </c>
      <c r="D401" s="5" t="s">
        <v>3513</v>
      </c>
      <c r="E401" s="7">
        <v>98608859</v>
      </c>
      <c r="F401" s="7">
        <v>31512917110014</v>
      </c>
      <c r="G401" s="7" t="s">
        <v>3614</v>
      </c>
      <c r="H401" s="14">
        <v>45212</v>
      </c>
      <c r="I401" s="5" t="s">
        <v>1125</v>
      </c>
      <c r="J401" s="5" t="e">
        <f>++COUNTIFS(#REF!,'Манзилли сотиб олиш (2)'!$F401,#REF!,'Манзилли сотиб олиш (2)'!J$3,#REF!,'Манзилли сотиб олиш (2)'!J$2)</f>
        <v>#REF!</v>
      </c>
      <c r="K401" s="5" t="e">
        <f>++COUNTIFS(#REF!,'Манзилли сотиб олиш (2)'!$F401,#REF!,'Манзилли сотиб олиш (2)'!K$3,#REF!,'Манзилли сотиб олиш (2)'!K$2)</f>
        <v>#REF!</v>
      </c>
      <c r="L401" s="5" t="e">
        <f>++COUNTIFS(#REF!,'Манзилли сотиб олиш (2)'!$F401,#REF!,'Манзилли сотиб олиш (2)'!L$3,#REF!,'Манзилли сотиб олиш (2)'!L$2)</f>
        <v>#REF!</v>
      </c>
      <c r="M401" s="5" t="e">
        <f>++COUNTIFS(#REF!,'Манзилли сотиб олиш (2)'!$F401,#REF!,'Манзилли сотиб олиш (2)'!M$3,#REF!,'Манзилли сотиб олиш (2)'!M$2)</f>
        <v>#REF!</v>
      </c>
      <c r="N401" s="5" t="e">
        <f>++COUNTIFS(#REF!,'Манзилли сотиб олиш (2)'!$F401,#REF!,'Манзилли сотиб олиш (2)'!N$3,#REF!,'Манзилли сотиб олиш (2)'!N$2)</f>
        <v>#REF!</v>
      </c>
      <c r="O401" s="7" t="e">
        <f t="shared" si="67"/>
        <v>#REF!</v>
      </c>
      <c r="P401" s="7">
        <f t="shared" si="78"/>
        <v>0</v>
      </c>
      <c r="Q401" s="7">
        <f t="shared" si="79"/>
        <v>0</v>
      </c>
      <c r="R401" s="5" t="e">
        <f>++COUNTIFS(#REF!,'Манзилли сотиб олиш (2)'!$F401,#REF!,'Манзилли сотиб олиш (2)'!R$3,#REF!,'Манзилли сотиб олиш (2)'!R$2)</f>
        <v>#REF!</v>
      </c>
      <c r="S401" s="5" t="e">
        <f>++COUNTIFS(#REF!,'Манзилли сотиб олиш (2)'!$F401,#REF!,'Манзилли сотиб олиш (2)'!S$3,#REF!,'Манзилли сотиб олиш (2)'!S$2)</f>
        <v>#REF!</v>
      </c>
      <c r="T401" s="5" t="e">
        <f>++COUNTIFS(#REF!,'Манзилли сотиб олиш (2)'!$F401,#REF!,'Манзилли сотиб олиш (2)'!T$3,#REF!,'Манзилли сотиб олиш (2)'!T$2)</f>
        <v>#REF!</v>
      </c>
      <c r="U401" s="5" t="e">
        <f>++COUNTIFS(#REF!,'Манзилли сотиб олиш (2)'!$F401,#REF!,'Манзилли сотиб олиш (2)'!U$3,#REF!,'Манзилли сотиб олиш (2)'!U$2)</f>
        <v>#REF!</v>
      </c>
      <c r="V401" s="5" t="e">
        <f>++COUNTIFS(#REF!,'Манзилли сотиб олиш (2)'!$F401,#REF!,'Манзилли сотиб олиш (2)'!V$3,#REF!,'Манзилли сотиб олиш (2)'!V$2)</f>
        <v>#REF!</v>
      </c>
      <c r="W401" s="7" t="e">
        <f t="shared" si="70"/>
        <v>#REF!</v>
      </c>
      <c r="X401" s="7">
        <f t="shared" si="80"/>
        <v>0</v>
      </c>
      <c r="Y401" s="7">
        <f t="shared" si="81"/>
        <v>0</v>
      </c>
      <c r="Z401" s="7">
        <f t="shared" si="82"/>
        <v>0</v>
      </c>
      <c r="AA401" s="7">
        <v>0</v>
      </c>
      <c r="AB401" s="7" t="e">
        <f t="shared" si="83"/>
        <v>#REF!</v>
      </c>
      <c r="AC401" s="7">
        <f t="shared" si="74"/>
        <v>0</v>
      </c>
      <c r="AD401" s="12" t="e">
        <f>++VLOOKUP(F401,#REF!,3,0)</f>
        <v>#REF!</v>
      </c>
      <c r="AE401" s="10"/>
      <c r="AF401" s="10"/>
    </row>
    <row r="402" spans="1:32" x14ac:dyDescent="0.25">
      <c r="A402" s="5">
        <f t="shared" si="84"/>
        <v>71</v>
      </c>
      <c r="B402" s="22" t="s">
        <v>159</v>
      </c>
      <c r="C402" s="6" t="s">
        <v>1216</v>
      </c>
      <c r="D402" s="5" t="s">
        <v>197</v>
      </c>
      <c r="E402" s="7">
        <v>98815135</v>
      </c>
      <c r="F402" s="7">
        <v>40508823080011</v>
      </c>
      <c r="G402" s="7" t="s">
        <v>2145</v>
      </c>
      <c r="H402" s="14">
        <v>45215</v>
      </c>
      <c r="I402" s="5" t="s">
        <v>1125</v>
      </c>
      <c r="J402" s="5" t="e">
        <f>++COUNTIFS(#REF!,'Манзилли сотиб олиш (2)'!$F402,#REF!,'Манзилли сотиб олиш (2)'!J$3,#REF!,'Манзилли сотиб олиш (2)'!J$2)</f>
        <v>#REF!</v>
      </c>
      <c r="K402" s="5" t="e">
        <f>++COUNTIFS(#REF!,'Манзилли сотиб олиш (2)'!$F402,#REF!,'Манзилли сотиб олиш (2)'!K$3,#REF!,'Манзилли сотиб олиш (2)'!K$2)</f>
        <v>#REF!</v>
      </c>
      <c r="L402" s="5" t="e">
        <f>++COUNTIFS(#REF!,'Манзилли сотиб олиш (2)'!$F402,#REF!,'Манзилли сотиб олиш (2)'!L$3,#REF!,'Манзилли сотиб олиш (2)'!L$2)</f>
        <v>#REF!</v>
      </c>
      <c r="M402" s="5" t="e">
        <f>++COUNTIFS(#REF!,'Манзилли сотиб олиш (2)'!$F402,#REF!,'Манзилли сотиб олиш (2)'!M$3,#REF!,'Манзилли сотиб олиш (2)'!M$2)</f>
        <v>#REF!</v>
      </c>
      <c r="N402" s="5" t="e">
        <f>++COUNTIFS(#REF!,'Манзилли сотиб олиш (2)'!$F402,#REF!,'Манзилли сотиб олиш (2)'!N$3,#REF!,'Манзилли сотиб олиш (2)'!N$2)</f>
        <v>#REF!</v>
      </c>
      <c r="O402" s="7" t="e">
        <f t="shared" si="67"/>
        <v>#REF!</v>
      </c>
      <c r="P402" s="7">
        <f t="shared" si="78"/>
        <v>0</v>
      </c>
      <c r="Q402" s="7">
        <f t="shared" si="79"/>
        <v>0</v>
      </c>
      <c r="R402" s="5" t="e">
        <f>++COUNTIFS(#REF!,'Манзилли сотиб олиш (2)'!$F402,#REF!,'Манзилли сотиб олиш (2)'!R$3,#REF!,'Манзилли сотиб олиш (2)'!R$2)</f>
        <v>#REF!</v>
      </c>
      <c r="S402" s="5" t="e">
        <f>++COUNTIFS(#REF!,'Манзилли сотиб олиш (2)'!$F402,#REF!,'Манзилли сотиб олиш (2)'!S$3,#REF!,'Манзилли сотиб олиш (2)'!S$2)</f>
        <v>#REF!</v>
      </c>
      <c r="T402" s="5" t="e">
        <f>++COUNTIFS(#REF!,'Манзилли сотиб олиш (2)'!$F402,#REF!,'Манзилли сотиб олиш (2)'!T$3,#REF!,'Манзилли сотиб олиш (2)'!T$2)</f>
        <v>#REF!</v>
      </c>
      <c r="U402" s="5" t="e">
        <f>++COUNTIFS(#REF!,'Манзилли сотиб олиш (2)'!$F402,#REF!,'Манзилли сотиб олиш (2)'!U$3,#REF!,'Манзилли сотиб олиш (2)'!U$2)</f>
        <v>#REF!</v>
      </c>
      <c r="V402" s="5" t="e">
        <f>++COUNTIFS(#REF!,'Манзилли сотиб олиш (2)'!$F402,#REF!,'Манзилли сотиб олиш (2)'!V$3,#REF!,'Манзилли сотиб олиш (2)'!V$2)</f>
        <v>#REF!</v>
      </c>
      <c r="W402" s="7" t="e">
        <f t="shared" si="70"/>
        <v>#REF!</v>
      </c>
      <c r="X402" s="7">
        <f t="shared" si="80"/>
        <v>0</v>
      </c>
      <c r="Y402" s="7">
        <f t="shared" si="81"/>
        <v>0</v>
      </c>
      <c r="Z402" s="7">
        <f t="shared" si="82"/>
        <v>0</v>
      </c>
      <c r="AA402" s="7">
        <v>0</v>
      </c>
      <c r="AB402" s="7" t="e">
        <f t="shared" si="83"/>
        <v>#REF!</v>
      </c>
      <c r="AC402" s="7">
        <f t="shared" si="74"/>
        <v>0</v>
      </c>
      <c r="AD402" s="12" t="e">
        <f>++VLOOKUP(F402,#REF!,3,0)</f>
        <v>#REF!</v>
      </c>
      <c r="AE402" s="10"/>
      <c r="AF402" s="10"/>
    </row>
    <row r="403" spans="1:32" x14ac:dyDescent="0.25">
      <c r="A403" s="5">
        <f t="shared" si="84"/>
        <v>72</v>
      </c>
      <c r="B403" s="22" t="s">
        <v>159</v>
      </c>
      <c r="C403" s="6" t="s">
        <v>3514</v>
      </c>
      <c r="D403" s="5" t="s">
        <v>3515</v>
      </c>
      <c r="E403" s="7">
        <v>98814074</v>
      </c>
      <c r="F403" s="7">
        <v>31210923080032</v>
      </c>
      <c r="G403" s="7" t="s">
        <v>3615</v>
      </c>
      <c r="H403" s="14">
        <v>45212</v>
      </c>
      <c r="I403" s="5" t="s">
        <v>1125</v>
      </c>
      <c r="J403" s="5" t="e">
        <f>++COUNTIFS(#REF!,'Манзилли сотиб олиш (2)'!$F403,#REF!,'Манзилли сотиб олиш (2)'!J$3,#REF!,'Манзилли сотиб олиш (2)'!J$2)</f>
        <v>#REF!</v>
      </c>
      <c r="K403" s="5" t="e">
        <f>++COUNTIFS(#REF!,'Манзилли сотиб олиш (2)'!$F403,#REF!,'Манзилли сотиб олиш (2)'!K$3,#REF!,'Манзилли сотиб олиш (2)'!K$2)</f>
        <v>#REF!</v>
      </c>
      <c r="L403" s="5" t="e">
        <f>++COUNTIFS(#REF!,'Манзилли сотиб олиш (2)'!$F403,#REF!,'Манзилли сотиб олиш (2)'!L$3,#REF!,'Манзилли сотиб олиш (2)'!L$2)</f>
        <v>#REF!</v>
      </c>
      <c r="M403" s="5" t="e">
        <f>++COUNTIFS(#REF!,'Манзилли сотиб олиш (2)'!$F403,#REF!,'Манзилли сотиб олиш (2)'!M$3,#REF!,'Манзилли сотиб олиш (2)'!M$2)</f>
        <v>#REF!</v>
      </c>
      <c r="N403" s="5" t="e">
        <f>++COUNTIFS(#REF!,'Манзилли сотиб олиш (2)'!$F403,#REF!,'Манзилли сотиб олиш (2)'!N$3,#REF!,'Манзилли сотиб олиш (2)'!N$2)</f>
        <v>#REF!</v>
      </c>
      <c r="O403" s="7" t="e">
        <f t="shared" si="67"/>
        <v>#REF!</v>
      </c>
      <c r="P403" s="7">
        <f t="shared" si="78"/>
        <v>0</v>
      </c>
      <c r="Q403" s="7">
        <f t="shared" si="79"/>
        <v>0</v>
      </c>
      <c r="R403" s="5" t="e">
        <f>++COUNTIFS(#REF!,'Манзилли сотиб олиш (2)'!$F403,#REF!,'Манзилли сотиб олиш (2)'!R$3,#REF!,'Манзилли сотиб олиш (2)'!R$2)</f>
        <v>#REF!</v>
      </c>
      <c r="S403" s="5" t="e">
        <f>++COUNTIFS(#REF!,'Манзилли сотиб олиш (2)'!$F403,#REF!,'Манзилли сотиб олиш (2)'!S$3,#REF!,'Манзилли сотиб олиш (2)'!S$2)</f>
        <v>#REF!</v>
      </c>
      <c r="T403" s="5" t="e">
        <f>++COUNTIFS(#REF!,'Манзилли сотиб олиш (2)'!$F403,#REF!,'Манзилли сотиб олиш (2)'!T$3,#REF!,'Манзилли сотиб олиш (2)'!T$2)</f>
        <v>#REF!</v>
      </c>
      <c r="U403" s="5" t="e">
        <f>++COUNTIFS(#REF!,'Манзилли сотиб олиш (2)'!$F403,#REF!,'Манзилли сотиб олиш (2)'!U$3,#REF!,'Манзилли сотиб олиш (2)'!U$2)</f>
        <v>#REF!</v>
      </c>
      <c r="V403" s="5" t="e">
        <f>++COUNTIFS(#REF!,'Манзилли сотиб олиш (2)'!$F403,#REF!,'Манзилли сотиб олиш (2)'!V$3,#REF!,'Манзилли сотиб олиш (2)'!V$2)</f>
        <v>#REF!</v>
      </c>
      <c r="W403" s="7" t="e">
        <f t="shared" si="70"/>
        <v>#REF!</v>
      </c>
      <c r="X403" s="7">
        <f t="shared" si="80"/>
        <v>0</v>
      </c>
      <c r="Y403" s="7">
        <f t="shared" si="81"/>
        <v>0</v>
      </c>
      <c r="Z403" s="7">
        <f t="shared" si="82"/>
        <v>0</v>
      </c>
      <c r="AA403" s="7">
        <v>0</v>
      </c>
      <c r="AB403" s="7" t="e">
        <f t="shared" si="83"/>
        <v>#REF!</v>
      </c>
      <c r="AC403" s="7">
        <f t="shared" si="74"/>
        <v>0</v>
      </c>
      <c r="AD403" s="12" t="e">
        <f>++VLOOKUP(F403,#REF!,3,0)</f>
        <v>#REF!</v>
      </c>
      <c r="AE403" s="10"/>
      <c r="AF403" s="10"/>
    </row>
    <row r="404" spans="1:32" x14ac:dyDescent="0.25">
      <c r="A404" s="5">
        <f t="shared" si="84"/>
        <v>73</v>
      </c>
      <c r="B404" s="22" t="s">
        <v>159</v>
      </c>
      <c r="C404" s="6" t="s">
        <v>3516</v>
      </c>
      <c r="D404" s="5" t="s">
        <v>3517</v>
      </c>
      <c r="E404" s="7">
        <v>98813257</v>
      </c>
      <c r="F404" s="7">
        <v>30802863080017</v>
      </c>
      <c r="G404" s="7" t="s">
        <v>3616</v>
      </c>
      <c r="H404" s="14">
        <v>45212</v>
      </c>
      <c r="I404" s="5" t="s">
        <v>1125</v>
      </c>
      <c r="J404" s="5" t="e">
        <f>++COUNTIFS(#REF!,'Манзилли сотиб олиш (2)'!$F404,#REF!,'Манзилли сотиб олиш (2)'!J$3,#REF!,'Манзилли сотиб олиш (2)'!J$2)</f>
        <v>#REF!</v>
      </c>
      <c r="K404" s="5" t="e">
        <f>++COUNTIFS(#REF!,'Манзилли сотиб олиш (2)'!$F404,#REF!,'Манзилли сотиб олиш (2)'!K$3,#REF!,'Манзилли сотиб олиш (2)'!K$2)</f>
        <v>#REF!</v>
      </c>
      <c r="L404" s="5" t="e">
        <f>++COUNTIFS(#REF!,'Манзилли сотиб олиш (2)'!$F404,#REF!,'Манзилли сотиб олиш (2)'!L$3,#REF!,'Манзилли сотиб олиш (2)'!L$2)</f>
        <v>#REF!</v>
      </c>
      <c r="M404" s="5" t="e">
        <f>++COUNTIFS(#REF!,'Манзилли сотиб олиш (2)'!$F404,#REF!,'Манзилли сотиб олиш (2)'!M$3,#REF!,'Манзилли сотиб олиш (2)'!M$2)</f>
        <v>#REF!</v>
      </c>
      <c r="N404" s="5" t="e">
        <f>++COUNTIFS(#REF!,'Манзилли сотиб олиш (2)'!$F404,#REF!,'Манзилли сотиб олиш (2)'!N$3,#REF!,'Манзилли сотиб олиш (2)'!N$2)</f>
        <v>#REF!</v>
      </c>
      <c r="O404" s="7" t="e">
        <f t="shared" si="67"/>
        <v>#REF!</v>
      </c>
      <c r="P404" s="7">
        <f t="shared" si="78"/>
        <v>0</v>
      </c>
      <c r="Q404" s="7">
        <f t="shared" si="79"/>
        <v>0</v>
      </c>
      <c r="R404" s="5" t="e">
        <f>++COUNTIFS(#REF!,'Манзилли сотиб олиш (2)'!$F404,#REF!,'Манзилли сотиб олиш (2)'!R$3,#REF!,'Манзилли сотиб олиш (2)'!R$2)</f>
        <v>#REF!</v>
      </c>
      <c r="S404" s="5" t="e">
        <f>++COUNTIFS(#REF!,'Манзилли сотиб олиш (2)'!$F404,#REF!,'Манзилли сотиб олиш (2)'!S$3,#REF!,'Манзилли сотиб олиш (2)'!S$2)</f>
        <v>#REF!</v>
      </c>
      <c r="T404" s="5" t="e">
        <f>++COUNTIFS(#REF!,'Манзилли сотиб олиш (2)'!$F404,#REF!,'Манзилли сотиб олиш (2)'!T$3,#REF!,'Манзилли сотиб олиш (2)'!T$2)</f>
        <v>#REF!</v>
      </c>
      <c r="U404" s="5" t="e">
        <f>++COUNTIFS(#REF!,'Манзилли сотиб олиш (2)'!$F404,#REF!,'Манзилли сотиб олиш (2)'!U$3,#REF!,'Манзилли сотиб олиш (2)'!U$2)</f>
        <v>#REF!</v>
      </c>
      <c r="V404" s="5" t="e">
        <f>++COUNTIFS(#REF!,'Манзилли сотиб олиш (2)'!$F404,#REF!,'Манзилли сотиб олиш (2)'!V$3,#REF!,'Манзилли сотиб олиш (2)'!V$2)</f>
        <v>#REF!</v>
      </c>
      <c r="W404" s="7" t="e">
        <f t="shared" si="70"/>
        <v>#REF!</v>
      </c>
      <c r="X404" s="7">
        <f t="shared" si="80"/>
        <v>0</v>
      </c>
      <c r="Y404" s="7">
        <f t="shared" si="81"/>
        <v>0</v>
      </c>
      <c r="Z404" s="7">
        <f t="shared" si="82"/>
        <v>0</v>
      </c>
      <c r="AA404" s="7">
        <v>0</v>
      </c>
      <c r="AB404" s="7" t="e">
        <f t="shared" si="83"/>
        <v>#REF!</v>
      </c>
      <c r="AC404" s="7">
        <f t="shared" si="74"/>
        <v>0</v>
      </c>
      <c r="AD404" s="12" t="e">
        <f>++VLOOKUP(F404,#REF!,3,0)</f>
        <v>#REF!</v>
      </c>
      <c r="AE404" s="10"/>
      <c r="AF404" s="10"/>
    </row>
    <row r="405" spans="1:32" x14ac:dyDescent="0.25">
      <c r="A405" s="5">
        <f t="shared" si="84"/>
        <v>74</v>
      </c>
      <c r="B405" s="22" t="s">
        <v>159</v>
      </c>
      <c r="C405" s="6" t="s">
        <v>3518</v>
      </c>
      <c r="D405" s="5" t="s">
        <v>3519</v>
      </c>
      <c r="E405" s="7">
        <v>98798434</v>
      </c>
      <c r="F405" s="7">
        <v>42110843080027</v>
      </c>
      <c r="G405" s="7" t="s">
        <v>3617</v>
      </c>
      <c r="H405" s="14">
        <v>45215</v>
      </c>
      <c r="I405" s="5" t="s">
        <v>1125</v>
      </c>
      <c r="J405" s="5" t="e">
        <f>++COUNTIFS(#REF!,'Манзилли сотиб олиш (2)'!$F405,#REF!,'Манзилли сотиб олиш (2)'!J$3,#REF!,'Манзилли сотиб олиш (2)'!J$2)</f>
        <v>#REF!</v>
      </c>
      <c r="K405" s="5" t="e">
        <f>++COUNTIFS(#REF!,'Манзилли сотиб олиш (2)'!$F405,#REF!,'Манзилли сотиб олиш (2)'!K$3,#REF!,'Манзилли сотиб олиш (2)'!K$2)</f>
        <v>#REF!</v>
      </c>
      <c r="L405" s="5" t="e">
        <f>++COUNTIFS(#REF!,'Манзилли сотиб олиш (2)'!$F405,#REF!,'Манзилли сотиб олиш (2)'!L$3,#REF!,'Манзилли сотиб олиш (2)'!L$2)</f>
        <v>#REF!</v>
      </c>
      <c r="M405" s="5" t="e">
        <f>++COUNTIFS(#REF!,'Манзилли сотиб олиш (2)'!$F405,#REF!,'Манзилли сотиб олиш (2)'!M$3,#REF!,'Манзилли сотиб олиш (2)'!M$2)</f>
        <v>#REF!</v>
      </c>
      <c r="N405" s="5" t="e">
        <f>++COUNTIFS(#REF!,'Манзилли сотиб олиш (2)'!$F405,#REF!,'Манзилли сотиб олиш (2)'!N$3,#REF!,'Манзилли сотиб олиш (2)'!N$2)</f>
        <v>#REF!</v>
      </c>
      <c r="O405" s="7" t="e">
        <f t="shared" si="67"/>
        <v>#REF!</v>
      </c>
      <c r="P405" s="7">
        <f t="shared" si="78"/>
        <v>0</v>
      </c>
      <c r="Q405" s="7">
        <f t="shared" si="79"/>
        <v>0</v>
      </c>
      <c r="R405" s="5" t="e">
        <f>++COUNTIFS(#REF!,'Манзилли сотиб олиш (2)'!$F405,#REF!,'Манзилли сотиб олиш (2)'!R$3,#REF!,'Манзилли сотиб олиш (2)'!R$2)</f>
        <v>#REF!</v>
      </c>
      <c r="S405" s="5" t="e">
        <f>++COUNTIFS(#REF!,'Манзилли сотиб олиш (2)'!$F405,#REF!,'Манзилли сотиб олиш (2)'!S$3,#REF!,'Манзилли сотиб олиш (2)'!S$2)</f>
        <v>#REF!</v>
      </c>
      <c r="T405" s="5" t="e">
        <f>++COUNTIFS(#REF!,'Манзилли сотиб олиш (2)'!$F405,#REF!,'Манзилли сотиб олиш (2)'!T$3,#REF!,'Манзилли сотиб олиш (2)'!T$2)</f>
        <v>#REF!</v>
      </c>
      <c r="U405" s="5" t="e">
        <f>++COUNTIFS(#REF!,'Манзилли сотиб олиш (2)'!$F405,#REF!,'Манзилли сотиб олиш (2)'!U$3,#REF!,'Манзилли сотиб олиш (2)'!U$2)</f>
        <v>#REF!</v>
      </c>
      <c r="V405" s="5" t="e">
        <f>++COUNTIFS(#REF!,'Манзилли сотиб олиш (2)'!$F405,#REF!,'Манзилли сотиб олиш (2)'!V$3,#REF!,'Манзилли сотиб олиш (2)'!V$2)</f>
        <v>#REF!</v>
      </c>
      <c r="W405" s="7" t="e">
        <f t="shared" si="70"/>
        <v>#REF!</v>
      </c>
      <c r="X405" s="7">
        <f t="shared" si="80"/>
        <v>0</v>
      </c>
      <c r="Y405" s="7">
        <f t="shared" si="81"/>
        <v>0</v>
      </c>
      <c r="Z405" s="7">
        <f t="shared" si="82"/>
        <v>0</v>
      </c>
      <c r="AA405" s="7">
        <v>0</v>
      </c>
      <c r="AB405" s="7" t="e">
        <f t="shared" si="83"/>
        <v>#REF!</v>
      </c>
      <c r="AC405" s="7">
        <f t="shared" si="74"/>
        <v>0</v>
      </c>
      <c r="AD405" s="12" t="e">
        <f>++VLOOKUP(F405,#REF!,3,0)</f>
        <v>#REF!</v>
      </c>
      <c r="AE405" s="10"/>
      <c r="AF405" s="10"/>
    </row>
    <row r="406" spans="1:32" x14ac:dyDescent="0.25">
      <c r="A406" s="5">
        <f t="shared" si="84"/>
        <v>75</v>
      </c>
      <c r="B406" s="22" t="s">
        <v>159</v>
      </c>
      <c r="C406" s="6" t="s">
        <v>3520</v>
      </c>
      <c r="D406" s="5" t="s">
        <v>3521</v>
      </c>
      <c r="E406" s="7">
        <v>98796797</v>
      </c>
      <c r="F406" s="7">
        <v>31701997110036</v>
      </c>
      <c r="G406" s="7" t="s">
        <v>3618</v>
      </c>
      <c r="H406" s="14">
        <v>45212</v>
      </c>
      <c r="I406" s="5" t="s">
        <v>1125</v>
      </c>
      <c r="J406" s="5" t="e">
        <f>++COUNTIFS(#REF!,'Манзилли сотиб олиш (2)'!$F406,#REF!,'Манзилли сотиб олиш (2)'!J$3,#REF!,'Манзилли сотиб олиш (2)'!J$2)</f>
        <v>#REF!</v>
      </c>
      <c r="K406" s="5" t="e">
        <f>++COUNTIFS(#REF!,'Манзилли сотиб олиш (2)'!$F406,#REF!,'Манзилли сотиб олиш (2)'!K$3,#REF!,'Манзилли сотиб олиш (2)'!K$2)</f>
        <v>#REF!</v>
      </c>
      <c r="L406" s="5" t="e">
        <f>++COUNTIFS(#REF!,'Манзилли сотиб олиш (2)'!$F406,#REF!,'Манзилли сотиб олиш (2)'!L$3,#REF!,'Манзилли сотиб олиш (2)'!L$2)</f>
        <v>#REF!</v>
      </c>
      <c r="M406" s="5" t="e">
        <f>++COUNTIFS(#REF!,'Манзилли сотиб олиш (2)'!$F406,#REF!,'Манзилли сотиб олиш (2)'!M$3,#REF!,'Манзилли сотиб олиш (2)'!M$2)</f>
        <v>#REF!</v>
      </c>
      <c r="N406" s="5" t="e">
        <f>++COUNTIFS(#REF!,'Манзилли сотиб олиш (2)'!$F406,#REF!,'Манзилли сотиб олиш (2)'!N$3,#REF!,'Манзилли сотиб олиш (2)'!N$2)</f>
        <v>#REF!</v>
      </c>
      <c r="O406" s="7" t="e">
        <f t="shared" si="67"/>
        <v>#REF!</v>
      </c>
      <c r="P406" s="7">
        <f t="shared" si="78"/>
        <v>0</v>
      </c>
      <c r="Q406" s="7">
        <f t="shared" si="79"/>
        <v>0</v>
      </c>
      <c r="R406" s="5" t="e">
        <f>++COUNTIFS(#REF!,'Манзилли сотиб олиш (2)'!$F406,#REF!,'Манзилли сотиб олиш (2)'!R$3,#REF!,'Манзилли сотиб олиш (2)'!R$2)</f>
        <v>#REF!</v>
      </c>
      <c r="S406" s="5" t="e">
        <f>++COUNTIFS(#REF!,'Манзилли сотиб олиш (2)'!$F406,#REF!,'Манзилли сотиб олиш (2)'!S$3,#REF!,'Манзилли сотиб олиш (2)'!S$2)</f>
        <v>#REF!</v>
      </c>
      <c r="T406" s="5" t="e">
        <f>++COUNTIFS(#REF!,'Манзилли сотиб олиш (2)'!$F406,#REF!,'Манзилли сотиб олиш (2)'!T$3,#REF!,'Манзилли сотиб олиш (2)'!T$2)</f>
        <v>#REF!</v>
      </c>
      <c r="U406" s="5" t="e">
        <f>++COUNTIFS(#REF!,'Манзилли сотиб олиш (2)'!$F406,#REF!,'Манзилли сотиб олиш (2)'!U$3,#REF!,'Манзилли сотиб олиш (2)'!U$2)</f>
        <v>#REF!</v>
      </c>
      <c r="V406" s="5" t="e">
        <f>++COUNTIFS(#REF!,'Манзилли сотиб олиш (2)'!$F406,#REF!,'Манзилли сотиб олиш (2)'!V$3,#REF!,'Манзилли сотиб олиш (2)'!V$2)</f>
        <v>#REF!</v>
      </c>
      <c r="W406" s="7" t="e">
        <f t="shared" si="70"/>
        <v>#REF!</v>
      </c>
      <c r="X406" s="7">
        <f t="shared" si="80"/>
        <v>0</v>
      </c>
      <c r="Y406" s="7">
        <f t="shared" si="81"/>
        <v>0</v>
      </c>
      <c r="Z406" s="7">
        <f t="shared" si="82"/>
        <v>0</v>
      </c>
      <c r="AA406" s="7">
        <v>0</v>
      </c>
      <c r="AB406" s="7" t="e">
        <f t="shared" si="83"/>
        <v>#REF!</v>
      </c>
      <c r="AC406" s="7">
        <f t="shared" si="74"/>
        <v>0</v>
      </c>
      <c r="AD406" s="12" t="e">
        <f>++VLOOKUP(F406,#REF!,3,0)</f>
        <v>#REF!</v>
      </c>
      <c r="AE406" s="10"/>
      <c r="AF406" s="10"/>
    </row>
    <row r="407" spans="1:32" x14ac:dyDescent="0.25">
      <c r="A407" s="5">
        <f t="shared" si="84"/>
        <v>76</v>
      </c>
      <c r="B407" s="22" t="s">
        <v>159</v>
      </c>
      <c r="C407" s="6" t="s">
        <v>3522</v>
      </c>
      <c r="D407" s="5" t="s">
        <v>3523</v>
      </c>
      <c r="E407" s="7">
        <v>98790177</v>
      </c>
      <c r="F407" s="7">
        <v>30704903080097</v>
      </c>
      <c r="G407" s="7" t="s">
        <v>3619</v>
      </c>
      <c r="H407" s="14">
        <v>45203</v>
      </c>
      <c r="I407" s="5" t="s">
        <v>1126</v>
      </c>
      <c r="J407" s="5" t="e">
        <f>++COUNTIFS(#REF!,'Манзилли сотиб олиш (2)'!$F407,#REF!,'Манзилли сотиб олиш (2)'!J$3,#REF!,'Манзилли сотиб олиш (2)'!J$2)</f>
        <v>#REF!</v>
      </c>
      <c r="K407" s="5" t="e">
        <f>++COUNTIFS(#REF!,'Манзилли сотиб олиш (2)'!$F407,#REF!,'Манзилли сотиб олиш (2)'!K$3,#REF!,'Манзилли сотиб олиш (2)'!K$2)</f>
        <v>#REF!</v>
      </c>
      <c r="L407" s="5" t="e">
        <f>++COUNTIFS(#REF!,'Манзилли сотиб олиш (2)'!$F407,#REF!,'Манзилли сотиб олиш (2)'!L$3,#REF!,'Манзилли сотиб олиш (2)'!L$2)</f>
        <v>#REF!</v>
      </c>
      <c r="M407" s="5" t="e">
        <f>++COUNTIFS(#REF!,'Манзилли сотиб олиш (2)'!$F407,#REF!,'Манзилли сотиб олиш (2)'!M$3,#REF!,'Манзилли сотиб олиш (2)'!M$2)</f>
        <v>#REF!</v>
      </c>
      <c r="N407" s="5" t="e">
        <f>++COUNTIFS(#REF!,'Манзилли сотиб олиш (2)'!$F407,#REF!,'Манзилли сотиб олиш (2)'!N$3,#REF!,'Манзилли сотиб олиш (2)'!N$2)</f>
        <v>#REF!</v>
      </c>
      <c r="O407" s="7" t="e">
        <f t="shared" si="67"/>
        <v>#REF!</v>
      </c>
      <c r="P407" s="7">
        <f t="shared" si="78"/>
        <v>0</v>
      </c>
      <c r="Q407" s="7">
        <f t="shared" si="79"/>
        <v>0</v>
      </c>
      <c r="R407" s="5" t="e">
        <f>++COUNTIFS(#REF!,'Манзилли сотиб олиш (2)'!$F407,#REF!,'Манзилли сотиб олиш (2)'!R$3,#REF!,'Манзилли сотиб олиш (2)'!R$2)</f>
        <v>#REF!</v>
      </c>
      <c r="S407" s="5" t="e">
        <f>++COUNTIFS(#REF!,'Манзилли сотиб олиш (2)'!$F407,#REF!,'Манзилли сотиб олиш (2)'!S$3,#REF!,'Манзилли сотиб олиш (2)'!S$2)</f>
        <v>#REF!</v>
      </c>
      <c r="T407" s="5" t="e">
        <f>++COUNTIFS(#REF!,'Манзилли сотиб олиш (2)'!$F407,#REF!,'Манзилли сотиб олиш (2)'!T$3,#REF!,'Манзилли сотиб олиш (2)'!T$2)</f>
        <v>#REF!</v>
      </c>
      <c r="U407" s="5" t="e">
        <f>++COUNTIFS(#REF!,'Манзилли сотиб олиш (2)'!$F407,#REF!,'Манзилли сотиб олиш (2)'!U$3,#REF!,'Манзилли сотиб олиш (2)'!U$2)</f>
        <v>#REF!</v>
      </c>
      <c r="V407" s="5" t="e">
        <f>++COUNTIFS(#REF!,'Манзилли сотиб олиш (2)'!$F407,#REF!,'Манзилли сотиб олиш (2)'!V$3,#REF!,'Манзилли сотиб олиш (2)'!V$2)</f>
        <v>#REF!</v>
      </c>
      <c r="W407" s="7" t="e">
        <f t="shared" si="70"/>
        <v>#REF!</v>
      </c>
      <c r="X407" s="7">
        <f t="shared" si="80"/>
        <v>0</v>
      </c>
      <c r="Y407" s="7">
        <f t="shared" si="81"/>
        <v>0</v>
      </c>
      <c r="Z407" s="7">
        <f t="shared" si="82"/>
        <v>0</v>
      </c>
      <c r="AA407" s="7">
        <v>0</v>
      </c>
      <c r="AB407" s="7" t="e">
        <f t="shared" si="83"/>
        <v>#REF!</v>
      </c>
      <c r="AC407" s="7">
        <f t="shared" si="74"/>
        <v>0</v>
      </c>
      <c r="AD407" s="12" t="e">
        <f>++VLOOKUP(F407,#REF!,3,0)</f>
        <v>#REF!</v>
      </c>
      <c r="AE407" s="10"/>
      <c r="AF407" s="10"/>
    </row>
    <row r="408" spans="1:32" x14ac:dyDescent="0.25">
      <c r="A408" s="5">
        <f t="shared" si="84"/>
        <v>77</v>
      </c>
      <c r="B408" s="22" t="s">
        <v>159</v>
      </c>
      <c r="C408" s="6" t="s">
        <v>3524</v>
      </c>
      <c r="D408" s="5" t="s">
        <v>3525</v>
      </c>
      <c r="E408" s="7">
        <v>98783791</v>
      </c>
      <c r="F408" s="7">
        <v>43012953080054</v>
      </c>
      <c r="G408" s="7" t="s">
        <v>3620</v>
      </c>
      <c r="H408" s="14">
        <v>45212</v>
      </c>
      <c r="I408" s="5" t="s">
        <v>1125</v>
      </c>
      <c r="J408" s="5" t="e">
        <f>++COUNTIFS(#REF!,'Манзилли сотиб олиш (2)'!$F408,#REF!,'Манзилли сотиб олиш (2)'!J$3,#REF!,'Манзилли сотиб олиш (2)'!J$2)</f>
        <v>#REF!</v>
      </c>
      <c r="K408" s="5" t="e">
        <f>++COUNTIFS(#REF!,'Манзилли сотиб олиш (2)'!$F408,#REF!,'Манзилли сотиб олиш (2)'!K$3,#REF!,'Манзилли сотиб олиш (2)'!K$2)</f>
        <v>#REF!</v>
      </c>
      <c r="L408" s="5" t="e">
        <f>++COUNTIFS(#REF!,'Манзилли сотиб олиш (2)'!$F408,#REF!,'Манзилли сотиб олиш (2)'!L$3,#REF!,'Манзилли сотиб олиш (2)'!L$2)</f>
        <v>#REF!</v>
      </c>
      <c r="M408" s="5" t="e">
        <f>++COUNTIFS(#REF!,'Манзилли сотиб олиш (2)'!$F408,#REF!,'Манзилли сотиб олиш (2)'!M$3,#REF!,'Манзилли сотиб олиш (2)'!M$2)</f>
        <v>#REF!</v>
      </c>
      <c r="N408" s="5" t="e">
        <f>++COUNTIFS(#REF!,'Манзилли сотиб олиш (2)'!$F408,#REF!,'Манзилли сотиб олиш (2)'!N$3,#REF!,'Манзилли сотиб олиш (2)'!N$2)</f>
        <v>#REF!</v>
      </c>
      <c r="O408" s="7" t="e">
        <f t="shared" si="67"/>
        <v>#REF!</v>
      </c>
      <c r="P408" s="7">
        <f t="shared" si="78"/>
        <v>0</v>
      </c>
      <c r="Q408" s="7">
        <f t="shared" si="79"/>
        <v>0</v>
      </c>
      <c r="R408" s="5" t="e">
        <f>++COUNTIFS(#REF!,'Манзилли сотиб олиш (2)'!$F408,#REF!,'Манзилли сотиб олиш (2)'!R$3,#REF!,'Манзилли сотиб олиш (2)'!R$2)</f>
        <v>#REF!</v>
      </c>
      <c r="S408" s="5" t="e">
        <f>++COUNTIFS(#REF!,'Манзилли сотиб олиш (2)'!$F408,#REF!,'Манзилли сотиб олиш (2)'!S$3,#REF!,'Манзилли сотиб олиш (2)'!S$2)</f>
        <v>#REF!</v>
      </c>
      <c r="T408" s="5" t="e">
        <f>++COUNTIFS(#REF!,'Манзилли сотиб олиш (2)'!$F408,#REF!,'Манзилли сотиб олиш (2)'!T$3,#REF!,'Манзилли сотиб олиш (2)'!T$2)</f>
        <v>#REF!</v>
      </c>
      <c r="U408" s="5" t="e">
        <f>++COUNTIFS(#REF!,'Манзилли сотиб олиш (2)'!$F408,#REF!,'Манзилли сотиб олиш (2)'!U$3,#REF!,'Манзилли сотиб олиш (2)'!U$2)</f>
        <v>#REF!</v>
      </c>
      <c r="V408" s="5" t="e">
        <f>++COUNTIFS(#REF!,'Манзилли сотиб олиш (2)'!$F408,#REF!,'Манзилли сотиб олиш (2)'!V$3,#REF!,'Манзилли сотиб олиш (2)'!V$2)</f>
        <v>#REF!</v>
      </c>
      <c r="W408" s="7" t="e">
        <f t="shared" si="70"/>
        <v>#REF!</v>
      </c>
      <c r="X408" s="7">
        <f t="shared" si="80"/>
        <v>0</v>
      </c>
      <c r="Y408" s="7">
        <f t="shared" si="81"/>
        <v>0</v>
      </c>
      <c r="Z408" s="7">
        <f t="shared" si="82"/>
        <v>0</v>
      </c>
      <c r="AA408" s="7">
        <v>0</v>
      </c>
      <c r="AB408" s="7" t="e">
        <f t="shared" si="83"/>
        <v>#REF!</v>
      </c>
      <c r="AC408" s="7">
        <f t="shared" si="74"/>
        <v>0</v>
      </c>
      <c r="AD408" s="12" t="e">
        <f>++VLOOKUP(F408,#REF!,3,0)</f>
        <v>#REF!</v>
      </c>
      <c r="AE408" s="10"/>
      <c r="AF408" s="10"/>
    </row>
    <row r="409" spans="1:32" x14ac:dyDescent="0.25">
      <c r="A409" s="5">
        <f t="shared" si="84"/>
        <v>78</v>
      </c>
      <c r="B409" s="22" t="s">
        <v>159</v>
      </c>
      <c r="C409" s="6" t="s">
        <v>3526</v>
      </c>
      <c r="D409" s="5" t="s">
        <v>3527</v>
      </c>
      <c r="E409" s="7">
        <v>98778571</v>
      </c>
      <c r="F409" s="7">
        <v>30605903080075</v>
      </c>
      <c r="G409" s="7" t="s">
        <v>3621</v>
      </c>
      <c r="H409" s="14">
        <v>45203</v>
      </c>
      <c r="I409" s="5" t="s">
        <v>1126</v>
      </c>
      <c r="J409" s="5" t="e">
        <f>++COUNTIFS(#REF!,'Манзилли сотиб олиш (2)'!$F409,#REF!,'Манзилли сотиб олиш (2)'!J$3,#REF!,'Манзилли сотиб олиш (2)'!J$2)</f>
        <v>#REF!</v>
      </c>
      <c r="K409" s="5" t="e">
        <f>++COUNTIFS(#REF!,'Манзилли сотиб олиш (2)'!$F409,#REF!,'Манзилли сотиб олиш (2)'!K$3,#REF!,'Манзилли сотиб олиш (2)'!K$2)</f>
        <v>#REF!</v>
      </c>
      <c r="L409" s="5" t="e">
        <f>++COUNTIFS(#REF!,'Манзилли сотиб олиш (2)'!$F409,#REF!,'Манзилли сотиб олиш (2)'!L$3,#REF!,'Манзилли сотиб олиш (2)'!L$2)</f>
        <v>#REF!</v>
      </c>
      <c r="M409" s="5" t="e">
        <f>++COUNTIFS(#REF!,'Манзилли сотиб олиш (2)'!$F409,#REF!,'Манзилли сотиб олиш (2)'!M$3,#REF!,'Манзилли сотиб олиш (2)'!M$2)</f>
        <v>#REF!</v>
      </c>
      <c r="N409" s="5" t="e">
        <f>++COUNTIFS(#REF!,'Манзилли сотиб олиш (2)'!$F409,#REF!,'Манзилли сотиб олиш (2)'!N$3,#REF!,'Манзилли сотиб олиш (2)'!N$2)</f>
        <v>#REF!</v>
      </c>
      <c r="O409" s="7" t="e">
        <f t="shared" si="67"/>
        <v>#REF!</v>
      </c>
      <c r="P409" s="7">
        <f t="shared" si="78"/>
        <v>0</v>
      </c>
      <c r="Q409" s="7">
        <f t="shared" si="79"/>
        <v>0</v>
      </c>
      <c r="R409" s="5" t="e">
        <f>++COUNTIFS(#REF!,'Манзилли сотиб олиш (2)'!$F409,#REF!,'Манзилли сотиб олиш (2)'!R$3,#REF!,'Манзилли сотиб олиш (2)'!R$2)</f>
        <v>#REF!</v>
      </c>
      <c r="S409" s="5" t="e">
        <f>++COUNTIFS(#REF!,'Манзилли сотиб олиш (2)'!$F409,#REF!,'Манзилли сотиб олиш (2)'!S$3,#REF!,'Манзилли сотиб олиш (2)'!S$2)</f>
        <v>#REF!</v>
      </c>
      <c r="T409" s="5" t="e">
        <f>++COUNTIFS(#REF!,'Манзилли сотиб олиш (2)'!$F409,#REF!,'Манзилли сотиб олиш (2)'!T$3,#REF!,'Манзилли сотиб олиш (2)'!T$2)</f>
        <v>#REF!</v>
      </c>
      <c r="U409" s="5" t="e">
        <f>++COUNTIFS(#REF!,'Манзилли сотиб олиш (2)'!$F409,#REF!,'Манзилли сотиб олиш (2)'!U$3,#REF!,'Манзилли сотиб олиш (2)'!U$2)</f>
        <v>#REF!</v>
      </c>
      <c r="V409" s="5" t="e">
        <f>++COUNTIFS(#REF!,'Манзилли сотиб олиш (2)'!$F409,#REF!,'Манзилли сотиб олиш (2)'!V$3,#REF!,'Манзилли сотиб олиш (2)'!V$2)</f>
        <v>#REF!</v>
      </c>
      <c r="W409" s="7" t="e">
        <f t="shared" si="70"/>
        <v>#REF!</v>
      </c>
      <c r="X409" s="7">
        <f t="shared" si="80"/>
        <v>0</v>
      </c>
      <c r="Y409" s="7">
        <f t="shared" si="81"/>
        <v>0</v>
      </c>
      <c r="Z409" s="7">
        <f t="shared" si="82"/>
        <v>0</v>
      </c>
      <c r="AA409" s="7">
        <v>0</v>
      </c>
      <c r="AB409" s="7" t="e">
        <f t="shared" si="83"/>
        <v>#REF!</v>
      </c>
      <c r="AC409" s="7">
        <f t="shared" si="74"/>
        <v>0</v>
      </c>
      <c r="AD409" s="12" t="e">
        <f>++VLOOKUP(F409,#REF!,3,0)</f>
        <v>#REF!</v>
      </c>
      <c r="AE409" s="10"/>
      <c r="AF409" s="10"/>
    </row>
    <row r="410" spans="1:32" x14ac:dyDescent="0.25">
      <c r="A410" s="5">
        <f t="shared" si="84"/>
        <v>79</v>
      </c>
      <c r="B410" s="22" t="s">
        <v>159</v>
      </c>
      <c r="C410" s="6" t="s">
        <v>3528</v>
      </c>
      <c r="D410" s="5" t="s">
        <v>3529</v>
      </c>
      <c r="E410" s="7">
        <v>98777471</v>
      </c>
      <c r="F410" s="7">
        <v>30808903080108</v>
      </c>
      <c r="G410" s="7" t="s">
        <v>3622</v>
      </c>
      <c r="H410" s="14">
        <v>45215</v>
      </c>
      <c r="I410" s="5" t="s">
        <v>1125</v>
      </c>
      <c r="J410" s="5" t="e">
        <f>++COUNTIFS(#REF!,'Манзилли сотиб олиш (2)'!$F410,#REF!,'Манзилли сотиб олиш (2)'!J$3,#REF!,'Манзилли сотиб олиш (2)'!J$2)</f>
        <v>#REF!</v>
      </c>
      <c r="K410" s="5" t="e">
        <f>++COUNTIFS(#REF!,'Манзилли сотиб олиш (2)'!$F410,#REF!,'Манзилли сотиб олиш (2)'!K$3,#REF!,'Манзилли сотиб олиш (2)'!K$2)</f>
        <v>#REF!</v>
      </c>
      <c r="L410" s="5" t="e">
        <f>++COUNTIFS(#REF!,'Манзилли сотиб олиш (2)'!$F410,#REF!,'Манзилли сотиб олиш (2)'!L$3,#REF!,'Манзилли сотиб олиш (2)'!L$2)</f>
        <v>#REF!</v>
      </c>
      <c r="M410" s="5" t="e">
        <f>++COUNTIFS(#REF!,'Манзилли сотиб олиш (2)'!$F410,#REF!,'Манзилли сотиб олиш (2)'!M$3,#REF!,'Манзилли сотиб олиш (2)'!M$2)</f>
        <v>#REF!</v>
      </c>
      <c r="N410" s="5" t="e">
        <f>++COUNTIFS(#REF!,'Манзилли сотиб олиш (2)'!$F410,#REF!,'Манзилли сотиб олиш (2)'!N$3,#REF!,'Манзилли сотиб олиш (2)'!N$2)</f>
        <v>#REF!</v>
      </c>
      <c r="O410" s="7" t="e">
        <f t="shared" si="67"/>
        <v>#REF!</v>
      </c>
      <c r="P410" s="7">
        <f t="shared" si="78"/>
        <v>0</v>
      </c>
      <c r="Q410" s="7">
        <f t="shared" si="79"/>
        <v>0</v>
      </c>
      <c r="R410" s="5" t="e">
        <f>++COUNTIFS(#REF!,'Манзилли сотиб олиш (2)'!$F410,#REF!,'Манзилли сотиб олиш (2)'!R$3,#REF!,'Манзилли сотиб олиш (2)'!R$2)</f>
        <v>#REF!</v>
      </c>
      <c r="S410" s="5" t="e">
        <f>++COUNTIFS(#REF!,'Манзилли сотиб олиш (2)'!$F410,#REF!,'Манзилли сотиб олиш (2)'!S$3,#REF!,'Манзилли сотиб олиш (2)'!S$2)</f>
        <v>#REF!</v>
      </c>
      <c r="T410" s="5" t="e">
        <f>++COUNTIFS(#REF!,'Манзилли сотиб олиш (2)'!$F410,#REF!,'Манзилли сотиб олиш (2)'!T$3,#REF!,'Манзилли сотиб олиш (2)'!T$2)</f>
        <v>#REF!</v>
      </c>
      <c r="U410" s="5" t="e">
        <f>++COUNTIFS(#REF!,'Манзилли сотиб олиш (2)'!$F410,#REF!,'Манзилли сотиб олиш (2)'!U$3,#REF!,'Манзилли сотиб олиш (2)'!U$2)</f>
        <v>#REF!</v>
      </c>
      <c r="V410" s="5" t="e">
        <f>++COUNTIFS(#REF!,'Манзилли сотиб олиш (2)'!$F410,#REF!,'Манзилли сотиб олиш (2)'!V$3,#REF!,'Манзилли сотиб олиш (2)'!V$2)</f>
        <v>#REF!</v>
      </c>
      <c r="W410" s="7" t="e">
        <f t="shared" si="70"/>
        <v>#REF!</v>
      </c>
      <c r="X410" s="7">
        <f t="shared" si="80"/>
        <v>0</v>
      </c>
      <c r="Y410" s="7">
        <f t="shared" si="81"/>
        <v>0</v>
      </c>
      <c r="Z410" s="7">
        <f t="shared" si="82"/>
        <v>0</v>
      </c>
      <c r="AA410" s="7">
        <v>0</v>
      </c>
      <c r="AB410" s="7" t="e">
        <f t="shared" si="83"/>
        <v>#REF!</v>
      </c>
      <c r="AC410" s="7">
        <f t="shared" si="74"/>
        <v>0</v>
      </c>
      <c r="AD410" s="12" t="e">
        <f>++VLOOKUP(F410,#REF!,3,0)</f>
        <v>#REF!</v>
      </c>
      <c r="AE410" s="10"/>
      <c r="AF410" s="10"/>
    </row>
    <row r="411" spans="1:32" x14ac:dyDescent="0.25">
      <c r="A411" s="5">
        <f t="shared" si="84"/>
        <v>80</v>
      </c>
      <c r="B411" s="22" t="s">
        <v>159</v>
      </c>
      <c r="C411" s="6" t="s">
        <v>1250</v>
      </c>
      <c r="D411" s="5" t="s">
        <v>161</v>
      </c>
      <c r="E411" s="7">
        <v>80556830</v>
      </c>
      <c r="F411" s="7">
        <v>41103963080014</v>
      </c>
      <c r="G411" s="7" t="s">
        <v>2179</v>
      </c>
      <c r="H411" s="14">
        <v>45203</v>
      </c>
      <c r="I411" s="5" t="s">
        <v>1126</v>
      </c>
      <c r="J411" s="5" t="e">
        <f>++COUNTIFS(#REF!,'Манзилли сотиб олиш (2)'!$F411,#REF!,'Манзилли сотиб олиш (2)'!J$3,#REF!,'Манзилли сотиб олиш (2)'!J$2)</f>
        <v>#REF!</v>
      </c>
      <c r="K411" s="5" t="e">
        <f>++COUNTIFS(#REF!,'Манзилли сотиб олиш (2)'!$F411,#REF!,'Манзилли сотиб олиш (2)'!K$3,#REF!,'Манзилли сотиб олиш (2)'!K$2)</f>
        <v>#REF!</v>
      </c>
      <c r="L411" s="5" t="e">
        <f>++COUNTIFS(#REF!,'Манзилли сотиб олиш (2)'!$F411,#REF!,'Манзилли сотиб олиш (2)'!L$3,#REF!,'Манзилли сотиб олиш (2)'!L$2)</f>
        <v>#REF!</v>
      </c>
      <c r="M411" s="5" t="e">
        <f>++COUNTIFS(#REF!,'Манзилли сотиб олиш (2)'!$F411,#REF!,'Манзилли сотиб олиш (2)'!M$3,#REF!,'Манзилли сотиб олиш (2)'!M$2)</f>
        <v>#REF!</v>
      </c>
      <c r="N411" s="5" t="e">
        <f>++COUNTIFS(#REF!,'Манзилли сотиб олиш (2)'!$F411,#REF!,'Манзилли сотиб олиш (2)'!N$3,#REF!,'Манзилли сотиб олиш (2)'!N$2)</f>
        <v>#REF!</v>
      </c>
      <c r="O411" s="7" t="e">
        <f t="shared" si="67"/>
        <v>#REF!</v>
      </c>
      <c r="P411" s="7">
        <f t="shared" si="78"/>
        <v>0</v>
      </c>
      <c r="Q411" s="7">
        <f t="shared" si="79"/>
        <v>0</v>
      </c>
      <c r="R411" s="5" t="e">
        <f>++COUNTIFS(#REF!,'Манзилли сотиб олиш (2)'!$F411,#REF!,'Манзилли сотиб олиш (2)'!R$3,#REF!,'Манзилли сотиб олиш (2)'!R$2)</f>
        <v>#REF!</v>
      </c>
      <c r="S411" s="5" t="e">
        <f>++COUNTIFS(#REF!,'Манзилли сотиб олиш (2)'!$F411,#REF!,'Манзилли сотиб олиш (2)'!S$3,#REF!,'Манзилли сотиб олиш (2)'!S$2)</f>
        <v>#REF!</v>
      </c>
      <c r="T411" s="5" t="e">
        <f>++COUNTIFS(#REF!,'Манзилли сотиб олиш (2)'!$F411,#REF!,'Манзилли сотиб олиш (2)'!T$3,#REF!,'Манзилли сотиб олиш (2)'!T$2)</f>
        <v>#REF!</v>
      </c>
      <c r="U411" s="5" t="e">
        <f>++COUNTIFS(#REF!,'Манзилли сотиб олиш (2)'!$F411,#REF!,'Манзилли сотиб олиш (2)'!U$3,#REF!,'Манзилли сотиб олиш (2)'!U$2)</f>
        <v>#REF!</v>
      </c>
      <c r="V411" s="5" t="e">
        <f>++COUNTIFS(#REF!,'Манзилли сотиб олиш (2)'!$F411,#REF!,'Манзилли сотиб олиш (2)'!V$3,#REF!,'Манзилли сотиб олиш (2)'!V$2)</f>
        <v>#REF!</v>
      </c>
      <c r="W411" s="7" t="e">
        <f t="shared" si="70"/>
        <v>#REF!</v>
      </c>
      <c r="X411" s="7">
        <f t="shared" si="80"/>
        <v>0</v>
      </c>
      <c r="Y411" s="7">
        <f t="shared" si="81"/>
        <v>0</v>
      </c>
      <c r="Z411" s="7">
        <f t="shared" si="82"/>
        <v>0</v>
      </c>
      <c r="AA411" s="7">
        <v>0</v>
      </c>
      <c r="AB411" s="7" t="e">
        <f t="shared" si="83"/>
        <v>#REF!</v>
      </c>
      <c r="AC411" s="7">
        <f t="shared" si="74"/>
        <v>0</v>
      </c>
      <c r="AD411" s="12" t="e">
        <f>++VLOOKUP(F411,#REF!,3,0)</f>
        <v>#REF!</v>
      </c>
      <c r="AE411" s="10"/>
      <c r="AF411" s="10"/>
    </row>
    <row r="412" spans="1:32" x14ac:dyDescent="0.25">
      <c r="A412" s="5">
        <f t="shared" si="84"/>
        <v>81</v>
      </c>
      <c r="B412" s="22" t="s">
        <v>159</v>
      </c>
      <c r="C412" s="6" t="s">
        <v>1240</v>
      </c>
      <c r="D412" s="5" t="s">
        <v>171</v>
      </c>
      <c r="E412" s="7">
        <v>80680913</v>
      </c>
      <c r="F412" s="7">
        <v>31704923080032</v>
      </c>
      <c r="G412" s="7" t="s">
        <v>2169</v>
      </c>
      <c r="H412" s="14">
        <v>45203</v>
      </c>
      <c r="I412" s="5" t="s">
        <v>1126</v>
      </c>
      <c r="J412" s="5" t="e">
        <f>++COUNTIFS(#REF!,'Манзилли сотиб олиш (2)'!$F412,#REF!,'Манзилли сотиб олиш (2)'!J$3,#REF!,'Манзилли сотиб олиш (2)'!J$2)</f>
        <v>#REF!</v>
      </c>
      <c r="K412" s="5" t="e">
        <f>++COUNTIFS(#REF!,'Манзилли сотиб олиш (2)'!$F412,#REF!,'Манзилли сотиб олиш (2)'!K$3,#REF!,'Манзилли сотиб олиш (2)'!K$2)</f>
        <v>#REF!</v>
      </c>
      <c r="L412" s="5" t="e">
        <f>++COUNTIFS(#REF!,'Манзилли сотиб олиш (2)'!$F412,#REF!,'Манзилли сотиб олиш (2)'!L$3,#REF!,'Манзилли сотиб олиш (2)'!L$2)</f>
        <v>#REF!</v>
      </c>
      <c r="M412" s="5" t="e">
        <f>++COUNTIFS(#REF!,'Манзилли сотиб олиш (2)'!$F412,#REF!,'Манзилли сотиб олиш (2)'!M$3,#REF!,'Манзилли сотиб олиш (2)'!M$2)</f>
        <v>#REF!</v>
      </c>
      <c r="N412" s="5" t="e">
        <f>++COUNTIFS(#REF!,'Манзилли сотиб олиш (2)'!$F412,#REF!,'Манзилли сотиб олиш (2)'!N$3,#REF!,'Манзилли сотиб олиш (2)'!N$2)</f>
        <v>#REF!</v>
      </c>
      <c r="O412" s="7" t="e">
        <f t="shared" si="67"/>
        <v>#REF!</v>
      </c>
      <c r="P412" s="7">
        <f t="shared" si="78"/>
        <v>0</v>
      </c>
      <c r="Q412" s="7">
        <f t="shared" si="79"/>
        <v>0</v>
      </c>
      <c r="R412" s="5" t="e">
        <f>++COUNTIFS(#REF!,'Манзилли сотиб олиш (2)'!$F412,#REF!,'Манзилли сотиб олиш (2)'!R$3,#REF!,'Манзилли сотиб олиш (2)'!R$2)</f>
        <v>#REF!</v>
      </c>
      <c r="S412" s="5" t="e">
        <f>++COUNTIFS(#REF!,'Манзилли сотиб олиш (2)'!$F412,#REF!,'Манзилли сотиб олиш (2)'!S$3,#REF!,'Манзилли сотиб олиш (2)'!S$2)</f>
        <v>#REF!</v>
      </c>
      <c r="T412" s="5" t="e">
        <f>++COUNTIFS(#REF!,'Манзилли сотиб олиш (2)'!$F412,#REF!,'Манзилли сотиб олиш (2)'!T$3,#REF!,'Манзилли сотиб олиш (2)'!T$2)</f>
        <v>#REF!</v>
      </c>
      <c r="U412" s="5" t="e">
        <f>++COUNTIFS(#REF!,'Манзилли сотиб олиш (2)'!$F412,#REF!,'Манзилли сотиб олиш (2)'!U$3,#REF!,'Манзилли сотиб олиш (2)'!U$2)</f>
        <v>#REF!</v>
      </c>
      <c r="V412" s="5" t="e">
        <f>++COUNTIFS(#REF!,'Манзилли сотиб олиш (2)'!$F412,#REF!,'Манзилли сотиб олиш (2)'!V$3,#REF!,'Манзилли сотиб олиш (2)'!V$2)</f>
        <v>#REF!</v>
      </c>
      <c r="W412" s="7" t="e">
        <f t="shared" si="70"/>
        <v>#REF!</v>
      </c>
      <c r="X412" s="7">
        <f t="shared" si="80"/>
        <v>0</v>
      </c>
      <c r="Y412" s="7">
        <f t="shared" si="81"/>
        <v>0</v>
      </c>
      <c r="Z412" s="7">
        <f t="shared" si="82"/>
        <v>0</v>
      </c>
      <c r="AA412" s="7">
        <v>0</v>
      </c>
      <c r="AB412" s="7" t="e">
        <f t="shared" si="83"/>
        <v>#REF!</v>
      </c>
      <c r="AC412" s="7">
        <f t="shared" si="74"/>
        <v>0</v>
      </c>
      <c r="AD412" s="12" t="e">
        <f>++VLOOKUP(F412,#REF!,3,0)</f>
        <v>#REF!</v>
      </c>
      <c r="AE412" s="10"/>
      <c r="AF412" s="10"/>
    </row>
    <row r="413" spans="1:32" x14ac:dyDescent="0.25">
      <c r="A413" s="5">
        <f t="shared" si="84"/>
        <v>82</v>
      </c>
      <c r="B413" s="22" t="s">
        <v>159</v>
      </c>
      <c r="C413" s="6" t="s">
        <v>3530</v>
      </c>
      <c r="D413" s="5" t="s">
        <v>3531</v>
      </c>
      <c r="E413" s="7">
        <v>98773700</v>
      </c>
      <c r="F413" s="7">
        <v>31509963080019</v>
      </c>
      <c r="G413" s="7" t="s">
        <v>3623</v>
      </c>
      <c r="H413" s="14">
        <v>45203</v>
      </c>
      <c r="I413" s="5" t="s">
        <v>1126</v>
      </c>
      <c r="J413" s="5" t="e">
        <f>++COUNTIFS(#REF!,'Манзилли сотиб олиш (2)'!$F413,#REF!,'Манзилли сотиб олиш (2)'!J$3,#REF!,'Манзилли сотиб олиш (2)'!J$2)</f>
        <v>#REF!</v>
      </c>
      <c r="K413" s="5" t="e">
        <f>++COUNTIFS(#REF!,'Манзилли сотиб олиш (2)'!$F413,#REF!,'Манзилли сотиб олиш (2)'!K$3,#REF!,'Манзилли сотиб олиш (2)'!K$2)</f>
        <v>#REF!</v>
      </c>
      <c r="L413" s="5" t="e">
        <f>++COUNTIFS(#REF!,'Манзилли сотиб олиш (2)'!$F413,#REF!,'Манзилли сотиб олиш (2)'!L$3,#REF!,'Манзилли сотиб олиш (2)'!L$2)</f>
        <v>#REF!</v>
      </c>
      <c r="M413" s="5" t="e">
        <f>++COUNTIFS(#REF!,'Манзилли сотиб олиш (2)'!$F413,#REF!,'Манзилли сотиб олиш (2)'!M$3,#REF!,'Манзилли сотиб олиш (2)'!M$2)</f>
        <v>#REF!</v>
      </c>
      <c r="N413" s="5" t="e">
        <f>++COUNTIFS(#REF!,'Манзилли сотиб олиш (2)'!$F413,#REF!,'Манзилли сотиб олиш (2)'!N$3,#REF!,'Манзилли сотиб олиш (2)'!N$2)</f>
        <v>#REF!</v>
      </c>
      <c r="O413" s="7" t="e">
        <f t="shared" si="67"/>
        <v>#REF!</v>
      </c>
      <c r="P413" s="7">
        <f t="shared" si="78"/>
        <v>0</v>
      </c>
      <c r="Q413" s="7">
        <f t="shared" si="79"/>
        <v>0</v>
      </c>
      <c r="R413" s="5" t="e">
        <f>++COUNTIFS(#REF!,'Манзилли сотиб олиш (2)'!$F413,#REF!,'Манзилли сотиб олиш (2)'!R$3,#REF!,'Манзилли сотиб олиш (2)'!R$2)</f>
        <v>#REF!</v>
      </c>
      <c r="S413" s="5" t="e">
        <f>++COUNTIFS(#REF!,'Манзилли сотиб олиш (2)'!$F413,#REF!,'Манзилли сотиб олиш (2)'!S$3,#REF!,'Манзилли сотиб олиш (2)'!S$2)</f>
        <v>#REF!</v>
      </c>
      <c r="T413" s="5" t="e">
        <f>++COUNTIFS(#REF!,'Манзилли сотиб олиш (2)'!$F413,#REF!,'Манзилли сотиб олиш (2)'!T$3,#REF!,'Манзилли сотиб олиш (2)'!T$2)</f>
        <v>#REF!</v>
      </c>
      <c r="U413" s="5" t="e">
        <f>++COUNTIFS(#REF!,'Манзилли сотиб олиш (2)'!$F413,#REF!,'Манзилли сотиб олиш (2)'!U$3,#REF!,'Манзилли сотиб олиш (2)'!U$2)</f>
        <v>#REF!</v>
      </c>
      <c r="V413" s="5" t="e">
        <f>++COUNTIFS(#REF!,'Манзилли сотиб олиш (2)'!$F413,#REF!,'Манзилли сотиб олиш (2)'!V$3,#REF!,'Манзилли сотиб олиш (2)'!V$2)</f>
        <v>#REF!</v>
      </c>
      <c r="W413" s="7" t="e">
        <f t="shared" si="70"/>
        <v>#REF!</v>
      </c>
      <c r="X413" s="7">
        <f t="shared" si="80"/>
        <v>0</v>
      </c>
      <c r="Y413" s="7">
        <f t="shared" si="81"/>
        <v>0</v>
      </c>
      <c r="Z413" s="7">
        <f t="shared" si="82"/>
        <v>0</v>
      </c>
      <c r="AA413" s="7">
        <v>0</v>
      </c>
      <c r="AB413" s="7" t="e">
        <f t="shared" si="83"/>
        <v>#REF!</v>
      </c>
      <c r="AC413" s="7">
        <f t="shared" si="74"/>
        <v>0</v>
      </c>
      <c r="AD413" s="12" t="e">
        <f>++VLOOKUP(F413,#REF!,3,0)</f>
        <v>#REF!</v>
      </c>
      <c r="AE413" s="10"/>
      <c r="AF413" s="10"/>
    </row>
    <row r="414" spans="1:32" x14ac:dyDescent="0.25">
      <c r="A414" s="5">
        <f t="shared" si="84"/>
        <v>83</v>
      </c>
      <c r="B414" s="22" t="s">
        <v>159</v>
      </c>
      <c r="C414" s="6" t="s">
        <v>3532</v>
      </c>
      <c r="D414" s="5" t="s">
        <v>3533</v>
      </c>
      <c r="E414" s="7">
        <v>98772127</v>
      </c>
      <c r="F414" s="7">
        <v>30104977110018</v>
      </c>
      <c r="G414" s="7" t="s">
        <v>3624</v>
      </c>
      <c r="H414" s="14">
        <v>45203</v>
      </c>
      <c r="I414" s="5" t="s">
        <v>1126</v>
      </c>
      <c r="J414" s="5" t="e">
        <f>++COUNTIFS(#REF!,'Манзилли сотиб олиш (2)'!$F414,#REF!,'Манзилли сотиб олиш (2)'!J$3,#REF!,'Манзилли сотиб олиш (2)'!J$2)</f>
        <v>#REF!</v>
      </c>
      <c r="K414" s="5" t="e">
        <f>++COUNTIFS(#REF!,'Манзилли сотиб олиш (2)'!$F414,#REF!,'Манзилли сотиб олиш (2)'!K$3,#REF!,'Манзилли сотиб олиш (2)'!K$2)</f>
        <v>#REF!</v>
      </c>
      <c r="L414" s="5" t="e">
        <f>++COUNTIFS(#REF!,'Манзилли сотиб олиш (2)'!$F414,#REF!,'Манзилли сотиб олиш (2)'!L$3,#REF!,'Манзилли сотиб олиш (2)'!L$2)</f>
        <v>#REF!</v>
      </c>
      <c r="M414" s="5" t="e">
        <f>++COUNTIFS(#REF!,'Манзилли сотиб олиш (2)'!$F414,#REF!,'Манзилли сотиб олиш (2)'!M$3,#REF!,'Манзилли сотиб олиш (2)'!M$2)</f>
        <v>#REF!</v>
      </c>
      <c r="N414" s="5" t="e">
        <f>++COUNTIFS(#REF!,'Манзилли сотиб олиш (2)'!$F414,#REF!,'Манзилли сотиб олиш (2)'!N$3,#REF!,'Манзилли сотиб олиш (2)'!N$2)</f>
        <v>#REF!</v>
      </c>
      <c r="O414" s="7" t="e">
        <f t="shared" si="67"/>
        <v>#REF!</v>
      </c>
      <c r="P414" s="7">
        <f t="shared" si="78"/>
        <v>0</v>
      </c>
      <c r="Q414" s="7">
        <f t="shared" si="79"/>
        <v>0</v>
      </c>
      <c r="R414" s="5" t="e">
        <f>++COUNTIFS(#REF!,'Манзилли сотиб олиш (2)'!$F414,#REF!,'Манзилли сотиб олиш (2)'!R$3,#REF!,'Манзилли сотиб олиш (2)'!R$2)</f>
        <v>#REF!</v>
      </c>
      <c r="S414" s="5" t="e">
        <f>++COUNTIFS(#REF!,'Манзилли сотиб олиш (2)'!$F414,#REF!,'Манзилли сотиб олиш (2)'!S$3,#REF!,'Манзилли сотиб олиш (2)'!S$2)</f>
        <v>#REF!</v>
      </c>
      <c r="T414" s="5" t="e">
        <f>++COUNTIFS(#REF!,'Манзилли сотиб олиш (2)'!$F414,#REF!,'Манзилли сотиб олиш (2)'!T$3,#REF!,'Манзилли сотиб олиш (2)'!T$2)</f>
        <v>#REF!</v>
      </c>
      <c r="U414" s="5" t="e">
        <f>++COUNTIFS(#REF!,'Манзилли сотиб олиш (2)'!$F414,#REF!,'Манзилли сотиб олиш (2)'!U$3,#REF!,'Манзилли сотиб олиш (2)'!U$2)</f>
        <v>#REF!</v>
      </c>
      <c r="V414" s="5" t="e">
        <f>++COUNTIFS(#REF!,'Манзилли сотиб олиш (2)'!$F414,#REF!,'Манзилли сотиб олиш (2)'!V$3,#REF!,'Манзилли сотиб олиш (2)'!V$2)</f>
        <v>#REF!</v>
      </c>
      <c r="W414" s="7" t="e">
        <f t="shared" si="70"/>
        <v>#REF!</v>
      </c>
      <c r="X414" s="7">
        <f t="shared" si="80"/>
        <v>0</v>
      </c>
      <c r="Y414" s="7">
        <f t="shared" si="81"/>
        <v>0</v>
      </c>
      <c r="Z414" s="7">
        <f t="shared" si="82"/>
        <v>0</v>
      </c>
      <c r="AA414" s="7">
        <v>0</v>
      </c>
      <c r="AB414" s="7" t="e">
        <f t="shared" si="83"/>
        <v>#REF!</v>
      </c>
      <c r="AC414" s="7">
        <f t="shared" si="74"/>
        <v>0</v>
      </c>
      <c r="AD414" s="12" t="e">
        <f>++VLOOKUP(F414,#REF!,3,0)</f>
        <v>#REF!</v>
      </c>
      <c r="AE414" s="10"/>
      <c r="AF414" s="10"/>
    </row>
    <row r="415" spans="1:32" x14ac:dyDescent="0.25">
      <c r="A415" s="5">
        <f t="shared" si="84"/>
        <v>84</v>
      </c>
      <c r="B415" s="22" t="s">
        <v>159</v>
      </c>
      <c r="C415" s="6" t="s">
        <v>3534</v>
      </c>
      <c r="D415" s="5" t="s">
        <v>3535</v>
      </c>
      <c r="E415" s="7">
        <v>97045003</v>
      </c>
      <c r="F415" s="7">
        <v>32608953080068</v>
      </c>
      <c r="G415" s="7" t="s">
        <v>3625</v>
      </c>
      <c r="H415" s="14">
        <v>45203</v>
      </c>
      <c r="I415" s="5" t="s">
        <v>1126</v>
      </c>
      <c r="J415" s="5" t="e">
        <f>++COUNTIFS(#REF!,'Манзилли сотиб олиш (2)'!$F415,#REF!,'Манзилли сотиб олиш (2)'!J$3,#REF!,'Манзилли сотиб олиш (2)'!J$2)</f>
        <v>#REF!</v>
      </c>
      <c r="K415" s="5" t="e">
        <f>++COUNTIFS(#REF!,'Манзилли сотиб олиш (2)'!$F415,#REF!,'Манзилли сотиб олиш (2)'!K$3,#REF!,'Манзилли сотиб олиш (2)'!K$2)</f>
        <v>#REF!</v>
      </c>
      <c r="L415" s="5" t="e">
        <f>++COUNTIFS(#REF!,'Манзилли сотиб олиш (2)'!$F415,#REF!,'Манзилли сотиб олиш (2)'!L$3,#REF!,'Манзилли сотиб олиш (2)'!L$2)</f>
        <v>#REF!</v>
      </c>
      <c r="M415" s="5" t="e">
        <f>++COUNTIFS(#REF!,'Манзилли сотиб олиш (2)'!$F415,#REF!,'Манзилли сотиб олиш (2)'!M$3,#REF!,'Манзилли сотиб олиш (2)'!M$2)</f>
        <v>#REF!</v>
      </c>
      <c r="N415" s="5" t="e">
        <f>++COUNTIFS(#REF!,'Манзилли сотиб олиш (2)'!$F415,#REF!,'Манзилли сотиб олиш (2)'!N$3,#REF!,'Манзилли сотиб олиш (2)'!N$2)</f>
        <v>#REF!</v>
      </c>
      <c r="O415" s="7" t="e">
        <f t="shared" si="67"/>
        <v>#REF!</v>
      </c>
      <c r="P415" s="7">
        <f t="shared" si="78"/>
        <v>0</v>
      </c>
      <c r="Q415" s="7">
        <f t="shared" si="79"/>
        <v>0</v>
      </c>
      <c r="R415" s="5" t="e">
        <f>++COUNTIFS(#REF!,'Манзилли сотиб олиш (2)'!$F415,#REF!,'Манзилли сотиб олиш (2)'!R$3,#REF!,'Манзилли сотиб олиш (2)'!R$2)</f>
        <v>#REF!</v>
      </c>
      <c r="S415" s="5" t="e">
        <f>++COUNTIFS(#REF!,'Манзилли сотиб олиш (2)'!$F415,#REF!,'Манзилли сотиб олиш (2)'!S$3,#REF!,'Манзилли сотиб олиш (2)'!S$2)</f>
        <v>#REF!</v>
      </c>
      <c r="T415" s="5" t="e">
        <f>++COUNTIFS(#REF!,'Манзилли сотиб олиш (2)'!$F415,#REF!,'Манзилли сотиб олиш (2)'!T$3,#REF!,'Манзилли сотиб олиш (2)'!T$2)</f>
        <v>#REF!</v>
      </c>
      <c r="U415" s="5" t="e">
        <f>++COUNTIFS(#REF!,'Манзилли сотиб олиш (2)'!$F415,#REF!,'Манзилли сотиб олиш (2)'!U$3,#REF!,'Манзилли сотиб олиш (2)'!U$2)</f>
        <v>#REF!</v>
      </c>
      <c r="V415" s="5" t="e">
        <f>++COUNTIFS(#REF!,'Манзилли сотиб олиш (2)'!$F415,#REF!,'Манзилли сотиб олиш (2)'!V$3,#REF!,'Манзилли сотиб олиш (2)'!V$2)</f>
        <v>#REF!</v>
      </c>
      <c r="W415" s="7" t="e">
        <f t="shared" si="70"/>
        <v>#REF!</v>
      </c>
      <c r="X415" s="7">
        <f t="shared" si="80"/>
        <v>0</v>
      </c>
      <c r="Y415" s="7">
        <f t="shared" si="81"/>
        <v>0</v>
      </c>
      <c r="Z415" s="7">
        <f t="shared" si="82"/>
        <v>0</v>
      </c>
      <c r="AA415" s="7">
        <v>0</v>
      </c>
      <c r="AB415" s="7" t="e">
        <f t="shared" si="83"/>
        <v>#REF!</v>
      </c>
      <c r="AC415" s="7">
        <f t="shared" si="74"/>
        <v>0</v>
      </c>
      <c r="AD415" s="12" t="e">
        <f>++VLOOKUP(F415,#REF!,3,0)</f>
        <v>#REF!</v>
      </c>
      <c r="AE415" s="10"/>
      <c r="AF415" s="10"/>
    </row>
    <row r="416" spans="1:32" x14ac:dyDescent="0.25">
      <c r="A416" s="5">
        <f t="shared" si="84"/>
        <v>85</v>
      </c>
      <c r="B416" s="22" t="s">
        <v>159</v>
      </c>
      <c r="C416" s="6" t="s">
        <v>3536</v>
      </c>
      <c r="D416" s="5" t="s">
        <v>3537</v>
      </c>
      <c r="E416" s="7">
        <v>98764024</v>
      </c>
      <c r="F416" s="7">
        <v>40211913080018</v>
      </c>
      <c r="G416" s="7" t="s">
        <v>3626</v>
      </c>
      <c r="H416" s="14">
        <v>45215</v>
      </c>
      <c r="I416" s="5" t="s">
        <v>1125</v>
      </c>
      <c r="J416" s="5" t="e">
        <f>++COUNTIFS(#REF!,'Манзилли сотиб олиш (2)'!$F416,#REF!,'Манзилли сотиб олиш (2)'!J$3,#REF!,'Манзилли сотиб олиш (2)'!J$2)</f>
        <v>#REF!</v>
      </c>
      <c r="K416" s="5" t="e">
        <f>++COUNTIFS(#REF!,'Манзилли сотиб олиш (2)'!$F416,#REF!,'Манзилли сотиб олиш (2)'!K$3,#REF!,'Манзилли сотиб олиш (2)'!K$2)</f>
        <v>#REF!</v>
      </c>
      <c r="L416" s="5" t="e">
        <f>++COUNTIFS(#REF!,'Манзилли сотиб олиш (2)'!$F416,#REF!,'Манзилли сотиб олиш (2)'!L$3,#REF!,'Манзилли сотиб олиш (2)'!L$2)</f>
        <v>#REF!</v>
      </c>
      <c r="M416" s="5" t="e">
        <f>++COUNTIFS(#REF!,'Манзилли сотиб олиш (2)'!$F416,#REF!,'Манзилли сотиб олиш (2)'!M$3,#REF!,'Манзилли сотиб олиш (2)'!M$2)</f>
        <v>#REF!</v>
      </c>
      <c r="N416" s="5" t="e">
        <f>++COUNTIFS(#REF!,'Манзилли сотиб олиш (2)'!$F416,#REF!,'Манзилли сотиб олиш (2)'!N$3,#REF!,'Манзилли сотиб олиш (2)'!N$2)</f>
        <v>#REF!</v>
      </c>
      <c r="O416" s="7" t="e">
        <f t="shared" si="67"/>
        <v>#REF!</v>
      </c>
      <c r="P416" s="7">
        <f t="shared" si="78"/>
        <v>0</v>
      </c>
      <c r="Q416" s="7">
        <f t="shared" si="79"/>
        <v>0</v>
      </c>
      <c r="R416" s="5" t="e">
        <f>++COUNTIFS(#REF!,'Манзилли сотиб олиш (2)'!$F416,#REF!,'Манзилли сотиб олиш (2)'!R$3,#REF!,'Манзилли сотиб олиш (2)'!R$2)</f>
        <v>#REF!</v>
      </c>
      <c r="S416" s="5" t="e">
        <f>++COUNTIFS(#REF!,'Манзилли сотиб олиш (2)'!$F416,#REF!,'Манзилли сотиб олиш (2)'!S$3,#REF!,'Манзилли сотиб олиш (2)'!S$2)</f>
        <v>#REF!</v>
      </c>
      <c r="T416" s="5" t="e">
        <f>++COUNTIFS(#REF!,'Манзилли сотиб олиш (2)'!$F416,#REF!,'Манзилли сотиб олиш (2)'!T$3,#REF!,'Манзилли сотиб олиш (2)'!T$2)</f>
        <v>#REF!</v>
      </c>
      <c r="U416" s="5" t="e">
        <f>++COUNTIFS(#REF!,'Манзилли сотиб олиш (2)'!$F416,#REF!,'Манзилли сотиб олиш (2)'!U$3,#REF!,'Манзилли сотиб олиш (2)'!U$2)</f>
        <v>#REF!</v>
      </c>
      <c r="V416" s="5" t="e">
        <f>++COUNTIFS(#REF!,'Манзилли сотиб олиш (2)'!$F416,#REF!,'Манзилли сотиб олиш (2)'!V$3,#REF!,'Манзилли сотиб олиш (2)'!V$2)</f>
        <v>#REF!</v>
      </c>
      <c r="W416" s="7" t="e">
        <f t="shared" si="70"/>
        <v>#REF!</v>
      </c>
      <c r="X416" s="7">
        <f t="shared" si="80"/>
        <v>0</v>
      </c>
      <c r="Y416" s="7">
        <f t="shared" si="81"/>
        <v>0</v>
      </c>
      <c r="Z416" s="7">
        <f t="shared" si="82"/>
        <v>0</v>
      </c>
      <c r="AA416" s="7">
        <v>0</v>
      </c>
      <c r="AB416" s="7" t="e">
        <f t="shared" si="83"/>
        <v>#REF!</v>
      </c>
      <c r="AC416" s="7">
        <f t="shared" si="74"/>
        <v>0</v>
      </c>
      <c r="AD416" s="12" t="e">
        <f>++VLOOKUP(F416,#REF!,3,0)</f>
        <v>#REF!</v>
      </c>
      <c r="AE416" s="10"/>
      <c r="AF416" s="10"/>
    </row>
    <row r="417" spans="1:32" x14ac:dyDescent="0.25">
      <c r="A417" s="5">
        <f t="shared" si="84"/>
        <v>86</v>
      </c>
      <c r="B417" s="22" t="s">
        <v>159</v>
      </c>
      <c r="C417" s="6" t="s">
        <v>3538</v>
      </c>
      <c r="D417" s="5" t="s">
        <v>3539</v>
      </c>
      <c r="E417" s="7">
        <v>79289912</v>
      </c>
      <c r="F417" s="7">
        <v>30902963080019</v>
      </c>
      <c r="G417" s="7" t="s">
        <v>3627</v>
      </c>
      <c r="H417" s="14">
        <v>45203</v>
      </c>
      <c r="I417" s="5" t="s">
        <v>1125</v>
      </c>
      <c r="J417" s="5" t="e">
        <f>++COUNTIFS(#REF!,'Манзилли сотиб олиш (2)'!$F417,#REF!,'Манзилли сотиб олиш (2)'!J$3,#REF!,'Манзилли сотиб олиш (2)'!J$2)</f>
        <v>#REF!</v>
      </c>
      <c r="K417" s="5" t="e">
        <f>++COUNTIFS(#REF!,'Манзилли сотиб олиш (2)'!$F417,#REF!,'Манзилли сотиб олиш (2)'!K$3,#REF!,'Манзилли сотиб олиш (2)'!K$2)</f>
        <v>#REF!</v>
      </c>
      <c r="L417" s="5" t="e">
        <f>++COUNTIFS(#REF!,'Манзилли сотиб олиш (2)'!$F417,#REF!,'Манзилли сотиб олиш (2)'!L$3,#REF!,'Манзилли сотиб олиш (2)'!L$2)</f>
        <v>#REF!</v>
      </c>
      <c r="M417" s="5" t="e">
        <f>++COUNTIFS(#REF!,'Манзилли сотиб олиш (2)'!$F417,#REF!,'Манзилли сотиб олиш (2)'!M$3,#REF!,'Манзилли сотиб олиш (2)'!M$2)</f>
        <v>#REF!</v>
      </c>
      <c r="N417" s="5" t="e">
        <f>++COUNTIFS(#REF!,'Манзилли сотиб олиш (2)'!$F417,#REF!,'Манзилли сотиб олиш (2)'!N$3,#REF!,'Манзилли сотиб олиш (2)'!N$2)</f>
        <v>#REF!</v>
      </c>
      <c r="O417" s="7" t="e">
        <f t="shared" si="67"/>
        <v>#REF!</v>
      </c>
      <c r="P417" s="7">
        <f t="shared" si="78"/>
        <v>0</v>
      </c>
      <c r="Q417" s="7">
        <f t="shared" si="79"/>
        <v>0</v>
      </c>
      <c r="R417" s="5" t="e">
        <f>++COUNTIFS(#REF!,'Манзилли сотиб олиш (2)'!$F417,#REF!,'Манзилли сотиб олиш (2)'!R$3,#REF!,'Манзилли сотиб олиш (2)'!R$2)</f>
        <v>#REF!</v>
      </c>
      <c r="S417" s="5" t="e">
        <f>++COUNTIFS(#REF!,'Манзилли сотиб олиш (2)'!$F417,#REF!,'Манзилли сотиб олиш (2)'!S$3,#REF!,'Манзилли сотиб олиш (2)'!S$2)</f>
        <v>#REF!</v>
      </c>
      <c r="T417" s="5" t="e">
        <f>++COUNTIFS(#REF!,'Манзилли сотиб олиш (2)'!$F417,#REF!,'Манзилли сотиб олиш (2)'!T$3,#REF!,'Манзилли сотиб олиш (2)'!T$2)</f>
        <v>#REF!</v>
      </c>
      <c r="U417" s="5" t="e">
        <f>++COUNTIFS(#REF!,'Манзилли сотиб олиш (2)'!$F417,#REF!,'Манзилли сотиб олиш (2)'!U$3,#REF!,'Манзилли сотиб олиш (2)'!U$2)</f>
        <v>#REF!</v>
      </c>
      <c r="V417" s="5" t="e">
        <f>++COUNTIFS(#REF!,'Манзилли сотиб олиш (2)'!$F417,#REF!,'Манзилли сотиб олиш (2)'!V$3,#REF!,'Манзилли сотиб олиш (2)'!V$2)</f>
        <v>#REF!</v>
      </c>
      <c r="W417" s="7" t="e">
        <f t="shared" si="70"/>
        <v>#REF!</v>
      </c>
      <c r="X417" s="7">
        <f t="shared" si="80"/>
        <v>0</v>
      </c>
      <c r="Y417" s="7">
        <f t="shared" si="81"/>
        <v>0</v>
      </c>
      <c r="Z417" s="7">
        <f t="shared" si="82"/>
        <v>0</v>
      </c>
      <c r="AA417" s="7">
        <v>0</v>
      </c>
      <c r="AB417" s="7" t="e">
        <f t="shared" si="83"/>
        <v>#REF!</v>
      </c>
      <c r="AC417" s="7">
        <f t="shared" si="74"/>
        <v>0</v>
      </c>
      <c r="AD417" s="12" t="e">
        <f>++VLOOKUP(F417,#REF!,3,0)</f>
        <v>#REF!</v>
      </c>
      <c r="AE417" s="10"/>
      <c r="AF417" s="10"/>
    </row>
    <row r="418" spans="1:32" x14ac:dyDescent="0.25">
      <c r="A418" s="5">
        <f t="shared" si="84"/>
        <v>87</v>
      </c>
      <c r="B418" s="22" t="s">
        <v>159</v>
      </c>
      <c r="C418" s="6" t="s">
        <v>3540</v>
      </c>
      <c r="D418" s="5" t="s">
        <v>3541</v>
      </c>
      <c r="E418" s="7">
        <v>98761050</v>
      </c>
      <c r="F418" s="7">
        <v>40901893080020</v>
      </c>
      <c r="G418" s="7" t="s">
        <v>3628</v>
      </c>
      <c r="H418" s="14">
        <v>45215</v>
      </c>
      <c r="I418" s="5" t="s">
        <v>1125</v>
      </c>
      <c r="J418" s="5" t="e">
        <f>++COUNTIFS(#REF!,'Манзилли сотиб олиш (2)'!$F418,#REF!,'Манзилли сотиб олиш (2)'!J$3,#REF!,'Манзилли сотиб олиш (2)'!J$2)</f>
        <v>#REF!</v>
      </c>
      <c r="K418" s="5" t="e">
        <f>++COUNTIFS(#REF!,'Манзилли сотиб олиш (2)'!$F418,#REF!,'Манзилли сотиб олиш (2)'!K$3,#REF!,'Манзилли сотиб олиш (2)'!K$2)</f>
        <v>#REF!</v>
      </c>
      <c r="L418" s="5" t="e">
        <f>++COUNTIFS(#REF!,'Манзилли сотиб олиш (2)'!$F418,#REF!,'Манзилли сотиб олиш (2)'!L$3,#REF!,'Манзилли сотиб олиш (2)'!L$2)</f>
        <v>#REF!</v>
      </c>
      <c r="M418" s="5" t="e">
        <f>++COUNTIFS(#REF!,'Манзилли сотиб олиш (2)'!$F418,#REF!,'Манзилли сотиб олиш (2)'!M$3,#REF!,'Манзилли сотиб олиш (2)'!M$2)</f>
        <v>#REF!</v>
      </c>
      <c r="N418" s="5" t="e">
        <f>++COUNTIFS(#REF!,'Манзилли сотиб олиш (2)'!$F418,#REF!,'Манзилли сотиб олиш (2)'!N$3,#REF!,'Манзилли сотиб олиш (2)'!N$2)</f>
        <v>#REF!</v>
      </c>
      <c r="O418" s="7" t="e">
        <f t="shared" si="67"/>
        <v>#REF!</v>
      </c>
      <c r="P418" s="7">
        <f t="shared" si="78"/>
        <v>0</v>
      </c>
      <c r="Q418" s="7">
        <f t="shared" si="79"/>
        <v>0</v>
      </c>
      <c r="R418" s="5" t="e">
        <f>++COUNTIFS(#REF!,'Манзилли сотиб олиш (2)'!$F418,#REF!,'Манзилли сотиб олиш (2)'!R$3,#REF!,'Манзилли сотиб олиш (2)'!R$2)</f>
        <v>#REF!</v>
      </c>
      <c r="S418" s="5" t="e">
        <f>++COUNTIFS(#REF!,'Манзилли сотиб олиш (2)'!$F418,#REF!,'Манзилли сотиб олиш (2)'!S$3,#REF!,'Манзилли сотиб олиш (2)'!S$2)</f>
        <v>#REF!</v>
      </c>
      <c r="T418" s="5" t="e">
        <f>++COUNTIFS(#REF!,'Манзилли сотиб олиш (2)'!$F418,#REF!,'Манзилли сотиб олиш (2)'!T$3,#REF!,'Манзилли сотиб олиш (2)'!T$2)</f>
        <v>#REF!</v>
      </c>
      <c r="U418" s="5" t="e">
        <f>++COUNTIFS(#REF!,'Манзилли сотиб олиш (2)'!$F418,#REF!,'Манзилли сотиб олиш (2)'!U$3,#REF!,'Манзилли сотиб олиш (2)'!U$2)</f>
        <v>#REF!</v>
      </c>
      <c r="V418" s="5" t="e">
        <f>++COUNTIFS(#REF!,'Манзилли сотиб олиш (2)'!$F418,#REF!,'Манзилли сотиб олиш (2)'!V$3,#REF!,'Манзилли сотиб олиш (2)'!V$2)</f>
        <v>#REF!</v>
      </c>
      <c r="W418" s="7" t="e">
        <f t="shared" si="70"/>
        <v>#REF!</v>
      </c>
      <c r="X418" s="7">
        <f t="shared" si="80"/>
        <v>0</v>
      </c>
      <c r="Y418" s="7">
        <f t="shared" si="81"/>
        <v>0</v>
      </c>
      <c r="Z418" s="7">
        <f t="shared" si="82"/>
        <v>0</v>
      </c>
      <c r="AA418" s="7">
        <v>0</v>
      </c>
      <c r="AB418" s="7" t="e">
        <f t="shared" si="83"/>
        <v>#REF!</v>
      </c>
      <c r="AC418" s="7">
        <f t="shared" si="74"/>
        <v>0</v>
      </c>
      <c r="AD418" s="12" t="e">
        <f>++VLOOKUP(F418,#REF!,3,0)</f>
        <v>#REF!</v>
      </c>
      <c r="AE418" s="10"/>
      <c r="AF418" s="10"/>
    </row>
    <row r="419" spans="1:32" x14ac:dyDescent="0.25">
      <c r="A419" s="5">
        <f t="shared" si="84"/>
        <v>88</v>
      </c>
      <c r="B419" s="22" t="s">
        <v>159</v>
      </c>
      <c r="C419" s="6" t="s">
        <v>1233</v>
      </c>
      <c r="D419" s="5" t="s">
        <v>3542</v>
      </c>
      <c r="E419" s="7">
        <v>98758595</v>
      </c>
      <c r="F419" s="7">
        <v>32512863080048</v>
      </c>
      <c r="G419" s="7" t="s">
        <v>2162</v>
      </c>
      <c r="H419" s="14">
        <v>45203</v>
      </c>
      <c r="I419" s="5" t="s">
        <v>1125</v>
      </c>
      <c r="J419" s="5" t="e">
        <f>++COUNTIFS(#REF!,'Манзилли сотиб олиш (2)'!$F419,#REF!,'Манзилли сотиб олиш (2)'!J$3,#REF!,'Манзилли сотиб олиш (2)'!J$2)</f>
        <v>#REF!</v>
      </c>
      <c r="K419" s="5" t="e">
        <f>++COUNTIFS(#REF!,'Манзилли сотиб олиш (2)'!$F419,#REF!,'Манзилли сотиб олиш (2)'!K$3,#REF!,'Манзилли сотиб олиш (2)'!K$2)</f>
        <v>#REF!</v>
      </c>
      <c r="L419" s="5" t="e">
        <f>++COUNTIFS(#REF!,'Манзилли сотиб олиш (2)'!$F419,#REF!,'Манзилли сотиб олиш (2)'!L$3,#REF!,'Манзилли сотиб олиш (2)'!L$2)</f>
        <v>#REF!</v>
      </c>
      <c r="M419" s="5" t="e">
        <f>++COUNTIFS(#REF!,'Манзилли сотиб олиш (2)'!$F419,#REF!,'Манзилли сотиб олиш (2)'!M$3,#REF!,'Манзилли сотиб олиш (2)'!M$2)</f>
        <v>#REF!</v>
      </c>
      <c r="N419" s="5" t="e">
        <f>++COUNTIFS(#REF!,'Манзилли сотиб олиш (2)'!$F419,#REF!,'Манзилли сотиб олиш (2)'!N$3,#REF!,'Манзилли сотиб олиш (2)'!N$2)</f>
        <v>#REF!</v>
      </c>
      <c r="O419" s="7" t="e">
        <f t="shared" si="67"/>
        <v>#REF!</v>
      </c>
      <c r="P419" s="7">
        <f t="shared" si="78"/>
        <v>0</v>
      </c>
      <c r="Q419" s="7">
        <f t="shared" si="79"/>
        <v>0</v>
      </c>
      <c r="R419" s="5" t="e">
        <f>++COUNTIFS(#REF!,'Манзилли сотиб олиш (2)'!$F419,#REF!,'Манзилли сотиб олиш (2)'!R$3,#REF!,'Манзилли сотиб олиш (2)'!R$2)</f>
        <v>#REF!</v>
      </c>
      <c r="S419" s="5" t="e">
        <f>++COUNTIFS(#REF!,'Манзилли сотиб олиш (2)'!$F419,#REF!,'Манзилли сотиб олиш (2)'!S$3,#REF!,'Манзилли сотиб олиш (2)'!S$2)</f>
        <v>#REF!</v>
      </c>
      <c r="T419" s="5" t="e">
        <f>++COUNTIFS(#REF!,'Манзилли сотиб олиш (2)'!$F419,#REF!,'Манзилли сотиб олиш (2)'!T$3,#REF!,'Манзилли сотиб олиш (2)'!T$2)</f>
        <v>#REF!</v>
      </c>
      <c r="U419" s="5" t="e">
        <f>++COUNTIFS(#REF!,'Манзилли сотиб олиш (2)'!$F419,#REF!,'Манзилли сотиб олиш (2)'!U$3,#REF!,'Манзилли сотиб олиш (2)'!U$2)</f>
        <v>#REF!</v>
      </c>
      <c r="V419" s="5" t="e">
        <f>++COUNTIFS(#REF!,'Манзилли сотиб олиш (2)'!$F419,#REF!,'Манзилли сотиб олиш (2)'!V$3,#REF!,'Манзилли сотиб олиш (2)'!V$2)</f>
        <v>#REF!</v>
      </c>
      <c r="W419" s="7" t="e">
        <f t="shared" si="70"/>
        <v>#REF!</v>
      </c>
      <c r="X419" s="7">
        <f t="shared" si="80"/>
        <v>0</v>
      </c>
      <c r="Y419" s="7">
        <f t="shared" si="81"/>
        <v>0</v>
      </c>
      <c r="Z419" s="7">
        <f t="shared" si="82"/>
        <v>0</v>
      </c>
      <c r="AA419" s="7">
        <v>0</v>
      </c>
      <c r="AB419" s="7" t="e">
        <f t="shared" si="83"/>
        <v>#REF!</v>
      </c>
      <c r="AC419" s="7">
        <f t="shared" si="74"/>
        <v>0</v>
      </c>
      <c r="AD419" s="12" t="e">
        <f>++VLOOKUP(F419,#REF!,3,0)</f>
        <v>#REF!</v>
      </c>
      <c r="AE419" s="10"/>
      <c r="AF419" s="10"/>
    </row>
    <row r="420" spans="1:32" x14ac:dyDescent="0.25">
      <c r="A420" s="5">
        <f t="shared" si="84"/>
        <v>89</v>
      </c>
      <c r="B420" s="22" t="s">
        <v>159</v>
      </c>
      <c r="C420" s="6" t="s">
        <v>3543</v>
      </c>
      <c r="D420" s="5" t="s">
        <v>3544</v>
      </c>
      <c r="E420" s="7">
        <v>98758860</v>
      </c>
      <c r="F420" s="7">
        <v>42402973140017</v>
      </c>
      <c r="G420" s="7" t="s">
        <v>3629</v>
      </c>
      <c r="H420" s="14">
        <v>45212</v>
      </c>
      <c r="I420" s="5" t="s">
        <v>1125</v>
      </c>
      <c r="J420" s="5" t="e">
        <f>++COUNTIFS(#REF!,'Манзилли сотиб олиш (2)'!$F420,#REF!,'Манзилли сотиб олиш (2)'!J$3,#REF!,'Манзилли сотиб олиш (2)'!J$2)</f>
        <v>#REF!</v>
      </c>
      <c r="K420" s="5" t="e">
        <f>++COUNTIFS(#REF!,'Манзилли сотиб олиш (2)'!$F420,#REF!,'Манзилли сотиб олиш (2)'!K$3,#REF!,'Манзилли сотиб олиш (2)'!K$2)</f>
        <v>#REF!</v>
      </c>
      <c r="L420" s="5" t="e">
        <f>++COUNTIFS(#REF!,'Манзилли сотиб олиш (2)'!$F420,#REF!,'Манзилли сотиб олиш (2)'!L$3,#REF!,'Манзилли сотиб олиш (2)'!L$2)</f>
        <v>#REF!</v>
      </c>
      <c r="M420" s="5" t="e">
        <f>++COUNTIFS(#REF!,'Манзилли сотиб олиш (2)'!$F420,#REF!,'Манзилли сотиб олиш (2)'!M$3,#REF!,'Манзилли сотиб олиш (2)'!M$2)</f>
        <v>#REF!</v>
      </c>
      <c r="N420" s="5" t="e">
        <f>++COUNTIFS(#REF!,'Манзилли сотиб олиш (2)'!$F420,#REF!,'Манзилли сотиб олиш (2)'!N$3,#REF!,'Манзилли сотиб олиш (2)'!N$2)</f>
        <v>#REF!</v>
      </c>
      <c r="O420" s="7" t="e">
        <f t="shared" si="67"/>
        <v>#REF!</v>
      </c>
      <c r="P420" s="7">
        <f t="shared" si="78"/>
        <v>0</v>
      </c>
      <c r="Q420" s="7">
        <f t="shared" si="79"/>
        <v>0</v>
      </c>
      <c r="R420" s="5" t="e">
        <f>++COUNTIFS(#REF!,'Манзилли сотиб олиш (2)'!$F420,#REF!,'Манзилли сотиб олиш (2)'!R$3,#REF!,'Манзилли сотиб олиш (2)'!R$2)</f>
        <v>#REF!</v>
      </c>
      <c r="S420" s="5" t="e">
        <f>++COUNTIFS(#REF!,'Манзилли сотиб олиш (2)'!$F420,#REF!,'Манзилли сотиб олиш (2)'!S$3,#REF!,'Манзилли сотиб олиш (2)'!S$2)</f>
        <v>#REF!</v>
      </c>
      <c r="T420" s="5" t="e">
        <f>++COUNTIFS(#REF!,'Манзилли сотиб олиш (2)'!$F420,#REF!,'Манзилли сотиб олиш (2)'!T$3,#REF!,'Манзилли сотиб олиш (2)'!T$2)</f>
        <v>#REF!</v>
      </c>
      <c r="U420" s="5" t="e">
        <f>++COUNTIFS(#REF!,'Манзилли сотиб олиш (2)'!$F420,#REF!,'Манзилли сотиб олиш (2)'!U$3,#REF!,'Манзилли сотиб олиш (2)'!U$2)</f>
        <v>#REF!</v>
      </c>
      <c r="V420" s="5" t="e">
        <f>++COUNTIFS(#REF!,'Манзилли сотиб олиш (2)'!$F420,#REF!,'Манзилли сотиб олиш (2)'!V$3,#REF!,'Манзилли сотиб олиш (2)'!V$2)</f>
        <v>#REF!</v>
      </c>
      <c r="W420" s="7" t="e">
        <f t="shared" si="70"/>
        <v>#REF!</v>
      </c>
      <c r="X420" s="7">
        <f t="shared" si="80"/>
        <v>0</v>
      </c>
      <c r="Y420" s="7">
        <f t="shared" si="81"/>
        <v>0</v>
      </c>
      <c r="Z420" s="7">
        <f t="shared" si="82"/>
        <v>0</v>
      </c>
      <c r="AA420" s="7">
        <v>0</v>
      </c>
      <c r="AB420" s="7" t="e">
        <f t="shared" si="83"/>
        <v>#REF!</v>
      </c>
      <c r="AC420" s="7">
        <f t="shared" si="74"/>
        <v>0</v>
      </c>
      <c r="AD420" s="12" t="e">
        <f>++VLOOKUP(F420,#REF!,3,0)</f>
        <v>#REF!</v>
      </c>
      <c r="AE420" s="10"/>
      <c r="AF420" s="10"/>
    </row>
    <row r="421" spans="1:32" x14ac:dyDescent="0.25">
      <c r="A421" s="5">
        <f t="shared" si="84"/>
        <v>90</v>
      </c>
      <c r="B421" s="22" t="s">
        <v>159</v>
      </c>
      <c r="C421" s="6" t="s">
        <v>3545</v>
      </c>
      <c r="D421" s="5" t="s">
        <v>3546</v>
      </c>
      <c r="E421" s="7">
        <v>98756231</v>
      </c>
      <c r="F421" s="7">
        <v>30408977110044</v>
      </c>
      <c r="G421" s="7" t="s">
        <v>3630</v>
      </c>
      <c r="H421" s="14">
        <v>45203</v>
      </c>
      <c r="I421" s="5" t="s">
        <v>1125</v>
      </c>
      <c r="J421" s="5" t="e">
        <f>++COUNTIFS(#REF!,'Манзилли сотиб олиш (2)'!$F421,#REF!,'Манзилли сотиб олиш (2)'!J$3,#REF!,'Манзилли сотиб олиш (2)'!J$2)</f>
        <v>#REF!</v>
      </c>
      <c r="K421" s="5" t="e">
        <f>++COUNTIFS(#REF!,'Манзилли сотиб олиш (2)'!$F421,#REF!,'Манзилли сотиб олиш (2)'!K$3,#REF!,'Манзилли сотиб олиш (2)'!K$2)</f>
        <v>#REF!</v>
      </c>
      <c r="L421" s="5" t="e">
        <f>++COUNTIFS(#REF!,'Манзилли сотиб олиш (2)'!$F421,#REF!,'Манзилли сотиб олиш (2)'!L$3,#REF!,'Манзилли сотиб олиш (2)'!L$2)</f>
        <v>#REF!</v>
      </c>
      <c r="M421" s="5" t="e">
        <f>++COUNTIFS(#REF!,'Манзилли сотиб олиш (2)'!$F421,#REF!,'Манзилли сотиб олиш (2)'!M$3,#REF!,'Манзилли сотиб олиш (2)'!M$2)</f>
        <v>#REF!</v>
      </c>
      <c r="N421" s="5" t="e">
        <f>++COUNTIFS(#REF!,'Манзилли сотиб олиш (2)'!$F421,#REF!,'Манзилли сотиб олиш (2)'!N$3,#REF!,'Манзилли сотиб олиш (2)'!N$2)</f>
        <v>#REF!</v>
      </c>
      <c r="O421" s="7" t="e">
        <f t="shared" si="67"/>
        <v>#REF!</v>
      </c>
      <c r="P421" s="7">
        <f t="shared" si="78"/>
        <v>0</v>
      </c>
      <c r="Q421" s="7">
        <f t="shared" si="79"/>
        <v>0</v>
      </c>
      <c r="R421" s="5" t="e">
        <f>++COUNTIFS(#REF!,'Манзилли сотиб олиш (2)'!$F421,#REF!,'Манзилли сотиб олиш (2)'!R$3,#REF!,'Манзилли сотиб олиш (2)'!R$2)</f>
        <v>#REF!</v>
      </c>
      <c r="S421" s="5" t="e">
        <f>++COUNTIFS(#REF!,'Манзилли сотиб олиш (2)'!$F421,#REF!,'Манзилли сотиб олиш (2)'!S$3,#REF!,'Манзилли сотиб олиш (2)'!S$2)</f>
        <v>#REF!</v>
      </c>
      <c r="T421" s="5" t="e">
        <f>++COUNTIFS(#REF!,'Манзилли сотиб олиш (2)'!$F421,#REF!,'Манзилли сотиб олиш (2)'!T$3,#REF!,'Манзилли сотиб олиш (2)'!T$2)</f>
        <v>#REF!</v>
      </c>
      <c r="U421" s="5" t="e">
        <f>++COUNTIFS(#REF!,'Манзилли сотиб олиш (2)'!$F421,#REF!,'Манзилли сотиб олиш (2)'!U$3,#REF!,'Манзилли сотиб олиш (2)'!U$2)</f>
        <v>#REF!</v>
      </c>
      <c r="V421" s="5" t="e">
        <f>++COUNTIFS(#REF!,'Манзилли сотиб олиш (2)'!$F421,#REF!,'Манзилли сотиб олиш (2)'!V$3,#REF!,'Манзилли сотиб олиш (2)'!V$2)</f>
        <v>#REF!</v>
      </c>
      <c r="W421" s="7" t="e">
        <f t="shared" si="70"/>
        <v>#REF!</v>
      </c>
      <c r="X421" s="7">
        <f t="shared" si="80"/>
        <v>0</v>
      </c>
      <c r="Y421" s="7">
        <f t="shared" si="81"/>
        <v>0</v>
      </c>
      <c r="Z421" s="7">
        <f t="shared" si="82"/>
        <v>0</v>
      </c>
      <c r="AA421" s="7">
        <v>0</v>
      </c>
      <c r="AB421" s="7" t="e">
        <f t="shared" si="83"/>
        <v>#REF!</v>
      </c>
      <c r="AC421" s="7">
        <f t="shared" si="74"/>
        <v>0</v>
      </c>
      <c r="AD421" s="12" t="e">
        <f>++VLOOKUP(F421,#REF!,3,0)</f>
        <v>#REF!</v>
      </c>
      <c r="AE421" s="10"/>
      <c r="AF421" s="10"/>
    </row>
    <row r="422" spans="1:32" x14ac:dyDescent="0.25">
      <c r="A422" s="5">
        <f t="shared" si="84"/>
        <v>91</v>
      </c>
      <c r="B422" s="22" t="s">
        <v>159</v>
      </c>
      <c r="C422" s="6" t="s">
        <v>3547</v>
      </c>
      <c r="D422" s="5" t="s">
        <v>3548</v>
      </c>
      <c r="E422" s="7">
        <v>98754255</v>
      </c>
      <c r="F422" s="7">
        <v>42503853080037</v>
      </c>
      <c r="G422" s="7" t="s">
        <v>3631</v>
      </c>
      <c r="H422" s="14">
        <v>45215</v>
      </c>
      <c r="I422" s="5" t="s">
        <v>1125</v>
      </c>
      <c r="J422" s="5" t="e">
        <f>++COUNTIFS(#REF!,'Манзилли сотиб олиш (2)'!$F422,#REF!,'Манзилли сотиб олиш (2)'!J$3,#REF!,'Манзилли сотиб олиш (2)'!J$2)</f>
        <v>#REF!</v>
      </c>
      <c r="K422" s="5" t="e">
        <f>++COUNTIFS(#REF!,'Манзилли сотиб олиш (2)'!$F422,#REF!,'Манзилли сотиб олиш (2)'!K$3,#REF!,'Манзилли сотиб олиш (2)'!K$2)</f>
        <v>#REF!</v>
      </c>
      <c r="L422" s="5" t="e">
        <f>++COUNTIFS(#REF!,'Манзилли сотиб олиш (2)'!$F422,#REF!,'Манзилли сотиб олиш (2)'!L$3,#REF!,'Манзилли сотиб олиш (2)'!L$2)</f>
        <v>#REF!</v>
      </c>
      <c r="M422" s="5" t="e">
        <f>++COUNTIFS(#REF!,'Манзилли сотиб олиш (2)'!$F422,#REF!,'Манзилли сотиб олиш (2)'!M$3,#REF!,'Манзилли сотиб олиш (2)'!M$2)</f>
        <v>#REF!</v>
      </c>
      <c r="N422" s="5" t="e">
        <f>++COUNTIFS(#REF!,'Манзилли сотиб олиш (2)'!$F422,#REF!,'Манзилли сотиб олиш (2)'!N$3,#REF!,'Манзилли сотиб олиш (2)'!N$2)</f>
        <v>#REF!</v>
      </c>
      <c r="O422" s="7" t="e">
        <f t="shared" si="67"/>
        <v>#REF!</v>
      </c>
      <c r="P422" s="7">
        <f t="shared" si="78"/>
        <v>0</v>
      </c>
      <c r="Q422" s="7">
        <f t="shared" si="79"/>
        <v>0</v>
      </c>
      <c r="R422" s="5" t="e">
        <f>++COUNTIFS(#REF!,'Манзилли сотиб олиш (2)'!$F422,#REF!,'Манзилли сотиб олиш (2)'!R$3,#REF!,'Манзилли сотиб олиш (2)'!R$2)</f>
        <v>#REF!</v>
      </c>
      <c r="S422" s="5" t="e">
        <f>++COUNTIFS(#REF!,'Манзилли сотиб олиш (2)'!$F422,#REF!,'Манзилли сотиб олиш (2)'!S$3,#REF!,'Манзилли сотиб олиш (2)'!S$2)</f>
        <v>#REF!</v>
      </c>
      <c r="T422" s="5" t="e">
        <f>++COUNTIFS(#REF!,'Манзилли сотиб олиш (2)'!$F422,#REF!,'Манзилли сотиб олиш (2)'!T$3,#REF!,'Манзилли сотиб олиш (2)'!T$2)</f>
        <v>#REF!</v>
      </c>
      <c r="U422" s="5" t="e">
        <f>++COUNTIFS(#REF!,'Манзилли сотиб олиш (2)'!$F422,#REF!,'Манзилли сотиб олиш (2)'!U$3,#REF!,'Манзилли сотиб олиш (2)'!U$2)</f>
        <v>#REF!</v>
      </c>
      <c r="V422" s="5" t="e">
        <f>++COUNTIFS(#REF!,'Манзилли сотиб олиш (2)'!$F422,#REF!,'Манзилли сотиб олиш (2)'!V$3,#REF!,'Манзилли сотиб олиш (2)'!V$2)</f>
        <v>#REF!</v>
      </c>
      <c r="W422" s="7" t="e">
        <f t="shared" si="70"/>
        <v>#REF!</v>
      </c>
      <c r="X422" s="7">
        <f t="shared" si="80"/>
        <v>0</v>
      </c>
      <c r="Y422" s="7">
        <f t="shared" si="81"/>
        <v>0</v>
      </c>
      <c r="Z422" s="7">
        <f t="shared" si="82"/>
        <v>0</v>
      </c>
      <c r="AA422" s="7">
        <v>0</v>
      </c>
      <c r="AB422" s="7" t="e">
        <f t="shared" si="83"/>
        <v>#REF!</v>
      </c>
      <c r="AC422" s="7">
        <f t="shared" si="74"/>
        <v>0</v>
      </c>
      <c r="AD422" s="12" t="e">
        <f>++VLOOKUP(F422,#REF!,3,0)</f>
        <v>#REF!</v>
      </c>
      <c r="AE422" s="10"/>
      <c r="AF422" s="10"/>
    </row>
    <row r="423" spans="1:32" x14ac:dyDescent="0.25">
      <c r="A423" s="5">
        <f t="shared" si="84"/>
        <v>92</v>
      </c>
      <c r="B423" s="22" t="s">
        <v>159</v>
      </c>
      <c r="C423" s="6" t="s">
        <v>3549</v>
      </c>
      <c r="D423" s="5" t="s">
        <v>3550</v>
      </c>
      <c r="E423" s="7">
        <v>98748216</v>
      </c>
      <c r="F423" s="7">
        <v>41509913080042</v>
      </c>
      <c r="G423" s="7" t="s">
        <v>3632</v>
      </c>
      <c r="H423" s="14">
        <v>45203</v>
      </c>
      <c r="I423" s="5" t="s">
        <v>1125</v>
      </c>
      <c r="J423" s="5" t="e">
        <f>++COUNTIFS(#REF!,'Манзилли сотиб олиш (2)'!$F423,#REF!,'Манзилли сотиб олиш (2)'!J$3,#REF!,'Манзилли сотиб олиш (2)'!J$2)</f>
        <v>#REF!</v>
      </c>
      <c r="K423" s="5" t="e">
        <f>++COUNTIFS(#REF!,'Манзилли сотиб олиш (2)'!$F423,#REF!,'Манзилли сотиб олиш (2)'!K$3,#REF!,'Манзилли сотиб олиш (2)'!K$2)</f>
        <v>#REF!</v>
      </c>
      <c r="L423" s="5" t="e">
        <f>++COUNTIFS(#REF!,'Манзилли сотиб олиш (2)'!$F423,#REF!,'Манзилли сотиб олиш (2)'!L$3,#REF!,'Манзилли сотиб олиш (2)'!L$2)</f>
        <v>#REF!</v>
      </c>
      <c r="M423" s="5" t="e">
        <f>++COUNTIFS(#REF!,'Манзилли сотиб олиш (2)'!$F423,#REF!,'Манзилли сотиб олиш (2)'!M$3,#REF!,'Манзилли сотиб олиш (2)'!M$2)</f>
        <v>#REF!</v>
      </c>
      <c r="N423" s="5" t="e">
        <f>++COUNTIFS(#REF!,'Манзилли сотиб олиш (2)'!$F423,#REF!,'Манзилли сотиб олиш (2)'!N$3,#REF!,'Манзилли сотиб олиш (2)'!N$2)</f>
        <v>#REF!</v>
      </c>
      <c r="O423" s="7" t="e">
        <f t="shared" si="67"/>
        <v>#REF!</v>
      </c>
      <c r="P423" s="7">
        <f t="shared" si="78"/>
        <v>0</v>
      </c>
      <c r="Q423" s="7">
        <f t="shared" si="79"/>
        <v>0</v>
      </c>
      <c r="R423" s="5" t="e">
        <f>++COUNTIFS(#REF!,'Манзилли сотиб олиш (2)'!$F423,#REF!,'Манзилли сотиб олиш (2)'!R$3,#REF!,'Манзилли сотиб олиш (2)'!R$2)</f>
        <v>#REF!</v>
      </c>
      <c r="S423" s="5" t="e">
        <f>++COUNTIFS(#REF!,'Манзилли сотиб олиш (2)'!$F423,#REF!,'Манзилли сотиб олиш (2)'!S$3,#REF!,'Манзилли сотиб олиш (2)'!S$2)</f>
        <v>#REF!</v>
      </c>
      <c r="T423" s="5" t="e">
        <f>++COUNTIFS(#REF!,'Манзилли сотиб олиш (2)'!$F423,#REF!,'Манзилли сотиб олиш (2)'!T$3,#REF!,'Манзилли сотиб олиш (2)'!T$2)</f>
        <v>#REF!</v>
      </c>
      <c r="U423" s="5" t="e">
        <f>++COUNTIFS(#REF!,'Манзилли сотиб олиш (2)'!$F423,#REF!,'Манзилли сотиб олиш (2)'!U$3,#REF!,'Манзилли сотиб олиш (2)'!U$2)</f>
        <v>#REF!</v>
      </c>
      <c r="V423" s="5" t="e">
        <f>++COUNTIFS(#REF!,'Манзилли сотиб олиш (2)'!$F423,#REF!,'Манзилли сотиб олиш (2)'!V$3,#REF!,'Манзилли сотиб олиш (2)'!V$2)</f>
        <v>#REF!</v>
      </c>
      <c r="W423" s="7" t="e">
        <f t="shared" si="70"/>
        <v>#REF!</v>
      </c>
      <c r="X423" s="7">
        <f t="shared" si="80"/>
        <v>0</v>
      </c>
      <c r="Y423" s="7">
        <f t="shared" si="81"/>
        <v>0</v>
      </c>
      <c r="Z423" s="7">
        <f t="shared" si="82"/>
        <v>0</v>
      </c>
      <c r="AA423" s="7">
        <v>0</v>
      </c>
      <c r="AB423" s="7" t="e">
        <f t="shared" si="83"/>
        <v>#REF!</v>
      </c>
      <c r="AC423" s="7">
        <f t="shared" si="74"/>
        <v>0</v>
      </c>
      <c r="AD423" s="12" t="e">
        <f>++VLOOKUP(F423,#REF!,3,0)</f>
        <v>#REF!</v>
      </c>
      <c r="AE423" s="10"/>
      <c r="AF423" s="10"/>
    </row>
    <row r="424" spans="1:32" x14ac:dyDescent="0.25">
      <c r="A424" s="5">
        <f t="shared" si="84"/>
        <v>93</v>
      </c>
      <c r="B424" s="22" t="s">
        <v>159</v>
      </c>
      <c r="C424" s="6" t="s">
        <v>3551</v>
      </c>
      <c r="D424" s="5" t="s">
        <v>3552</v>
      </c>
      <c r="E424" s="7">
        <v>98752170</v>
      </c>
      <c r="F424" s="7">
        <v>42805883080013</v>
      </c>
      <c r="G424" s="7" t="s">
        <v>3633</v>
      </c>
      <c r="H424" s="14">
        <v>45203</v>
      </c>
      <c r="I424" s="5" t="s">
        <v>1125</v>
      </c>
      <c r="J424" s="5" t="e">
        <f>++COUNTIFS(#REF!,'Манзилли сотиб олиш (2)'!$F424,#REF!,'Манзилли сотиб олиш (2)'!J$3,#REF!,'Манзилли сотиб олиш (2)'!J$2)</f>
        <v>#REF!</v>
      </c>
      <c r="K424" s="5" t="e">
        <f>++COUNTIFS(#REF!,'Манзилли сотиб олиш (2)'!$F424,#REF!,'Манзилли сотиб олиш (2)'!K$3,#REF!,'Манзилли сотиб олиш (2)'!K$2)</f>
        <v>#REF!</v>
      </c>
      <c r="L424" s="5" t="e">
        <f>++COUNTIFS(#REF!,'Манзилли сотиб олиш (2)'!$F424,#REF!,'Манзилли сотиб олиш (2)'!L$3,#REF!,'Манзилли сотиб олиш (2)'!L$2)</f>
        <v>#REF!</v>
      </c>
      <c r="M424" s="5" t="e">
        <f>++COUNTIFS(#REF!,'Манзилли сотиб олиш (2)'!$F424,#REF!,'Манзилли сотиб олиш (2)'!M$3,#REF!,'Манзилли сотиб олиш (2)'!M$2)</f>
        <v>#REF!</v>
      </c>
      <c r="N424" s="5" t="e">
        <f>++COUNTIFS(#REF!,'Манзилли сотиб олиш (2)'!$F424,#REF!,'Манзилли сотиб олиш (2)'!N$3,#REF!,'Манзилли сотиб олиш (2)'!N$2)</f>
        <v>#REF!</v>
      </c>
      <c r="O424" s="7" t="e">
        <f t="shared" si="67"/>
        <v>#REF!</v>
      </c>
      <c r="P424" s="7">
        <f t="shared" si="78"/>
        <v>0</v>
      </c>
      <c r="Q424" s="7">
        <f t="shared" si="79"/>
        <v>0</v>
      </c>
      <c r="R424" s="5" t="e">
        <f>++COUNTIFS(#REF!,'Манзилли сотиб олиш (2)'!$F424,#REF!,'Манзилли сотиб олиш (2)'!R$3,#REF!,'Манзилли сотиб олиш (2)'!R$2)</f>
        <v>#REF!</v>
      </c>
      <c r="S424" s="5" t="e">
        <f>++COUNTIFS(#REF!,'Манзилли сотиб олиш (2)'!$F424,#REF!,'Манзилли сотиб олиш (2)'!S$3,#REF!,'Манзилли сотиб олиш (2)'!S$2)</f>
        <v>#REF!</v>
      </c>
      <c r="T424" s="5" t="e">
        <f>++COUNTIFS(#REF!,'Манзилли сотиб олиш (2)'!$F424,#REF!,'Манзилли сотиб олиш (2)'!T$3,#REF!,'Манзилли сотиб олиш (2)'!T$2)</f>
        <v>#REF!</v>
      </c>
      <c r="U424" s="5" t="e">
        <f>++COUNTIFS(#REF!,'Манзилли сотиб олиш (2)'!$F424,#REF!,'Манзилли сотиб олиш (2)'!U$3,#REF!,'Манзилли сотиб олиш (2)'!U$2)</f>
        <v>#REF!</v>
      </c>
      <c r="V424" s="5" t="e">
        <f>++COUNTIFS(#REF!,'Манзилли сотиб олиш (2)'!$F424,#REF!,'Манзилли сотиб олиш (2)'!V$3,#REF!,'Манзилли сотиб олиш (2)'!V$2)</f>
        <v>#REF!</v>
      </c>
      <c r="W424" s="7" t="e">
        <f t="shared" si="70"/>
        <v>#REF!</v>
      </c>
      <c r="X424" s="7">
        <f t="shared" si="80"/>
        <v>0</v>
      </c>
      <c r="Y424" s="7">
        <f t="shared" si="81"/>
        <v>0</v>
      </c>
      <c r="Z424" s="7">
        <f t="shared" si="82"/>
        <v>0</v>
      </c>
      <c r="AA424" s="7">
        <v>0</v>
      </c>
      <c r="AB424" s="7" t="e">
        <f t="shared" si="83"/>
        <v>#REF!</v>
      </c>
      <c r="AC424" s="7">
        <f t="shared" si="74"/>
        <v>0</v>
      </c>
      <c r="AD424" s="12" t="e">
        <f>++VLOOKUP(F424,#REF!,3,0)</f>
        <v>#REF!</v>
      </c>
      <c r="AE424" s="10"/>
      <c r="AF424" s="10"/>
    </row>
    <row r="425" spans="1:32" x14ac:dyDescent="0.25">
      <c r="A425" s="5">
        <f t="shared" si="84"/>
        <v>94</v>
      </c>
      <c r="B425" s="22" t="s">
        <v>159</v>
      </c>
      <c r="C425" s="6" t="s">
        <v>3553</v>
      </c>
      <c r="D425" s="5" t="s">
        <v>3554</v>
      </c>
      <c r="E425" s="7">
        <v>98749556</v>
      </c>
      <c r="F425" s="7">
        <v>30107893080061</v>
      </c>
      <c r="G425" s="7" t="s">
        <v>3633</v>
      </c>
      <c r="H425" s="14">
        <v>45203</v>
      </c>
      <c r="I425" s="5" t="s">
        <v>1125</v>
      </c>
      <c r="J425" s="5" t="e">
        <f>++COUNTIFS(#REF!,'Манзилли сотиб олиш (2)'!$F425,#REF!,'Манзилли сотиб олиш (2)'!J$3,#REF!,'Манзилли сотиб олиш (2)'!J$2)</f>
        <v>#REF!</v>
      </c>
      <c r="K425" s="5" t="e">
        <f>++COUNTIFS(#REF!,'Манзилли сотиб олиш (2)'!$F425,#REF!,'Манзилли сотиб олиш (2)'!K$3,#REF!,'Манзилли сотиб олиш (2)'!K$2)</f>
        <v>#REF!</v>
      </c>
      <c r="L425" s="5" t="e">
        <f>++COUNTIFS(#REF!,'Манзилли сотиб олиш (2)'!$F425,#REF!,'Манзилли сотиб олиш (2)'!L$3,#REF!,'Манзилли сотиб олиш (2)'!L$2)</f>
        <v>#REF!</v>
      </c>
      <c r="M425" s="5" t="e">
        <f>++COUNTIFS(#REF!,'Манзилли сотиб олиш (2)'!$F425,#REF!,'Манзилли сотиб олиш (2)'!M$3,#REF!,'Манзилли сотиб олиш (2)'!M$2)</f>
        <v>#REF!</v>
      </c>
      <c r="N425" s="5" t="e">
        <f>++COUNTIFS(#REF!,'Манзилли сотиб олиш (2)'!$F425,#REF!,'Манзилли сотиб олиш (2)'!N$3,#REF!,'Манзилли сотиб олиш (2)'!N$2)</f>
        <v>#REF!</v>
      </c>
      <c r="O425" s="7" t="e">
        <f t="shared" si="67"/>
        <v>#REF!</v>
      </c>
      <c r="P425" s="7">
        <f t="shared" si="78"/>
        <v>0</v>
      </c>
      <c r="Q425" s="7">
        <f t="shared" si="79"/>
        <v>0</v>
      </c>
      <c r="R425" s="5" t="e">
        <f>++COUNTIFS(#REF!,'Манзилли сотиб олиш (2)'!$F425,#REF!,'Манзилли сотиб олиш (2)'!R$3,#REF!,'Манзилли сотиб олиш (2)'!R$2)</f>
        <v>#REF!</v>
      </c>
      <c r="S425" s="5" t="e">
        <f>++COUNTIFS(#REF!,'Манзилли сотиб олиш (2)'!$F425,#REF!,'Манзилли сотиб олиш (2)'!S$3,#REF!,'Манзилли сотиб олиш (2)'!S$2)</f>
        <v>#REF!</v>
      </c>
      <c r="T425" s="5" t="e">
        <f>++COUNTIFS(#REF!,'Манзилли сотиб олиш (2)'!$F425,#REF!,'Манзилли сотиб олиш (2)'!T$3,#REF!,'Манзилли сотиб олиш (2)'!T$2)</f>
        <v>#REF!</v>
      </c>
      <c r="U425" s="5" t="e">
        <f>++COUNTIFS(#REF!,'Манзилли сотиб олиш (2)'!$F425,#REF!,'Манзилли сотиб олиш (2)'!U$3,#REF!,'Манзилли сотиб олиш (2)'!U$2)</f>
        <v>#REF!</v>
      </c>
      <c r="V425" s="5" t="e">
        <f>++COUNTIFS(#REF!,'Манзилли сотиб олиш (2)'!$F425,#REF!,'Манзилли сотиб олиш (2)'!V$3,#REF!,'Манзилли сотиб олиш (2)'!V$2)</f>
        <v>#REF!</v>
      </c>
      <c r="W425" s="7" t="e">
        <f t="shared" si="70"/>
        <v>#REF!</v>
      </c>
      <c r="X425" s="7">
        <f t="shared" si="80"/>
        <v>0</v>
      </c>
      <c r="Y425" s="7">
        <f t="shared" si="81"/>
        <v>0</v>
      </c>
      <c r="Z425" s="7">
        <f t="shared" si="82"/>
        <v>0</v>
      </c>
      <c r="AA425" s="7">
        <v>0</v>
      </c>
      <c r="AB425" s="7" t="e">
        <f t="shared" si="83"/>
        <v>#REF!</v>
      </c>
      <c r="AC425" s="7">
        <f t="shared" si="74"/>
        <v>0</v>
      </c>
      <c r="AD425" s="12" t="e">
        <f>++VLOOKUP(F425,#REF!,3,0)</f>
        <v>#REF!</v>
      </c>
      <c r="AE425" s="10"/>
      <c r="AF425" s="10"/>
    </row>
    <row r="426" spans="1:32" x14ac:dyDescent="0.25">
      <c r="A426" s="5">
        <f t="shared" si="84"/>
        <v>95</v>
      </c>
      <c r="B426" s="22" t="s">
        <v>159</v>
      </c>
      <c r="C426" s="6" t="s">
        <v>3555</v>
      </c>
      <c r="D426" s="5" t="s">
        <v>3556</v>
      </c>
      <c r="E426" s="7">
        <v>96268862</v>
      </c>
      <c r="F426" s="7">
        <v>31912833080086</v>
      </c>
      <c r="G426" s="7" t="s">
        <v>3634</v>
      </c>
      <c r="H426" s="14">
        <v>45203</v>
      </c>
      <c r="I426" s="5" t="s">
        <v>1125</v>
      </c>
      <c r="J426" s="5" t="e">
        <f>++COUNTIFS(#REF!,'Манзилли сотиб олиш (2)'!$F426,#REF!,'Манзилли сотиб олиш (2)'!J$3,#REF!,'Манзилли сотиб олиш (2)'!J$2)</f>
        <v>#REF!</v>
      </c>
      <c r="K426" s="5" t="e">
        <f>++COUNTIFS(#REF!,'Манзилли сотиб олиш (2)'!$F426,#REF!,'Манзилли сотиб олиш (2)'!K$3,#REF!,'Манзилли сотиб олиш (2)'!K$2)</f>
        <v>#REF!</v>
      </c>
      <c r="L426" s="5" t="e">
        <f>++COUNTIFS(#REF!,'Манзилли сотиб олиш (2)'!$F426,#REF!,'Манзилли сотиб олиш (2)'!L$3,#REF!,'Манзилли сотиб олиш (2)'!L$2)</f>
        <v>#REF!</v>
      </c>
      <c r="M426" s="5" t="e">
        <f>++COUNTIFS(#REF!,'Манзилли сотиб олиш (2)'!$F426,#REF!,'Манзилли сотиб олиш (2)'!M$3,#REF!,'Манзилли сотиб олиш (2)'!M$2)</f>
        <v>#REF!</v>
      </c>
      <c r="N426" s="5" t="e">
        <f>++COUNTIFS(#REF!,'Манзилли сотиб олиш (2)'!$F426,#REF!,'Манзилли сотиб олиш (2)'!N$3,#REF!,'Манзилли сотиб олиш (2)'!N$2)</f>
        <v>#REF!</v>
      </c>
      <c r="O426" s="7" t="e">
        <f t="shared" si="67"/>
        <v>#REF!</v>
      </c>
      <c r="P426" s="7">
        <f t="shared" si="78"/>
        <v>0</v>
      </c>
      <c r="Q426" s="7">
        <f t="shared" si="79"/>
        <v>0</v>
      </c>
      <c r="R426" s="5" t="e">
        <f>++COUNTIFS(#REF!,'Манзилли сотиб олиш (2)'!$F426,#REF!,'Манзилли сотиб олиш (2)'!R$3,#REF!,'Манзилли сотиб олиш (2)'!R$2)</f>
        <v>#REF!</v>
      </c>
      <c r="S426" s="5" t="e">
        <f>++COUNTIFS(#REF!,'Манзилли сотиб олиш (2)'!$F426,#REF!,'Манзилли сотиб олиш (2)'!S$3,#REF!,'Манзилли сотиб олиш (2)'!S$2)</f>
        <v>#REF!</v>
      </c>
      <c r="T426" s="5" t="e">
        <f>++COUNTIFS(#REF!,'Манзилли сотиб олиш (2)'!$F426,#REF!,'Манзилли сотиб олиш (2)'!T$3,#REF!,'Манзилли сотиб олиш (2)'!T$2)</f>
        <v>#REF!</v>
      </c>
      <c r="U426" s="5" t="e">
        <f>++COUNTIFS(#REF!,'Манзилли сотиб олиш (2)'!$F426,#REF!,'Манзилли сотиб олиш (2)'!U$3,#REF!,'Манзилли сотиб олиш (2)'!U$2)</f>
        <v>#REF!</v>
      </c>
      <c r="V426" s="5" t="e">
        <f>++COUNTIFS(#REF!,'Манзилли сотиб олиш (2)'!$F426,#REF!,'Манзилли сотиб олиш (2)'!V$3,#REF!,'Манзилли сотиб олиш (2)'!V$2)</f>
        <v>#REF!</v>
      </c>
      <c r="W426" s="7" t="e">
        <f t="shared" si="70"/>
        <v>#REF!</v>
      </c>
      <c r="X426" s="7">
        <f t="shared" si="80"/>
        <v>0</v>
      </c>
      <c r="Y426" s="7">
        <f t="shared" si="81"/>
        <v>0</v>
      </c>
      <c r="Z426" s="7">
        <f t="shared" si="82"/>
        <v>0</v>
      </c>
      <c r="AA426" s="7">
        <v>0</v>
      </c>
      <c r="AB426" s="7" t="e">
        <f t="shared" si="83"/>
        <v>#REF!</v>
      </c>
      <c r="AC426" s="7">
        <f t="shared" si="74"/>
        <v>0</v>
      </c>
      <c r="AD426" s="12" t="e">
        <f>++VLOOKUP(F426,#REF!,3,0)</f>
        <v>#REF!</v>
      </c>
      <c r="AE426" s="10"/>
      <c r="AF426" s="10"/>
    </row>
    <row r="427" spans="1:32" x14ac:dyDescent="0.25">
      <c r="A427" s="5">
        <f t="shared" si="84"/>
        <v>96</v>
      </c>
      <c r="B427" s="22" t="s">
        <v>159</v>
      </c>
      <c r="C427" s="6" t="s">
        <v>1192</v>
      </c>
      <c r="D427" s="5" t="s">
        <v>219</v>
      </c>
      <c r="E427" s="7">
        <v>98746153</v>
      </c>
      <c r="F427" s="7">
        <v>30404963080027</v>
      </c>
      <c r="G427" s="7" t="s">
        <v>2121</v>
      </c>
      <c r="H427" s="14">
        <v>45203</v>
      </c>
      <c r="I427" s="5" t="s">
        <v>1125</v>
      </c>
      <c r="J427" s="5" t="e">
        <f>++COUNTIFS(#REF!,'Манзилли сотиб олиш (2)'!$F427,#REF!,'Манзилли сотиб олиш (2)'!J$3,#REF!,'Манзилли сотиб олиш (2)'!J$2)</f>
        <v>#REF!</v>
      </c>
      <c r="K427" s="5" t="e">
        <f>++COUNTIFS(#REF!,'Манзилли сотиб олиш (2)'!$F427,#REF!,'Манзилли сотиб олиш (2)'!K$3,#REF!,'Манзилли сотиб олиш (2)'!K$2)</f>
        <v>#REF!</v>
      </c>
      <c r="L427" s="5" t="e">
        <f>++COUNTIFS(#REF!,'Манзилли сотиб олиш (2)'!$F427,#REF!,'Манзилли сотиб олиш (2)'!L$3,#REF!,'Манзилли сотиб олиш (2)'!L$2)</f>
        <v>#REF!</v>
      </c>
      <c r="M427" s="5" t="e">
        <f>++COUNTIFS(#REF!,'Манзилли сотиб олиш (2)'!$F427,#REF!,'Манзилли сотиб олиш (2)'!M$3,#REF!,'Манзилли сотиб олиш (2)'!M$2)</f>
        <v>#REF!</v>
      </c>
      <c r="N427" s="5" t="e">
        <f>++COUNTIFS(#REF!,'Манзилли сотиб олиш (2)'!$F427,#REF!,'Манзилли сотиб олиш (2)'!N$3,#REF!,'Манзилли сотиб олиш (2)'!N$2)</f>
        <v>#REF!</v>
      </c>
      <c r="O427" s="7" t="e">
        <f t="shared" si="67"/>
        <v>#REF!</v>
      </c>
      <c r="P427" s="7">
        <f t="shared" si="78"/>
        <v>0</v>
      </c>
      <c r="Q427" s="7">
        <f t="shared" si="79"/>
        <v>0</v>
      </c>
      <c r="R427" s="5" t="e">
        <f>++COUNTIFS(#REF!,'Манзилли сотиб олиш (2)'!$F427,#REF!,'Манзилли сотиб олиш (2)'!R$3,#REF!,'Манзилли сотиб олиш (2)'!R$2)</f>
        <v>#REF!</v>
      </c>
      <c r="S427" s="5" t="e">
        <f>++COUNTIFS(#REF!,'Манзилли сотиб олиш (2)'!$F427,#REF!,'Манзилли сотиб олиш (2)'!S$3,#REF!,'Манзилли сотиб олиш (2)'!S$2)</f>
        <v>#REF!</v>
      </c>
      <c r="T427" s="5" t="e">
        <f>++COUNTIFS(#REF!,'Манзилли сотиб олиш (2)'!$F427,#REF!,'Манзилли сотиб олиш (2)'!T$3,#REF!,'Манзилли сотиб олиш (2)'!T$2)</f>
        <v>#REF!</v>
      </c>
      <c r="U427" s="5" t="e">
        <f>++COUNTIFS(#REF!,'Манзилли сотиб олиш (2)'!$F427,#REF!,'Манзилли сотиб олиш (2)'!U$3,#REF!,'Манзилли сотиб олиш (2)'!U$2)</f>
        <v>#REF!</v>
      </c>
      <c r="V427" s="5" t="e">
        <f>++COUNTIFS(#REF!,'Манзилли сотиб олиш (2)'!$F427,#REF!,'Манзилли сотиб олиш (2)'!V$3,#REF!,'Манзилли сотиб олиш (2)'!V$2)</f>
        <v>#REF!</v>
      </c>
      <c r="W427" s="7" t="e">
        <f t="shared" si="70"/>
        <v>#REF!</v>
      </c>
      <c r="X427" s="7">
        <f t="shared" si="80"/>
        <v>0</v>
      </c>
      <c r="Y427" s="7">
        <f t="shared" si="81"/>
        <v>0</v>
      </c>
      <c r="Z427" s="7">
        <f t="shared" si="82"/>
        <v>0</v>
      </c>
      <c r="AA427" s="7">
        <v>0</v>
      </c>
      <c r="AB427" s="7" t="e">
        <f t="shared" si="83"/>
        <v>#REF!</v>
      </c>
      <c r="AC427" s="7">
        <f t="shared" si="74"/>
        <v>0</v>
      </c>
      <c r="AD427" s="12" t="e">
        <f>++VLOOKUP(F427,#REF!,3,0)</f>
        <v>#REF!</v>
      </c>
      <c r="AE427" s="10"/>
      <c r="AF427" s="10"/>
    </row>
    <row r="428" spans="1:32" x14ac:dyDescent="0.25">
      <c r="A428" s="5">
        <f t="shared" si="84"/>
        <v>97</v>
      </c>
      <c r="B428" s="22" t="s">
        <v>159</v>
      </c>
      <c r="C428" s="6" t="s">
        <v>3557</v>
      </c>
      <c r="D428" s="5" t="s">
        <v>3558</v>
      </c>
      <c r="E428" s="7">
        <v>97080879</v>
      </c>
      <c r="F428" s="7">
        <v>41602963080030</v>
      </c>
      <c r="G428" s="7" t="s">
        <v>3635</v>
      </c>
      <c r="H428" s="14">
        <v>45203</v>
      </c>
      <c r="I428" s="5" t="s">
        <v>1125</v>
      </c>
      <c r="J428" s="5" t="e">
        <f>++COUNTIFS(#REF!,'Манзилли сотиб олиш (2)'!$F428,#REF!,'Манзилли сотиб олиш (2)'!J$3,#REF!,'Манзилли сотиб олиш (2)'!J$2)</f>
        <v>#REF!</v>
      </c>
      <c r="K428" s="5" t="e">
        <f>++COUNTIFS(#REF!,'Манзилли сотиб олиш (2)'!$F428,#REF!,'Манзилли сотиб олиш (2)'!K$3,#REF!,'Манзилли сотиб олиш (2)'!K$2)</f>
        <v>#REF!</v>
      </c>
      <c r="L428" s="5" t="e">
        <f>++COUNTIFS(#REF!,'Манзилли сотиб олиш (2)'!$F428,#REF!,'Манзилли сотиб олиш (2)'!L$3,#REF!,'Манзилли сотиб олиш (2)'!L$2)</f>
        <v>#REF!</v>
      </c>
      <c r="M428" s="5" t="e">
        <f>++COUNTIFS(#REF!,'Манзилли сотиб олиш (2)'!$F428,#REF!,'Манзилли сотиб олиш (2)'!M$3,#REF!,'Манзилли сотиб олиш (2)'!M$2)</f>
        <v>#REF!</v>
      </c>
      <c r="N428" s="5" t="e">
        <f>++COUNTIFS(#REF!,'Манзилли сотиб олиш (2)'!$F428,#REF!,'Манзилли сотиб олиш (2)'!N$3,#REF!,'Манзилли сотиб олиш (2)'!N$2)</f>
        <v>#REF!</v>
      </c>
      <c r="O428" s="7" t="e">
        <f t="shared" si="67"/>
        <v>#REF!</v>
      </c>
      <c r="P428" s="7">
        <f t="shared" si="78"/>
        <v>0</v>
      </c>
      <c r="Q428" s="7">
        <f t="shared" si="79"/>
        <v>0</v>
      </c>
      <c r="R428" s="5" t="e">
        <f>++COUNTIFS(#REF!,'Манзилли сотиб олиш (2)'!$F428,#REF!,'Манзилли сотиб олиш (2)'!R$3,#REF!,'Манзилли сотиб олиш (2)'!R$2)</f>
        <v>#REF!</v>
      </c>
      <c r="S428" s="5" t="e">
        <f>++COUNTIFS(#REF!,'Манзилли сотиб олиш (2)'!$F428,#REF!,'Манзилли сотиб олиш (2)'!S$3,#REF!,'Манзилли сотиб олиш (2)'!S$2)</f>
        <v>#REF!</v>
      </c>
      <c r="T428" s="5" t="e">
        <f>++COUNTIFS(#REF!,'Манзилли сотиб олиш (2)'!$F428,#REF!,'Манзилли сотиб олиш (2)'!T$3,#REF!,'Манзилли сотиб олиш (2)'!T$2)</f>
        <v>#REF!</v>
      </c>
      <c r="U428" s="5" t="e">
        <f>++COUNTIFS(#REF!,'Манзилли сотиб олиш (2)'!$F428,#REF!,'Манзилли сотиб олиш (2)'!U$3,#REF!,'Манзилли сотиб олиш (2)'!U$2)</f>
        <v>#REF!</v>
      </c>
      <c r="V428" s="5" t="e">
        <f>++COUNTIFS(#REF!,'Манзилли сотиб олиш (2)'!$F428,#REF!,'Манзилли сотиб олиш (2)'!V$3,#REF!,'Манзилли сотиб олиш (2)'!V$2)</f>
        <v>#REF!</v>
      </c>
      <c r="W428" s="7" t="e">
        <f t="shared" si="70"/>
        <v>#REF!</v>
      </c>
      <c r="X428" s="7">
        <f t="shared" si="80"/>
        <v>0</v>
      </c>
      <c r="Y428" s="7">
        <f t="shared" si="81"/>
        <v>0</v>
      </c>
      <c r="Z428" s="7">
        <f t="shared" si="82"/>
        <v>0</v>
      </c>
      <c r="AA428" s="7">
        <v>0</v>
      </c>
      <c r="AB428" s="7" t="e">
        <f t="shared" si="83"/>
        <v>#REF!</v>
      </c>
      <c r="AC428" s="7">
        <f t="shared" si="74"/>
        <v>0</v>
      </c>
      <c r="AD428" s="12" t="e">
        <f>++VLOOKUP(F428,#REF!,3,0)</f>
        <v>#REF!</v>
      </c>
      <c r="AE428" s="10"/>
      <c r="AF428" s="10"/>
    </row>
    <row r="429" spans="1:32" x14ac:dyDescent="0.25">
      <c r="A429" s="5">
        <f t="shared" si="84"/>
        <v>98</v>
      </c>
      <c r="B429" s="22" t="s">
        <v>159</v>
      </c>
      <c r="C429" s="6" t="s">
        <v>3559</v>
      </c>
      <c r="D429" s="5" t="s">
        <v>3560</v>
      </c>
      <c r="E429" s="7">
        <v>98743970</v>
      </c>
      <c r="F429" s="7">
        <v>32907987110025</v>
      </c>
      <c r="G429" s="7" t="s">
        <v>3636</v>
      </c>
      <c r="H429" s="14">
        <v>45203</v>
      </c>
      <c r="I429" s="5" t="s">
        <v>1125</v>
      </c>
      <c r="J429" s="5" t="e">
        <f>++COUNTIFS(#REF!,'Манзилли сотиб олиш (2)'!$F429,#REF!,'Манзилли сотиб олиш (2)'!J$3,#REF!,'Манзилли сотиб олиш (2)'!J$2)</f>
        <v>#REF!</v>
      </c>
      <c r="K429" s="5" t="e">
        <f>++COUNTIFS(#REF!,'Манзилли сотиб олиш (2)'!$F429,#REF!,'Манзилли сотиб олиш (2)'!K$3,#REF!,'Манзилли сотиб олиш (2)'!K$2)</f>
        <v>#REF!</v>
      </c>
      <c r="L429" s="5" t="e">
        <f>++COUNTIFS(#REF!,'Манзилли сотиб олиш (2)'!$F429,#REF!,'Манзилли сотиб олиш (2)'!L$3,#REF!,'Манзилли сотиб олиш (2)'!L$2)</f>
        <v>#REF!</v>
      </c>
      <c r="M429" s="5" t="e">
        <f>++COUNTIFS(#REF!,'Манзилли сотиб олиш (2)'!$F429,#REF!,'Манзилли сотиб олиш (2)'!M$3,#REF!,'Манзилли сотиб олиш (2)'!M$2)</f>
        <v>#REF!</v>
      </c>
      <c r="N429" s="5" t="e">
        <f>++COUNTIFS(#REF!,'Манзилли сотиб олиш (2)'!$F429,#REF!,'Манзилли сотиб олиш (2)'!N$3,#REF!,'Манзилли сотиб олиш (2)'!N$2)</f>
        <v>#REF!</v>
      </c>
      <c r="O429" s="7" t="e">
        <f t="shared" si="67"/>
        <v>#REF!</v>
      </c>
      <c r="P429" s="7">
        <f t="shared" si="78"/>
        <v>0</v>
      </c>
      <c r="Q429" s="7">
        <f t="shared" si="79"/>
        <v>0</v>
      </c>
      <c r="R429" s="5" t="e">
        <f>++COUNTIFS(#REF!,'Манзилли сотиб олиш (2)'!$F429,#REF!,'Манзилли сотиб олиш (2)'!R$3,#REF!,'Манзилли сотиб олиш (2)'!R$2)</f>
        <v>#REF!</v>
      </c>
      <c r="S429" s="5" t="e">
        <f>++COUNTIFS(#REF!,'Манзилли сотиб олиш (2)'!$F429,#REF!,'Манзилли сотиб олиш (2)'!S$3,#REF!,'Манзилли сотиб олиш (2)'!S$2)</f>
        <v>#REF!</v>
      </c>
      <c r="T429" s="5" t="e">
        <f>++COUNTIFS(#REF!,'Манзилли сотиб олиш (2)'!$F429,#REF!,'Манзилли сотиб олиш (2)'!T$3,#REF!,'Манзилли сотиб олиш (2)'!T$2)</f>
        <v>#REF!</v>
      </c>
      <c r="U429" s="5" t="e">
        <f>++COUNTIFS(#REF!,'Манзилли сотиб олиш (2)'!$F429,#REF!,'Манзилли сотиб олиш (2)'!U$3,#REF!,'Манзилли сотиб олиш (2)'!U$2)</f>
        <v>#REF!</v>
      </c>
      <c r="V429" s="5" t="e">
        <f>++COUNTIFS(#REF!,'Манзилли сотиб олиш (2)'!$F429,#REF!,'Манзилли сотиб олиш (2)'!V$3,#REF!,'Манзилли сотиб олиш (2)'!V$2)</f>
        <v>#REF!</v>
      </c>
      <c r="W429" s="7" t="e">
        <f t="shared" si="70"/>
        <v>#REF!</v>
      </c>
      <c r="X429" s="7">
        <f t="shared" si="80"/>
        <v>0</v>
      </c>
      <c r="Y429" s="7">
        <f t="shared" si="81"/>
        <v>0</v>
      </c>
      <c r="Z429" s="7">
        <f t="shared" si="82"/>
        <v>0</v>
      </c>
      <c r="AA429" s="7">
        <v>0</v>
      </c>
      <c r="AB429" s="7" t="e">
        <f t="shared" si="83"/>
        <v>#REF!</v>
      </c>
      <c r="AC429" s="7">
        <f t="shared" si="74"/>
        <v>0</v>
      </c>
      <c r="AD429" s="12" t="e">
        <f>++VLOOKUP(F429,#REF!,3,0)</f>
        <v>#REF!</v>
      </c>
      <c r="AE429" s="10"/>
      <c r="AF429" s="10"/>
    </row>
    <row r="430" spans="1:32" x14ac:dyDescent="0.25">
      <c r="A430" s="5">
        <f t="shared" si="84"/>
        <v>99</v>
      </c>
      <c r="B430" s="22" t="s">
        <v>159</v>
      </c>
      <c r="C430" s="6" t="s">
        <v>3561</v>
      </c>
      <c r="D430" s="5" t="s">
        <v>3562</v>
      </c>
      <c r="E430" s="7">
        <v>98740395</v>
      </c>
      <c r="F430" s="7">
        <v>42807863080015</v>
      </c>
      <c r="G430" s="7" t="s">
        <v>3637</v>
      </c>
      <c r="H430" s="14">
        <v>45203</v>
      </c>
      <c r="I430" s="5" t="s">
        <v>1125</v>
      </c>
      <c r="J430" s="5" t="e">
        <f>++COUNTIFS(#REF!,'Манзилли сотиб олиш (2)'!$F430,#REF!,'Манзилли сотиб олиш (2)'!J$3,#REF!,'Манзилли сотиб олиш (2)'!J$2)</f>
        <v>#REF!</v>
      </c>
      <c r="K430" s="5" t="e">
        <f>++COUNTIFS(#REF!,'Манзилли сотиб олиш (2)'!$F430,#REF!,'Манзилли сотиб олиш (2)'!K$3,#REF!,'Манзилли сотиб олиш (2)'!K$2)</f>
        <v>#REF!</v>
      </c>
      <c r="L430" s="5" t="e">
        <f>++COUNTIFS(#REF!,'Манзилли сотиб олиш (2)'!$F430,#REF!,'Манзилли сотиб олиш (2)'!L$3,#REF!,'Манзилли сотиб олиш (2)'!L$2)</f>
        <v>#REF!</v>
      </c>
      <c r="M430" s="5" t="e">
        <f>++COUNTIFS(#REF!,'Манзилли сотиб олиш (2)'!$F430,#REF!,'Манзилли сотиб олиш (2)'!M$3,#REF!,'Манзилли сотиб олиш (2)'!M$2)</f>
        <v>#REF!</v>
      </c>
      <c r="N430" s="5" t="e">
        <f>++COUNTIFS(#REF!,'Манзилли сотиб олиш (2)'!$F430,#REF!,'Манзилли сотиб олиш (2)'!N$3,#REF!,'Манзилли сотиб олиш (2)'!N$2)</f>
        <v>#REF!</v>
      </c>
      <c r="O430" s="7" t="e">
        <f t="shared" si="67"/>
        <v>#REF!</v>
      </c>
      <c r="P430" s="7">
        <f t="shared" si="78"/>
        <v>0</v>
      </c>
      <c r="Q430" s="7">
        <f t="shared" si="79"/>
        <v>0</v>
      </c>
      <c r="R430" s="5" t="e">
        <f>++COUNTIFS(#REF!,'Манзилли сотиб олиш (2)'!$F430,#REF!,'Манзилли сотиб олиш (2)'!R$3,#REF!,'Манзилли сотиб олиш (2)'!R$2)</f>
        <v>#REF!</v>
      </c>
      <c r="S430" s="5" t="e">
        <f>++COUNTIFS(#REF!,'Манзилли сотиб олиш (2)'!$F430,#REF!,'Манзилли сотиб олиш (2)'!S$3,#REF!,'Манзилли сотиб олиш (2)'!S$2)</f>
        <v>#REF!</v>
      </c>
      <c r="T430" s="5" t="e">
        <f>++COUNTIFS(#REF!,'Манзилли сотиб олиш (2)'!$F430,#REF!,'Манзилли сотиб олиш (2)'!T$3,#REF!,'Манзилли сотиб олиш (2)'!T$2)</f>
        <v>#REF!</v>
      </c>
      <c r="U430" s="5" t="e">
        <f>++COUNTIFS(#REF!,'Манзилли сотиб олиш (2)'!$F430,#REF!,'Манзилли сотиб олиш (2)'!U$3,#REF!,'Манзилли сотиб олиш (2)'!U$2)</f>
        <v>#REF!</v>
      </c>
      <c r="V430" s="5" t="e">
        <f>++COUNTIFS(#REF!,'Манзилли сотиб олиш (2)'!$F430,#REF!,'Манзилли сотиб олиш (2)'!V$3,#REF!,'Манзилли сотиб олиш (2)'!V$2)</f>
        <v>#REF!</v>
      </c>
      <c r="W430" s="7" t="e">
        <f t="shared" si="70"/>
        <v>#REF!</v>
      </c>
      <c r="X430" s="7">
        <f t="shared" si="80"/>
        <v>0</v>
      </c>
      <c r="Y430" s="7">
        <f t="shared" si="81"/>
        <v>0</v>
      </c>
      <c r="Z430" s="7">
        <f t="shared" si="82"/>
        <v>0</v>
      </c>
      <c r="AA430" s="7">
        <v>0</v>
      </c>
      <c r="AB430" s="7" t="e">
        <f t="shared" si="83"/>
        <v>#REF!</v>
      </c>
      <c r="AC430" s="7">
        <f t="shared" si="74"/>
        <v>0</v>
      </c>
      <c r="AD430" s="12" t="e">
        <f>++VLOOKUP(F430,#REF!,3,0)</f>
        <v>#REF!</v>
      </c>
      <c r="AE430" s="10"/>
      <c r="AF430" s="10"/>
    </row>
    <row r="431" spans="1:32" x14ac:dyDescent="0.25">
      <c r="A431" s="5">
        <f t="shared" si="84"/>
        <v>100</v>
      </c>
      <c r="B431" s="22" t="s">
        <v>159</v>
      </c>
      <c r="C431" s="6" t="s">
        <v>3563</v>
      </c>
      <c r="D431" s="5" t="s">
        <v>3564</v>
      </c>
      <c r="E431" s="7">
        <v>98739018</v>
      </c>
      <c r="F431" s="7">
        <v>41509977110024</v>
      </c>
      <c r="G431" s="7" t="s">
        <v>3638</v>
      </c>
      <c r="H431" s="14">
        <v>45203</v>
      </c>
      <c r="I431" s="5" t="s">
        <v>1125</v>
      </c>
      <c r="J431" s="5" t="e">
        <f>++COUNTIFS(#REF!,'Манзилли сотиб олиш (2)'!$F431,#REF!,'Манзилли сотиб олиш (2)'!J$3,#REF!,'Манзилли сотиб олиш (2)'!J$2)</f>
        <v>#REF!</v>
      </c>
      <c r="K431" s="5" t="e">
        <f>++COUNTIFS(#REF!,'Манзилли сотиб олиш (2)'!$F431,#REF!,'Манзилли сотиб олиш (2)'!K$3,#REF!,'Манзилли сотиб олиш (2)'!K$2)</f>
        <v>#REF!</v>
      </c>
      <c r="L431" s="5" t="e">
        <f>++COUNTIFS(#REF!,'Манзилли сотиб олиш (2)'!$F431,#REF!,'Манзилли сотиб олиш (2)'!L$3,#REF!,'Манзилли сотиб олиш (2)'!L$2)</f>
        <v>#REF!</v>
      </c>
      <c r="M431" s="5" t="e">
        <f>++COUNTIFS(#REF!,'Манзилли сотиб олиш (2)'!$F431,#REF!,'Манзилли сотиб олиш (2)'!M$3,#REF!,'Манзилли сотиб олиш (2)'!M$2)</f>
        <v>#REF!</v>
      </c>
      <c r="N431" s="5" t="e">
        <f>++COUNTIFS(#REF!,'Манзилли сотиб олиш (2)'!$F431,#REF!,'Манзилли сотиб олиш (2)'!N$3,#REF!,'Манзилли сотиб олиш (2)'!N$2)</f>
        <v>#REF!</v>
      </c>
      <c r="O431" s="7" t="e">
        <f t="shared" si="67"/>
        <v>#REF!</v>
      </c>
      <c r="P431" s="7">
        <f t="shared" si="78"/>
        <v>0</v>
      </c>
      <c r="Q431" s="7">
        <f t="shared" si="79"/>
        <v>0</v>
      </c>
      <c r="R431" s="5" t="e">
        <f>++COUNTIFS(#REF!,'Манзилли сотиб олиш (2)'!$F431,#REF!,'Манзилли сотиб олиш (2)'!R$3,#REF!,'Манзилли сотиб олиш (2)'!R$2)</f>
        <v>#REF!</v>
      </c>
      <c r="S431" s="5" t="e">
        <f>++COUNTIFS(#REF!,'Манзилли сотиб олиш (2)'!$F431,#REF!,'Манзилли сотиб олиш (2)'!S$3,#REF!,'Манзилли сотиб олиш (2)'!S$2)</f>
        <v>#REF!</v>
      </c>
      <c r="T431" s="5" t="e">
        <f>++COUNTIFS(#REF!,'Манзилли сотиб олиш (2)'!$F431,#REF!,'Манзилли сотиб олиш (2)'!T$3,#REF!,'Манзилли сотиб олиш (2)'!T$2)</f>
        <v>#REF!</v>
      </c>
      <c r="U431" s="5" t="e">
        <f>++COUNTIFS(#REF!,'Манзилли сотиб олиш (2)'!$F431,#REF!,'Манзилли сотиб олиш (2)'!U$3,#REF!,'Манзилли сотиб олиш (2)'!U$2)</f>
        <v>#REF!</v>
      </c>
      <c r="V431" s="5" t="e">
        <f>++COUNTIFS(#REF!,'Манзилли сотиб олиш (2)'!$F431,#REF!,'Манзилли сотиб олиш (2)'!V$3,#REF!,'Манзилли сотиб олиш (2)'!V$2)</f>
        <v>#REF!</v>
      </c>
      <c r="W431" s="7" t="e">
        <f t="shared" si="70"/>
        <v>#REF!</v>
      </c>
      <c r="X431" s="7">
        <f t="shared" si="80"/>
        <v>0</v>
      </c>
      <c r="Y431" s="7">
        <f t="shared" si="81"/>
        <v>0</v>
      </c>
      <c r="Z431" s="7">
        <f t="shared" si="82"/>
        <v>0</v>
      </c>
      <c r="AA431" s="7">
        <v>0</v>
      </c>
      <c r="AB431" s="7" t="e">
        <f t="shared" si="83"/>
        <v>#REF!</v>
      </c>
      <c r="AC431" s="7">
        <f t="shared" si="74"/>
        <v>0</v>
      </c>
      <c r="AD431" s="12" t="e">
        <f>++VLOOKUP(F431,#REF!,3,0)</f>
        <v>#REF!</v>
      </c>
      <c r="AE431" s="10"/>
      <c r="AF431" s="10"/>
    </row>
    <row r="432" spans="1:32" x14ac:dyDescent="0.25">
      <c r="A432" s="5">
        <f t="shared" si="84"/>
        <v>101</v>
      </c>
      <c r="B432" s="22" t="s">
        <v>159</v>
      </c>
      <c r="C432" s="6" t="s">
        <v>3565</v>
      </c>
      <c r="D432" s="5" t="s">
        <v>3566</v>
      </c>
      <c r="E432" s="7">
        <v>98728520</v>
      </c>
      <c r="F432" s="7">
        <v>31811923080024</v>
      </c>
      <c r="G432" s="7" t="s">
        <v>3639</v>
      </c>
      <c r="H432" s="14">
        <v>45203</v>
      </c>
      <c r="I432" s="5" t="s">
        <v>1125</v>
      </c>
      <c r="J432" s="5" t="e">
        <f>++COUNTIFS(#REF!,'Манзилли сотиб олиш (2)'!$F432,#REF!,'Манзилли сотиб олиш (2)'!J$3,#REF!,'Манзилли сотиб олиш (2)'!J$2)</f>
        <v>#REF!</v>
      </c>
      <c r="K432" s="5" t="e">
        <f>++COUNTIFS(#REF!,'Манзилли сотиб олиш (2)'!$F432,#REF!,'Манзилли сотиб олиш (2)'!K$3,#REF!,'Манзилли сотиб олиш (2)'!K$2)</f>
        <v>#REF!</v>
      </c>
      <c r="L432" s="5" t="e">
        <f>++COUNTIFS(#REF!,'Манзилли сотиб олиш (2)'!$F432,#REF!,'Манзилли сотиб олиш (2)'!L$3,#REF!,'Манзилли сотиб олиш (2)'!L$2)</f>
        <v>#REF!</v>
      </c>
      <c r="M432" s="5" t="e">
        <f>++COUNTIFS(#REF!,'Манзилли сотиб олиш (2)'!$F432,#REF!,'Манзилли сотиб олиш (2)'!M$3,#REF!,'Манзилли сотиб олиш (2)'!M$2)</f>
        <v>#REF!</v>
      </c>
      <c r="N432" s="5" t="e">
        <f>++COUNTIFS(#REF!,'Манзилли сотиб олиш (2)'!$F432,#REF!,'Манзилли сотиб олиш (2)'!N$3,#REF!,'Манзилли сотиб олиш (2)'!N$2)</f>
        <v>#REF!</v>
      </c>
      <c r="O432" s="7" t="e">
        <f t="shared" si="67"/>
        <v>#REF!</v>
      </c>
      <c r="P432" s="7">
        <f t="shared" si="78"/>
        <v>0</v>
      </c>
      <c r="Q432" s="7">
        <f t="shared" si="79"/>
        <v>0</v>
      </c>
      <c r="R432" s="5" t="e">
        <f>++COUNTIFS(#REF!,'Манзилли сотиб олиш (2)'!$F432,#REF!,'Манзилли сотиб олиш (2)'!R$3,#REF!,'Манзилли сотиб олиш (2)'!R$2)</f>
        <v>#REF!</v>
      </c>
      <c r="S432" s="5" t="e">
        <f>++COUNTIFS(#REF!,'Манзилли сотиб олиш (2)'!$F432,#REF!,'Манзилли сотиб олиш (2)'!S$3,#REF!,'Манзилли сотиб олиш (2)'!S$2)</f>
        <v>#REF!</v>
      </c>
      <c r="T432" s="5" t="e">
        <f>++COUNTIFS(#REF!,'Манзилли сотиб олиш (2)'!$F432,#REF!,'Манзилли сотиб олиш (2)'!T$3,#REF!,'Манзилли сотиб олиш (2)'!T$2)</f>
        <v>#REF!</v>
      </c>
      <c r="U432" s="5" t="e">
        <f>++COUNTIFS(#REF!,'Манзилли сотиб олиш (2)'!$F432,#REF!,'Манзилли сотиб олиш (2)'!U$3,#REF!,'Манзилли сотиб олиш (2)'!U$2)</f>
        <v>#REF!</v>
      </c>
      <c r="V432" s="5" t="e">
        <f>++COUNTIFS(#REF!,'Манзилли сотиб олиш (2)'!$F432,#REF!,'Манзилли сотиб олиш (2)'!V$3,#REF!,'Манзилли сотиб олиш (2)'!V$2)</f>
        <v>#REF!</v>
      </c>
      <c r="W432" s="7" t="e">
        <f t="shared" si="70"/>
        <v>#REF!</v>
      </c>
      <c r="X432" s="7">
        <f t="shared" si="80"/>
        <v>0</v>
      </c>
      <c r="Y432" s="7">
        <f t="shared" si="81"/>
        <v>0</v>
      </c>
      <c r="Z432" s="7">
        <f t="shared" si="82"/>
        <v>0</v>
      </c>
      <c r="AA432" s="7">
        <v>0</v>
      </c>
      <c r="AB432" s="7" t="e">
        <f t="shared" si="83"/>
        <v>#REF!</v>
      </c>
      <c r="AC432" s="7">
        <f t="shared" si="74"/>
        <v>0</v>
      </c>
      <c r="AD432" s="12" t="e">
        <f>++VLOOKUP(F432,#REF!,3,0)</f>
        <v>#REF!</v>
      </c>
      <c r="AE432" s="10"/>
      <c r="AF432" s="10"/>
    </row>
    <row r="433" spans="1:32" x14ac:dyDescent="0.25">
      <c r="A433" s="5">
        <f t="shared" si="84"/>
        <v>102</v>
      </c>
      <c r="B433" s="22" t="s">
        <v>159</v>
      </c>
      <c r="C433" s="6" t="s">
        <v>3567</v>
      </c>
      <c r="D433" s="5" t="s">
        <v>3568</v>
      </c>
      <c r="E433" s="7">
        <v>98727010</v>
      </c>
      <c r="F433" s="7">
        <v>41011923080016</v>
      </c>
      <c r="G433" s="7" t="s">
        <v>3640</v>
      </c>
      <c r="H433" s="14">
        <v>45203</v>
      </c>
      <c r="I433" s="5" t="s">
        <v>1125</v>
      </c>
      <c r="J433" s="5" t="e">
        <f>++COUNTIFS(#REF!,'Манзилли сотиб олиш (2)'!$F433,#REF!,'Манзилли сотиб олиш (2)'!J$3,#REF!,'Манзилли сотиб олиш (2)'!J$2)</f>
        <v>#REF!</v>
      </c>
      <c r="K433" s="5" t="e">
        <f>++COUNTIFS(#REF!,'Манзилли сотиб олиш (2)'!$F433,#REF!,'Манзилли сотиб олиш (2)'!K$3,#REF!,'Манзилли сотиб олиш (2)'!K$2)</f>
        <v>#REF!</v>
      </c>
      <c r="L433" s="5" t="e">
        <f>++COUNTIFS(#REF!,'Манзилли сотиб олиш (2)'!$F433,#REF!,'Манзилли сотиб олиш (2)'!L$3,#REF!,'Манзилли сотиб олиш (2)'!L$2)</f>
        <v>#REF!</v>
      </c>
      <c r="M433" s="5" t="e">
        <f>++COUNTIFS(#REF!,'Манзилли сотиб олиш (2)'!$F433,#REF!,'Манзилли сотиб олиш (2)'!M$3,#REF!,'Манзилли сотиб олиш (2)'!M$2)</f>
        <v>#REF!</v>
      </c>
      <c r="N433" s="5" t="e">
        <f>++COUNTIFS(#REF!,'Манзилли сотиб олиш (2)'!$F433,#REF!,'Манзилли сотиб олиш (2)'!N$3,#REF!,'Манзилли сотиб олиш (2)'!N$2)</f>
        <v>#REF!</v>
      </c>
      <c r="O433" s="7" t="e">
        <f t="shared" si="67"/>
        <v>#REF!</v>
      </c>
      <c r="P433" s="7">
        <f t="shared" si="78"/>
        <v>0</v>
      </c>
      <c r="Q433" s="7">
        <f t="shared" si="79"/>
        <v>0</v>
      </c>
      <c r="R433" s="5" t="e">
        <f>++COUNTIFS(#REF!,'Манзилли сотиб олиш (2)'!$F433,#REF!,'Манзилли сотиб олиш (2)'!R$3,#REF!,'Манзилли сотиб олиш (2)'!R$2)</f>
        <v>#REF!</v>
      </c>
      <c r="S433" s="5" t="e">
        <f>++COUNTIFS(#REF!,'Манзилли сотиб олиш (2)'!$F433,#REF!,'Манзилли сотиб олиш (2)'!S$3,#REF!,'Манзилли сотиб олиш (2)'!S$2)</f>
        <v>#REF!</v>
      </c>
      <c r="T433" s="5" t="e">
        <f>++COUNTIFS(#REF!,'Манзилли сотиб олиш (2)'!$F433,#REF!,'Манзилли сотиб олиш (2)'!T$3,#REF!,'Манзилли сотиб олиш (2)'!T$2)</f>
        <v>#REF!</v>
      </c>
      <c r="U433" s="5" t="e">
        <f>++COUNTIFS(#REF!,'Манзилли сотиб олиш (2)'!$F433,#REF!,'Манзилли сотиб олиш (2)'!U$3,#REF!,'Манзилли сотиб олиш (2)'!U$2)</f>
        <v>#REF!</v>
      </c>
      <c r="V433" s="5" t="e">
        <f>++COUNTIFS(#REF!,'Манзилли сотиб олиш (2)'!$F433,#REF!,'Манзилли сотиб олиш (2)'!V$3,#REF!,'Манзилли сотиб олиш (2)'!V$2)</f>
        <v>#REF!</v>
      </c>
      <c r="W433" s="7" t="e">
        <f t="shared" si="70"/>
        <v>#REF!</v>
      </c>
      <c r="X433" s="7">
        <f t="shared" si="80"/>
        <v>0</v>
      </c>
      <c r="Y433" s="7">
        <f t="shared" si="81"/>
        <v>0</v>
      </c>
      <c r="Z433" s="7">
        <f t="shared" si="82"/>
        <v>0</v>
      </c>
      <c r="AA433" s="7">
        <v>0</v>
      </c>
      <c r="AB433" s="7" t="e">
        <f t="shared" si="83"/>
        <v>#REF!</v>
      </c>
      <c r="AC433" s="7">
        <f t="shared" si="74"/>
        <v>0</v>
      </c>
      <c r="AD433" s="12" t="e">
        <f>++VLOOKUP(F433,#REF!,3,0)</f>
        <v>#REF!</v>
      </c>
      <c r="AE433" s="10"/>
      <c r="AF433" s="10"/>
    </row>
    <row r="434" spans="1:32" x14ac:dyDescent="0.25">
      <c r="A434" s="5">
        <f t="shared" si="84"/>
        <v>103</v>
      </c>
      <c r="B434" s="22" t="s">
        <v>159</v>
      </c>
      <c r="C434" s="6" t="s">
        <v>3569</v>
      </c>
      <c r="D434" s="5" t="s">
        <v>3570</v>
      </c>
      <c r="E434" s="7">
        <v>79479184</v>
      </c>
      <c r="F434" s="7">
        <v>32208933080039</v>
      </c>
      <c r="G434" s="7" t="s">
        <v>3641</v>
      </c>
      <c r="H434" s="14">
        <v>45203</v>
      </c>
      <c r="I434" s="5" t="s">
        <v>1125</v>
      </c>
      <c r="J434" s="5" t="e">
        <f>++COUNTIFS(#REF!,'Манзилли сотиб олиш (2)'!$F434,#REF!,'Манзилли сотиб олиш (2)'!J$3,#REF!,'Манзилли сотиб олиш (2)'!J$2)</f>
        <v>#REF!</v>
      </c>
      <c r="K434" s="5" t="e">
        <f>++COUNTIFS(#REF!,'Манзилли сотиб олиш (2)'!$F434,#REF!,'Манзилли сотиб олиш (2)'!K$3,#REF!,'Манзилли сотиб олиш (2)'!K$2)</f>
        <v>#REF!</v>
      </c>
      <c r="L434" s="5" t="e">
        <f>++COUNTIFS(#REF!,'Манзилли сотиб олиш (2)'!$F434,#REF!,'Манзилли сотиб олиш (2)'!L$3,#REF!,'Манзилли сотиб олиш (2)'!L$2)</f>
        <v>#REF!</v>
      </c>
      <c r="M434" s="5" t="e">
        <f>++COUNTIFS(#REF!,'Манзилли сотиб олиш (2)'!$F434,#REF!,'Манзилли сотиб олиш (2)'!M$3,#REF!,'Манзилли сотиб олиш (2)'!M$2)</f>
        <v>#REF!</v>
      </c>
      <c r="N434" s="5" t="e">
        <f>++COUNTIFS(#REF!,'Манзилли сотиб олиш (2)'!$F434,#REF!,'Манзилли сотиб олиш (2)'!N$3,#REF!,'Манзилли сотиб олиш (2)'!N$2)</f>
        <v>#REF!</v>
      </c>
      <c r="O434" s="7" t="e">
        <f t="shared" si="67"/>
        <v>#REF!</v>
      </c>
      <c r="P434" s="7">
        <f t="shared" si="78"/>
        <v>0</v>
      </c>
      <c r="Q434" s="7">
        <f t="shared" si="79"/>
        <v>0</v>
      </c>
      <c r="R434" s="5" t="e">
        <f>++COUNTIFS(#REF!,'Манзилли сотиб олиш (2)'!$F434,#REF!,'Манзилли сотиб олиш (2)'!R$3,#REF!,'Манзилли сотиб олиш (2)'!R$2)</f>
        <v>#REF!</v>
      </c>
      <c r="S434" s="5" t="e">
        <f>++COUNTIFS(#REF!,'Манзилли сотиб олиш (2)'!$F434,#REF!,'Манзилли сотиб олиш (2)'!S$3,#REF!,'Манзилли сотиб олиш (2)'!S$2)</f>
        <v>#REF!</v>
      </c>
      <c r="T434" s="5" t="e">
        <f>++COUNTIFS(#REF!,'Манзилли сотиб олиш (2)'!$F434,#REF!,'Манзилли сотиб олиш (2)'!T$3,#REF!,'Манзилли сотиб олиш (2)'!T$2)</f>
        <v>#REF!</v>
      </c>
      <c r="U434" s="5" t="e">
        <f>++COUNTIFS(#REF!,'Манзилли сотиб олиш (2)'!$F434,#REF!,'Манзилли сотиб олиш (2)'!U$3,#REF!,'Манзилли сотиб олиш (2)'!U$2)</f>
        <v>#REF!</v>
      </c>
      <c r="V434" s="5" t="e">
        <f>++COUNTIFS(#REF!,'Манзилли сотиб олиш (2)'!$F434,#REF!,'Манзилли сотиб олиш (2)'!V$3,#REF!,'Манзилли сотиб олиш (2)'!V$2)</f>
        <v>#REF!</v>
      </c>
      <c r="W434" s="7" t="e">
        <f t="shared" si="70"/>
        <v>#REF!</v>
      </c>
      <c r="X434" s="7">
        <f t="shared" si="80"/>
        <v>0</v>
      </c>
      <c r="Y434" s="7">
        <f t="shared" si="81"/>
        <v>0</v>
      </c>
      <c r="Z434" s="7">
        <f t="shared" si="82"/>
        <v>0</v>
      </c>
      <c r="AA434" s="7">
        <v>0</v>
      </c>
      <c r="AB434" s="7" t="e">
        <f t="shared" si="83"/>
        <v>#REF!</v>
      </c>
      <c r="AC434" s="7">
        <f t="shared" si="74"/>
        <v>0</v>
      </c>
      <c r="AD434" s="12" t="e">
        <f>++VLOOKUP(F434,#REF!,3,0)</f>
        <v>#REF!</v>
      </c>
      <c r="AE434" s="10"/>
      <c r="AF434" s="10"/>
    </row>
    <row r="435" spans="1:32" x14ac:dyDescent="0.25">
      <c r="A435" s="5">
        <f t="shared" si="84"/>
        <v>104</v>
      </c>
      <c r="B435" s="22" t="s">
        <v>159</v>
      </c>
      <c r="C435" s="6" t="s">
        <v>3571</v>
      </c>
      <c r="D435" s="5" t="s">
        <v>3572</v>
      </c>
      <c r="E435" s="7">
        <v>98718523</v>
      </c>
      <c r="F435" s="7">
        <v>42004963080026</v>
      </c>
      <c r="G435" s="7" t="s">
        <v>3642</v>
      </c>
      <c r="H435" s="14">
        <v>45203</v>
      </c>
      <c r="I435" s="5" t="s">
        <v>1125</v>
      </c>
      <c r="J435" s="5" t="e">
        <f>++COUNTIFS(#REF!,'Манзилли сотиб олиш (2)'!$F435,#REF!,'Манзилли сотиб олиш (2)'!J$3,#REF!,'Манзилли сотиб олиш (2)'!J$2)</f>
        <v>#REF!</v>
      </c>
      <c r="K435" s="5" t="e">
        <f>++COUNTIFS(#REF!,'Манзилли сотиб олиш (2)'!$F435,#REF!,'Манзилли сотиб олиш (2)'!K$3,#REF!,'Манзилли сотиб олиш (2)'!K$2)</f>
        <v>#REF!</v>
      </c>
      <c r="L435" s="5" t="e">
        <f>++COUNTIFS(#REF!,'Манзилли сотиб олиш (2)'!$F435,#REF!,'Манзилли сотиб олиш (2)'!L$3,#REF!,'Манзилли сотиб олиш (2)'!L$2)</f>
        <v>#REF!</v>
      </c>
      <c r="M435" s="5" t="e">
        <f>++COUNTIFS(#REF!,'Манзилли сотиб олиш (2)'!$F435,#REF!,'Манзилли сотиб олиш (2)'!M$3,#REF!,'Манзилли сотиб олиш (2)'!M$2)</f>
        <v>#REF!</v>
      </c>
      <c r="N435" s="5" t="e">
        <f>++COUNTIFS(#REF!,'Манзилли сотиб олиш (2)'!$F435,#REF!,'Манзилли сотиб олиш (2)'!N$3,#REF!,'Манзилли сотиб олиш (2)'!N$2)</f>
        <v>#REF!</v>
      </c>
      <c r="O435" s="7" t="e">
        <f t="shared" si="67"/>
        <v>#REF!</v>
      </c>
      <c r="P435" s="7">
        <f t="shared" si="78"/>
        <v>0</v>
      </c>
      <c r="Q435" s="7">
        <f t="shared" si="79"/>
        <v>0</v>
      </c>
      <c r="R435" s="5" t="e">
        <f>++COUNTIFS(#REF!,'Манзилли сотиб олиш (2)'!$F435,#REF!,'Манзилли сотиб олиш (2)'!R$3,#REF!,'Манзилли сотиб олиш (2)'!R$2)</f>
        <v>#REF!</v>
      </c>
      <c r="S435" s="5" t="e">
        <f>++COUNTIFS(#REF!,'Манзилли сотиб олиш (2)'!$F435,#REF!,'Манзилли сотиб олиш (2)'!S$3,#REF!,'Манзилли сотиб олиш (2)'!S$2)</f>
        <v>#REF!</v>
      </c>
      <c r="T435" s="5" t="e">
        <f>++COUNTIFS(#REF!,'Манзилли сотиб олиш (2)'!$F435,#REF!,'Манзилли сотиб олиш (2)'!T$3,#REF!,'Манзилли сотиб олиш (2)'!T$2)</f>
        <v>#REF!</v>
      </c>
      <c r="U435" s="5" t="e">
        <f>++COUNTIFS(#REF!,'Манзилли сотиб олиш (2)'!$F435,#REF!,'Манзилли сотиб олиш (2)'!U$3,#REF!,'Манзилли сотиб олиш (2)'!U$2)</f>
        <v>#REF!</v>
      </c>
      <c r="V435" s="5" t="e">
        <f>++COUNTIFS(#REF!,'Манзилли сотиб олиш (2)'!$F435,#REF!,'Манзилли сотиб олиш (2)'!V$3,#REF!,'Манзилли сотиб олиш (2)'!V$2)</f>
        <v>#REF!</v>
      </c>
      <c r="W435" s="7" t="e">
        <f t="shared" si="70"/>
        <v>#REF!</v>
      </c>
      <c r="X435" s="7">
        <f t="shared" si="80"/>
        <v>0</v>
      </c>
      <c r="Y435" s="7">
        <f t="shared" si="81"/>
        <v>0</v>
      </c>
      <c r="Z435" s="7">
        <f t="shared" si="82"/>
        <v>0</v>
      </c>
      <c r="AA435" s="7">
        <v>0</v>
      </c>
      <c r="AB435" s="7" t="e">
        <f t="shared" si="83"/>
        <v>#REF!</v>
      </c>
      <c r="AC435" s="7">
        <f t="shared" si="74"/>
        <v>0</v>
      </c>
      <c r="AD435" s="12" t="e">
        <f>++VLOOKUP(F435,#REF!,3,0)</f>
        <v>#REF!</v>
      </c>
      <c r="AE435" s="10"/>
      <c r="AF435" s="10"/>
    </row>
    <row r="436" spans="1:32" x14ac:dyDescent="0.25">
      <c r="A436" s="5">
        <f t="shared" si="84"/>
        <v>105</v>
      </c>
      <c r="B436" s="22" t="s">
        <v>159</v>
      </c>
      <c r="C436" s="6" t="s">
        <v>3573</v>
      </c>
      <c r="D436" s="5" t="s">
        <v>3574</v>
      </c>
      <c r="E436" s="7">
        <v>98575323</v>
      </c>
      <c r="F436" s="7">
        <v>32905937110024</v>
      </c>
      <c r="G436" s="7" t="s">
        <v>3643</v>
      </c>
      <c r="H436" s="14">
        <v>45203</v>
      </c>
      <c r="I436" s="5" t="s">
        <v>1125</v>
      </c>
      <c r="J436" s="5" t="e">
        <f>++COUNTIFS(#REF!,'Манзилли сотиб олиш (2)'!$F436,#REF!,'Манзилли сотиб олиш (2)'!J$3,#REF!,'Манзилли сотиб олиш (2)'!J$2)</f>
        <v>#REF!</v>
      </c>
      <c r="K436" s="5" t="e">
        <f>++COUNTIFS(#REF!,'Манзилли сотиб олиш (2)'!$F436,#REF!,'Манзилли сотиб олиш (2)'!K$3,#REF!,'Манзилли сотиб олиш (2)'!K$2)</f>
        <v>#REF!</v>
      </c>
      <c r="L436" s="5" t="e">
        <f>++COUNTIFS(#REF!,'Манзилли сотиб олиш (2)'!$F436,#REF!,'Манзилли сотиб олиш (2)'!L$3,#REF!,'Манзилли сотиб олиш (2)'!L$2)</f>
        <v>#REF!</v>
      </c>
      <c r="M436" s="5" t="e">
        <f>++COUNTIFS(#REF!,'Манзилли сотиб олиш (2)'!$F436,#REF!,'Манзилли сотиб олиш (2)'!M$3,#REF!,'Манзилли сотиб олиш (2)'!M$2)</f>
        <v>#REF!</v>
      </c>
      <c r="N436" s="5" t="e">
        <f>++COUNTIFS(#REF!,'Манзилли сотиб олиш (2)'!$F436,#REF!,'Манзилли сотиб олиш (2)'!N$3,#REF!,'Манзилли сотиб олиш (2)'!N$2)</f>
        <v>#REF!</v>
      </c>
      <c r="O436" s="7" t="e">
        <f t="shared" si="67"/>
        <v>#REF!</v>
      </c>
      <c r="P436" s="7">
        <f t="shared" si="78"/>
        <v>0</v>
      </c>
      <c r="Q436" s="7">
        <f t="shared" si="79"/>
        <v>0</v>
      </c>
      <c r="R436" s="5" t="e">
        <f>++COUNTIFS(#REF!,'Манзилли сотиб олиш (2)'!$F436,#REF!,'Манзилли сотиб олиш (2)'!R$3,#REF!,'Манзилли сотиб олиш (2)'!R$2)</f>
        <v>#REF!</v>
      </c>
      <c r="S436" s="5" t="e">
        <f>++COUNTIFS(#REF!,'Манзилли сотиб олиш (2)'!$F436,#REF!,'Манзилли сотиб олиш (2)'!S$3,#REF!,'Манзилли сотиб олиш (2)'!S$2)</f>
        <v>#REF!</v>
      </c>
      <c r="T436" s="5" t="e">
        <f>++COUNTIFS(#REF!,'Манзилли сотиб олиш (2)'!$F436,#REF!,'Манзилли сотиб олиш (2)'!T$3,#REF!,'Манзилли сотиб олиш (2)'!T$2)</f>
        <v>#REF!</v>
      </c>
      <c r="U436" s="5" t="e">
        <f>++COUNTIFS(#REF!,'Манзилли сотиб олиш (2)'!$F436,#REF!,'Манзилли сотиб олиш (2)'!U$3,#REF!,'Манзилли сотиб олиш (2)'!U$2)</f>
        <v>#REF!</v>
      </c>
      <c r="V436" s="5" t="e">
        <f>++COUNTIFS(#REF!,'Манзилли сотиб олиш (2)'!$F436,#REF!,'Манзилли сотиб олиш (2)'!V$3,#REF!,'Манзилли сотиб олиш (2)'!V$2)</f>
        <v>#REF!</v>
      </c>
      <c r="W436" s="7" t="e">
        <f t="shared" si="70"/>
        <v>#REF!</v>
      </c>
      <c r="X436" s="7">
        <f t="shared" si="80"/>
        <v>0</v>
      </c>
      <c r="Y436" s="7">
        <f t="shared" si="81"/>
        <v>0</v>
      </c>
      <c r="Z436" s="7">
        <f t="shared" si="82"/>
        <v>0</v>
      </c>
      <c r="AA436" s="7">
        <v>0</v>
      </c>
      <c r="AB436" s="7" t="e">
        <f t="shared" si="83"/>
        <v>#REF!</v>
      </c>
      <c r="AC436" s="7">
        <f t="shared" si="74"/>
        <v>0</v>
      </c>
      <c r="AD436" s="12" t="e">
        <f>++VLOOKUP(F436,#REF!,3,0)</f>
        <v>#REF!</v>
      </c>
      <c r="AE436" s="10"/>
      <c r="AF436" s="10"/>
    </row>
    <row r="437" spans="1:32" x14ac:dyDescent="0.25">
      <c r="A437" s="5">
        <f t="shared" si="84"/>
        <v>106</v>
      </c>
      <c r="B437" s="22" t="s">
        <v>159</v>
      </c>
      <c r="C437" s="6" t="s">
        <v>3575</v>
      </c>
      <c r="D437" s="5" t="s">
        <v>3576</v>
      </c>
      <c r="E437" s="7">
        <v>98664518</v>
      </c>
      <c r="F437" s="7">
        <v>31805963080089</v>
      </c>
      <c r="G437" s="7" t="s">
        <v>3644</v>
      </c>
      <c r="H437" s="14">
        <v>45203</v>
      </c>
      <c r="I437" s="5" t="s">
        <v>1125</v>
      </c>
      <c r="J437" s="5" t="e">
        <f>++COUNTIFS(#REF!,'Манзилли сотиб олиш (2)'!$F437,#REF!,'Манзилли сотиб олиш (2)'!J$3,#REF!,'Манзилли сотиб олиш (2)'!J$2)</f>
        <v>#REF!</v>
      </c>
      <c r="K437" s="5" t="e">
        <f>++COUNTIFS(#REF!,'Манзилли сотиб олиш (2)'!$F437,#REF!,'Манзилли сотиб олиш (2)'!K$3,#REF!,'Манзилли сотиб олиш (2)'!K$2)</f>
        <v>#REF!</v>
      </c>
      <c r="L437" s="5" t="e">
        <f>++COUNTIFS(#REF!,'Манзилли сотиб олиш (2)'!$F437,#REF!,'Манзилли сотиб олиш (2)'!L$3,#REF!,'Манзилли сотиб олиш (2)'!L$2)</f>
        <v>#REF!</v>
      </c>
      <c r="M437" s="5" t="e">
        <f>++COUNTIFS(#REF!,'Манзилли сотиб олиш (2)'!$F437,#REF!,'Манзилли сотиб олиш (2)'!M$3,#REF!,'Манзилли сотиб олиш (2)'!M$2)</f>
        <v>#REF!</v>
      </c>
      <c r="N437" s="5" t="e">
        <f>++COUNTIFS(#REF!,'Манзилли сотиб олиш (2)'!$F437,#REF!,'Манзилли сотиб олиш (2)'!N$3,#REF!,'Манзилли сотиб олиш (2)'!N$2)</f>
        <v>#REF!</v>
      </c>
      <c r="O437" s="7" t="e">
        <f t="shared" si="67"/>
        <v>#REF!</v>
      </c>
      <c r="P437" s="7">
        <f t="shared" si="78"/>
        <v>0</v>
      </c>
      <c r="Q437" s="7">
        <f t="shared" si="79"/>
        <v>0</v>
      </c>
      <c r="R437" s="5" t="e">
        <f>++COUNTIFS(#REF!,'Манзилли сотиб олиш (2)'!$F437,#REF!,'Манзилли сотиб олиш (2)'!R$3,#REF!,'Манзилли сотиб олиш (2)'!R$2)</f>
        <v>#REF!</v>
      </c>
      <c r="S437" s="5" t="e">
        <f>++COUNTIFS(#REF!,'Манзилли сотиб олиш (2)'!$F437,#REF!,'Манзилли сотиб олиш (2)'!S$3,#REF!,'Манзилли сотиб олиш (2)'!S$2)</f>
        <v>#REF!</v>
      </c>
      <c r="T437" s="5" t="e">
        <f>++COUNTIFS(#REF!,'Манзилли сотиб олиш (2)'!$F437,#REF!,'Манзилли сотиб олиш (2)'!T$3,#REF!,'Манзилли сотиб олиш (2)'!T$2)</f>
        <v>#REF!</v>
      </c>
      <c r="U437" s="5" t="e">
        <f>++COUNTIFS(#REF!,'Манзилли сотиб олиш (2)'!$F437,#REF!,'Манзилли сотиб олиш (2)'!U$3,#REF!,'Манзилли сотиб олиш (2)'!U$2)</f>
        <v>#REF!</v>
      </c>
      <c r="V437" s="5" t="e">
        <f>++COUNTIFS(#REF!,'Манзилли сотиб олиш (2)'!$F437,#REF!,'Манзилли сотиб олиш (2)'!V$3,#REF!,'Манзилли сотиб олиш (2)'!V$2)</f>
        <v>#REF!</v>
      </c>
      <c r="W437" s="7" t="e">
        <f t="shared" si="70"/>
        <v>#REF!</v>
      </c>
      <c r="X437" s="7">
        <f t="shared" si="80"/>
        <v>0</v>
      </c>
      <c r="Y437" s="7">
        <f t="shared" si="81"/>
        <v>0</v>
      </c>
      <c r="Z437" s="7">
        <f t="shared" si="82"/>
        <v>0</v>
      </c>
      <c r="AA437" s="7">
        <v>0</v>
      </c>
      <c r="AB437" s="7" t="e">
        <f t="shared" si="83"/>
        <v>#REF!</v>
      </c>
      <c r="AC437" s="7">
        <f t="shared" si="74"/>
        <v>0</v>
      </c>
      <c r="AD437" s="12" t="e">
        <f>++VLOOKUP(F437,#REF!,3,0)</f>
        <v>#REF!</v>
      </c>
      <c r="AE437" s="10"/>
      <c r="AF437" s="10"/>
    </row>
    <row r="438" spans="1:32" x14ac:dyDescent="0.25">
      <c r="A438" s="5">
        <f t="shared" si="84"/>
        <v>107</v>
      </c>
      <c r="B438" s="22" t="s">
        <v>159</v>
      </c>
      <c r="C438" s="6" t="s">
        <v>3577</v>
      </c>
      <c r="D438" s="5" t="s">
        <v>3578</v>
      </c>
      <c r="E438" s="7">
        <v>98587050</v>
      </c>
      <c r="F438" s="7">
        <v>62310017090016</v>
      </c>
      <c r="G438" s="7" t="s">
        <v>3645</v>
      </c>
      <c r="H438" s="14">
        <v>45212</v>
      </c>
      <c r="I438" s="5" t="s">
        <v>1125</v>
      </c>
      <c r="J438" s="5" t="e">
        <f>++COUNTIFS(#REF!,'Манзилли сотиб олиш (2)'!$F438,#REF!,'Манзилли сотиб олиш (2)'!J$3,#REF!,'Манзилли сотиб олиш (2)'!J$2)</f>
        <v>#REF!</v>
      </c>
      <c r="K438" s="5" t="e">
        <f>++COUNTIFS(#REF!,'Манзилли сотиб олиш (2)'!$F438,#REF!,'Манзилли сотиб олиш (2)'!K$3,#REF!,'Манзилли сотиб олиш (2)'!K$2)</f>
        <v>#REF!</v>
      </c>
      <c r="L438" s="5" t="e">
        <f>++COUNTIFS(#REF!,'Манзилли сотиб олиш (2)'!$F438,#REF!,'Манзилли сотиб олиш (2)'!L$3,#REF!,'Манзилли сотиб олиш (2)'!L$2)</f>
        <v>#REF!</v>
      </c>
      <c r="M438" s="5" t="e">
        <f>++COUNTIFS(#REF!,'Манзилли сотиб олиш (2)'!$F438,#REF!,'Манзилли сотиб олиш (2)'!M$3,#REF!,'Манзилли сотиб олиш (2)'!M$2)</f>
        <v>#REF!</v>
      </c>
      <c r="N438" s="5" t="e">
        <f>++COUNTIFS(#REF!,'Манзилли сотиб олиш (2)'!$F438,#REF!,'Манзилли сотиб олиш (2)'!N$3,#REF!,'Манзилли сотиб олиш (2)'!N$2)</f>
        <v>#REF!</v>
      </c>
      <c r="O438" s="7" t="e">
        <f t="shared" si="67"/>
        <v>#REF!</v>
      </c>
      <c r="P438" s="7">
        <f t="shared" si="78"/>
        <v>0</v>
      </c>
      <c r="Q438" s="7">
        <f t="shared" si="79"/>
        <v>0</v>
      </c>
      <c r="R438" s="5" t="e">
        <f>++COUNTIFS(#REF!,'Манзилли сотиб олиш (2)'!$F438,#REF!,'Манзилли сотиб олиш (2)'!R$3,#REF!,'Манзилли сотиб олиш (2)'!R$2)</f>
        <v>#REF!</v>
      </c>
      <c r="S438" s="5" t="e">
        <f>++COUNTIFS(#REF!,'Манзилли сотиб олиш (2)'!$F438,#REF!,'Манзилли сотиб олиш (2)'!S$3,#REF!,'Манзилли сотиб олиш (2)'!S$2)</f>
        <v>#REF!</v>
      </c>
      <c r="T438" s="5" t="e">
        <f>++COUNTIFS(#REF!,'Манзилли сотиб олиш (2)'!$F438,#REF!,'Манзилли сотиб олиш (2)'!T$3,#REF!,'Манзилли сотиб олиш (2)'!T$2)</f>
        <v>#REF!</v>
      </c>
      <c r="U438" s="5" t="e">
        <f>++COUNTIFS(#REF!,'Манзилли сотиб олиш (2)'!$F438,#REF!,'Манзилли сотиб олиш (2)'!U$3,#REF!,'Манзилли сотиб олиш (2)'!U$2)</f>
        <v>#REF!</v>
      </c>
      <c r="V438" s="5" t="e">
        <f>++COUNTIFS(#REF!,'Манзилли сотиб олиш (2)'!$F438,#REF!,'Манзилли сотиб олиш (2)'!V$3,#REF!,'Манзилли сотиб олиш (2)'!V$2)</f>
        <v>#REF!</v>
      </c>
      <c r="W438" s="7" t="e">
        <f t="shared" si="70"/>
        <v>#REF!</v>
      </c>
      <c r="X438" s="7">
        <f t="shared" si="80"/>
        <v>0</v>
      </c>
      <c r="Y438" s="7">
        <f t="shared" si="81"/>
        <v>0</v>
      </c>
      <c r="Z438" s="7">
        <f t="shared" si="82"/>
        <v>0</v>
      </c>
      <c r="AA438" s="7">
        <v>0</v>
      </c>
      <c r="AB438" s="7" t="e">
        <f t="shared" si="83"/>
        <v>#REF!</v>
      </c>
      <c r="AC438" s="7">
        <f t="shared" si="74"/>
        <v>0</v>
      </c>
      <c r="AD438" s="12" t="e">
        <f>++VLOOKUP(F438,#REF!,3,0)</f>
        <v>#REF!</v>
      </c>
      <c r="AE438" s="10"/>
      <c r="AF438" s="10"/>
    </row>
    <row r="439" spans="1:32" x14ac:dyDescent="0.25">
      <c r="A439" s="5">
        <f t="shared" si="84"/>
        <v>108</v>
      </c>
      <c r="B439" s="22" t="s">
        <v>159</v>
      </c>
      <c r="C439" s="6" t="s">
        <v>3579</v>
      </c>
      <c r="D439" s="5" t="s">
        <v>3580</v>
      </c>
      <c r="E439" s="7">
        <v>98650841</v>
      </c>
      <c r="F439" s="7">
        <v>40606727380010</v>
      </c>
      <c r="G439" s="7" t="s">
        <v>3646</v>
      </c>
      <c r="H439" s="14">
        <v>45212</v>
      </c>
      <c r="I439" s="5" t="s">
        <v>1125</v>
      </c>
      <c r="J439" s="5" t="e">
        <f>++COUNTIFS(#REF!,'Манзилли сотиб олиш (2)'!$F439,#REF!,'Манзилли сотиб олиш (2)'!J$3,#REF!,'Манзилли сотиб олиш (2)'!J$2)</f>
        <v>#REF!</v>
      </c>
      <c r="K439" s="5" t="e">
        <f>++COUNTIFS(#REF!,'Манзилли сотиб олиш (2)'!$F439,#REF!,'Манзилли сотиб олиш (2)'!K$3,#REF!,'Манзилли сотиб олиш (2)'!K$2)</f>
        <v>#REF!</v>
      </c>
      <c r="L439" s="5" t="e">
        <f>++COUNTIFS(#REF!,'Манзилли сотиб олиш (2)'!$F439,#REF!,'Манзилли сотиб олиш (2)'!L$3,#REF!,'Манзилли сотиб олиш (2)'!L$2)</f>
        <v>#REF!</v>
      </c>
      <c r="M439" s="5" t="e">
        <f>++COUNTIFS(#REF!,'Манзилли сотиб олиш (2)'!$F439,#REF!,'Манзилли сотиб олиш (2)'!M$3,#REF!,'Манзилли сотиб олиш (2)'!M$2)</f>
        <v>#REF!</v>
      </c>
      <c r="N439" s="5" t="e">
        <f>++COUNTIFS(#REF!,'Манзилли сотиб олиш (2)'!$F439,#REF!,'Манзилли сотиб олиш (2)'!N$3,#REF!,'Манзилли сотиб олиш (2)'!N$2)</f>
        <v>#REF!</v>
      </c>
      <c r="O439" s="7" t="e">
        <f t="shared" si="67"/>
        <v>#REF!</v>
      </c>
      <c r="P439" s="7">
        <f t="shared" si="78"/>
        <v>0</v>
      </c>
      <c r="Q439" s="7">
        <f t="shared" si="79"/>
        <v>0</v>
      </c>
      <c r="R439" s="5" t="e">
        <f>++COUNTIFS(#REF!,'Манзилли сотиб олиш (2)'!$F439,#REF!,'Манзилли сотиб олиш (2)'!R$3,#REF!,'Манзилли сотиб олиш (2)'!R$2)</f>
        <v>#REF!</v>
      </c>
      <c r="S439" s="5" t="e">
        <f>++COUNTIFS(#REF!,'Манзилли сотиб олиш (2)'!$F439,#REF!,'Манзилли сотиб олиш (2)'!S$3,#REF!,'Манзилли сотиб олиш (2)'!S$2)</f>
        <v>#REF!</v>
      </c>
      <c r="T439" s="5" t="e">
        <f>++COUNTIFS(#REF!,'Манзилли сотиб олиш (2)'!$F439,#REF!,'Манзилли сотиб олиш (2)'!T$3,#REF!,'Манзилли сотиб олиш (2)'!T$2)</f>
        <v>#REF!</v>
      </c>
      <c r="U439" s="5" t="e">
        <f>++COUNTIFS(#REF!,'Манзилли сотиб олиш (2)'!$F439,#REF!,'Манзилли сотиб олиш (2)'!U$3,#REF!,'Манзилли сотиб олиш (2)'!U$2)</f>
        <v>#REF!</v>
      </c>
      <c r="V439" s="5" t="e">
        <f>++COUNTIFS(#REF!,'Манзилли сотиб олиш (2)'!$F439,#REF!,'Манзилли сотиб олиш (2)'!V$3,#REF!,'Манзилли сотиб олиш (2)'!V$2)</f>
        <v>#REF!</v>
      </c>
      <c r="W439" s="7" t="e">
        <f t="shared" si="70"/>
        <v>#REF!</v>
      </c>
      <c r="X439" s="7">
        <f t="shared" si="80"/>
        <v>0</v>
      </c>
      <c r="Y439" s="7">
        <f t="shared" si="81"/>
        <v>0</v>
      </c>
      <c r="Z439" s="7">
        <f t="shared" si="82"/>
        <v>0</v>
      </c>
      <c r="AA439" s="7">
        <v>0</v>
      </c>
      <c r="AB439" s="7" t="e">
        <f t="shared" si="83"/>
        <v>#REF!</v>
      </c>
      <c r="AC439" s="7">
        <f t="shared" si="74"/>
        <v>0</v>
      </c>
      <c r="AD439" s="12" t="e">
        <f>++VLOOKUP(F439,#REF!,3,0)</f>
        <v>#REF!</v>
      </c>
      <c r="AE439" s="10"/>
      <c r="AF439" s="10"/>
    </row>
    <row r="440" spans="1:32" x14ac:dyDescent="0.25">
      <c r="A440" s="5">
        <f t="shared" si="84"/>
        <v>109</v>
      </c>
      <c r="B440" s="22" t="s">
        <v>159</v>
      </c>
      <c r="C440" s="6" t="s">
        <v>1205</v>
      </c>
      <c r="D440" s="5" t="s">
        <v>208</v>
      </c>
      <c r="E440" s="7">
        <v>98651109</v>
      </c>
      <c r="F440" s="7">
        <v>30904933080052</v>
      </c>
      <c r="G440" s="7" t="s">
        <v>2134</v>
      </c>
      <c r="H440" s="14">
        <v>45212</v>
      </c>
      <c r="I440" s="5" t="s">
        <v>1125</v>
      </c>
      <c r="J440" s="5" t="e">
        <f>++COUNTIFS(#REF!,'Манзилли сотиб олиш (2)'!$F440,#REF!,'Манзилли сотиб олиш (2)'!J$3,#REF!,'Манзилли сотиб олиш (2)'!J$2)</f>
        <v>#REF!</v>
      </c>
      <c r="K440" s="5" t="e">
        <f>++COUNTIFS(#REF!,'Манзилли сотиб олиш (2)'!$F440,#REF!,'Манзилли сотиб олиш (2)'!K$3,#REF!,'Манзилли сотиб олиш (2)'!K$2)</f>
        <v>#REF!</v>
      </c>
      <c r="L440" s="5" t="e">
        <f>++COUNTIFS(#REF!,'Манзилли сотиб олиш (2)'!$F440,#REF!,'Манзилли сотиб олиш (2)'!L$3,#REF!,'Манзилли сотиб олиш (2)'!L$2)</f>
        <v>#REF!</v>
      </c>
      <c r="M440" s="5" t="e">
        <f>++COUNTIFS(#REF!,'Манзилли сотиб олиш (2)'!$F440,#REF!,'Манзилли сотиб олиш (2)'!M$3,#REF!,'Манзилли сотиб олиш (2)'!M$2)</f>
        <v>#REF!</v>
      </c>
      <c r="N440" s="5" t="e">
        <f>++COUNTIFS(#REF!,'Манзилли сотиб олиш (2)'!$F440,#REF!,'Манзилли сотиб олиш (2)'!N$3,#REF!,'Манзилли сотиб олиш (2)'!N$2)</f>
        <v>#REF!</v>
      </c>
      <c r="O440" s="7" t="e">
        <f t="shared" ref="O440:O451" si="85">++IF(N440=1,32,0)</f>
        <v>#REF!</v>
      </c>
      <c r="P440" s="7">
        <f t="shared" si="78"/>
        <v>0</v>
      </c>
      <c r="Q440" s="7">
        <f t="shared" si="79"/>
        <v>0</v>
      </c>
      <c r="R440" s="5" t="e">
        <f>++COUNTIFS(#REF!,'Манзилли сотиб олиш (2)'!$F440,#REF!,'Манзилли сотиб олиш (2)'!R$3,#REF!,'Манзилли сотиб олиш (2)'!R$2)</f>
        <v>#REF!</v>
      </c>
      <c r="S440" s="5" t="e">
        <f>++COUNTIFS(#REF!,'Манзилли сотиб олиш (2)'!$F440,#REF!,'Манзилли сотиб олиш (2)'!S$3,#REF!,'Манзилли сотиб олиш (2)'!S$2)</f>
        <v>#REF!</v>
      </c>
      <c r="T440" s="5" t="e">
        <f>++COUNTIFS(#REF!,'Манзилли сотиб олиш (2)'!$F440,#REF!,'Манзилли сотиб олиш (2)'!T$3,#REF!,'Манзилли сотиб олиш (2)'!T$2)</f>
        <v>#REF!</v>
      </c>
      <c r="U440" s="5" t="e">
        <f>++COUNTIFS(#REF!,'Манзилли сотиб олиш (2)'!$F440,#REF!,'Манзилли сотиб олиш (2)'!U$3,#REF!,'Манзилли сотиб олиш (2)'!U$2)</f>
        <v>#REF!</v>
      </c>
      <c r="V440" s="5" t="e">
        <f>++COUNTIFS(#REF!,'Манзилли сотиб олиш (2)'!$F440,#REF!,'Манзилли сотиб олиш (2)'!V$3,#REF!,'Манзилли сотиб олиш (2)'!V$2)</f>
        <v>#REF!</v>
      </c>
      <c r="W440" s="7" t="e">
        <f t="shared" ref="W440:W451" si="86">++IF(V440=1,32,0)</f>
        <v>#REF!</v>
      </c>
      <c r="X440" s="7">
        <f t="shared" si="80"/>
        <v>0</v>
      </c>
      <c r="Y440" s="7">
        <f t="shared" si="81"/>
        <v>0</v>
      </c>
      <c r="Z440" s="7">
        <f t="shared" si="82"/>
        <v>0</v>
      </c>
      <c r="AA440" s="7">
        <v>0</v>
      </c>
      <c r="AB440" s="7" t="e">
        <f t="shared" si="83"/>
        <v>#REF!</v>
      </c>
      <c r="AC440" s="7">
        <f t="shared" si="74"/>
        <v>0</v>
      </c>
      <c r="AD440" s="12" t="e">
        <f>++VLOOKUP(F440,#REF!,3,0)</f>
        <v>#REF!</v>
      </c>
      <c r="AE440" s="10"/>
      <c r="AF440" s="10"/>
    </row>
    <row r="441" spans="1:32" x14ac:dyDescent="0.25">
      <c r="A441" s="5">
        <f t="shared" si="84"/>
        <v>110</v>
      </c>
      <c r="B441" s="22" t="s">
        <v>159</v>
      </c>
      <c r="C441" s="6" t="s">
        <v>3581</v>
      </c>
      <c r="D441" s="5" t="s">
        <v>3582</v>
      </c>
      <c r="E441" s="7">
        <v>98649690</v>
      </c>
      <c r="F441" s="7">
        <v>60809007110044</v>
      </c>
      <c r="G441" s="7" t="s">
        <v>3647</v>
      </c>
      <c r="H441" s="14">
        <v>45203</v>
      </c>
      <c r="I441" s="5" t="s">
        <v>1125</v>
      </c>
      <c r="J441" s="5" t="e">
        <f>++COUNTIFS(#REF!,'Манзилли сотиб олиш (2)'!$F441,#REF!,'Манзилли сотиб олиш (2)'!J$3,#REF!,'Манзилли сотиб олиш (2)'!J$2)</f>
        <v>#REF!</v>
      </c>
      <c r="K441" s="5" t="e">
        <f>++COUNTIFS(#REF!,'Манзилли сотиб олиш (2)'!$F441,#REF!,'Манзилли сотиб олиш (2)'!K$3,#REF!,'Манзилли сотиб олиш (2)'!K$2)</f>
        <v>#REF!</v>
      </c>
      <c r="L441" s="5" t="e">
        <f>++COUNTIFS(#REF!,'Манзилли сотиб олиш (2)'!$F441,#REF!,'Манзилли сотиб олиш (2)'!L$3,#REF!,'Манзилли сотиб олиш (2)'!L$2)</f>
        <v>#REF!</v>
      </c>
      <c r="M441" s="5" t="e">
        <f>++COUNTIFS(#REF!,'Манзилли сотиб олиш (2)'!$F441,#REF!,'Манзилли сотиб олиш (2)'!M$3,#REF!,'Манзилли сотиб олиш (2)'!M$2)</f>
        <v>#REF!</v>
      </c>
      <c r="N441" s="5" t="e">
        <f>++COUNTIFS(#REF!,'Манзилли сотиб олиш (2)'!$F441,#REF!,'Манзилли сотиб олиш (2)'!N$3,#REF!,'Манзилли сотиб олиш (2)'!N$2)</f>
        <v>#REF!</v>
      </c>
      <c r="O441" s="7" t="e">
        <f t="shared" si="85"/>
        <v>#REF!</v>
      </c>
      <c r="P441" s="7">
        <f t="shared" si="78"/>
        <v>0</v>
      </c>
      <c r="Q441" s="7">
        <f t="shared" si="79"/>
        <v>0</v>
      </c>
      <c r="R441" s="5" t="e">
        <f>++COUNTIFS(#REF!,'Манзилли сотиб олиш (2)'!$F441,#REF!,'Манзилли сотиб олиш (2)'!R$3,#REF!,'Манзилли сотиб олиш (2)'!R$2)</f>
        <v>#REF!</v>
      </c>
      <c r="S441" s="5" t="e">
        <f>++COUNTIFS(#REF!,'Манзилли сотиб олиш (2)'!$F441,#REF!,'Манзилли сотиб олиш (2)'!S$3,#REF!,'Манзилли сотиб олиш (2)'!S$2)</f>
        <v>#REF!</v>
      </c>
      <c r="T441" s="5" t="e">
        <f>++COUNTIFS(#REF!,'Манзилли сотиб олиш (2)'!$F441,#REF!,'Манзилли сотиб олиш (2)'!T$3,#REF!,'Манзилли сотиб олиш (2)'!T$2)</f>
        <v>#REF!</v>
      </c>
      <c r="U441" s="5" t="e">
        <f>++COUNTIFS(#REF!,'Манзилли сотиб олиш (2)'!$F441,#REF!,'Манзилли сотиб олиш (2)'!U$3,#REF!,'Манзилли сотиб олиш (2)'!U$2)</f>
        <v>#REF!</v>
      </c>
      <c r="V441" s="5" t="e">
        <f>++COUNTIFS(#REF!,'Манзилли сотиб олиш (2)'!$F441,#REF!,'Манзилли сотиб олиш (2)'!V$3,#REF!,'Манзилли сотиб олиш (2)'!V$2)</f>
        <v>#REF!</v>
      </c>
      <c r="W441" s="7" t="e">
        <f t="shared" si="86"/>
        <v>#REF!</v>
      </c>
      <c r="X441" s="7">
        <f t="shared" si="80"/>
        <v>0</v>
      </c>
      <c r="Y441" s="7">
        <f t="shared" si="81"/>
        <v>0</v>
      </c>
      <c r="Z441" s="7">
        <f t="shared" si="82"/>
        <v>0</v>
      </c>
      <c r="AA441" s="7">
        <v>0</v>
      </c>
      <c r="AB441" s="7" t="e">
        <f t="shared" si="83"/>
        <v>#REF!</v>
      </c>
      <c r="AC441" s="7">
        <f t="shared" si="74"/>
        <v>0</v>
      </c>
      <c r="AD441" s="12" t="e">
        <f>++VLOOKUP(F441,#REF!,3,0)</f>
        <v>#REF!</v>
      </c>
      <c r="AE441" s="10"/>
      <c r="AF441" s="10"/>
    </row>
    <row r="442" spans="1:32" x14ac:dyDescent="0.25">
      <c r="A442" s="5">
        <f t="shared" si="84"/>
        <v>111</v>
      </c>
      <c r="B442" s="22" t="s">
        <v>159</v>
      </c>
      <c r="C442" s="6" t="s">
        <v>3583</v>
      </c>
      <c r="D442" s="5" t="s">
        <v>3584</v>
      </c>
      <c r="E442" s="7">
        <v>98647883</v>
      </c>
      <c r="F442" s="7">
        <v>30301997110022</v>
      </c>
      <c r="G442" s="7" t="s">
        <v>3648</v>
      </c>
      <c r="H442" s="14">
        <v>45203</v>
      </c>
      <c r="I442" s="5" t="s">
        <v>1125</v>
      </c>
      <c r="J442" s="5" t="e">
        <f>++COUNTIFS(#REF!,'Манзилли сотиб олиш (2)'!$F442,#REF!,'Манзилли сотиб олиш (2)'!J$3,#REF!,'Манзилли сотиб олиш (2)'!J$2)</f>
        <v>#REF!</v>
      </c>
      <c r="K442" s="5" t="e">
        <f>++COUNTIFS(#REF!,'Манзилли сотиб олиш (2)'!$F442,#REF!,'Манзилли сотиб олиш (2)'!K$3,#REF!,'Манзилли сотиб олиш (2)'!K$2)</f>
        <v>#REF!</v>
      </c>
      <c r="L442" s="5" t="e">
        <f>++COUNTIFS(#REF!,'Манзилли сотиб олиш (2)'!$F442,#REF!,'Манзилли сотиб олиш (2)'!L$3,#REF!,'Манзилли сотиб олиш (2)'!L$2)</f>
        <v>#REF!</v>
      </c>
      <c r="M442" s="5" t="e">
        <f>++COUNTIFS(#REF!,'Манзилли сотиб олиш (2)'!$F442,#REF!,'Манзилли сотиб олиш (2)'!M$3,#REF!,'Манзилли сотиб олиш (2)'!M$2)</f>
        <v>#REF!</v>
      </c>
      <c r="N442" s="5" t="e">
        <f>++COUNTIFS(#REF!,'Манзилли сотиб олиш (2)'!$F442,#REF!,'Манзилли сотиб олиш (2)'!N$3,#REF!,'Манзилли сотиб олиш (2)'!N$2)</f>
        <v>#REF!</v>
      </c>
      <c r="O442" s="7" t="e">
        <f t="shared" si="85"/>
        <v>#REF!</v>
      </c>
      <c r="P442" s="7">
        <f t="shared" si="78"/>
        <v>0</v>
      </c>
      <c r="Q442" s="7">
        <f t="shared" si="79"/>
        <v>0</v>
      </c>
      <c r="R442" s="5" t="e">
        <f>++COUNTIFS(#REF!,'Манзилли сотиб олиш (2)'!$F442,#REF!,'Манзилли сотиб олиш (2)'!R$3,#REF!,'Манзилли сотиб олиш (2)'!R$2)</f>
        <v>#REF!</v>
      </c>
      <c r="S442" s="5" t="e">
        <f>++COUNTIFS(#REF!,'Манзилли сотиб олиш (2)'!$F442,#REF!,'Манзилли сотиб олиш (2)'!S$3,#REF!,'Манзилли сотиб олиш (2)'!S$2)</f>
        <v>#REF!</v>
      </c>
      <c r="T442" s="5" t="e">
        <f>++COUNTIFS(#REF!,'Манзилли сотиб олиш (2)'!$F442,#REF!,'Манзилли сотиб олиш (2)'!T$3,#REF!,'Манзилли сотиб олиш (2)'!T$2)</f>
        <v>#REF!</v>
      </c>
      <c r="U442" s="5" t="e">
        <f>++COUNTIFS(#REF!,'Манзилли сотиб олиш (2)'!$F442,#REF!,'Манзилли сотиб олиш (2)'!U$3,#REF!,'Манзилли сотиб олиш (2)'!U$2)</f>
        <v>#REF!</v>
      </c>
      <c r="V442" s="5" t="e">
        <f>++COUNTIFS(#REF!,'Манзилли сотиб олиш (2)'!$F442,#REF!,'Манзилли сотиб олиш (2)'!V$3,#REF!,'Манзилли сотиб олиш (2)'!V$2)</f>
        <v>#REF!</v>
      </c>
      <c r="W442" s="7" t="e">
        <f t="shared" si="86"/>
        <v>#REF!</v>
      </c>
      <c r="X442" s="7">
        <f t="shared" si="80"/>
        <v>0</v>
      </c>
      <c r="Y442" s="7">
        <f t="shared" si="81"/>
        <v>0</v>
      </c>
      <c r="Z442" s="7">
        <f t="shared" si="82"/>
        <v>0</v>
      </c>
      <c r="AA442" s="7">
        <v>0</v>
      </c>
      <c r="AB442" s="7" t="e">
        <f t="shared" si="83"/>
        <v>#REF!</v>
      </c>
      <c r="AC442" s="7">
        <f t="shared" ref="AC442:AC451" si="87">++IF(Z442&gt;0,AA442+W442+O442,0)</f>
        <v>0</v>
      </c>
      <c r="AD442" s="12" t="e">
        <f>++VLOOKUP(F442,#REF!,3,0)</f>
        <v>#REF!</v>
      </c>
      <c r="AE442" s="10"/>
      <c r="AF442" s="10"/>
    </row>
    <row r="443" spans="1:32" x14ac:dyDescent="0.25">
      <c r="A443" s="5">
        <f t="shared" si="84"/>
        <v>112</v>
      </c>
      <c r="B443" s="22" t="s">
        <v>159</v>
      </c>
      <c r="C443" s="6" t="s">
        <v>3585</v>
      </c>
      <c r="D443" s="5" t="s">
        <v>3586</v>
      </c>
      <c r="E443" s="7">
        <v>98647822</v>
      </c>
      <c r="F443" s="7">
        <v>40308953080066</v>
      </c>
      <c r="G443" s="7" t="s">
        <v>3649</v>
      </c>
      <c r="H443" s="14">
        <v>45203</v>
      </c>
      <c r="I443" s="5" t="s">
        <v>1125</v>
      </c>
      <c r="J443" s="5" t="e">
        <f>++COUNTIFS(#REF!,'Манзилли сотиб олиш (2)'!$F443,#REF!,'Манзилли сотиб олиш (2)'!J$3,#REF!,'Манзилли сотиб олиш (2)'!J$2)</f>
        <v>#REF!</v>
      </c>
      <c r="K443" s="5" t="e">
        <f>++COUNTIFS(#REF!,'Манзилли сотиб олиш (2)'!$F443,#REF!,'Манзилли сотиб олиш (2)'!K$3,#REF!,'Манзилли сотиб олиш (2)'!K$2)</f>
        <v>#REF!</v>
      </c>
      <c r="L443" s="5" t="e">
        <f>++COUNTIFS(#REF!,'Манзилли сотиб олиш (2)'!$F443,#REF!,'Манзилли сотиб олиш (2)'!L$3,#REF!,'Манзилли сотиб олиш (2)'!L$2)</f>
        <v>#REF!</v>
      </c>
      <c r="M443" s="5" t="e">
        <f>++COUNTIFS(#REF!,'Манзилли сотиб олиш (2)'!$F443,#REF!,'Манзилли сотиб олиш (2)'!M$3,#REF!,'Манзилли сотиб олиш (2)'!M$2)</f>
        <v>#REF!</v>
      </c>
      <c r="N443" s="5" t="e">
        <f>++COUNTIFS(#REF!,'Манзилли сотиб олиш (2)'!$F443,#REF!,'Манзилли сотиб олиш (2)'!N$3,#REF!,'Манзилли сотиб олиш (2)'!N$2)</f>
        <v>#REF!</v>
      </c>
      <c r="O443" s="7" t="e">
        <f t="shared" si="85"/>
        <v>#REF!</v>
      </c>
      <c r="P443" s="7">
        <f t="shared" si="78"/>
        <v>0</v>
      </c>
      <c r="Q443" s="7">
        <f t="shared" si="79"/>
        <v>0</v>
      </c>
      <c r="R443" s="5" t="e">
        <f>++COUNTIFS(#REF!,'Манзилли сотиб олиш (2)'!$F443,#REF!,'Манзилли сотиб олиш (2)'!R$3,#REF!,'Манзилли сотиб олиш (2)'!R$2)</f>
        <v>#REF!</v>
      </c>
      <c r="S443" s="5" t="e">
        <f>++COUNTIFS(#REF!,'Манзилли сотиб олиш (2)'!$F443,#REF!,'Манзилли сотиб олиш (2)'!S$3,#REF!,'Манзилли сотиб олиш (2)'!S$2)</f>
        <v>#REF!</v>
      </c>
      <c r="T443" s="5" t="e">
        <f>++COUNTIFS(#REF!,'Манзилли сотиб олиш (2)'!$F443,#REF!,'Манзилли сотиб олиш (2)'!T$3,#REF!,'Манзилли сотиб олиш (2)'!T$2)</f>
        <v>#REF!</v>
      </c>
      <c r="U443" s="5" t="e">
        <f>++COUNTIFS(#REF!,'Манзилли сотиб олиш (2)'!$F443,#REF!,'Манзилли сотиб олиш (2)'!U$3,#REF!,'Манзилли сотиб олиш (2)'!U$2)</f>
        <v>#REF!</v>
      </c>
      <c r="V443" s="5" t="e">
        <f>++COUNTIFS(#REF!,'Манзилли сотиб олиш (2)'!$F443,#REF!,'Манзилли сотиб олиш (2)'!V$3,#REF!,'Манзилли сотиб олиш (2)'!V$2)</f>
        <v>#REF!</v>
      </c>
      <c r="W443" s="7" t="e">
        <f t="shared" si="86"/>
        <v>#REF!</v>
      </c>
      <c r="X443" s="7">
        <f t="shared" si="80"/>
        <v>0</v>
      </c>
      <c r="Y443" s="7">
        <f t="shared" si="81"/>
        <v>0</v>
      </c>
      <c r="Z443" s="7">
        <f t="shared" si="82"/>
        <v>0</v>
      </c>
      <c r="AA443" s="7">
        <v>0</v>
      </c>
      <c r="AB443" s="7" t="e">
        <f t="shared" si="83"/>
        <v>#REF!</v>
      </c>
      <c r="AC443" s="7">
        <f t="shared" si="87"/>
        <v>0</v>
      </c>
      <c r="AD443" s="12" t="e">
        <f>++VLOOKUP(F443,#REF!,3,0)</f>
        <v>#REF!</v>
      </c>
      <c r="AE443" s="10"/>
      <c r="AF443" s="10"/>
    </row>
    <row r="444" spans="1:32" x14ac:dyDescent="0.25">
      <c r="A444" s="5">
        <f t="shared" si="84"/>
        <v>113</v>
      </c>
      <c r="B444" s="22" t="s">
        <v>159</v>
      </c>
      <c r="C444" s="6" t="s">
        <v>3587</v>
      </c>
      <c r="D444" s="5" t="s">
        <v>3588</v>
      </c>
      <c r="E444" s="7">
        <v>98563249</v>
      </c>
      <c r="F444" s="7">
        <v>42706897110016</v>
      </c>
      <c r="G444" s="7" t="s">
        <v>3650</v>
      </c>
      <c r="H444" s="14">
        <v>45212</v>
      </c>
      <c r="I444" s="5" t="s">
        <v>1125</v>
      </c>
      <c r="J444" s="5" t="e">
        <f>++COUNTIFS(#REF!,'Манзилли сотиб олиш (2)'!$F444,#REF!,'Манзилли сотиб олиш (2)'!J$3,#REF!,'Манзилли сотиб олиш (2)'!J$2)</f>
        <v>#REF!</v>
      </c>
      <c r="K444" s="5" t="e">
        <f>++COUNTIFS(#REF!,'Манзилли сотиб олиш (2)'!$F444,#REF!,'Манзилли сотиб олиш (2)'!K$3,#REF!,'Манзилли сотиб олиш (2)'!K$2)</f>
        <v>#REF!</v>
      </c>
      <c r="L444" s="5" t="e">
        <f>++COUNTIFS(#REF!,'Манзилли сотиб олиш (2)'!$F444,#REF!,'Манзилли сотиб олиш (2)'!L$3,#REF!,'Манзилли сотиб олиш (2)'!L$2)</f>
        <v>#REF!</v>
      </c>
      <c r="M444" s="5" t="e">
        <f>++COUNTIFS(#REF!,'Манзилли сотиб олиш (2)'!$F444,#REF!,'Манзилли сотиб олиш (2)'!M$3,#REF!,'Манзилли сотиб олиш (2)'!M$2)</f>
        <v>#REF!</v>
      </c>
      <c r="N444" s="5" t="e">
        <f>++COUNTIFS(#REF!,'Манзилли сотиб олиш (2)'!$F444,#REF!,'Манзилли сотиб олиш (2)'!N$3,#REF!,'Манзилли сотиб олиш (2)'!N$2)</f>
        <v>#REF!</v>
      </c>
      <c r="O444" s="7" t="e">
        <f t="shared" si="85"/>
        <v>#REF!</v>
      </c>
      <c r="P444" s="7">
        <f t="shared" si="78"/>
        <v>0</v>
      </c>
      <c r="Q444" s="7">
        <f t="shared" si="79"/>
        <v>0</v>
      </c>
      <c r="R444" s="5" t="e">
        <f>++COUNTIFS(#REF!,'Манзилли сотиб олиш (2)'!$F444,#REF!,'Манзилли сотиб олиш (2)'!R$3,#REF!,'Манзилли сотиб олиш (2)'!R$2)</f>
        <v>#REF!</v>
      </c>
      <c r="S444" s="5" t="e">
        <f>++COUNTIFS(#REF!,'Манзилли сотиб олиш (2)'!$F444,#REF!,'Манзилли сотиб олиш (2)'!S$3,#REF!,'Манзилли сотиб олиш (2)'!S$2)</f>
        <v>#REF!</v>
      </c>
      <c r="T444" s="5" t="e">
        <f>++COUNTIFS(#REF!,'Манзилли сотиб олиш (2)'!$F444,#REF!,'Манзилли сотиб олиш (2)'!T$3,#REF!,'Манзилли сотиб олиш (2)'!T$2)</f>
        <v>#REF!</v>
      </c>
      <c r="U444" s="5" t="e">
        <f>++COUNTIFS(#REF!,'Манзилли сотиб олиш (2)'!$F444,#REF!,'Манзилли сотиб олиш (2)'!U$3,#REF!,'Манзилли сотиб олиш (2)'!U$2)</f>
        <v>#REF!</v>
      </c>
      <c r="V444" s="5" t="e">
        <f>++COUNTIFS(#REF!,'Манзилли сотиб олиш (2)'!$F444,#REF!,'Манзилли сотиб олиш (2)'!V$3,#REF!,'Манзилли сотиб олиш (2)'!V$2)</f>
        <v>#REF!</v>
      </c>
      <c r="W444" s="7" t="e">
        <f t="shared" si="86"/>
        <v>#REF!</v>
      </c>
      <c r="X444" s="7">
        <f t="shared" si="80"/>
        <v>0</v>
      </c>
      <c r="Y444" s="7">
        <f t="shared" si="81"/>
        <v>0</v>
      </c>
      <c r="Z444" s="7">
        <f t="shared" si="82"/>
        <v>0</v>
      </c>
      <c r="AA444" s="7">
        <v>0</v>
      </c>
      <c r="AB444" s="7" t="e">
        <f t="shared" si="83"/>
        <v>#REF!</v>
      </c>
      <c r="AC444" s="7">
        <f t="shared" si="87"/>
        <v>0</v>
      </c>
      <c r="AD444" s="12" t="e">
        <f>++VLOOKUP(F444,#REF!,3,0)</f>
        <v>#REF!</v>
      </c>
      <c r="AE444" s="10"/>
      <c r="AF444" s="10"/>
    </row>
    <row r="445" spans="1:32" x14ac:dyDescent="0.25">
      <c r="A445" s="5">
        <f t="shared" si="84"/>
        <v>114</v>
      </c>
      <c r="B445" s="22" t="s">
        <v>159</v>
      </c>
      <c r="C445" s="6" t="s">
        <v>3589</v>
      </c>
      <c r="D445" s="5" t="s">
        <v>3590</v>
      </c>
      <c r="E445" s="7">
        <v>98561677</v>
      </c>
      <c r="F445" s="7">
        <v>31612953080057</v>
      </c>
      <c r="G445" s="7" t="s">
        <v>3651</v>
      </c>
      <c r="H445" s="14">
        <v>45203</v>
      </c>
      <c r="I445" s="5" t="s">
        <v>1125</v>
      </c>
      <c r="J445" s="5" t="e">
        <f>++COUNTIFS(#REF!,'Манзилли сотиб олиш (2)'!$F445,#REF!,'Манзилли сотиб олиш (2)'!J$3,#REF!,'Манзилли сотиб олиш (2)'!J$2)</f>
        <v>#REF!</v>
      </c>
      <c r="K445" s="5" t="e">
        <f>++COUNTIFS(#REF!,'Манзилли сотиб олиш (2)'!$F445,#REF!,'Манзилли сотиб олиш (2)'!K$3,#REF!,'Манзилли сотиб олиш (2)'!K$2)</f>
        <v>#REF!</v>
      </c>
      <c r="L445" s="5" t="e">
        <f>++COUNTIFS(#REF!,'Манзилли сотиб олиш (2)'!$F445,#REF!,'Манзилли сотиб олиш (2)'!L$3,#REF!,'Манзилли сотиб олиш (2)'!L$2)</f>
        <v>#REF!</v>
      </c>
      <c r="M445" s="5" t="e">
        <f>++COUNTIFS(#REF!,'Манзилли сотиб олиш (2)'!$F445,#REF!,'Манзилли сотиб олиш (2)'!M$3,#REF!,'Манзилли сотиб олиш (2)'!M$2)</f>
        <v>#REF!</v>
      </c>
      <c r="N445" s="5" t="e">
        <f>++COUNTIFS(#REF!,'Манзилли сотиб олиш (2)'!$F445,#REF!,'Манзилли сотиб олиш (2)'!N$3,#REF!,'Манзилли сотиб олиш (2)'!N$2)</f>
        <v>#REF!</v>
      </c>
      <c r="O445" s="7" t="e">
        <f t="shared" si="85"/>
        <v>#REF!</v>
      </c>
      <c r="P445" s="7">
        <f t="shared" si="78"/>
        <v>0</v>
      </c>
      <c r="Q445" s="7">
        <f t="shared" si="79"/>
        <v>0</v>
      </c>
      <c r="R445" s="5" t="e">
        <f>++COUNTIFS(#REF!,'Манзилли сотиб олиш (2)'!$F445,#REF!,'Манзилли сотиб олиш (2)'!R$3,#REF!,'Манзилли сотиб олиш (2)'!R$2)</f>
        <v>#REF!</v>
      </c>
      <c r="S445" s="5" t="e">
        <f>++COUNTIFS(#REF!,'Манзилли сотиб олиш (2)'!$F445,#REF!,'Манзилли сотиб олиш (2)'!S$3,#REF!,'Манзилли сотиб олиш (2)'!S$2)</f>
        <v>#REF!</v>
      </c>
      <c r="T445" s="5" t="e">
        <f>++COUNTIFS(#REF!,'Манзилли сотиб олиш (2)'!$F445,#REF!,'Манзилли сотиб олиш (2)'!T$3,#REF!,'Манзилли сотиб олиш (2)'!T$2)</f>
        <v>#REF!</v>
      </c>
      <c r="U445" s="5" t="e">
        <f>++COUNTIFS(#REF!,'Манзилли сотиб олиш (2)'!$F445,#REF!,'Манзилли сотиб олиш (2)'!U$3,#REF!,'Манзилли сотиб олиш (2)'!U$2)</f>
        <v>#REF!</v>
      </c>
      <c r="V445" s="5" t="e">
        <f>++COUNTIFS(#REF!,'Манзилли сотиб олиш (2)'!$F445,#REF!,'Манзилли сотиб олиш (2)'!V$3,#REF!,'Манзилли сотиб олиш (2)'!V$2)</f>
        <v>#REF!</v>
      </c>
      <c r="W445" s="7" t="e">
        <f t="shared" si="86"/>
        <v>#REF!</v>
      </c>
      <c r="X445" s="7">
        <f t="shared" si="80"/>
        <v>0</v>
      </c>
      <c r="Y445" s="7">
        <f t="shared" si="81"/>
        <v>0</v>
      </c>
      <c r="Z445" s="7">
        <f t="shared" si="82"/>
        <v>0</v>
      </c>
      <c r="AA445" s="7">
        <v>0</v>
      </c>
      <c r="AB445" s="7" t="e">
        <f t="shared" si="83"/>
        <v>#REF!</v>
      </c>
      <c r="AC445" s="7">
        <f t="shared" si="87"/>
        <v>0</v>
      </c>
      <c r="AD445" s="12" t="e">
        <f>++VLOOKUP(F445,#REF!,3,0)</f>
        <v>#REF!</v>
      </c>
      <c r="AE445" s="10"/>
      <c r="AF445" s="10"/>
    </row>
    <row r="446" spans="1:32" x14ac:dyDescent="0.25">
      <c r="A446" s="5">
        <f t="shared" si="84"/>
        <v>115</v>
      </c>
      <c r="B446" s="22" t="s">
        <v>159</v>
      </c>
      <c r="C446" s="6" t="s">
        <v>3591</v>
      </c>
      <c r="D446" s="5" t="s">
        <v>3592</v>
      </c>
      <c r="E446" s="7">
        <v>98557836</v>
      </c>
      <c r="F446" s="7">
        <v>31604923080024</v>
      </c>
      <c r="G446" s="7" t="s">
        <v>3652</v>
      </c>
      <c r="H446" s="14">
        <v>45203</v>
      </c>
      <c r="I446" s="5" t="s">
        <v>1125</v>
      </c>
      <c r="J446" s="5" t="e">
        <f>++COUNTIFS(#REF!,'Манзилли сотиб олиш (2)'!$F446,#REF!,'Манзилли сотиб олиш (2)'!J$3,#REF!,'Манзилли сотиб олиш (2)'!J$2)</f>
        <v>#REF!</v>
      </c>
      <c r="K446" s="5" t="e">
        <f>++COUNTIFS(#REF!,'Манзилли сотиб олиш (2)'!$F446,#REF!,'Манзилли сотиб олиш (2)'!K$3,#REF!,'Манзилли сотиб олиш (2)'!K$2)</f>
        <v>#REF!</v>
      </c>
      <c r="L446" s="5" t="e">
        <f>++COUNTIFS(#REF!,'Манзилли сотиб олиш (2)'!$F446,#REF!,'Манзилли сотиб олиш (2)'!L$3,#REF!,'Манзилли сотиб олиш (2)'!L$2)</f>
        <v>#REF!</v>
      </c>
      <c r="M446" s="5" t="e">
        <f>++COUNTIFS(#REF!,'Манзилли сотиб олиш (2)'!$F446,#REF!,'Манзилли сотиб олиш (2)'!M$3,#REF!,'Манзилли сотиб олиш (2)'!M$2)</f>
        <v>#REF!</v>
      </c>
      <c r="N446" s="5" t="e">
        <f>++COUNTIFS(#REF!,'Манзилли сотиб олиш (2)'!$F446,#REF!,'Манзилли сотиб олиш (2)'!N$3,#REF!,'Манзилли сотиб олиш (2)'!N$2)</f>
        <v>#REF!</v>
      </c>
      <c r="O446" s="7" t="e">
        <f t="shared" si="85"/>
        <v>#REF!</v>
      </c>
      <c r="P446" s="7">
        <f t="shared" si="78"/>
        <v>0</v>
      </c>
      <c r="Q446" s="7">
        <f t="shared" si="79"/>
        <v>0</v>
      </c>
      <c r="R446" s="5" t="e">
        <f>++COUNTIFS(#REF!,'Манзилли сотиб олиш (2)'!$F446,#REF!,'Манзилли сотиб олиш (2)'!R$3,#REF!,'Манзилли сотиб олиш (2)'!R$2)</f>
        <v>#REF!</v>
      </c>
      <c r="S446" s="5" t="e">
        <f>++COUNTIFS(#REF!,'Манзилли сотиб олиш (2)'!$F446,#REF!,'Манзилли сотиб олиш (2)'!S$3,#REF!,'Манзилли сотиб олиш (2)'!S$2)</f>
        <v>#REF!</v>
      </c>
      <c r="T446" s="5" t="e">
        <f>++COUNTIFS(#REF!,'Манзилли сотиб олиш (2)'!$F446,#REF!,'Манзилли сотиб олиш (2)'!T$3,#REF!,'Манзилли сотиб олиш (2)'!T$2)</f>
        <v>#REF!</v>
      </c>
      <c r="U446" s="5" t="e">
        <f>++COUNTIFS(#REF!,'Манзилли сотиб олиш (2)'!$F446,#REF!,'Манзилли сотиб олиш (2)'!U$3,#REF!,'Манзилли сотиб олиш (2)'!U$2)</f>
        <v>#REF!</v>
      </c>
      <c r="V446" s="5" t="e">
        <f>++COUNTIFS(#REF!,'Манзилли сотиб олиш (2)'!$F446,#REF!,'Манзилли сотиб олиш (2)'!V$3,#REF!,'Манзилли сотиб олиш (2)'!V$2)</f>
        <v>#REF!</v>
      </c>
      <c r="W446" s="7" t="e">
        <f t="shared" si="86"/>
        <v>#REF!</v>
      </c>
      <c r="X446" s="7">
        <f t="shared" si="80"/>
        <v>0</v>
      </c>
      <c r="Y446" s="7">
        <f t="shared" si="81"/>
        <v>0</v>
      </c>
      <c r="Z446" s="7">
        <f t="shared" si="82"/>
        <v>0</v>
      </c>
      <c r="AA446" s="7">
        <v>0</v>
      </c>
      <c r="AB446" s="7" t="e">
        <f t="shared" si="83"/>
        <v>#REF!</v>
      </c>
      <c r="AC446" s="7">
        <f t="shared" si="87"/>
        <v>0</v>
      </c>
      <c r="AD446" s="12" t="e">
        <f>++VLOOKUP(F446,#REF!,3,0)</f>
        <v>#REF!</v>
      </c>
      <c r="AE446" s="10"/>
      <c r="AF446" s="10"/>
    </row>
    <row r="447" spans="1:32" x14ac:dyDescent="0.25">
      <c r="A447" s="5">
        <f t="shared" si="84"/>
        <v>116</v>
      </c>
      <c r="B447" s="22" t="s">
        <v>159</v>
      </c>
      <c r="C447" s="6" t="s">
        <v>3593</v>
      </c>
      <c r="D447" s="5" t="s">
        <v>3594</v>
      </c>
      <c r="E447" s="7">
        <v>98557342</v>
      </c>
      <c r="F447" s="7">
        <v>30904987110037</v>
      </c>
      <c r="G447" s="7" t="s">
        <v>3653</v>
      </c>
      <c r="H447" s="14">
        <v>45212</v>
      </c>
      <c r="I447" s="5" t="s">
        <v>1125</v>
      </c>
      <c r="J447" s="5" t="e">
        <f>++COUNTIFS(#REF!,'Манзилли сотиб олиш (2)'!$F447,#REF!,'Манзилли сотиб олиш (2)'!J$3,#REF!,'Манзилли сотиб олиш (2)'!J$2)</f>
        <v>#REF!</v>
      </c>
      <c r="K447" s="5" t="e">
        <f>++COUNTIFS(#REF!,'Манзилли сотиб олиш (2)'!$F447,#REF!,'Манзилли сотиб олиш (2)'!K$3,#REF!,'Манзилли сотиб олиш (2)'!K$2)</f>
        <v>#REF!</v>
      </c>
      <c r="L447" s="5" t="e">
        <f>++COUNTIFS(#REF!,'Манзилли сотиб олиш (2)'!$F447,#REF!,'Манзилли сотиб олиш (2)'!L$3,#REF!,'Манзилли сотиб олиш (2)'!L$2)</f>
        <v>#REF!</v>
      </c>
      <c r="M447" s="5" t="e">
        <f>++COUNTIFS(#REF!,'Манзилли сотиб олиш (2)'!$F447,#REF!,'Манзилли сотиб олиш (2)'!M$3,#REF!,'Манзилли сотиб олиш (2)'!M$2)</f>
        <v>#REF!</v>
      </c>
      <c r="N447" s="5" t="e">
        <f>++COUNTIFS(#REF!,'Манзилли сотиб олиш (2)'!$F447,#REF!,'Манзилли сотиб олиш (2)'!N$3,#REF!,'Манзилли сотиб олиш (2)'!N$2)</f>
        <v>#REF!</v>
      </c>
      <c r="O447" s="7" t="e">
        <f t="shared" si="85"/>
        <v>#REF!</v>
      </c>
      <c r="P447" s="7">
        <f t="shared" si="78"/>
        <v>0</v>
      </c>
      <c r="Q447" s="7">
        <f t="shared" si="79"/>
        <v>0</v>
      </c>
      <c r="R447" s="5" t="e">
        <f>++COUNTIFS(#REF!,'Манзилли сотиб олиш (2)'!$F447,#REF!,'Манзилли сотиб олиш (2)'!R$3,#REF!,'Манзилли сотиб олиш (2)'!R$2)</f>
        <v>#REF!</v>
      </c>
      <c r="S447" s="5" t="e">
        <f>++COUNTIFS(#REF!,'Манзилли сотиб олиш (2)'!$F447,#REF!,'Манзилли сотиб олиш (2)'!S$3,#REF!,'Манзилли сотиб олиш (2)'!S$2)</f>
        <v>#REF!</v>
      </c>
      <c r="T447" s="5" t="e">
        <f>++COUNTIFS(#REF!,'Манзилли сотиб олиш (2)'!$F447,#REF!,'Манзилли сотиб олиш (2)'!T$3,#REF!,'Манзилли сотиб олиш (2)'!T$2)</f>
        <v>#REF!</v>
      </c>
      <c r="U447" s="5" t="e">
        <f>++COUNTIFS(#REF!,'Манзилли сотиб олиш (2)'!$F447,#REF!,'Манзилли сотиб олиш (2)'!U$3,#REF!,'Манзилли сотиб олиш (2)'!U$2)</f>
        <v>#REF!</v>
      </c>
      <c r="V447" s="5" t="e">
        <f>++COUNTIFS(#REF!,'Манзилли сотиб олиш (2)'!$F447,#REF!,'Манзилли сотиб олиш (2)'!V$3,#REF!,'Манзилли сотиб олиш (2)'!V$2)</f>
        <v>#REF!</v>
      </c>
      <c r="W447" s="7" t="e">
        <f t="shared" si="86"/>
        <v>#REF!</v>
      </c>
      <c r="X447" s="7">
        <f t="shared" si="80"/>
        <v>0</v>
      </c>
      <c r="Y447" s="7">
        <f t="shared" si="81"/>
        <v>0</v>
      </c>
      <c r="Z447" s="7">
        <f t="shared" si="82"/>
        <v>0</v>
      </c>
      <c r="AA447" s="7">
        <v>0</v>
      </c>
      <c r="AB447" s="7" t="e">
        <f t="shared" si="83"/>
        <v>#REF!</v>
      </c>
      <c r="AC447" s="7">
        <f t="shared" si="87"/>
        <v>0</v>
      </c>
      <c r="AD447" s="12" t="e">
        <f>++VLOOKUP(F447,#REF!,3,0)</f>
        <v>#REF!</v>
      </c>
      <c r="AE447" s="10"/>
      <c r="AF447" s="10"/>
    </row>
    <row r="448" spans="1:32" x14ac:dyDescent="0.25">
      <c r="A448" s="5">
        <f t="shared" si="84"/>
        <v>117</v>
      </c>
      <c r="B448" s="22" t="s">
        <v>159</v>
      </c>
      <c r="C448" s="6" t="s">
        <v>3595</v>
      </c>
      <c r="D448" s="5" t="s">
        <v>3596</v>
      </c>
      <c r="E448" s="7">
        <v>98557122</v>
      </c>
      <c r="F448" s="7">
        <v>32409893080066</v>
      </c>
      <c r="G448" s="7" t="s">
        <v>3654</v>
      </c>
      <c r="H448" s="14">
        <v>45212</v>
      </c>
      <c r="I448" s="5" t="s">
        <v>1125</v>
      </c>
      <c r="J448" s="5" t="e">
        <f>++COUNTIFS(#REF!,'Манзилли сотиб олиш (2)'!$F448,#REF!,'Манзилли сотиб олиш (2)'!J$3,#REF!,'Манзилли сотиб олиш (2)'!J$2)</f>
        <v>#REF!</v>
      </c>
      <c r="K448" s="5" t="e">
        <f>++COUNTIFS(#REF!,'Манзилли сотиб олиш (2)'!$F448,#REF!,'Манзилли сотиб олиш (2)'!K$3,#REF!,'Манзилли сотиб олиш (2)'!K$2)</f>
        <v>#REF!</v>
      </c>
      <c r="L448" s="5" t="e">
        <f>++COUNTIFS(#REF!,'Манзилли сотиб олиш (2)'!$F448,#REF!,'Манзилли сотиб олиш (2)'!L$3,#REF!,'Манзилли сотиб олиш (2)'!L$2)</f>
        <v>#REF!</v>
      </c>
      <c r="M448" s="5" t="e">
        <f>++COUNTIFS(#REF!,'Манзилли сотиб олиш (2)'!$F448,#REF!,'Манзилли сотиб олиш (2)'!M$3,#REF!,'Манзилли сотиб олиш (2)'!M$2)</f>
        <v>#REF!</v>
      </c>
      <c r="N448" s="5" t="e">
        <f>++COUNTIFS(#REF!,'Манзилли сотиб олиш (2)'!$F448,#REF!,'Манзилли сотиб олиш (2)'!N$3,#REF!,'Манзилли сотиб олиш (2)'!N$2)</f>
        <v>#REF!</v>
      </c>
      <c r="O448" s="7" t="e">
        <f t="shared" si="85"/>
        <v>#REF!</v>
      </c>
      <c r="P448" s="7">
        <f t="shared" si="78"/>
        <v>0</v>
      </c>
      <c r="Q448" s="7">
        <f t="shared" si="79"/>
        <v>0</v>
      </c>
      <c r="R448" s="5" t="e">
        <f>++COUNTIFS(#REF!,'Манзилли сотиб олиш (2)'!$F448,#REF!,'Манзилли сотиб олиш (2)'!R$3,#REF!,'Манзилли сотиб олиш (2)'!R$2)</f>
        <v>#REF!</v>
      </c>
      <c r="S448" s="5" t="e">
        <f>++COUNTIFS(#REF!,'Манзилли сотиб олиш (2)'!$F448,#REF!,'Манзилли сотиб олиш (2)'!S$3,#REF!,'Манзилли сотиб олиш (2)'!S$2)</f>
        <v>#REF!</v>
      </c>
      <c r="T448" s="5" t="e">
        <f>++COUNTIFS(#REF!,'Манзилли сотиб олиш (2)'!$F448,#REF!,'Манзилли сотиб олиш (2)'!T$3,#REF!,'Манзилли сотиб олиш (2)'!T$2)</f>
        <v>#REF!</v>
      </c>
      <c r="U448" s="5" t="e">
        <f>++COUNTIFS(#REF!,'Манзилли сотиб олиш (2)'!$F448,#REF!,'Манзилли сотиб олиш (2)'!U$3,#REF!,'Манзилли сотиб олиш (2)'!U$2)</f>
        <v>#REF!</v>
      </c>
      <c r="V448" s="5" t="e">
        <f>++COUNTIFS(#REF!,'Манзилли сотиб олиш (2)'!$F448,#REF!,'Манзилли сотиб олиш (2)'!V$3,#REF!,'Манзилли сотиб олиш (2)'!V$2)</f>
        <v>#REF!</v>
      </c>
      <c r="W448" s="7" t="e">
        <f t="shared" si="86"/>
        <v>#REF!</v>
      </c>
      <c r="X448" s="7">
        <f t="shared" si="80"/>
        <v>0</v>
      </c>
      <c r="Y448" s="7">
        <f t="shared" si="81"/>
        <v>0</v>
      </c>
      <c r="Z448" s="7">
        <f t="shared" si="82"/>
        <v>0</v>
      </c>
      <c r="AA448" s="7">
        <v>0</v>
      </c>
      <c r="AB448" s="7" t="e">
        <f t="shared" si="83"/>
        <v>#REF!</v>
      </c>
      <c r="AC448" s="7">
        <f t="shared" si="87"/>
        <v>0</v>
      </c>
      <c r="AD448" s="12" t="e">
        <f>++VLOOKUP(F448,#REF!,3,0)</f>
        <v>#REF!</v>
      </c>
      <c r="AE448" s="10"/>
      <c r="AF448" s="10"/>
    </row>
    <row r="449" spans="1:34" x14ac:dyDescent="0.25">
      <c r="A449" s="5">
        <f t="shared" si="84"/>
        <v>118</v>
      </c>
      <c r="B449" s="22" t="s">
        <v>159</v>
      </c>
      <c r="C449" s="6" t="s">
        <v>3597</v>
      </c>
      <c r="D449" s="5" t="s">
        <v>3598</v>
      </c>
      <c r="E449" s="7">
        <v>98550314</v>
      </c>
      <c r="F449" s="7">
        <v>42205987110036</v>
      </c>
      <c r="G449" s="7" t="s">
        <v>3655</v>
      </c>
      <c r="H449" s="14">
        <v>45203</v>
      </c>
      <c r="I449" s="5" t="s">
        <v>1125</v>
      </c>
      <c r="J449" s="5" t="e">
        <f>++COUNTIFS(#REF!,'Манзилли сотиб олиш (2)'!$F449,#REF!,'Манзилли сотиб олиш (2)'!J$3,#REF!,'Манзилли сотиб олиш (2)'!J$2)</f>
        <v>#REF!</v>
      </c>
      <c r="K449" s="5" t="e">
        <f>++COUNTIFS(#REF!,'Манзилли сотиб олиш (2)'!$F449,#REF!,'Манзилли сотиб олиш (2)'!K$3,#REF!,'Манзилли сотиб олиш (2)'!K$2)</f>
        <v>#REF!</v>
      </c>
      <c r="L449" s="5" t="e">
        <f>++COUNTIFS(#REF!,'Манзилли сотиб олиш (2)'!$F449,#REF!,'Манзилли сотиб олиш (2)'!L$3,#REF!,'Манзилли сотиб олиш (2)'!L$2)</f>
        <v>#REF!</v>
      </c>
      <c r="M449" s="5" t="e">
        <f>++COUNTIFS(#REF!,'Манзилли сотиб олиш (2)'!$F449,#REF!,'Манзилли сотиб олиш (2)'!M$3,#REF!,'Манзилли сотиб олиш (2)'!M$2)</f>
        <v>#REF!</v>
      </c>
      <c r="N449" s="5" t="e">
        <f>++COUNTIFS(#REF!,'Манзилли сотиб олиш (2)'!$F449,#REF!,'Манзилли сотиб олиш (2)'!N$3,#REF!,'Манзилли сотиб олиш (2)'!N$2)</f>
        <v>#REF!</v>
      </c>
      <c r="O449" s="7" t="e">
        <f t="shared" si="85"/>
        <v>#REF!</v>
      </c>
      <c r="P449" s="7">
        <f t="shared" si="78"/>
        <v>0</v>
      </c>
      <c r="Q449" s="7">
        <f t="shared" si="79"/>
        <v>0</v>
      </c>
      <c r="R449" s="5" t="e">
        <f>++COUNTIFS(#REF!,'Манзилли сотиб олиш (2)'!$F449,#REF!,'Манзилли сотиб олиш (2)'!R$3,#REF!,'Манзилли сотиб олиш (2)'!R$2)</f>
        <v>#REF!</v>
      </c>
      <c r="S449" s="5" t="e">
        <f>++COUNTIFS(#REF!,'Манзилли сотиб олиш (2)'!$F449,#REF!,'Манзилли сотиб олиш (2)'!S$3,#REF!,'Манзилли сотиб олиш (2)'!S$2)</f>
        <v>#REF!</v>
      </c>
      <c r="T449" s="5" t="e">
        <f>++COUNTIFS(#REF!,'Манзилли сотиб олиш (2)'!$F449,#REF!,'Манзилли сотиб олиш (2)'!T$3,#REF!,'Манзилли сотиб олиш (2)'!T$2)</f>
        <v>#REF!</v>
      </c>
      <c r="U449" s="5" t="e">
        <f>++COUNTIFS(#REF!,'Манзилли сотиб олиш (2)'!$F449,#REF!,'Манзилли сотиб олиш (2)'!U$3,#REF!,'Манзилли сотиб олиш (2)'!U$2)</f>
        <v>#REF!</v>
      </c>
      <c r="V449" s="5" t="e">
        <f>++COUNTIFS(#REF!,'Манзилли сотиб олиш (2)'!$F449,#REF!,'Манзилли сотиб олиш (2)'!V$3,#REF!,'Манзилли сотиб олиш (2)'!V$2)</f>
        <v>#REF!</v>
      </c>
      <c r="W449" s="7" t="e">
        <f t="shared" si="86"/>
        <v>#REF!</v>
      </c>
      <c r="X449" s="7">
        <f t="shared" si="80"/>
        <v>0</v>
      </c>
      <c r="Y449" s="7">
        <f t="shared" si="81"/>
        <v>0</v>
      </c>
      <c r="Z449" s="7">
        <f t="shared" si="82"/>
        <v>0</v>
      </c>
      <c r="AA449" s="7">
        <v>0</v>
      </c>
      <c r="AB449" s="7" t="e">
        <f t="shared" si="83"/>
        <v>#REF!</v>
      </c>
      <c r="AC449" s="7">
        <f t="shared" si="87"/>
        <v>0</v>
      </c>
      <c r="AD449" s="12" t="e">
        <f>++VLOOKUP(F449,#REF!,3,0)</f>
        <v>#REF!</v>
      </c>
      <c r="AE449" s="10"/>
      <c r="AF449" s="10"/>
    </row>
    <row r="450" spans="1:34" x14ac:dyDescent="0.25">
      <c r="A450" s="5">
        <f t="shared" si="84"/>
        <v>119</v>
      </c>
      <c r="B450" s="22" t="s">
        <v>159</v>
      </c>
      <c r="C450" s="6" t="s">
        <v>3599</v>
      </c>
      <c r="D450" s="5" t="s">
        <v>3600</v>
      </c>
      <c r="E450" s="7">
        <v>98537488</v>
      </c>
      <c r="F450" s="7">
        <v>32907943080117</v>
      </c>
      <c r="G450" s="7" t="s">
        <v>3656</v>
      </c>
      <c r="H450" s="14">
        <v>45203</v>
      </c>
      <c r="I450" s="5" t="s">
        <v>1125</v>
      </c>
      <c r="J450" s="5" t="e">
        <f>++COUNTIFS(#REF!,'Манзилли сотиб олиш (2)'!$F450,#REF!,'Манзилли сотиб олиш (2)'!J$3,#REF!,'Манзилли сотиб олиш (2)'!J$2)</f>
        <v>#REF!</v>
      </c>
      <c r="K450" s="5" t="e">
        <f>++COUNTIFS(#REF!,'Манзилли сотиб олиш (2)'!$F450,#REF!,'Манзилли сотиб олиш (2)'!K$3,#REF!,'Манзилли сотиб олиш (2)'!K$2)</f>
        <v>#REF!</v>
      </c>
      <c r="L450" s="5" t="e">
        <f>++COUNTIFS(#REF!,'Манзилли сотиб олиш (2)'!$F450,#REF!,'Манзилли сотиб олиш (2)'!L$3,#REF!,'Манзилли сотиб олиш (2)'!L$2)</f>
        <v>#REF!</v>
      </c>
      <c r="M450" s="5" t="e">
        <f>++COUNTIFS(#REF!,'Манзилли сотиб олиш (2)'!$F450,#REF!,'Манзилли сотиб олиш (2)'!M$3,#REF!,'Манзилли сотиб олиш (2)'!M$2)</f>
        <v>#REF!</v>
      </c>
      <c r="N450" s="5" t="e">
        <f>++COUNTIFS(#REF!,'Манзилли сотиб олиш (2)'!$F450,#REF!,'Манзилли сотиб олиш (2)'!N$3,#REF!,'Манзилли сотиб олиш (2)'!N$2)</f>
        <v>#REF!</v>
      </c>
      <c r="O450" s="7" t="e">
        <f t="shared" si="85"/>
        <v>#REF!</v>
      </c>
      <c r="P450" s="7">
        <f t="shared" si="78"/>
        <v>0</v>
      </c>
      <c r="Q450" s="7">
        <f t="shared" si="79"/>
        <v>0</v>
      </c>
      <c r="R450" s="5" t="e">
        <f>++COUNTIFS(#REF!,'Манзилли сотиб олиш (2)'!$F450,#REF!,'Манзилли сотиб олиш (2)'!R$3,#REF!,'Манзилли сотиб олиш (2)'!R$2)</f>
        <v>#REF!</v>
      </c>
      <c r="S450" s="5" t="e">
        <f>++COUNTIFS(#REF!,'Манзилли сотиб олиш (2)'!$F450,#REF!,'Манзилли сотиб олиш (2)'!S$3,#REF!,'Манзилли сотиб олиш (2)'!S$2)</f>
        <v>#REF!</v>
      </c>
      <c r="T450" s="5" t="e">
        <f>++COUNTIFS(#REF!,'Манзилли сотиб олиш (2)'!$F450,#REF!,'Манзилли сотиб олиш (2)'!T$3,#REF!,'Манзилли сотиб олиш (2)'!T$2)</f>
        <v>#REF!</v>
      </c>
      <c r="U450" s="5" t="e">
        <f>++COUNTIFS(#REF!,'Манзилли сотиб олиш (2)'!$F450,#REF!,'Манзилли сотиб олиш (2)'!U$3,#REF!,'Манзилли сотиб олиш (2)'!U$2)</f>
        <v>#REF!</v>
      </c>
      <c r="V450" s="5" t="e">
        <f>++COUNTIFS(#REF!,'Манзилли сотиб олиш (2)'!$F450,#REF!,'Манзилли сотиб олиш (2)'!V$3,#REF!,'Манзилли сотиб олиш (2)'!V$2)</f>
        <v>#REF!</v>
      </c>
      <c r="W450" s="7" t="e">
        <f t="shared" si="86"/>
        <v>#REF!</v>
      </c>
      <c r="X450" s="7">
        <f t="shared" si="80"/>
        <v>0</v>
      </c>
      <c r="Y450" s="7">
        <f t="shared" si="81"/>
        <v>0</v>
      </c>
      <c r="Z450" s="7">
        <f t="shared" si="82"/>
        <v>0</v>
      </c>
      <c r="AA450" s="7">
        <v>0</v>
      </c>
      <c r="AB450" s="7" t="e">
        <f t="shared" si="83"/>
        <v>#REF!</v>
      </c>
      <c r="AC450" s="7">
        <f t="shared" si="87"/>
        <v>0</v>
      </c>
      <c r="AD450" s="12" t="e">
        <f>++VLOOKUP(F450,#REF!,3,0)</f>
        <v>#REF!</v>
      </c>
      <c r="AE450" s="10"/>
      <c r="AF450" s="10"/>
    </row>
    <row r="451" spans="1:34" x14ac:dyDescent="0.25">
      <c r="A451" s="5">
        <f t="shared" si="84"/>
        <v>120</v>
      </c>
      <c r="B451" s="22" t="s">
        <v>159</v>
      </c>
      <c r="C451" s="6" t="s">
        <v>1234</v>
      </c>
      <c r="D451" s="5" t="s">
        <v>178</v>
      </c>
      <c r="E451" s="7">
        <v>98504877</v>
      </c>
      <c r="F451" s="7">
        <v>30208933080095</v>
      </c>
      <c r="G451" s="7" t="s">
        <v>2163</v>
      </c>
      <c r="H451" s="14">
        <v>45203</v>
      </c>
      <c r="I451" s="5" t="s">
        <v>1125</v>
      </c>
      <c r="J451" s="5" t="e">
        <f>++COUNTIFS(#REF!,'Манзилли сотиб олиш (2)'!$F451,#REF!,'Манзилли сотиб олиш (2)'!J$3,#REF!,'Манзилли сотиб олиш (2)'!J$2)</f>
        <v>#REF!</v>
      </c>
      <c r="K451" s="5" t="e">
        <f>++COUNTIFS(#REF!,'Манзилли сотиб олиш (2)'!$F451,#REF!,'Манзилли сотиб олиш (2)'!K$3,#REF!,'Манзилли сотиб олиш (2)'!K$2)</f>
        <v>#REF!</v>
      </c>
      <c r="L451" s="5" t="e">
        <f>++COUNTIFS(#REF!,'Манзилли сотиб олиш (2)'!$F451,#REF!,'Манзилли сотиб олиш (2)'!L$3,#REF!,'Манзилли сотиб олиш (2)'!L$2)</f>
        <v>#REF!</v>
      </c>
      <c r="M451" s="5" t="e">
        <f>++COUNTIFS(#REF!,'Манзилли сотиб олиш (2)'!$F451,#REF!,'Манзилли сотиб олиш (2)'!M$3,#REF!,'Манзилли сотиб олиш (2)'!M$2)</f>
        <v>#REF!</v>
      </c>
      <c r="N451" s="5" t="e">
        <f>++COUNTIFS(#REF!,'Манзилли сотиб олиш (2)'!$F451,#REF!,'Манзилли сотиб олиш (2)'!N$3,#REF!,'Манзилли сотиб олиш (2)'!N$2)</f>
        <v>#REF!</v>
      </c>
      <c r="O451" s="7" t="e">
        <f t="shared" si="85"/>
        <v>#REF!</v>
      </c>
      <c r="P451" s="7">
        <f t="shared" si="78"/>
        <v>0</v>
      </c>
      <c r="Q451" s="7">
        <f t="shared" si="79"/>
        <v>0</v>
      </c>
      <c r="R451" s="5" t="e">
        <f>++COUNTIFS(#REF!,'Манзилли сотиб олиш (2)'!$F451,#REF!,'Манзилли сотиб олиш (2)'!R$3,#REF!,'Манзилли сотиб олиш (2)'!R$2)</f>
        <v>#REF!</v>
      </c>
      <c r="S451" s="5" t="e">
        <f>++COUNTIFS(#REF!,'Манзилли сотиб олиш (2)'!$F451,#REF!,'Манзилли сотиб олиш (2)'!S$3,#REF!,'Манзилли сотиб олиш (2)'!S$2)</f>
        <v>#REF!</v>
      </c>
      <c r="T451" s="5" t="e">
        <f>++COUNTIFS(#REF!,'Манзилли сотиб олиш (2)'!$F451,#REF!,'Манзилли сотиб олиш (2)'!T$3,#REF!,'Манзилли сотиб олиш (2)'!T$2)</f>
        <v>#REF!</v>
      </c>
      <c r="U451" s="5" t="e">
        <f>++COUNTIFS(#REF!,'Манзилли сотиб олиш (2)'!$F451,#REF!,'Манзилли сотиб олиш (2)'!U$3,#REF!,'Манзилли сотиб олиш (2)'!U$2)</f>
        <v>#REF!</v>
      </c>
      <c r="V451" s="5" t="e">
        <f>++COUNTIFS(#REF!,'Манзилли сотиб олиш (2)'!$F451,#REF!,'Манзилли сотиб олиш (2)'!V$3,#REF!,'Манзилли сотиб олиш (2)'!V$2)</f>
        <v>#REF!</v>
      </c>
      <c r="W451" s="7" t="e">
        <f t="shared" si="86"/>
        <v>#REF!</v>
      </c>
      <c r="X451" s="7">
        <f t="shared" si="80"/>
        <v>0</v>
      </c>
      <c r="Y451" s="7">
        <f t="shared" si="81"/>
        <v>0</v>
      </c>
      <c r="Z451" s="7">
        <f t="shared" si="82"/>
        <v>0</v>
      </c>
      <c r="AA451" s="7">
        <v>0</v>
      </c>
      <c r="AB451" s="7" t="e">
        <f t="shared" si="83"/>
        <v>#REF!</v>
      </c>
      <c r="AC451" s="7">
        <f t="shared" si="87"/>
        <v>0</v>
      </c>
      <c r="AD451" s="12" t="e">
        <f>++VLOOKUP(F451,#REF!,3,0)</f>
        <v>#REF!</v>
      </c>
      <c r="AE451" s="10"/>
      <c r="AF451" s="10"/>
    </row>
    <row r="452" spans="1:34" x14ac:dyDescent="0.25">
      <c r="A452" s="3">
        <v>5</v>
      </c>
      <c r="B452" s="23"/>
      <c r="C452" s="3" t="s">
        <v>223</v>
      </c>
      <c r="D452" s="3">
        <f>++COUNTA(D453:D610)</f>
        <v>158</v>
      </c>
      <c r="E452" s="4"/>
      <c r="F452" s="4"/>
      <c r="G452" s="7" t="s">
        <v>2864</v>
      </c>
      <c r="H452" s="4"/>
      <c r="I452" s="3"/>
      <c r="J452" s="4" t="e">
        <f t="shared" ref="J452:AC452" si="88">SUM(J453:J610)</f>
        <v>#REF!</v>
      </c>
      <c r="K452" s="4" t="e">
        <f t="shared" si="88"/>
        <v>#REF!</v>
      </c>
      <c r="L452" s="4" t="e">
        <f t="shared" si="88"/>
        <v>#REF!</v>
      </c>
      <c r="M452" s="4" t="e">
        <f t="shared" si="88"/>
        <v>#REF!</v>
      </c>
      <c r="N452" s="4" t="e">
        <f t="shared" si="88"/>
        <v>#REF!</v>
      </c>
      <c r="O452" s="4" t="e">
        <f t="shared" si="88"/>
        <v>#REF!</v>
      </c>
      <c r="P452" s="4">
        <f t="shared" si="88"/>
        <v>19</v>
      </c>
      <c r="Q452" s="4">
        <f t="shared" si="88"/>
        <v>4225.8649999999998</v>
      </c>
      <c r="R452" s="4" t="e">
        <f t="shared" si="88"/>
        <v>#REF!</v>
      </c>
      <c r="S452" s="4" t="e">
        <f t="shared" si="88"/>
        <v>#REF!</v>
      </c>
      <c r="T452" s="4" t="e">
        <f t="shared" si="88"/>
        <v>#REF!</v>
      </c>
      <c r="U452" s="4" t="e">
        <f t="shared" si="88"/>
        <v>#REF!</v>
      </c>
      <c r="V452" s="4" t="e">
        <f t="shared" si="88"/>
        <v>#REF!</v>
      </c>
      <c r="W452" s="4" t="e">
        <f t="shared" si="88"/>
        <v>#REF!</v>
      </c>
      <c r="X452" s="4">
        <f t="shared" si="88"/>
        <v>59</v>
      </c>
      <c r="Y452" s="4">
        <f t="shared" si="88"/>
        <v>12341.679999999998</v>
      </c>
      <c r="Z452" s="4">
        <f t="shared" si="88"/>
        <v>78</v>
      </c>
      <c r="AA452" s="4">
        <f t="shared" si="88"/>
        <v>16567.544999999998</v>
      </c>
      <c r="AB452" s="4" t="e">
        <f t="shared" si="88"/>
        <v>#REF!</v>
      </c>
      <c r="AC452" s="4" t="e">
        <f t="shared" si="88"/>
        <v>#REF!</v>
      </c>
      <c r="AD452" s="11"/>
      <c r="AE452" s="3">
        <f>++COUNTA(AE453:AE610)</f>
        <v>82</v>
      </c>
      <c r="AF452" s="3">
        <f>++COUNTA(AF453:AF610)</f>
        <v>82</v>
      </c>
      <c r="AH452" t="e">
        <v>#N/A</v>
      </c>
    </row>
    <row r="453" spans="1:34" x14ac:dyDescent="0.25">
      <c r="A453" s="5">
        <v>1</v>
      </c>
      <c r="B453" s="22" t="s">
        <v>223</v>
      </c>
      <c r="C453" s="6" t="s">
        <v>1253</v>
      </c>
      <c r="D453" s="5" t="s">
        <v>240</v>
      </c>
      <c r="E453" s="7">
        <v>78106045</v>
      </c>
      <c r="F453" s="7">
        <v>32804943090051</v>
      </c>
      <c r="G453" s="7" t="s">
        <v>2182</v>
      </c>
      <c r="H453" s="14">
        <v>45050</v>
      </c>
      <c r="I453" s="5" t="s">
        <v>1125</v>
      </c>
      <c r="J453" s="5" t="e">
        <f>++COUNTIFS(#REF!,'Манзилли сотиб олиш (2)'!$F453,#REF!,'Манзилли сотиб олиш (2)'!J$3,#REF!,'Манзилли сотиб олиш (2)'!J$2)</f>
        <v>#REF!</v>
      </c>
      <c r="K453" s="5" t="e">
        <f>++COUNTIFS(#REF!,'Манзилли сотиб олиш (2)'!$F453,#REF!,'Манзилли сотиб олиш (2)'!K$3,#REF!,'Манзилли сотиб олиш (2)'!K$2)</f>
        <v>#REF!</v>
      </c>
      <c r="L453" s="5" t="e">
        <f>++COUNTIFS(#REF!,'Манзилли сотиб олиш (2)'!$F453,#REF!,'Манзилли сотиб олиш (2)'!L$3,#REF!,'Манзилли сотиб олиш (2)'!L$2)</f>
        <v>#REF!</v>
      </c>
      <c r="M453" s="5" t="e">
        <f>++COUNTIFS(#REF!,'Манзилли сотиб олиш (2)'!$F453,#REF!,'Манзилли сотиб олиш (2)'!M$3,#REF!,'Манзилли сотиб олиш (2)'!M$2)</f>
        <v>#REF!</v>
      </c>
      <c r="N453" s="5" t="e">
        <f>++COUNTIFS(#REF!,'Манзилли сотиб олиш (2)'!$F453,#REF!,'Манзилли сотиб олиш (2)'!N$3,#REF!,'Манзилли сотиб олиш (2)'!N$2)</f>
        <v>#REF!</v>
      </c>
      <c r="O453" s="7" t="e">
        <f t="shared" ref="O453:O540" si="89">++IF(N453=1,32,0)</f>
        <v>#REF!</v>
      </c>
      <c r="P453" s="7">
        <f t="shared" ref="P453:P516" si="90">++IF(Q453&gt;0,1,0)</f>
        <v>1</v>
      </c>
      <c r="Q453" s="7">
        <f t="shared" ref="Q453:Q516" si="91">++IF(I453="Davlat byudeti",AA453,0)</f>
        <v>280.5</v>
      </c>
      <c r="R453" s="5" t="e">
        <f>++COUNTIFS(#REF!,'Манзилли сотиб олиш (2)'!$F453,#REF!,'Манзилли сотиб олиш (2)'!R$3,#REF!,'Манзилли сотиб олиш (2)'!R$2)</f>
        <v>#REF!</v>
      </c>
      <c r="S453" s="5" t="e">
        <f>++COUNTIFS(#REF!,'Манзилли сотиб олиш (2)'!$F453,#REF!,'Манзилли сотиб олиш (2)'!S$3,#REF!,'Манзилли сотиб олиш (2)'!S$2)</f>
        <v>#REF!</v>
      </c>
      <c r="T453" s="5" t="e">
        <f>++COUNTIFS(#REF!,'Манзилли сотиб олиш (2)'!$F453,#REF!,'Манзилли сотиб олиш (2)'!T$3,#REF!,'Манзилли сотиб олиш (2)'!T$2)</f>
        <v>#REF!</v>
      </c>
      <c r="U453" s="5" t="e">
        <f>++COUNTIFS(#REF!,'Манзилли сотиб олиш (2)'!$F453,#REF!,'Манзилли сотиб олиш (2)'!U$3,#REF!,'Манзилли сотиб олиш (2)'!U$2)</f>
        <v>#REF!</v>
      </c>
      <c r="V453" s="5" t="e">
        <f>++COUNTIFS(#REF!,'Манзилли сотиб олиш (2)'!$F453,#REF!,'Манзилли сотиб олиш (2)'!V$3,#REF!,'Манзилли сотиб олиш (2)'!V$2)</f>
        <v>#REF!</v>
      </c>
      <c r="W453" s="7" t="e">
        <f t="shared" ref="W453:W540" si="92">++IF(V453=1,32,0)</f>
        <v>#REF!</v>
      </c>
      <c r="X453" s="7">
        <f t="shared" ref="X453:Z479" si="93">++IF(Y453&gt;0,1,0)</f>
        <v>0</v>
      </c>
      <c r="Y453" s="7">
        <f t="shared" ref="Y453:Y516" si="94">++IF(I453="Mahalliy byudeti",AA453,0)</f>
        <v>0</v>
      </c>
      <c r="Z453" s="7">
        <f t="shared" si="93"/>
        <v>1</v>
      </c>
      <c r="AA453" s="7">
        <v>280.5</v>
      </c>
      <c r="AB453" s="7" t="e">
        <f t="shared" ref="AB453:AB516" si="95">++IF((N453+V453)&gt;0,Z453,0)</f>
        <v>#REF!</v>
      </c>
      <c r="AC453" s="7" t="e">
        <f t="shared" ref="AC453:AC538" si="96">++IF(Z453&gt;0,AA453+W453+O453,0)</f>
        <v>#REF!</v>
      </c>
      <c r="AD453" s="12" t="e">
        <f>++VLOOKUP(F453,#REF!,3,0)</f>
        <v>#REF!</v>
      </c>
      <c r="AE453" s="10" t="s">
        <v>317</v>
      </c>
      <c r="AF453" s="10" t="s">
        <v>1000</v>
      </c>
      <c r="AH453" t="s">
        <v>2953</v>
      </c>
    </row>
    <row r="454" spans="1:34" x14ac:dyDescent="0.25">
      <c r="A454" s="5">
        <f t="shared" ref="A454:A517" si="97">+A453+1</f>
        <v>2</v>
      </c>
      <c r="B454" s="22" t="s">
        <v>223</v>
      </c>
      <c r="C454" s="6" t="s">
        <v>1254</v>
      </c>
      <c r="D454" s="5" t="s">
        <v>239</v>
      </c>
      <c r="E454" s="7">
        <v>78134382</v>
      </c>
      <c r="F454" s="7">
        <v>40203943090060</v>
      </c>
      <c r="G454" s="7" t="s">
        <v>2183</v>
      </c>
      <c r="H454" s="14">
        <v>45061</v>
      </c>
      <c r="I454" s="5" t="s">
        <v>1126</v>
      </c>
      <c r="J454" s="5" t="e">
        <f>++COUNTIFS(#REF!,'Манзилли сотиб олиш (2)'!$F454,#REF!,'Манзилли сотиб олиш (2)'!J$3,#REF!,'Манзилли сотиб олиш (2)'!J$2)</f>
        <v>#REF!</v>
      </c>
      <c r="K454" s="5" t="e">
        <f>++COUNTIFS(#REF!,'Манзилли сотиб олиш (2)'!$F454,#REF!,'Манзилли сотиб олиш (2)'!K$3,#REF!,'Манзилли сотиб олиш (2)'!K$2)</f>
        <v>#REF!</v>
      </c>
      <c r="L454" s="5" t="e">
        <f>++COUNTIFS(#REF!,'Манзилли сотиб олиш (2)'!$F454,#REF!,'Манзилли сотиб олиш (2)'!L$3,#REF!,'Манзилли сотиб олиш (2)'!L$2)</f>
        <v>#REF!</v>
      </c>
      <c r="M454" s="5" t="e">
        <f>++COUNTIFS(#REF!,'Манзилли сотиб олиш (2)'!$F454,#REF!,'Манзилли сотиб олиш (2)'!M$3,#REF!,'Манзилли сотиб олиш (2)'!M$2)</f>
        <v>#REF!</v>
      </c>
      <c r="N454" s="5" t="e">
        <f>++COUNTIFS(#REF!,'Манзилли сотиб олиш (2)'!$F454,#REF!,'Манзилли сотиб олиш (2)'!N$3,#REF!,'Манзилли сотиб олиш (2)'!N$2)</f>
        <v>#REF!</v>
      </c>
      <c r="O454" s="7" t="e">
        <f t="shared" si="89"/>
        <v>#REF!</v>
      </c>
      <c r="P454" s="7">
        <f t="shared" si="90"/>
        <v>0</v>
      </c>
      <c r="Q454" s="7">
        <f t="shared" si="91"/>
        <v>0</v>
      </c>
      <c r="R454" s="5" t="e">
        <f>++COUNTIFS(#REF!,'Манзилли сотиб олиш (2)'!$F454,#REF!,'Манзилли сотиб олиш (2)'!R$3,#REF!,'Манзилли сотиб олиш (2)'!R$2)</f>
        <v>#REF!</v>
      </c>
      <c r="S454" s="5" t="e">
        <f>++COUNTIFS(#REF!,'Манзилли сотиб олиш (2)'!$F454,#REF!,'Манзилли сотиб олиш (2)'!S$3,#REF!,'Манзилли сотиб олиш (2)'!S$2)</f>
        <v>#REF!</v>
      </c>
      <c r="T454" s="5" t="e">
        <f>++COUNTIFS(#REF!,'Манзилли сотиб олиш (2)'!$F454,#REF!,'Манзилли сотиб олиш (2)'!T$3,#REF!,'Манзилли сотиб олиш (2)'!T$2)</f>
        <v>#REF!</v>
      </c>
      <c r="U454" s="5" t="e">
        <f>++COUNTIFS(#REF!,'Манзилли сотиб олиш (2)'!$F454,#REF!,'Манзилли сотиб олиш (2)'!U$3,#REF!,'Манзилли сотиб олиш (2)'!U$2)</f>
        <v>#REF!</v>
      </c>
      <c r="V454" s="5" t="e">
        <f>++COUNTIFS(#REF!,'Манзилли сотиб олиш (2)'!$F454,#REF!,'Манзилли сотиб олиш (2)'!V$3,#REF!,'Манзилли сотиб олиш (2)'!V$2)</f>
        <v>#REF!</v>
      </c>
      <c r="W454" s="7" t="e">
        <f t="shared" si="92"/>
        <v>#REF!</v>
      </c>
      <c r="X454" s="7">
        <f t="shared" si="93"/>
        <v>1</v>
      </c>
      <c r="Y454" s="7">
        <f t="shared" si="94"/>
        <v>235</v>
      </c>
      <c r="Z454" s="7">
        <f t="shared" si="93"/>
        <v>1</v>
      </c>
      <c r="AA454" s="7">
        <v>235</v>
      </c>
      <c r="AB454" s="7" t="e">
        <f t="shared" si="95"/>
        <v>#REF!</v>
      </c>
      <c r="AC454" s="7" t="e">
        <f t="shared" si="96"/>
        <v>#REF!</v>
      </c>
      <c r="AD454" s="12" t="e">
        <f>++VLOOKUP(F454,#REF!,3,0)</f>
        <v>#REF!</v>
      </c>
      <c r="AE454" s="10" t="s">
        <v>223</v>
      </c>
      <c r="AF454" s="10" t="s">
        <v>2923</v>
      </c>
      <c r="AH454" t="s">
        <v>2953</v>
      </c>
    </row>
    <row r="455" spans="1:34" x14ac:dyDescent="0.25">
      <c r="A455" s="5">
        <f t="shared" si="97"/>
        <v>3</v>
      </c>
      <c r="B455" s="22" t="s">
        <v>223</v>
      </c>
      <c r="C455" s="6" t="s">
        <v>1255</v>
      </c>
      <c r="D455" s="5" t="s">
        <v>238</v>
      </c>
      <c r="E455" s="7">
        <v>78134365</v>
      </c>
      <c r="F455" s="7">
        <v>30908933090068</v>
      </c>
      <c r="G455" s="7" t="s">
        <v>2184</v>
      </c>
      <c r="H455" s="14">
        <v>45061</v>
      </c>
      <c r="I455" s="5" t="s">
        <v>1126</v>
      </c>
      <c r="J455" s="5" t="e">
        <f>++COUNTIFS(#REF!,'Манзилли сотиб олиш (2)'!$F455,#REF!,'Манзилли сотиб олиш (2)'!J$3,#REF!,'Манзилли сотиб олиш (2)'!J$2)</f>
        <v>#REF!</v>
      </c>
      <c r="K455" s="5" t="e">
        <f>++COUNTIFS(#REF!,'Манзилли сотиб олиш (2)'!$F455,#REF!,'Манзилли сотиб олиш (2)'!K$3,#REF!,'Манзилли сотиб олиш (2)'!K$2)</f>
        <v>#REF!</v>
      </c>
      <c r="L455" s="5" t="e">
        <f>++COUNTIFS(#REF!,'Манзилли сотиб олиш (2)'!$F455,#REF!,'Манзилли сотиб олиш (2)'!L$3,#REF!,'Манзилли сотиб олиш (2)'!L$2)</f>
        <v>#REF!</v>
      </c>
      <c r="M455" s="5" t="e">
        <f>++COUNTIFS(#REF!,'Манзилли сотиб олиш (2)'!$F455,#REF!,'Манзилли сотиб олиш (2)'!M$3,#REF!,'Манзилли сотиб олиш (2)'!M$2)</f>
        <v>#REF!</v>
      </c>
      <c r="N455" s="5" t="e">
        <f>++COUNTIFS(#REF!,'Манзилли сотиб олиш (2)'!$F455,#REF!,'Манзилли сотиб олиш (2)'!N$3,#REF!,'Манзилли сотиб олиш (2)'!N$2)</f>
        <v>#REF!</v>
      </c>
      <c r="O455" s="7" t="e">
        <f t="shared" si="89"/>
        <v>#REF!</v>
      </c>
      <c r="P455" s="7">
        <f t="shared" si="90"/>
        <v>0</v>
      </c>
      <c r="Q455" s="7">
        <f t="shared" si="91"/>
        <v>0</v>
      </c>
      <c r="R455" s="5" t="e">
        <f>++COUNTIFS(#REF!,'Манзилли сотиб олиш (2)'!$F455,#REF!,'Манзилли сотиб олиш (2)'!R$3,#REF!,'Манзилли сотиб олиш (2)'!R$2)</f>
        <v>#REF!</v>
      </c>
      <c r="S455" s="5" t="e">
        <f>++COUNTIFS(#REF!,'Манзилли сотиб олиш (2)'!$F455,#REF!,'Манзилли сотиб олиш (2)'!S$3,#REF!,'Манзилли сотиб олиш (2)'!S$2)</f>
        <v>#REF!</v>
      </c>
      <c r="T455" s="5" t="e">
        <f>++COUNTIFS(#REF!,'Манзилли сотиб олиш (2)'!$F455,#REF!,'Манзилли сотиб олиш (2)'!T$3,#REF!,'Манзилли сотиб олиш (2)'!T$2)</f>
        <v>#REF!</v>
      </c>
      <c r="U455" s="5" t="e">
        <f>++COUNTIFS(#REF!,'Манзилли сотиб олиш (2)'!$F455,#REF!,'Манзилли сотиб олиш (2)'!U$3,#REF!,'Манзилли сотиб олиш (2)'!U$2)</f>
        <v>#REF!</v>
      </c>
      <c r="V455" s="5" t="e">
        <f>++COUNTIFS(#REF!,'Манзилли сотиб олиш (2)'!$F455,#REF!,'Манзилли сотиб олиш (2)'!V$3,#REF!,'Манзилли сотиб олиш (2)'!V$2)</f>
        <v>#REF!</v>
      </c>
      <c r="W455" s="7" t="e">
        <f t="shared" si="92"/>
        <v>#REF!</v>
      </c>
      <c r="X455" s="7">
        <f t="shared" si="93"/>
        <v>1</v>
      </c>
      <c r="Y455" s="7">
        <f t="shared" si="94"/>
        <v>188</v>
      </c>
      <c r="Z455" s="7">
        <f t="shared" si="93"/>
        <v>1</v>
      </c>
      <c r="AA455" s="7">
        <v>188</v>
      </c>
      <c r="AB455" s="7" t="e">
        <f t="shared" si="95"/>
        <v>#REF!</v>
      </c>
      <c r="AC455" s="7" t="e">
        <f t="shared" si="96"/>
        <v>#REF!</v>
      </c>
      <c r="AD455" s="12" t="e">
        <f>++VLOOKUP(F455,#REF!,3,0)</f>
        <v>#REF!</v>
      </c>
      <c r="AE455" s="10" t="s">
        <v>223</v>
      </c>
      <c r="AF455" s="10" t="s">
        <v>1028</v>
      </c>
      <c r="AH455" t="s">
        <v>2953</v>
      </c>
    </row>
    <row r="456" spans="1:34" x14ac:dyDescent="0.25">
      <c r="A456" s="5">
        <f t="shared" si="97"/>
        <v>4</v>
      </c>
      <c r="B456" s="22" t="s">
        <v>223</v>
      </c>
      <c r="C456" s="6" t="s">
        <v>1256</v>
      </c>
      <c r="D456" s="5" t="s">
        <v>237</v>
      </c>
      <c r="E456" s="7">
        <v>78157622</v>
      </c>
      <c r="F456" s="7">
        <v>40507933090020</v>
      </c>
      <c r="G456" s="7" t="s">
        <v>2185</v>
      </c>
      <c r="H456" s="14">
        <v>45062</v>
      </c>
      <c r="I456" s="5" t="s">
        <v>1126</v>
      </c>
      <c r="J456" s="5" t="e">
        <f>++COUNTIFS(#REF!,'Манзилли сотиб олиш (2)'!$F456,#REF!,'Манзилли сотиб олиш (2)'!J$3,#REF!,'Манзилли сотиб олиш (2)'!J$2)</f>
        <v>#REF!</v>
      </c>
      <c r="K456" s="5" t="e">
        <f>++COUNTIFS(#REF!,'Манзилли сотиб олиш (2)'!$F456,#REF!,'Манзилли сотиб олиш (2)'!K$3,#REF!,'Манзилли сотиб олиш (2)'!K$2)</f>
        <v>#REF!</v>
      </c>
      <c r="L456" s="5" t="e">
        <f>++COUNTIFS(#REF!,'Манзилли сотиб олиш (2)'!$F456,#REF!,'Манзилли сотиб олиш (2)'!L$3,#REF!,'Манзилли сотиб олиш (2)'!L$2)</f>
        <v>#REF!</v>
      </c>
      <c r="M456" s="5" t="e">
        <f>++COUNTIFS(#REF!,'Манзилли сотиб олиш (2)'!$F456,#REF!,'Манзилли сотиб олиш (2)'!M$3,#REF!,'Манзилли сотиб олиш (2)'!M$2)</f>
        <v>#REF!</v>
      </c>
      <c r="N456" s="5" t="e">
        <f>++COUNTIFS(#REF!,'Манзилли сотиб олиш (2)'!$F456,#REF!,'Манзилли сотиб олиш (2)'!N$3,#REF!,'Манзилли сотиб олиш (2)'!N$2)</f>
        <v>#REF!</v>
      </c>
      <c r="O456" s="7" t="e">
        <f t="shared" si="89"/>
        <v>#REF!</v>
      </c>
      <c r="P456" s="7">
        <f t="shared" si="90"/>
        <v>0</v>
      </c>
      <c r="Q456" s="7">
        <f t="shared" si="91"/>
        <v>0</v>
      </c>
      <c r="R456" s="5" t="e">
        <f>++COUNTIFS(#REF!,'Манзилли сотиб олиш (2)'!$F456,#REF!,'Манзилли сотиб олиш (2)'!R$3,#REF!,'Манзилли сотиб олиш (2)'!R$2)</f>
        <v>#REF!</v>
      </c>
      <c r="S456" s="5" t="e">
        <f>++COUNTIFS(#REF!,'Манзилли сотиб олиш (2)'!$F456,#REF!,'Манзилли сотиб олиш (2)'!S$3,#REF!,'Манзилли сотиб олиш (2)'!S$2)</f>
        <v>#REF!</v>
      </c>
      <c r="T456" s="19" t="e">
        <f>++COUNTIFS(#REF!,'Манзилли сотиб олиш (2)'!$F456,#REF!,'Манзилли сотиб олиш (2)'!T$3,#REF!,'Манзилли сотиб олиш (2)'!T$2)</f>
        <v>#REF!</v>
      </c>
      <c r="U456" s="5" t="e">
        <f>++COUNTIFS(#REF!,'Манзилли сотиб олиш (2)'!$F456,#REF!,'Манзилли сотиб олиш (2)'!U$3,#REF!,'Манзилли сотиб олиш (2)'!U$2)</f>
        <v>#REF!</v>
      </c>
      <c r="V456" s="5" t="e">
        <f>++COUNTIFS(#REF!,'Манзилли сотиб олиш (2)'!$F456,#REF!,'Манзилли сотиб олиш (2)'!V$3,#REF!,'Манзилли сотиб олиш (2)'!V$2)</f>
        <v>#REF!</v>
      </c>
      <c r="W456" s="7" t="e">
        <f t="shared" si="92"/>
        <v>#REF!</v>
      </c>
      <c r="X456" s="7">
        <f t="shared" si="93"/>
        <v>1</v>
      </c>
      <c r="Y456" s="7">
        <f t="shared" si="94"/>
        <v>269.8</v>
      </c>
      <c r="Z456" s="7">
        <f t="shared" si="93"/>
        <v>1</v>
      </c>
      <c r="AA456" s="7">
        <v>269.8</v>
      </c>
      <c r="AB456" s="7" t="e">
        <f t="shared" si="95"/>
        <v>#REF!</v>
      </c>
      <c r="AC456" s="7" t="e">
        <f t="shared" si="96"/>
        <v>#REF!</v>
      </c>
      <c r="AD456" s="12" t="e">
        <f>++VLOOKUP(F456,#REF!,3,0)</f>
        <v>#REF!</v>
      </c>
      <c r="AE456" s="10" t="s">
        <v>11</v>
      </c>
      <c r="AF456" s="10" t="s">
        <v>1029</v>
      </c>
      <c r="AH456" t="s">
        <v>2953</v>
      </c>
    </row>
    <row r="457" spans="1:34" x14ac:dyDescent="0.25">
      <c r="A457" s="5">
        <f t="shared" si="97"/>
        <v>5</v>
      </c>
      <c r="B457" s="22" t="s">
        <v>223</v>
      </c>
      <c r="C457" s="6" t="s">
        <v>1257</v>
      </c>
      <c r="D457" s="5" t="s">
        <v>236</v>
      </c>
      <c r="E457" s="7">
        <v>78157847</v>
      </c>
      <c r="F457" s="7">
        <v>30207883090055</v>
      </c>
      <c r="G457" s="7" t="s">
        <v>2186</v>
      </c>
      <c r="H457" s="14">
        <v>45062</v>
      </c>
      <c r="I457" s="5" t="s">
        <v>1126</v>
      </c>
      <c r="J457" s="5" t="e">
        <f>++COUNTIFS(#REF!,'Манзилли сотиб олиш (2)'!$F457,#REF!,'Манзилли сотиб олиш (2)'!J$3,#REF!,'Манзилли сотиб олиш (2)'!J$2)</f>
        <v>#REF!</v>
      </c>
      <c r="K457" s="5" t="e">
        <f>++COUNTIFS(#REF!,'Манзилли сотиб олиш (2)'!$F457,#REF!,'Манзилли сотиб олиш (2)'!K$3,#REF!,'Манзилли сотиб олиш (2)'!K$2)</f>
        <v>#REF!</v>
      </c>
      <c r="L457" s="5" t="e">
        <f>++COUNTIFS(#REF!,'Манзилли сотиб олиш (2)'!$F457,#REF!,'Манзилли сотиб олиш (2)'!L$3,#REF!,'Манзилли сотиб олиш (2)'!L$2)</f>
        <v>#REF!</v>
      </c>
      <c r="M457" s="5" t="e">
        <f>++COUNTIFS(#REF!,'Манзилли сотиб олиш (2)'!$F457,#REF!,'Манзилли сотиб олиш (2)'!M$3,#REF!,'Манзилли сотиб олиш (2)'!M$2)</f>
        <v>#REF!</v>
      </c>
      <c r="N457" s="5" t="e">
        <f>++COUNTIFS(#REF!,'Манзилли сотиб олиш (2)'!$F457,#REF!,'Манзилли сотиб олиш (2)'!N$3,#REF!,'Манзилли сотиб олиш (2)'!N$2)</f>
        <v>#REF!</v>
      </c>
      <c r="O457" s="7" t="e">
        <f t="shared" si="89"/>
        <v>#REF!</v>
      </c>
      <c r="P457" s="7">
        <f t="shared" si="90"/>
        <v>0</v>
      </c>
      <c r="Q457" s="7">
        <f t="shared" si="91"/>
        <v>0</v>
      </c>
      <c r="R457" s="5" t="e">
        <f>++COUNTIFS(#REF!,'Манзилли сотиб олиш (2)'!$F457,#REF!,'Манзилли сотиб олиш (2)'!R$3,#REF!,'Манзилли сотиб олиш (2)'!R$2)</f>
        <v>#REF!</v>
      </c>
      <c r="S457" s="5" t="e">
        <f>++COUNTIFS(#REF!,'Манзилли сотиб олиш (2)'!$F457,#REF!,'Манзилли сотиб олиш (2)'!S$3,#REF!,'Манзилли сотиб олиш (2)'!S$2)</f>
        <v>#REF!</v>
      </c>
      <c r="T457" s="5" t="e">
        <f>++COUNTIFS(#REF!,'Манзилли сотиб олиш (2)'!$F457,#REF!,'Манзилли сотиб олиш (2)'!T$3,#REF!,'Манзилли сотиб олиш (2)'!T$2)</f>
        <v>#REF!</v>
      </c>
      <c r="U457" s="5" t="e">
        <f>++COUNTIFS(#REF!,'Манзилли сотиб олиш (2)'!$F457,#REF!,'Манзилли сотиб олиш (2)'!U$3,#REF!,'Манзилли сотиб олиш (2)'!U$2)</f>
        <v>#REF!</v>
      </c>
      <c r="V457" s="5" t="e">
        <f>++COUNTIFS(#REF!,'Манзилли сотиб олиш (2)'!$F457,#REF!,'Манзилли сотиб олиш (2)'!V$3,#REF!,'Манзилли сотиб олиш (2)'!V$2)</f>
        <v>#REF!</v>
      </c>
      <c r="W457" s="7" t="e">
        <f t="shared" si="92"/>
        <v>#REF!</v>
      </c>
      <c r="X457" s="7">
        <f t="shared" si="93"/>
        <v>1</v>
      </c>
      <c r="Y457" s="7">
        <f t="shared" si="94"/>
        <v>166</v>
      </c>
      <c r="Z457" s="7">
        <f t="shared" si="93"/>
        <v>1</v>
      </c>
      <c r="AA457" s="7">
        <v>166</v>
      </c>
      <c r="AB457" s="7" t="e">
        <f t="shared" si="95"/>
        <v>#REF!</v>
      </c>
      <c r="AC457" s="7" t="e">
        <f t="shared" si="96"/>
        <v>#REF!</v>
      </c>
      <c r="AD457" s="12" t="e">
        <f>++VLOOKUP(F457,#REF!,3,0)</f>
        <v>#REF!</v>
      </c>
      <c r="AE457" s="10" t="s">
        <v>223</v>
      </c>
      <c r="AF457" s="10" t="s">
        <v>2924</v>
      </c>
      <c r="AH457" t="s">
        <v>2953</v>
      </c>
    </row>
    <row r="458" spans="1:34" x14ac:dyDescent="0.25">
      <c r="A458" s="5">
        <f t="shared" si="97"/>
        <v>6</v>
      </c>
      <c r="B458" s="22" t="s">
        <v>223</v>
      </c>
      <c r="C458" s="6" t="s">
        <v>1258</v>
      </c>
      <c r="D458" s="5" t="s">
        <v>235</v>
      </c>
      <c r="E458" s="7">
        <v>78155514</v>
      </c>
      <c r="F458" s="7">
        <v>31403943090075</v>
      </c>
      <c r="G458" s="7" t="s">
        <v>2187</v>
      </c>
      <c r="H458" s="14">
        <v>45062</v>
      </c>
      <c r="I458" s="5" t="s">
        <v>1126</v>
      </c>
      <c r="J458" s="5" t="e">
        <f>++COUNTIFS(#REF!,'Манзилли сотиб олиш (2)'!$F458,#REF!,'Манзилли сотиб олиш (2)'!J$3,#REF!,'Манзилли сотиб олиш (2)'!J$2)</f>
        <v>#REF!</v>
      </c>
      <c r="K458" s="5" t="e">
        <f>++COUNTIFS(#REF!,'Манзилли сотиб олиш (2)'!$F458,#REF!,'Манзилли сотиб олиш (2)'!K$3,#REF!,'Манзилли сотиб олиш (2)'!K$2)</f>
        <v>#REF!</v>
      </c>
      <c r="L458" s="5" t="e">
        <f>++COUNTIFS(#REF!,'Манзилли сотиб олиш (2)'!$F458,#REF!,'Манзилли сотиб олиш (2)'!L$3,#REF!,'Манзилли сотиб олиш (2)'!L$2)</f>
        <v>#REF!</v>
      </c>
      <c r="M458" s="5" t="e">
        <f>++COUNTIFS(#REF!,'Манзилли сотиб олиш (2)'!$F458,#REF!,'Манзилли сотиб олиш (2)'!M$3,#REF!,'Манзилли сотиб олиш (2)'!M$2)</f>
        <v>#REF!</v>
      </c>
      <c r="N458" s="5" t="e">
        <f>++COUNTIFS(#REF!,'Манзилли сотиб олиш (2)'!$F458,#REF!,'Манзилли сотиб олиш (2)'!N$3,#REF!,'Манзилли сотиб олиш (2)'!N$2)</f>
        <v>#REF!</v>
      </c>
      <c r="O458" s="7" t="e">
        <f t="shared" si="89"/>
        <v>#REF!</v>
      </c>
      <c r="P458" s="7">
        <f t="shared" si="90"/>
        <v>0</v>
      </c>
      <c r="Q458" s="7">
        <f t="shared" si="91"/>
        <v>0</v>
      </c>
      <c r="R458" s="5" t="e">
        <f>++COUNTIFS(#REF!,'Манзилли сотиб олиш (2)'!$F458,#REF!,'Манзилли сотиб олиш (2)'!R$3,#REF!,'Манзилли сотиб олиш (2)'!R$2)</f>
        <v>#REF!</v>
      </c>
      <c r="S458" s="5" t="e">
        <f>++COUNTIFS(#REF!,'Манзилли сотиб олиш (2)'!$F458,#REF!,'Манзилли сотиб олиш (2)'!S$3,#REF!,'Манзилли сотиб олиш (2)'!S$2)</f>
        <v>#REF!</v>
      </c>
      <c r="T458" s="19" t="e">
        <f>++COUNTIFS(#REF!,'Манзилли сотиб олиш (2)'!$F458,#REF!,'Манзилли сотиб олиш (2)'!T$3,#REF!,'Манзилли сотиб олиш (2)'!T$2)</f>
        <v>#REF!</v>
      </c>
      <c r="U458" s="5" t="e">
        <f>++COUNTIFS(#REF!,'Манзилли сотиб олиш (2)'!$F458,#REF!,'Манзилли сотиб олиш (2)'!U$3,#REF!,'Манзилли сотиб олиш (2)'!U$2)</f>
        <v>#REF!</v>
      </c>
      <c r="V458" s="5" t="e">
        <f>++COUNTIFS(#REF!,'Манзилли сотиб олиш (2)'!$F458,#REF!,'Манзилли сотиб олиш (2)'!V$3,#REF!,'Манзилли сотиб олиш (2)'!V$2)</f>
        <v>#REF!</v>
      </c>
      <c r="W458" s="7" t="e">
        <f t="shared" si="92"/>
        <v>#REF!</v>
      </c>
      <c r="X458" s="7">
        <f t="shared" si="93"/>
        <v>1</v>
      </c>
      <c r="Y458" s="7">
        <f t="shared" si="94"/>
        <v>188</v>
      </c>
      <c r="Z458" s="7">
        <f t="shared" si="93"/>
        <v>1</v>
      </c>
      <c r="AA458" s="7">
        <v>188</v>
      </c>
      <c r="AB458" s="7" t="e">
        <f t="shared" si="95"/>
        <v>#REF!</v>
      </c>
      <c r="AC458" s="7" t="e">
        <f t="shared" si="96"/>
        <v>#REF!</v>
      </c>
      <c r="AD458" s="12" t="e">
        <f>++VLOOKUP(F458,#REF!,3,0)</f>
        <v>#REF!</v>
      </c>
      <c r="AE458" s="10" t="s">
        <v>223</v>
      </c>
      <c r="AF458" s="10" t="s">
        <v>1028</v>
      </c>
      <c r="AH458" t="s">
        <v>2953</v>
      </c>
    </row>
    <row r="459" spans="1:34" x14ac:dyDescent="0.25">
      <c r="A459" s="5">
        <f t="shared" si="97"/>
        <v>7</v>
      </c>
      <c r="B459" s="22" t="s">
        <v>223</v>
      </c>
      <c r="C459" s="6" t="s">
        <v>1259</v>
      </c>
      <c r="D459" s="5" t="s">
        <v>234</v>
      </c>
      <c r="E459" s="7">
        <v>78164503</v>
      </c>
      <c r="F459" s="7">
        <v>41110873090022</v>
      </c>
      <c r="G459" s="7" t="s">
        <v>2188</v>
      </c>
      <c r="H459" s="14">
        <v>45062</v>
      </c>
      <c r="I459" s="5" t="s">
        <v>1126</v>
      </c>
      <c r="J459" s="5" t="e">
        <f>++COUNTIFS(#REF!,'Манзилли сотиб олиш (2)'!$F459,#REF!,'Манзилли сотиб олиш (2)'!J$3,#REF!,'Манзилли сотиб олиш (2)'!J$2)</f>
        <v>#REF!</v>
      </c>
      <c r="K459" s="5" t="e">
        <f>++COUNTIFS(#REF!,'Манзилли сотиб олиш (2)'!$F459,#REF!,'Манзилли сотиб олиш (2)'!K$3,#REF!,'Манзилли сотиб олиш (2)'!K$2)</f>
        <v>#REF!</v>
      </c>
      <c r="L459" s="5" t="e">
        <f>++COUNTIFS(#REF!,'Манзилли сотиб олиш (2)'!$F459,#REF!,'Манзилли сотиб олиш (2)'!L$3,#REF!,'Манзилли сотиб олиш (2)'!L$2)</f>
        <v>#REF!</v>
      </c>
      <c r="M459" s="5" t="e">
        <f>++COUNTIFS(#REF!,'Манзилли сотиб олиш (2)'!$F459,#REF!,'Манзилли сотиб олиш (2)'!M$3,#REF!,'Манзилли сотиб олиш (2)'!M$2)</f>
        <v>#REF!</v>
      </c>
      <c r="N459" s="5" t="e">
        <f>++COUNTIFS(#REF!,'Манзилли сотиб олиш (2)'!$F459,#REF!,'Манзилли сотиб олиш (2)'!N$3,#REF!,'Манзилли сотиб олиш (2)'!N$2)</f>
        <v>#REF!</v>
      </c>
      <c r="O459" s="7" t="e">
        <f t="shared" si="89"/>
        <v>#REF!</v>
      </c>
      <c r="P459" s="7">
        <f t="shared" si="90"/>
        <v>0</v>
      </c>
      <c r="Q459" s="7">
        <f t="shared" si="91"/>
        <v>0</v>
      </c>
      <c r="R459" s="5" t="e">
        <f>++COUNTIFS(#REF!,'Манзилли сотиб олиш (2)'!$F459,#REF!,'Манзилли сотиб олиш (2)'!R$3,#REF!,'Манзилли сотиб олиш (2)'!R$2)</f>
        <v>#REF!</v>
      </c>
      <c r="S459" s="5" t="e">
        <f>++COUNTIFS(#REF!,'Манзилли сотиб олиш (2)'!$F459,#REF!,'Манзилли сотиб олиш (2)'!S$3,#REF!,'Манзилли сотиб олиш (2)'!S$2)</f>
        <v>#REF!</v>
      </c>
      <c r="T459" s="19" t="e">
        <f>++COUNTIFS(#REF!,'Манзилли сотиб олиш (2)'!$F459,#REF!,'Манзилли сотиб олиш (2)'!T$3,#REF!,'Манзилли сотиб олиш (2)'!T$2)</f>
        <v>#REF!</v>
      </c>
      <c r="U459" s="5" t="e">
        <f>++COUNTIFS(#REF!,'Манзилли сотиб олиш (2)'!$F459,#REF!,'Манзилли сотиб олиш (2)'!U$3,#REF!,'Манзилли сотиб олиш (2)'!U$2)</f>
        <v>#REF!</v>
      </c>
      <c r="V459" s="5" t="e">
        <f>++COUNTIFS(#REF!,'Манзилли сотиб олиш (2)'!$F459,#REF!,'Манзилли сотиб олиш (2)'!V$3,#REF!,'Манзилли сотиб олиш (2)'!V$2)</f>
        <v>#REF!</v>
      </c>
      <c r="W459" s="7" t="e">
        <f t="shared" si="92"/>
        <v>#REF!</v>
      </c>
      <c r="X459" s="7">
        <f t="shared" si="93"/>
        <v>1</v>
      </c>
      <c r="Y459" s="7">
        <f t="shared" si="94"/>
        <v>211</v>
      </c>
      <c r="Z459" s="7">
        <f t="shared" si="93"/>
        <v>1</v>
      </c>
      <c r="AA459" s="7">
        <v>211</v>
      </c>
      <c r="AB459" s="7" t="e">
        <f t="shared" si="95"/>
        <v>#REF!</v>
      </c>
      <c r="AC459" s="7" t="e">
        <f t="shared" si="96"/>
        <v>#REF!</v>
      </c>
      <c r="AD459" s="12" t="e">
        <f>++VLOOKUP(F459,#REF!,3,0)</f>
        <v>#REF!</v>
      </c>
      <c r="AE459" s="10" t="s">
        <v>223</v>
      </c>
      <c r="AF459" s="10" t="s">
        <v>1028</v>
      </c>
      <c r="AH459" t="s">
        <v>2953</v>
      </c>
    </row>
    <row r="460" spans="1:34" x14ac:dyDescent="0.25">
      <c r="A460" s="5">
        <f t="shared" si="97"/>
        <v>8</v>
      </c>
      <c r="B460" s="22" t="s">
        <v>223</v>
      </c>
      <c r="C460" s="6" t="s">
        <v>1260</v>
      </c>
      <c r="D460" s="5" t="s">
        <v>233</v>
      </c>
      <c r="E460" s="7">
        <v>78170253</v>
      </c>
      <c r="F460" s="7">
        <v>33004953090039</v>
      </c>
      <c r="G460" s="7" t="s">
        <v>2189</v>
      </c>
      <c r="H460" s="14">
        <v>45063</v>
      </c>
      <c r="I460" s="5" t="s">
        <v>1125</v>
      </c>
      <c r="J460" s="5" t="e">
        <f>++COUNTIFS(#REF!,'Манзилли сотиб олиш (2)'!$F460,#REF!,'Манзилли сотиб олиш (2)'!J$3,#REF!,'Манзилли сотиб олиш (2)'!J$2)</f>
        <v>#REF!</v>
      </c>
      <c r="K460" s="5" t="e">
        <f>++COUNTIFS(#REF!,'Манзилли сотиб олиш (2)'!$F460,#REF!,'Манзилли сотиб олиш (2)'!K$3,#REF!,'Манзилли сотиб олиш (2)'!K$2)</f>
        <v>#REF!</v>
      </c>
      <c r="L460" s="5" t="e">
        <f>++COUNTIFS(#REF!,'Манзилли сотиб олиш (2)'!$F460,#REF!,'Манзилли сотиб олиш (2)'!L$3,#REF!,'Манзилли сотиб олиш (2)'!L$2)</f>
        <v>#REF!</v>
      </c>
      <c r="M460" s="5" t="e">
        <f>++COUNTIFS(#REF!,'Манзилли сотиб олиш (2)'!$F460,#REF!,'Манзилли сотиб олиш (2)'!M$3,#REF!,'Манзилли сотиб олиш (2)'!M$2)</f>
        <v>#REF!</v>
      </c>
      <c r="N460" s="5" t="e">
        <f>++COUNTIFS(#REF!,'Манзилли сотиб олиш (2)'!$F460,#REF!,'Манзилли сотиб олиш (2)'!N$3,#REF!,'Манзилли сотиб олиш (2)'!N$2)</f>
        <v>#REF!</v>
      </c>
      <c r="O460" s="7" t="e">
        <f t="shared" si="89"/>
        <v>#REF!</v>
      </c>
      <c r="P460" s="7">
        <f t="shared" si="90"/>
        <v>1</v>
      </c>
      <c r="Q460" s="7">
        <f t="shared" si="91"/>
        <v>211</v>
      </c>
      <c r="R460" s="5" t="e">
        <f>++COUNTIFS(#REF!,'Манзилли сотиб олиш (2)'!$F460,#REF!,'Манзилли сотиб олиш (2)'!R$3,#REF!,'Манзилли сотиб олиш (2)'!R$2)</f>
        <v>#REF!</v>
      </c>
      <c r="S460" s="5" t="e">
        <f>++COUNTIFS(#REF!,'Манзилли сотиб олиш (2)'!$F460,#REF!,'Манзилли сотиб олиш (2)'!S$3,#REF!,'Манзилли сотиб олиш (2)'!S$2)</f>
        <v>#REF!</v>
      </c>
      <c r="T460" s="5" t="e">
        <f>++COUNTIFS(#REF!,'Манзилли сотиб олиш (2)'!$F460,#REF!,'Манзилли сотиб олиш (2)'!T$3,#REF!,'Манзилли сотиб олиш (2)'!T$2)</f>
        <v>#REF!</v>
      </c>
      <c r="U460" s="5" t="e">
        <f>++COUNTIFS(#REF!,'Манзилли сотиб олиш (2)'!$F460,#REF!,'Манзилли сотиб олиш (2)'!U$3,#REF!,'Манзилли сотиб олиш (2)'!U$2)</f>
        <v>#REF!</v>
      </c>
      <c r="V460" s="5" t="e">
        <f>++COUNTIFS(#REF!,'Манзилли сотиб олиш (2)'!$F460,#REF!,'Манзилли сотиб олиш (2)'!V$3,#REF!,'Манзилли сотиб олиш (2)'!V$2)</f>
        <v>#REF!</v>
      </c>
      <c r="W460" s="7" t="e">
        <f t="shared" si="92"/>
        <v>#REF!</v>
      </c>
      <c r="X460" s="7">
        <f t="shared" si="93"/>
        <v>0</v>
      </c>
      <c r="Y460" s="7">
        <f t="shared" si="94"/>
        <v>0</v>
      </c>
      <c r="Z460" s="7">
        <f t="shared" si="93"/>
        <v>1</v>
      </c>
      <c r="AA460" s="7">
        <v>211</v>
      </c>
      <c r="AB460" s="7" t="e">
        <f t="shared" si="95"/>
        <v>#REF!</v>
      </c>
      <c r="AC460" s="7" t="e">
        <f t="shared" si="96"/>
        <v>#REF!</v>
      </c>
      <c r="AD460" s="12" t="e">
        <f>++VLOOKUP(F460,#REF!,3,0)</f>
        <v>#REF!</v>
      </c>
      <c r="AE460" s="10" t="s">
        <v>223</v>
      </c>
      <c r="AF460" s="10" t="s">
        <v>1028</v>
      </c>
      <c r="AH460" t="s">
        <v>2953</v>
      </c>
    </row>
    <row r="461" spans="1:34" x14ac:dyDescent="0.25">
      <c r="A461" s="5">
        <f t="shared" si="97"/>
        <v>9</v>
      </c>
      <c r="B461" s="22" t="s">
        <v>223</v>
      </c>
      <c r="C461" s="6" t="s">
        <v>1261</v>
      </c>
      <c r="D461" s="5" t="s">
        <v>232</v>
      </c>
      <c r="E461" s="7">
        <v>78176416</v>
      </c>
      <c r="F461" s="7">
        <v>31402953090093</v>
      </c>
      <c r="G461" s="7" t="s">
        <v>2190</v>
      </c>
      <c r="H461" s="14">
        <v>45063</v>
      </c>
      <c r="I461" s="5" t="s">
        <v>1125</v>
      </c>
      <c r="J461" s="5" t="e">
        <f>++COUNTIFS(#REF!,'Манзилли сотиб олиш (2)'!$F461,#REF!,'Манзилли сотиб олиш (2)'!J$3,#REF!,'Манзилли сотиб олиш (2)'!J$2)</f>
        <v>#REF!</v>
      </c>
      <c r="K461" s="5" t="e">
        <f>++COUNTIFS(#REF!,'Манзилли сотиб олиш (2)'!$F461,#REF!,'Манзилли сотиб олиш (2)'!K$3,#REF!,'Манзилли сотиб олиш (2)'!K$2)</f>
        <v>#REF!</v>
      </c>
      <c r="L461" s="5" t="e">
        <f>++COUNTIFS(#REF!,'Манзилли сотиб олиш (2)'!$F461,#REF!,'Манзилли сотиб олиш (2)'!L$3,#REF!,'Манзилли сотиб олиш (2)'!L$2)</f>
        <v>#REF!</v>
      </c>
      <c r="M461" s="5" t="e">
        <f>++COUNTIFS(#REF!,'Манзилли сотиб олиш (2)'!$F461,#REF!,'Манзилли сотиб олиш (2)'!M$3,#REF!,'Манзилли сотиб олиш (2)'!M$2)</f>
        <v>#REF!</v>
      </c>
      <c r="N461" s="5" t="e">
        <f>++COUNTIFS(#REF!,'Манзилли сотиб олиш (2)'!$F461,#REF!,'Манзилли сотиб олиш (2)'!N$3,#REF!,'Манзилли сотиб олиш (2)'!N$2)</f>
        <v>#REF!</v>
      </c>
      <c r="O461" s="7" t="e">
        <f t="shared" si="89"/>
        <v>#REF!</v>
      </c>
      <c r="P461" s="7">
        <f t="shared" si="90"/>
        <v>1</v>
      </c>
      <c r="Q461" s="7">
        <f t="shared" si="91"/>
        <v>156</v>
      </c>
      <c r="R461" s="5" t="e">
        <f>++COUNTIFS(#REF!,'Манзилли сотиб олиш (2)'!$F461,#REF!,'Манзилли сотиб олиш (2)'!R$3,#REF!,'Манзилли сотиб олиш (2)'!R$2)</f>
        <v>#REF!</v>
      </c>
      <c r="S461" s="5" t="e">
        <f>++COUNTIFS(#REF!,'Манзилли сотиб олиш (2)'!$F461,#REF!,'Манзилли сотиб олиш (2)'!S$3,#REF!,'Манзилли сотиб олиш (2)'!S$2)</f>
        <v>#REF!</v>
      </c>
      <c r="T461" s="5" t="e">
        <f>++COUNTIFS(#REF!,'Манзилли сотиб олиш (2)'!$F461,#REF!,'Манзилли сотиб олиш (2)'!T$3,#REF!,'Манзилли сотиб олиш (2)'!T$2)</f>
        <v>#REF!</v>
      </c>
      <c r="U461" s="5" t="e">
        <f>++COUNTIFS(#REF!,'Манзилли сотиб олиш (2)'!$F461,#REF!,'Манзилли сотиб олиш (2)'!U$3,#REF!,'Манзилли сотиб олиш (2)'!U$2)</f>
        <v>#REF!</v>
      </c>
      <c r="V461" s="5" t="e">
        <f>++COUNTIFS(#REF!,'Манзилли сотиб олиш (2)'!$F461,#REF!,'Манзилли сотиб олиш (2)'!V$3,#REF!,'Манзилли сотиб олиш (2)'!V$2)</f>
        <v>#REF!</v>
      </c>
      <c r="W461" s="7" t="e">
        <f t="shared" si="92"/>
        <v>#REF!</v>
      </c>
      <c r="X461" s="7">
        <f t="shared" si="93"/>
        <v>0</v>
      </c>
      <c r="Y461" s="7">
        <f t="shared" si="94"/>
        <v>0</v>
      </c>
      <c r="Z461" s="7">
        <f t="shared" si="93"/>
        <v>1</v>
      </c>
      <c r="AA461" s="7">
        <v>156</v>
      </c>
      <c r="AB461" s="7" t="e">
        <f t="shared" si="95"/>
        <v>#REF!</v>
      </c>
      <c r="AC461" s="7" t="e">
        <f t="shared" si="96"/>
        <v>#REF!</v>
      </c>
      <c r="AD461" s="12" t="e">
        <f>++VLOOKUP(F461,#REF!,3,0)</f>
        <v>#REF!</v>
      </c>
      <c r="AE461" s="10" t="s">
        <v>223</v>
      </c>
      <c r="AF461" s="10" t="s">
        <v>1028</v>
      </c>
      <c r="AH461" t="s">
        <v>2953</v>
      </c>
    </row>
    <row r="462" spans="1:34" x14ac:dyDescent="0.25">
      <c r="A462" s="5">
        <f t="shared" si="97"/>
        <v>10</v>
      </c>
      <c r="B462" s="22" t="s">
        <v>223</v>
      </c>
      <c r="C462" s="6" t="s">
        <v>1262</v>
      </c>
      <c r="D462" s="5" t="s">
        <v>231</v>
      </c>
      <c r="E462" s="7">
        <v>78216530</v>
      </c>
      <c r="F462" s="7">
        <v>32801977120064</v>
      </c>
      <c r="G462" s="7" t="s">
        <v>2191</v>
      </c>
      <c r="H462" s="14">
        <v>45064</v>
      </c>
      <c r="I462" s="5" t="s">
        <v>1126</v>
      </c>
      <c r="J462" s="5" t="e">
        <f>++COUNTIFS(#REF!,'Манзилли сотиб олиш (2)'!$F462,#REF!,'Манзилли сотиб олиш (2)'!J$3,#REF!,'Манзилли сотиб олиш (2)'!J$2)</f>
        <v>#REF!</v>
      </c>
      <c r="K462" s="5" t="e">
        <f>++COUNTIFS(#REF!,'Манзилли сотиб олиш (2)'!$F462,#REF!,'Манзилли сотиб олиш (2)'!K$3,#REF!,'Манзилли сотиб олиш (2)'!K$2)</f>
        <v>#REF!</v>
      </c>
      <c r="L462" s="5" t="e">
        <f>++COUNTIFS(#REF!,'Манзилли сотиб олиш (2)'!$F462,#REF!,'Манзилли сотиб олиш (2)'!L$3,#REF!,'Манзилли сотиб олиш (2)'!L$2)</f>
        <v>#REF!</v>
      </c>
      <c r="M462" s="5" t="e">
        <f>++COUNTIFS(#REF!,'Манзилли сотиб олиш (2)'!$F462,#REF!,'Манзилли сотиб олиш (2)'!M$3,#REF!,'Манзилли сотиб олиш (2)'!M$2)</f>
        <v>#REF!</v>
      </c>
      <c r="N462" s="5" t="e">
        <f>++COUNTIFS(#REF!,'Манзилли сотиб олиш (2)'!$F462,#REF!,'Манзилли сотиб олиш (2)'!N$3,#REF!,'Манзилли сотиб олиш (2)'!N$2)</f>
        <v>#REF!</v>
      </c>
      <c r="O462" s="7" t="e">
        <f t="shared" si="89"/>
        <v>#REF!</v>
      </c>
      <c r="P462" s="7">
        <f t="shared" si="90"/>
        <v>0</v>
      </c>
      <c r="Q462" s="7">
        <f t="shared" si="91"/>
        <v>0</v>
      </c>
      <c r="R462" s="5" t="e">
        <f>++COUNTIFS(#REF!,'Манзилли сотиб олиш (2)'!$F462,#REF!,'Манзилли сотиб олиш (2)'!R$3,#REF!,'Манзилли сотиб олиш (2)'!R$2)</f>
        <v>#REF!</v>
      </c>
      <c r="S462" s="5" t="e">
        <f>++COUNTIFS(#REF!,'Манзилли сотиб олиш (2)'!$F462,#REF!,'Манзилли сотиб олиш (2)'!S$3,#REF!,'Манзилли сотиб олиш (2)'!S$2)</f>
        <v>#REF!</v>
      </c>
      <c r="T462" s="19" t="e">
        <f>++COUNTIFS(#REF!,'Манзилли сотиб олиш (2)'!$F462,#REF!,'Манзилли сотиб олиш (2)'!T$3,#REF!,'Манзилли сотиб олиш (2)'!T$2)</f>
        <v>#REF!</v>
      </c>
      <c r="U462" s="5" t="e">
        <f>++COUNTIFS(#REF!,'Манзилли сотиб олиш (2)'!$F462,#REF!,'Манзилли сотиб олиш (2)'!U$3,#REF!,'Манзилли сотиб олиш (2)'!U$2)</f>
        <v>#REF!</v>
      </c>
      <c r="V462" s="5" t="e">
        <f>++COUNTIFS(#REF!,'Манзилли сотиб олиш (2)'!$F462,#REF!,'Манзилли сотиб олиш (2)'!V$3,#REF!,'Манзилли сотиб олиш (2)'!V$2)</f>
        <v>#REF!</v>
      </c>
      <c r="W462" s="7" t="e">
        <f t="shared" si="92"/>
        <v>#REF!</v>
      </c>
      <c r="X462" s="7">
        <f t="shared" si="93"/>
        <v>1</v>
      </c>
      <c r="Y462" s="7">
        <f t="shared" si="94"/>
        <v>323</v>
      </c>
      <c r="Z462" s="7">
        <f t="shared" si="93"/>
        <v>1</v>
      </c>
      <c r="AA462" s="7">
        <v>323</v>
      </c>
      <c r="AB462" s="7" t="e">
        <f t="shared" si="95"/>
        <v>#REF!</v>
      </c>
      <c r="AC462" s="7" t="e">
        <f t="shared" si="96"/>
        <v>#REF!</v>
      </c>
      <c r="AD462" s="12" t="e">
        <f>++VLOOKUP(F462,#REF!,3,0)</f>
        <v>#REF!</v>
      </c>
      <c r="AE462" s="10" t="s">
        <v>11</v>
      </c>
      <c r="AF462" s="10" t="s">
        <v>1027</v>
      </c>
      <c r="AH462" t="s">
        <v>2953</v>
      </c>
    </row>
    <row r="463" spans="1:34" x14ac:dyDescent="0.25">
      <c r="A463" s="5">
        <f t="shared" si="97"/>
        <v>11</v>
      </c>
      <c r="B463" s="22" t="s">
        <v>223</v>
      </c>
      <c r="C463" s="6" t="s">
        <v>1265</v>
      </c>
      <c r="D463" s="5" t="s">
        <v>248</v>
      </c>
      <c r="E463" s="7">
        <v>78317512</v>
      </c>
      <c r="F463" s="7">
        <v>31409903090013</v>
      </c>
      <c r="G463" s="7" t="s">
        <v>2194</v>
      </c>
      <c r="H463" s="14">
        <v>45069</v>
      </c>
      <c r="I463" s="5" t="s">
        <v>1125</v>
      </c>
      <c r="J463" s="5" t="e">
        <f>++COUNTIFS(#REF!,'Манзилли сотиб олиш (2)'!$F463,#REF!,'Манзилли сотиб олиш (2)'!J$3,#REF!,'Манзилли сотиб олиш (2)'!J$2)</f>
        <v>#REF!</v>
      </c>
      <c r="K463" s="5" t="e">
        <f>++COUNTIFS(#REF!,'Манзилли сотиб олиш (2)'!$F463,#REF!,'Манзилли сотиб олиш (2)'!K$3,#REF!,'Манзилли сотиб олиш (2)'!K$2)</f>
        <v>#REF!</v>
      </c>
      <c r="L463" s="5" t="e">
        <f>++COUNTIFS(#REF!,'Манзилли сотиб олиш (2)'!$F463,#REF!,'Манзилли сотиб олиш (2)'!L$3,#REF!,'Манзилли сотиб олиш (2)'!L$2)</f>
        <v>#REF!</v>
      </c>
      <c r="M463" s="5" t="e">
        <f>++COUNTIFS(#REF!,'Манзилли сотиб олиш (2)'!$F463,#REF!,'Манзилли сотиб олиш (2)'!M$3,#REF!,'Манзилли сотиб олиш (2)'!M$2)</f>
        <v>#REF!</v>
      </c>
      <c r="N463" s="5" t="e">
        <f>++COUNTIFS(#REF!,'Манзилли сотиб олиш (2)'!$F463,#REF!,'Манзилли сотиб олиш (2)'!N$3,#REF!,'Манзилли сотиб олиш (2)'!N$2)</f>
        <v>#REF!</v>
      </c>
      <c r="O463" s="7" t="e">
        <f t="shared" si="89"/>
        <v>#REF!</v>
      </c>
      <c r="P463" s="7">
        <f t="shared" si="90"/>
        <v>1</v>
      </c>
      <c r="Q463" s="7">
        <f t="shared" si="91"/>
        <v>327</v>
      </c>
      <c r="R463" s="5" t="e">
        <f>++COUNTIFS(#REF!,'Манзилли сотиб олиш (2)'!$F463,#REF!,'Манзилли сотиб олиш (2)'!R$3,#REF!,'Манзилли сотиб олиш (2)'!R$2)</f>
        <v>#REF!</v>
      </c>
      <c r="S463" s="5" t="e">
        <f>++COUNTIFS(#REF!,'Манзилли сотиб олиш (2)'!$F463,#REF!,'Манзилли сотиб олиш (2)'!S$3,#REF!,'Манзилли сотиб олиш (2)'!S$2)</f>
        <v>#REF!</v>
      </c>
      <c r="T463" s="5" t="e">
        <f>++COUNTIFS(#REF!,'Манзилли сотиб олиш (2)'!$F463,#REF!,'Манзилли сотиб олиш (2)'!T$3,#REF!,'Манзилли сотиб олиш (2)'!T$2)</f>
        <v>#REF!</v>
      </c>
      <c r="U463" s="5" t="e">
        <f>++COUNTIFS(#REF!,'Манзилли сотиб олиш (2)'!$F463,#REF!,'Манзилли сотиб олиш (2)'!U$3,#REF!,'Манзилли сотиб олиш (2)'!U$2)</f>
        <v>#REF!</v>
      </c>
      <c r="V463" s="5" t="e">
        <f>++COUNTIFS(#REF!,'Манзилли сотиб олиш (2)'!$F463,#REF!,'Манзилли сотиб олиш (2)'!V$3,#REF!,'Манзилли сотиб олиш (2)'!V$2)</f>
        <v>#REF!</v>
      </c>
      <c r="W463" s="7" t="e">
        <f t="shared" si="92"/>
        <v>#REF!</v>
      </c>
      <c r="X463" s="7">
        <f t="shared" si="93"/>
        <v>0</v>
      </c>
      <c r="Y463" s="7">
        <f t="shared" si="94"/>
        <v>0</v>
      </c>
      <c r="Z463" s="7">
        <f t="shared" si="93"/>
        <v>1</v>
      </c>
      <c r="AA463" s="7">
        <v>327</v>
      </c>
      <c r="AB463" s="7" t="e">
        <f t="shared" si="95"/>
        <v>#REF!</v>
      </c>
      <c r="AC463" s="7" t="e">
        <f t="shared" si="96"/>
        <v>#REF!</v>
      </c>
      <c r="AD463" s="12" t="e">
        <f>++VLOOKUP(F463,#REF!,3,0)</f>
        <v>#REF!</v>
      </c>
      <c r="AE463" s="10" t="s">
        <v>11</v>
      </c>
      <c r="AF463" s="10" t="s">
        <v>2944</v>
      </c>
      <c r="AH463" t="s">
        <v>2953</v>
      </c>
    </row>
    <row r="464" spans="1:34" x14ac:dyDescent="0.25">
      <c r="A464" s="5">
        <f t="shared" si="97"/>
        <v>12</v>
      </c>
      <c r="B464" s="22" t="s">
        <v>223</v>
      </c>
      <c r="C464" s="6" t="s">
        <v>1266</v>
      </c>
      <c r="D464" s="5" t="s">
        <v>241</v>
      </c>
      <c r="E464" s="7">
        <v>78218698</v>
      </c>
      <c r="F464" s="7">
        <v>40110743090041</v>
      </c>
      <c r="G464" s="7" t="s">
        <v>2195</v>
      </c>
      <c r="H464" s="14">
        <v>45069</v>
      </c>
      <c r="I464" s="5" t="s">
        <v>1125</v>
      </c>
      <c r="J464" s="5" t="e">
        <f>++COUNTIFS(#REF!,'Манзилли сотиб олиш (2)'!$F464,#REF!,'Манзилли сотиб олиш (2)'!J$3,#REF!,'Манзилли сотиб олиш (2)'!J$2)</f>
        <v>#REF!</v>
      </c>
      <c r="K464" s="5" t="e">
        <f>++COUNTIFS(#REF!,'Манзилли сотиб олиш (2)'!$F464,#REF!,'Манзилли сотиб олиш (2)'!K$3,#REF!,'Манзилли сотиб олиш (2)'!K$2)</f>
        <v>#REF!</v>
      </c>
      <c r="L464" s="5" t="e">
        <f>++COUNTIFS(#REF!,'Манзилли сотиб олиш (2)'!$F464,#REF!,'Манзилли сотиб олиш (2)'!L$3,#REF!,'Манзилли сотиб олиш (2)'!L$2)</f>
        <v>#REF!</v>
      </c>
      <c r="M464" s="5" t="e">
        <f>++COUNTIFS(#REF!,'Манзилли сотиб олиш (2)'!$F464,#REF!,'Манзилли сотиб олиш (2)'!M$3,#REF!,'Манзилли сотиб олиш (2)'!M$2)</f>
        <v>#REF!</v>
      </c>
      <c r="N464" s="5" t="e">
        <f>++COUNTIFS(#REF!,'Манзилли сотиб олиш (2)'!$F464,#REF!,'Манзилли сотиб олиш (2)'!N$3,#REF!,'Манзилли сотиб олиш (2)'!N$2)</f>
        <v>#REF!</v>
      </c>
      <c r="O464" s="7" t="e">
        <f t="shared" si="89"/>
        <v>#REF!</v>
      </c>
      <c r="P464" s="7">
        <f t="shared" si="90"/>
        <v>1</v>
      </c>
      <c r="Q464" s="7">
        <f t="shared" si="91"/>
        <v>146</v>
      </c>
      <c r="R464" s="5" t="e">
        <f>++COUNTIFS(#REF!,'Манзилли сотиб олиш (2)'!$F464,#REF!,'Манзилли сотиб олиш (2)'!R$3,#REF!,'Манзилли сотиб олиш (2)'!R$2)</f>
        <v>#REF!</v>
      </c>
      <c r="S464" s="5" t="e">
        <f>++COUNTIFS(#REF!,'Манзилли сотиб олиш (2)'!$F464,#REF!,'Манзилли сотиб олиш (2)'!S$3,#REF!,'Манзилли сотиб олиш (2)'!S$2)</f>
        <v>#REF!</v>
      </c>
      <c r="T464" s="5" t="e">
        <f>++COUNTIFS(#REF!,'Манзилли сотиб олиш (2)'!$F464,#REF!,'Манзилли сотиб олиш (2)'!T$3,#REF!,'Манзилли сотиб олиш (2)'!T$2)</f>
        <v>#REF!</v>
      </c>
      <c r="U464" s="5" t="e">
        <f>++COUNTIFS(#REF!,'Манзилли сотиб олиш (2)'!$F464,#REF!,'Манзилли сотиб олиш (2)'!U$3,#REF!,'Манзилли сотиб олиш (2)'!U$2)</f>
        <v>#REF!</v>
      </c>
      <c r="V464" s="5" t="e">
        <f>++COUNTIFS(#REF!,'Манзилли сотиб олиш (2)'!$F464,#REF!,'Манзилли сотиб олиш (2)'!V$3,#REF!,'Манзилли сотиб олиш (2)'!V$2)</f>
        <v>#REF!</v>
      </c>
      <c r="W464" s="7" t="e">
        <f t="shared" si="92"/>
        <v>#REF!</v>
      </c>
      <c r="X464" s="7">
        <f t="shared" si="93"/>
        <v>0</v>
      </c>
      <c r="Y464" s="7">
        <f t="shared" si="94"/>
        <v>0</v>
      </c>
      <c r="Z464" s="7">
        <f t="shared" si="93"/>
        <v>1</v>
      </c>
      <c r="AA464" s="7">
        <v>146</v>
      </c>
      <c r="AB464" s="7" t="e">
        <f t="shared" si="95"/>
        <v>#REF!</v>
      </c>
      <c r="AC464" s="7" t="e">
        <f t="shared" si="96"/>
        <v>#REF!</v>
      </c>
      <c r="AD464" s="12" t="e">
        <f>++VLOOKUP(F464,#REF!,3,0)</f>
        <v>#REF!</v>
      </c>
      <c r="AE464" s="10" t="s">
        <v>223</v>
      </c>
      <c r="AF464" s="10" t="s">
        <v>1006</v>
      </c>
      <c r="AH464" t="s">
        <v>2953</v>
      </c>
    </row>
    <row r="465" spans="1:34" x14ac:dyDescent="0.25">
      <c r="A465" s="5">
        <f t="shared" si="97"/>
        <v>13</v>
      </c>
      <c r="B465" s="22" t="s">
        <v>223</v>
      </c>
      <c r="C465" s="6" t="s">
        <v>1267</v>
      </c>
      <c r="D465" s="5" t="s">
        <v>242</v>
      </c>
      <c r="E465" s="7">
        <v>78225633</v>
      </c>
      <c r="F465" s="7">
        <v>30401853090089</v>
      </c>
      <c r="G465" s="7" t="s">
        <v>2196</v>
      </c>
      <c r="H465" s="14">
        <v>45069</v>
      </c>
      <c r="I465" s="5" t="s">
        <v>1125</v>
      </c>
      <c r="J465" s="5" t="e">
        <f>++COUNTIFS(#REF!,'Манзилли сотиб олиш (2)'!$F465,#REF!,'Манзилли сотиб олиш (2)'!J$3,#REF!,'Манзилли сотиб олиш (2)'!J$2)</f>
        <v>#REF!</v>
      </c>
      <c r="K465" s="5" t="e">
        <f>++COUNTIFS(#REF!,'Манзилли сотиб олиш (2)'!$F465,#REF!,'Манзилли сотиб олиш (2)'!K$3,#REF!,'Манзилли сотиб олиш (2)'!K$2)</f>
        <v>#REF!</v>
      </c>
      <c r="L465" s="5" t="e">
        <f>++COUNTIFS(#REF!,'Манзилли сотиб олиш (2)'!$F465,#REF!,'Манзилли сотиб олиш (2)'!L$3,#REF!,'Манзилли сотиб олиш (2)'!L$2)</f>
        <v>#REF!</v>
      </c>
      <c r="M465" s="5" t="e">
        <f>++COUNTIFS(#REF!,'Манзилли сотиб олиш (2)'!$F465,#REF!,'Манзилли сотиб олиш (2)'!M$3,#REF!,'Манзилли сотиб олиш (2)'!M$2)</f>
        <v>#REF!</v>
      </c>
      <c r="N465" s="5" t="e">
        <f>++COUNTIFS(#REF!,'Манзилли сотиб олиш (2)'!$F465,#REF!,'Манзилли сотиб олиш (2)'!N$3,#REF!,'Манзилли сотиб олиш (2)'!N$2)</f>
        <v>#REF!</v>
      </c>
      <c r="O465" s="7" t="e">
        <f t="shared" si="89"/>
        <v>#REF!</v>
      </c>
      <c r="P465" s="7">
        <f t="shared" si="90"/>
        <v>1</v>
      </c>
      <c r="Q465" s="7">
        <f t="shared" si="91"/>
        <v>216</v>
      </c>
      <c r="R465" s="5" t="e">
        <f>++COUNTIFS(#REF!,'Манзилли сотиб олиш (2)'!$F465,#REF!,'Манзилли сотиб олиш (2)'!R$3,#REF!,'Манзилли сотиб олиш (2)'!R$2)</f>
        <v>#REF!</v>
      </c>
      <c r="S465" s="5" t="e">
        <f>++COUNTIFS(#REF!,'Манзилли сотиб олиш (2)'!$F465,#REF!,'Манзилли сотиб олиш (2)'!S$3,#REF!,'Манзилли сотиб олиш (2)'!S$2)</f>
        <v>#REF!</v>
      </c>
      <c r="T465" s="5" t="e">
        <f>++COUNTIFS(#REF!,'Манзилли сотиб олиш (2)'!$F465,#REF!,'Манзилли сотиб олиш (2)'!T$3,#REF!,'Манзилли сотиб олиш (2)'!T$2)</f>
        <v>#REF!</v>
      </c>
      <c r="U465" s="5" t="e">
        <f>++COUNTIFS(#REF!,'Манзилли сотиб олиш (2)'!$F465,#REF!,'Манзилли сотиб олиш (2)'!U$3,#REF!,'Манзилли сотиб олиш (2)'!U$2)</f>
        <v>#REF!</v>
      </c>
      <c r="V465" s="5" t="e">
        <f>++COUNTIFS(#REF!,'Манзилли сотиб олиш (2)'!$F465,#REF!,'Манзилли сотиб олиш (2)'!V$3,#REF!,'Манзилли сотиб олиш (2)'!V$2)</f>
        <v>#REF!</v>
      </c>
      <c r="W465" s="7" t="e">
        <f t="shared" si="92"/>
        <v>#REF!</v>
      </c>
      <c r="X465" s="7">
        <f t="shared" si="93"/>
        <v>0</v>
      </c>
      <c r="Y465" s="7">
        <f t="shared" si="94"/>
        <v>0</v>
      </c>
      <c r="Z465" s="7">
        <f t="shared" si="93"/>
        <v>1</v>
      </c>
      <c r="AA465" s="7">
        <v>216</v>
      </c>
      <c r="AB465" s="7" t="e">
        <f t="shared" si="95"/>
        <v>#REF!</v>
      </c>
      <c r="AC465" s="7" t="e">
        <f t="shared" si="96"/>
        <v>#REF!</v>
      </c>
      <c r="AD465" s="12" t="e">
        <f>++VLOOKUP(F465,#REF!,3,0)</f>
        <v>#REF!</v>
      </c>
      <c r="AE465" s="10" t="s">
        <v>223</v>
      </c>
      <c r="AF465" s="10" t="s">
        <v>1007</v>
      </c>
      <c r="AH465" t="s">
        <v>2953</v>
      </c>
    </row>
    <row r="466" spans="1:34" x14ac:dyDescent="0.25">
      <c r="A466" s="5">
        <f t="shared" si="97"/>
        <v>14</v>
      </c>
      <c r="B466" s="22" t="s">
        <v>223</v>
      </c>
      <c r="C466" s="6" t="s">
        <v>1268</v>
      </c>
      <c r="D466" s="5" t="s">
        <v>244</v>
      </c>
      <c r="E466" s="7">
        <v>78246472</v>
      </c>
      <c r="F466" s="7">
        <v>41402733090018</v>
      </c>
      <c r="G466" s="7" t="s">
        <v>2197</v>
      </c>
      <c r="H466" s="14">
        <v>45069</v>
      </c>
      <c r="I466" s="5" t="s">
        <v>1125</v>
      </c>
      <c r="J466" s="5" t="e">
        <f>++COUNTIFS(#REF!,'Манзилли сотиб олиш (2)'!$F466,#REF!,'Манзилли сотиб олиш (2)'!J$3,#REF!,'Манзилли сотиб олиш (2)'!J$2)</f>
        <v>#REF!</v>
      </c>
      <c r="K466" s="5" t="e">
        <f>++COUNTIFS(#REF!,'Манзилли сотиб олиш (2)'!$F466,#REF!,'Манзилли сотиб олиш (2)'!K$3,#REF!,'Манзилли сотиб олиш (2)'!K$2)</f>
        <v>#REF!</v>
      </c>
      <c r="L466" s="5" t="e">
        <f>++COUNTIFS(#REF!,'Манзилли сотиб олиш (2)'!$F466,#REF!,'Манзилли сотиб олиш (2)'!L$3,#REF!,'Манзилли сотиб олиш (2)'!L$2)</f>
        <v>#REF!</v>
      </c>
      <c r="M466" s="5" t="e">
        <f>++COUNTIFS(#REF!,'Манзилли сотиб олиш (2)'!$F466,#REF!,'Манзилли сотиб олиш (2)'!M$3,#REF!,'Манзилли сотиб олиш (2)'!M$2)</f>
        <v>#REF!</v>
      </c>
      <c r="N466" s="5" t="e">
        <f>++COUNTIFS(#REF!,'Манзилли сотиб олиш (2)'!$F466,#REF!,'Манзилли сотиб олиш (2)'!N$3,#REF!,'Манзилли сотиб олиш (2)'!N$2)</f>
        <v>#REF!</v>
      </c>
      <c r="O466" s="7" t="e">
        <f t="shared" si="89"/>
        <v>#REF!</v>
      </c>
      <c r="P466" s="7">
        <f t="shared" si="90"/>
        <v>1</v>
      </c>
      <c r="Q466" s="7">
        <f t="shared" si="91"/>
        <v>277.95</v>
      </c>
      <c r="R466" s="5" t="e">
        <f>++COUNTIFS(#REF!,'Манзилли сотиб олиш (2)'!$F466,#REF!,'Манзилли сотиб олиш (2)'!R$3,#REF!,'Манзилли сотиб олиш (2)'!R$2)</f>
        <v>#REF!</v>
      </c>
      <c r="S466" s="5" t="e">
        <f>++COUNTIFS(#REF!,'Манзилли сотиб олиш (2)'!$F466,#REF!,'Манзилли сотиб олиш (2)'!S$3,#REF!,'Манзилли сотиб олиш (2)'!S$2)</f>
        <v>#REF!</v>
      </c>
      <c r="T466" s="5" t="e">
        <f>++COUNTIFS(#REF!,'Манзилли сотиб олиш (2)'!$F466,#REF!,'Манзилли сотиб олиш (2)'!T$3,#REF!,'Манзилли сотиб олиш (2)'!T$2)</f>
        <v>#REF!</v>
      </c>
      <c r="U466" s="5" t="e">
        <f>++COUNTIFS(#REF!,'Манзилли сотиб олиш (2)'!$F466,#REF!,'Манзилли сотиб олиш (2)'!U$3,#REF!,'Манзилли сотиб олиш (2)'!U$2)</f>
        <v>#REF!</v>
      </c>
      <c r="V466" s="5" t="e">
        <f>++COUNTIFS(#REF!,'Манзилли сотиб олиш (2)'!$F466,#REF!,'Манзилли сотиб олиш (2)'!V$3,#REF!,'Манзилли сотиб олиш (2)'!V$2)</f>
        <v>#REF!</v>
      </c>
      <c r="W466" s="7" t="e">
        <f t="shared" si="92"/>
        <v>#REF!</v>
      </c>
      <c r="X466" s="7">
        <f t="shared" si="93"/>
        <v>0</v>
      </c>
      <c r="Y466" s="7">
        <f t="shared" si="94"/>
        <v>0</v>
      </c>
      <c r="Z466" s="7">
        <f t="shared" si="93"/>
        <v>1</v>
      </c>
      <c r="AA466" s="7">
        <v>277.95</v>
      </c>
      <c r="AB466" s="7" t="e">
        <f t="shared" si="95"/>
        <v>#REF!</v>
      </c>
      <c r="AC466" s="7" t="e">
        <f t="shared" si="96"/>
        <v>#REF!</v>
      </c>
      <c r="AD466" s="12" t="e">
        <f>++VLOOKUP(F466,#REF!,3,0)</f>
        <v>#REF!</v>
      </c>
      <c r="AE466" s="10" t="s">
        <v>11</v>
      </c>
      <c r="AF466" s="10" t="s">
        <v>2909</v>
      </c>
      <c r="AH466" t="s">
        <v>2953</v>
      </c>
    </row>
    <row r="467" spans="1:34" x14ac:dyDescent="0.25">
      <c r="A467" s="5">
        <f t="shared" si="97"/>
        <v>15</v>
      </c>
      <c r="B467" s="22" t="s">
        <v>223</v>
      </c>
      <c r="C467" s="6" t="s">
        <v>1269</v>
      </c>
      <c r="D467" s="5" t="s">
        <v>249</v>
      </c>
      <c r="E467" s="7">
        <v>78378407</v>
      </c>
      <c r="F467" s="7">
        <v>40711783090125</v>
      </c>
      <c r="G467" s="7" t="s">
        <v>2198</v>
      </c>
      <c r="H467" s="14">
        <v>45072</v>
      </c>
      <c r="I467" s="5" t="s">
        <v>1125</v>
      </c>
      <c r="J467" s="5" t="e">
        <f>++COUNTIFS(#REF!,'Манзилли сотиб олиш (2)'!$F467,#REF!,'Манзилли сотиб олиш (2)'!J$3,#REF!,'Манзилли сотиб олиш (2)'!J$2)</f>
        <v>#REF!</v>
      </c>
      <c r="K467" s="5" t="e">
        <f>++COUNTIFS(#REF!,'Манзилли сотиб олиш (2)'!$F467,#REF!,'Манзилли сотиб олиш (2)'!K$3,#REF!,'Манзилли сотиб олиш (2)'!K$2)</f>
        <v>#REF!</v>
      </c>
      <c r="L467" s="5" t="e">
        <f>++COUNTIFS(#REF!,'Манзилли сотиб олиш (2)'!$F467,#REF!,'Манзилли сотиб олиш (2)'!L$3,#REF!,'Манзилли сотиб олиш (2)'!L$2)</f>
        <v>#REF!</v>
      </c>
      <c r="M467" s="5" t="e">
        <f>++COUNTIFS(#REF!,'Манзилли сотиб олиш (2)'!$F467,#REF!,'Манзилли сотиб олиш (2)'!M$3,#REF!,'Манзилли сотиб олиш (2)'!M$2)</f>
        <v>#REF!</v>
      </c>
      <c r="N467" s="5" t="e">
        <f>++COUNTIFS(#REF!,'Манзилли сотиб олиш (2)'!$F467,#REF!,'Манзилли сотиб олиш (2)'!N$3,#REF!,'Манзилли сотиб олиш (2)'!N$2)</f>
        <v>#REF!</v>
      </c>
      <c r="O467" s="7" t="e">
        <f t="shared" si="89"/>
        <v>#REF!</v>
      </c>
      <c r="P467" s="7">
        <f t="shared" si="90"/>
        <v>1</v>
      </c>
      <c r="Q467" s="7">
        <f t="shared" si="91"/>
        <v>267.5</v>
      </c>
      <c r="R467" s="5" t="e">
        <f>++COUNTIFS(#REF!,'Манзилли сотиб олиш (2)'!$F467,#REF!,'Манзилли сотиб олиш (2)'!R$3,#REF!,'Манзилли сотиб олиш (2)'!R$2)</f>
        <v>#REF!</v>
      </c>
      <c r="S467" s="5" t="e">
        <f>++COUNTIFS(#REF!,'Манзилли сотиб олиш (2)'!$F467,#REF!,'Манзилли сотиб олиш (2)'!S$3,#REF!,'Манзилли сотиб олиш (2)'!S$2)</f>
        <v>#REF!</v>
      </c>
      <c r="T467" s="5" t="e">
        <f>++COUNTIFS(#REF!,'Манзилли сотиб олиш (2)'!$F467,#REF!,'Манзилли сотиб олиш (2)'!T$3,#REF!,'Манзилли сотиб олиш (2)'!T$2)</f>
        <v>#REF!</v>
      </c>
      <c r="U467" s="5" t="e">
        <f>++COUNTIFS(#REF!,'Манзилли сотиб олиш (2)'!$F467,#REF!,'Манзилли сотиб олиш (2)'!U$3,#REF!,'Манзилли сотиб олиш (2)'!U$2)</f>
        <v>#REF!</v>
      </c>
      <c r="V467" s="5" t="e">
        <f>++COUNTIFS(#REF!,'Манзилли сотиб олиш (2)'!$F467,#REF!,'Манзилли сотиб олиш (2)'!V$3,#REF!,'Манзилли сотиб олиш (2)'!V$2)</f>
        <v>#REF!</v>
      </c>
      <c r="W467" s="7" t="e">
        <f t="shared" si="92"/>
        <v>#REF!</v>
      </c>
      <c r="X467" s="7">
        <f t="shared" si="93"/>
        <v>0</v>
      </c>
      <c r="Y467" s="7">
        <f t="shared" si="94"/>
        <v>0</v>
      </c>
      <c r="Z467" s="7">
        <f t="shared" si="93"/>
        <v>1</v>
      </c>
      <c r="AA467" s="7">
        <v>267.5</v>
      </c>
      <c r="AB467" s="7" t="e">
        <f t="shared" si="95"/>
        <v>#REF!</v>
      </c>
      <c r="AC467" s="7" t="e">
        <f t="shared" si="96"/>
        <v>#REF!</v>
      </c>
      <c r="AD467" s="12" t="e">
        <f>++VLOOKUP(F467,#REF!,3,0)</f>
        <v>#REF!</v>
      </c>
      <c r="AE467" s="10" t="s">
        <v>11</v>
      </c>
      <c r="AF467" s="10" t="s">
        <v>2945</v>
      </c>
      <c r="AH467" t="s">
        <v>2953</v>
      </c>
    </row>
    <row r="468" spans="1:34" x14ac:dyDescent="0.25">
      <c r="A468" s="5">
        <f t="shared" si="97"/>
        <v>16</v>
      </c>
      <c r="B468" s="22" t="s">
        <v>223</v>
      </c>
      <c r="C468" s="6" t="s">
        <v>1270</v>
      </c>
      <c r="D468" s="5" t="s">
        <v>250</v>
      </c>
      <c r="E468" s="7">
        <v>78382174</v>
      </c>
      <c r="F468" s="7">
        <v>42309813090056</v>
      </c>
      <c r="G468" s="7" t="s">
        <v>2199</v>
      </c>
      <c r="H468" s="14">
        <v>45072</v>
      </c>
      <c r="I468" s="5" t="s">
        <v>1125</v>
      </c>
      <c r="J468" s="5" t="e">
        <f>++COUNTIFS(#REF!,'Манзилли сотиб олиш (2)'!$F468,#REF!,'Манзилли сотиб олиш (2)'!J$3,#REF!,'Манзилли сотиб олиш (2)'!J$2)</f>
        <v>#REF!</v>
      </c>
      <c r="K468" s="5" t="e">
        <f>++COUNTIFS(#REF!,'Манзилли сотиб олиш (2)'!$F468,#REF!,'Манзилли сотиб олиш (2)'!K$3,#REF!,'Манзилли сотиб олиш (2)'!K$2)</f>
        <v>#REF!</v>
      </c>
      <c r="L468" s="5" t="e">
        <f>++COUNTIFS(#REF!,'Манзилли сотиб олиш (2)'!$F468,#REF!,'Манзилли сотиб олиш (2)'!L$3,#REF!,'Манзилли сотиб олиш (2)'!L$2)</f>
        <v>#REF!</v>
      </c>
      <c r="M468" s="5" t="e">
        <f>++COUNTIFS(#REF!,'Манзилли сотиб олиш (2)'!$F468,#REF!,'Манзилли сотиб олиш (2)'!M$3,#REF!,'Манзилли сотиб олиш (2)'!M$2)</f>
        <v>#REF!</v>
      </c>
      <c r="N468" s="5" t="e">
        <f>++COUNTIFS(#REF!,'Манзилли сотиб олиш (2)'!$F468,#REF!,'Манзилли сотиб олиш (2)'!N$3,#REF!,'Манзилли сотиб олиш (2)'!N$2)</f>
        <v>#REF!</v>
      </c>
      <c r="O468" s="7" t="e">
        <f t="shared" si="89"/>
        <v>#REF!</v>
      </c>
      <c r="P468" s="7">
        <f t="shared" si="90"/>
        <v>1</v>
      </c>
      <c r="Q468" s="7">
        <f t="shared" si="91"/>
        <v>235</v>
      </c>
      <c r="R468" s="5" t="e">
        <f>++COUNTIFS(#REF!,'Манзилли сотиб олиш (2)'!$F468,#REF!,'Манзилли сотиб олиш (2)'!R$3,#REF!,'Манзилли сотиб олиш (2)'!R$2)</f>
        <v>#REF!</v>
      </c>
      <c r="S468" s="5" t="e">
        <f>++COUNTIFS(#REF!,'Манзилли сотиб олиш (2)'!$F468,#REF!,'Манзилли сотиб олиш (2)'!S$3,#REF!,'Манзилли сотиб олиш (2)'!S$2)</f>
        <v>#REF!</v>
      </c>
      <c r="T468" s="5" t="e">
        <f>++COUNTIFS(#REF!,'Манзилли сотиб олиш (2)'!$F468,#REF!,'Манзилли сотиб олиш (2)'!T$3,#REF!,'Манзилли сотиб олиш (2)'!T$2)</f>
        <v>#REF!</v>
      </c>
      <c r="U468" s="5" t="e">
        <f>++COUNTIFS(#REF!,'Манзилли сотиб олиш (2)'!$F468,#REF!,'Манзилли сотиб олиш (2)'!U$3,#REF!,'Манзилли сотиб олиш (2)'!U$2)</f>
        <v>#REF!</v>
      </c>
      <c r="V468" s="5" t="e">
        <f>++COUNTIFS(#REF!,'Манзилли сотиб олиш (2)'!$F468,#REF!,'Манзилли сотиб олиш (2)'!V$3,#REF!,'Манзилли сотиб олиш (2)'!V$2)</f>
        <v>#REF!</v>
      </c>
      <c r="W468" s="7" t="e">
        <f t="shared" si="92"/>
        <v>#REF!</v>
      </c>
      <c r="X468" s="7">
        <f t="shared" si="93"/>
        <v>0</v>
      </c>
      <c r="Y468" s="7">
        <f t="shared" si="94"/>
        <v>0</v>
      </c>
      <c r="Z468" s="7">
        <f t="shared" si="93"/>
        <v>1</v>
      </c>
      <c r="AA468" s="7">
        <v>235</v>
      </c>
      <c r="AB468" s="7" t="e">
        <f t="shared" si="95"/>
        <v>#REF!</v>
      </c>
      <c r="AC468" s="7" t="e">
        <f t="shared" si="96"/>
        <v>#REF!</v>
      </c>
      <c r="AD468" s="12" t="e">
        <f>++VLOOKUP(F468,#REF!,3,0)</f>
        <v>#REF!</v>
      </c>
      <c r="AE468" s="10" t="s">
        <v>223</v>
      </c>
      <c r="AF468" s="10" t="s">
        <v>2924</v>
      </c>
      <c r="AH468" t="s">
        <v>2953</v>
      </c>
    </row>
    <row r="469" spans="1:34" x14ac:dyDescent="0.25">
      <c r="A469" s="5">
        <f t="shared" si="97"/>
        <v>17</v>
      </c>
      <c r="B469" s="22" t="s">
        <v>223</v>
      </c>
      <c r="C469" s="6" t="s">
        <v>1271</v>
      </c>
      <c r="D469" s="5" t="s">
        <v>252</v>
      </c>
      <c r="E469" s="7">
        <v>78410704</v>
      </c>
      <c r="F469" s="7">
        <v>30103923090037</v>
      </c>
      <c r="G469" s="7" t="s">
        <v>2200</v>
      </c>
      <c r="H469" s="14">
        <v>45073</v>
      </c>
      <c r="I469" s="5" t="s">
        <v>1125</v>
      </c>
      <c r="J469" s="5" t="e">
        <f>++COUNTIFS(#REF!,'Манзилли сотиб олиш (2)'!$F469,#REF!,'Манзилли сотиб олиш (2)'!J$3,#REF!,'Манзилли сотиб олиш (2)'!J$2)</f>
        <v>#REF!</v>
      </c>
      <c r="K469" s="5" t="e">
        <f>++COUNTIFS(#REF!,'Манзилли сотиб олиш (2)'!$F469,#REF!,'Манзилли сотиб олиш (2)'!K$3,#REF!,'Манзилли сотиб олиш (2)'!K$2)</f>
        <v>#REF!</v>
      </c>
      <c r="L469" s="5" t="e">
        <f>++COUNTIFS(#REF!,'Манзилли сотиб олиш (2)'!$F469,#REF!,'Манзилли сотиб олиш (2)'!L$3,#REF!,'Манзилли сотиб олиш (2)'!L$2)</f>
        <v>#REF!</v>
      </c>
      <c r="M469" s="5" t="e">
        <f>++COUNTIFS(#REF!,'Манзилли сотиб олиш (2)'!$F469,#REF!,'Манзилли сотиб олиш (2)'!M$3,#REF!,'Манзилли сотиб олиш (2)'!M$2)</f>
        <v>#REF!</v>
      </c>
      <c r="N469" s="5" t="e">
        <f>++COUNTIFS(#REF!,'Манзилли сотиб олиш (2)'!$F469,#REF!,'Манзилли сотиб олиш (2)'!N$3,#REF!,'Манзилли сотиб олиш (2)'!N$2)</f>
        <v>#REF!</v>
      </c>
      <c r="O469" s="7" t="e">
        <f t="shared" si="89"/>
        <v>#REF!</v>
      </c>
      <c r="P469" s="7">
        <f t="shared" si="90"/>
        <v>1</v>
      </c>
      <c r="Q469" s="7">
        <f t="shared" si="91"/>
        <v>299.2</v>
      </c>
      <c r="R469" s="5" t="e">
        <f>++COUNTIFS(#REF!,'Манзилли сотиб олиш (2)'!$F469,#REF!,'Манзилли сотиб олиш (2)'!R$3,#REF!,'Манзилли сотиб олиш (2)'!R$2)</f>
        <v>#REF!</v>
      </c>
      <c r="S469" s="5" t="e">
        <f>++COUNTIFS(#REF!,'Манзилли сотиб олиш (2)'!$F469,#REF!,'Манзилли сотиб олиш (2)'!S$3,#REF!,'Манзилли сотиб олиш (2)'!S$2)</f>
        <v>#REF!</v>
      </c>
      <c r="T469" s="5" t="e">
        <f>++COUNTIFS(#REF!,'Манзилли сотиб олиш (2)'!$F469,#REF!,'Манзилли сотиб олиш (2)'!T$3,#REF!,'Манзилли сотиб олиш (2)'!T$2)</f>
        <v>#REF!</v>
      </c>
      <c r="U469" s="5" t="e">
        <f>++COUNTIFS(#REF!,'Манзилли сотиб олиш (2)'!$F469,#REF!,'Манзилли сотиб олиш (2)'!U$3,#REF!,'Манзилли сотиб олиш (2)'!U$2)</f>
        <v>#REF!</v>
      </c>
      <c r="V469" s="5" t="e">
        <f>++COUNTIFS(#REF!,'Манзилли сотиб олиш (2)'!$F469,#REF!,'Манзилли сотиб олиш (2)'!V$3,#REF!,'Манзилли сотиб олиш (2)'!V$2)</f>
        <v>#REF!</v>
      </c>
      <c r="W469" s="7" t="e">
        <f t="shared" si="92"/>
        <v>#REF!</v>
      </c>
      <c r="X469" s="7">
        <f t="shared" si="93"/>
        <v>0</v>
      </c>
      <c r="Y469" s="7">
        <f t="shared" si="94"/>
        <v>0</v>
      </c>
      <c r="Z469" s="7">
        <f t="shared" si="93"/>
        <v>1</v>
      </c>
      <c r="AA469" s="7">
        <v>299.2</v>
      </c>
      <c r="AB469" s="7" t="e">
        <f t="shared" si="95"/>
        <v>#REF!</v>
      </c>
      <c r="AC469" s="7" t="e">
        <f t="shared" si="96"/>
        <v>#REF!</v>
      </c>
      <c r="AD469" s="12" t="e">
        <f>++VLOOKUP(F469,#REF!,3,0)</f>
        <v>#REF!</v>
      </c>
      <c r="AE469" s="10" t="s">
        <v>317</v>
      </c>
      <c r="AF469" s="10" t="s">
        <v>996</v>
      </c>
      <c r="AH469" t="s">
        <v>2953</v>
      </c>
    </row>
    <row r="470" spans="1:34" x14ac:dyDescent="0.25">
      <c r="A470" s="5">
        <f t="shared" si="97"/>
        <v>18</v>
      </c>
      <c r="B470" s="22" t="s">
        <v>223</v>
      </c>
      <c r="C470" s="6" t="s">
        <v>1272</v>
      </c>
      <c r="D470" s="5" t="s">
        <v>251</v>
      </c>
      <c r="E470" s="7">
        <v>78263243</v>
      </c>
      <c r="F470" s="7">
        <v>40205833090037</v>
      </c>
      <c r="G470" s="7" t="s">
        <v>2201</v>
      </c>
      <c r="H470" s="14">
        <v>45073</v>
      </c>
      <c r="I470" s="5" t="s">
        <v>1125</v>
      </c>
      <c r="J470" s="5" t="e">
        <f>++COUNTIFS(#REF!,'Манзилли сотиб олиш (2)'!$F470,#REF!,'Манзилли сотиб олиш (2)'!J$3,#REF!,'Манзилли сотиб олиш (2)'!J$2)</f>
        <v>#REF!</v>
      </c>
      <c r="K470" s="5" t="e">
        <f>++COUNTIFS(#REF!,'Манзилли сотиб олиш (2)'!$F470,#REF!,'Манзилли сотиб олиш (2)'!K$3,#REF!,'Манзилли сотиб олиш (2)'!K$2)</f>
        <v>#REF!</v>
      </c>
      <c r="L470" s="5" t="e">
        <f>++COUNTIFS(#REF!,'Манзилли сотиб олиш (2)'!$F470,#REF!,'Манзилли сотиб олиш (2)'!L$3,#REF!,'Манзилли сотиб олиш (2)'!L$2)</f>
        <v>#REF!</v>
      </c>
      <c r="M470" s="5" t="e">
        <f>++COUNTIFS(#REF!,'Манзилли сотиб олиш (2)'!$F470,#REF!,'Манзилли сотиб олиш (2)'!M$3,#REF!,'Манзилли сотиб олиш (2)'!M$2)</f>
        <v>#REF!</v>
      </c>
      <c r="N470" s="5" t="e">
        <f>++COUNTIFS(#REF!,'Манзилли сотиб олиш (2)'!$F470,#REF!,'Манзилли сотиб олиш (2)'!N$3,#REF!,'Манзилли сотиб олиш (2)'!N$2)</f>
        <v>#REF!</v>
      </c>
      <c r="O470" s="7" t="e">
        <f t="shared" si="89"/>
        <v>#REF!</v>
      </c>
      <c r="P470" s="7">
        <f t="shared" si="90"/>
        <v>1</v>
      </c>
      <c r="Q470" s="7">
        <f t="shared" si="91"/>
        <v>140</v>
      </c>
      <c r="R470" s="5" t="e">
        <f>++COUNTIFS(#REF!,'Манзилли сотиб олиш (2)'!$F470,#REF!,'Манзилли сотиб олиш (2)'!R$3,#REF!,'Манзилли сотиб олиш (2)'!R$2)</f>
        <v>#REF!</v>
      </c>
      <c r="S470" s="5" t="e">
        <f>++COUNTIFS(#REF!,'Манзилли сотиб олиш (2)'!$F470,#REF!,'Манзилли сотиб олиш (2)'!S$3,#REF!,'Манзилли сотиб олиш (2)'!S$2)</f>
        <v>#REF!</v>
      </c>
      <c r="T470" s="5" t="e">
        <f>++COUNTIFS(#REF!,'Манзилли сотиб олиш (2)'!$F470,#REF!,'Манзилли сотиб олиш (2)'!T$3,#REF!,'Манзилли сотиб олиш (2)'!T$2)</f>
        <v>#REF!</v>
      </c>
      <c r="U470" s="5" t="e">
        <f>++COUNTIFS(#REF!,'Манзилли сотиб олиш (2)'!$F470,#REF!,'Манзилли сотиб олиш (2)'!U$3,#REF!,'Манзилли сотиб олиш (2)'!U$2)</f>
        <v>#REF!</v>
      </c>
      <c r="V470" s="5" t="e">
        <f>++COUNTIFS(#REF!,'Манзилли сотиб олиш (2)'!$F470,#REF!,'Манзилли сотиб олиш (2)'!V$3,#REF!,'Манзилли сотиб олиш (2)'!V$2)</f>
        <v>#REF!</v>
      </c>
      <c r="W470" s="7" t="e">
        <f t="shared" si="92"/>
        <v>#REF!</v>
      </c>
      <c r="X470" s="7">
        <f t="shared" si="93"/>
        <v>0</v>
      </c>
      <c r="Y470" s="7">
        <f t="shared" si="94"/>
        <v>0</v>
      </c>
      <c r="Z470" s="7">
        <f t="shared" si="93"/>
        <v>1</v>
      </c>
      <c r="AA470" s="7">
        <v>140</v>
      </c>
      <c r="AB470" s="7" t="e">
        <f t="shared" si="95"/>
        <v>#REF!</v>
      </c>
      <c r="AC470" s="7" t="e">
        <f t="shared" si="96"/>
        <v>#REF!</v>
      </c>
      <c r="AD470" s="12" t="e">
        <f>++VLOOKUP(F470,#REF!,3,0)</f>
        <v>#REF!</v>
      </c>
      <c r="AE470" s="10" t="s">
        <v>223</v>
      </c>
      <c r="AF470" s="10" t="s">
        <v>2927</v>
      </c>
      <c r="AH470" t="s">
        <v>2953</v>
      </c>
    </row>
    <row r="471" spans="1:34" x14ac:dyDescent="0.25">
      <c r="A471" s="5">
        <f t="shared" si="97"/>
        <v>19</v>
      </c>
      <c r="B471" s="22" t="s">
        <v>223</v>
      </c>
      <c r="C471" s="6" t="s">
        <v>1273</v>
      </c>
      <c r="D471" s="5" t="s">
        <v>253</v>
      </c>
      <c r="E471" s="7">
        <v>78495004</v>
      </c>
      <c r="F471" s="7">
        <v>30606823160030</v>
      </c>
      <c r="G471" s="7" t="s">
        <v>2202</v>
      </c>
      <c r="H471" s="14">
        <v>45075</v>
      </c>
      <c r="I471" s="5" t="s">
        <v>1125</v>
      </c>
      <c r="J471" s="5" t="e">
        <f>++COUNTIFS(#REF!,'Манзилли сотиб олиш (2)'!$F471,#REF!,'Манзилли сотиб олиш (2)'!J$3,#REF!,'Манзилли сотиб олиш (2)'!J$2)</f>
        <v>#REF!</v>
      </c>
      <c r="K471" s="5" t="e">
        <f>++COUNTIFS(#REF!,'Манзилли сотиб олиш (2)'!$F471,#REF!,'Манзилли сотиб олиш (2)'!K$3,#REF!,'Манзилли сотиб олиш (2)'!K$2)</f>
        <v>#REF!</v>
      </c>
      <c r="L471" s="5" t="e">
        <f>++COUNTIFS(#REF!,'Манзилли сотиб олиш (2)'!$F471,#REF!,'Манзилли сотиб олиш (2)'!L$3,#REF!,'Манзилли сотиб олиш (2)'!L$2)</f>
        <v>#REF!</v>
      </c>
      <c r="M471" s="5" t="e">
        <f>++COUNTIFS(#REF!,'Манзилли сотиб олиш (2)'!$F471,#REF!,'Манзилли сотиб олиш (2)'!M$3,#REF!,'Манзилли сотиб олиш (2)'!M$2)</f>
        <v>#REF!</v>
      </c>
      <c r="N471" s="5" t="e">
        <f>++COUNTIFS(#REF!,'Манзилли сотиб олиш (2)'!$F471,#REF!,'Манзилли сотиб олиш (2)'!N$3,#REF!,'Манзилли сотиб олиш (2)'!N$2)</f>
        <v>#REF!</v>
      </c>
      <c r="O471" s="7" t="e">
        <f t="shared" si="89"/>
        <v>#REF!</v>
      </c>
      <c r="P471" s="7">
        <f t="shared" si="90"/>
        <v>1</v>
      </c>
      <c r="Q471" s="7">
        <f t="shared" si="91"/>
        <v>217</v>
      </c>
      <c r="R471" s="5" t="e">
        <f>++COUNTIFS(#REF!,'Манзилли сотиб олиш (2)'!$F471,#REF!,'Манзилли сотиб олиш (2)'!R$3,#REF!,'Манзилли сотиб олиш (2)'!R$2)</f>
        <v>#REF!</v>
      </c>
      <c r="S471" s="5" t="e">
        <f>++COUNTIFS(#REF!,'Манзилли сотиб олиш (2)'!$F471,#REF!,'Манзилли сотиб олиш (2)'!S$3,#REF!,'Манзилли сотиб олиш (2)'!S$2)</f>
        <v>#REF!</v>
      </c>
      <c r="T471" s="5" t="e">
        <f>++COUNTIFS(#REF!,'Манзилли сотиб олиш (2)'!$F471,#REF!,'Манзилли сотиб олиш (2)'!T$3,#REF!,'Манзилли сотиб олиш (2)'!T$2)</f>
        <v>#REF!</v>
      </c>
      <c r="U471" s="5" t="e">
        <f>++COUNTIFS(#REF!,'Манзилли сотиб олиш (2)'!$F471,#REF!,'Манзилли сотиб олиш (2)'!U$3,#REF!,'Манзилли сотиб олиш (2)'!U$2)</f>
        <v>#REF!</v>
      </c>
      <c r="V471" s="5" t="e">
        <f>++COUNTIFS(#REF!,'Манзилли сотиб олиш (2)'!$F471,#REF!,'Манзилли сотиб олиш (2)'!V$3,#REF!,'Манзилли сотиб олиш (2)'!V$2)</f>
        <v>#REF!</v>
      </c>
      <c r="W471" s="7" t="e">
        <f t="shared" si="92"/>
        <v>#REF!</v>
      </c>
      <c r="X471" s="7">
        <f t="shared" si="93"/>
        <v>0</v>
      </c>
      <c r="Y471" s="7">
        <f t="shared" si="94"/>
        <v>0</v>
      </c>
      <c r="Z471" s="7">
        <f t="shared" si="93"/>
        <v>1</v>
      </c>
      <c r="AA471" s="7">
        <v>217</v>
      </c>
      <c r="AB471" s="7" t="e">
        <f t="shared" si="95"/>
        <v>#REF!</v>
      </c>
      <c r="AC471" s="7" t="e">
        <f t="shared" si="96"/>
        <v>#REF!</v>
      </c>
      <c r="AD471" s="12" t="e">
        <f>++VLOOKUP(F471,#REF!,3,0)</f>
        <v>#REF!</v>
      </c>
      <c r="AE471" s="10" t="s">
        <v>223</v>
      </c>
      <c r="AF471" s="10" t="s">
        <v>1028</v>
      </c>
      <c r="AH471" t="s">
        <v>2953</v>
      </c>
    </row>
    <row r="472" spans="1:34" x14ac:dyDescent="0.25">
      <c r="A472" s="5">
        <f t="shared" si="97"/>
        <v>20</v>
      </c>
      <c r="B472" s="22" t="s">
        <v>223</v>
      </c>
      <c r="C472" s="6" t="s">
        <v>1274</v>
      </c>
      <c r="D472" s="5" t="s">
        <v>254</v>
      </c>
      <c r="E472" s="7">
        <v>78496204</v>
      </c>
      <c r="F472" s="7">
        <v>42808943090074</v>
      </c>
      <c r="G472" s="7" t="s">
        <v>2203</v>
      </c>
      <c r="H472" s="14">
        <v>45075</v>
      </c>
      <c r="I472" s="5" t="s">
        <v>1125</v>
      </c>
      <c r="J472" s="5" t="e">
        <f>++COUNTIFS(#REF!,'Манзилли сотиб олиш (2)'!$F472,#REF!,'Манзилли сотиб олиш (2)'!J$3,#REF!,'Манзилли сотиб олиш (2)'!J$2)</f>
        <v>#REF!</v>
      </c>
      <c r="K472" s="5" t="e">
        <f>++COUNTIFS(#REF!,'Манзилли сотиб олиш (2)'!$F472,#REF!,'Манзилли сотиб олиш (2)'!K$3,#REF!,'Манзилли сотиб олиш (2)'!K$2)</f>
        <v>#REF!</v>
      </c>
      <c r="L472" s="5" t="e">
        <f>++COUNTIFS(#REF!,'Манзилли сотиб олиш (2)'!$F472,#REF!,'Манзилли сотиб олиш (2)'!L$3,#REF!,'Манзилли сотиб олиш (2)'!L$2)</f>
        <v>#REF!</v>
      </c>
      <c r="M472" s="5" t="e">
        <f>++COUNTIFS(#REF!,'Манзилли сотиб олиш (2)'!$F472,#REF!,'Манзилли сотиб олиш (2)'!M$3,#REF!,'Манзилли сотиб олиш (2)'!M$2)</f>
        <v>#REF!</v>
      </c>
      <c r="N472" s="5" t="e">
        <f>++COUNTIFS(#REF!,'Манзилли сотиб олиш (2)'!$F472,#REF!,'Манзилли сотиб олиш (2)'!N$3,#REF!,'Манзилли сотиб олиш (2)'!N$2)</f>
        <v>#REF!</v>
      </c>
      <c r="O472" s="7" t="e">
        <f t="shared" si="89"/>
        <v>#REF!</v>
      </c>
      <c r="P472" s="7">
        <f t="shared" si="90"/>
        <v>1</v>
      </c>
      <c r="Q472" s="7">
        <f t="shared" si="91"/>
        <v>252.3</v>
      </c>
      <c r="R472" s="5" t="e">
        <f>++COUNTIFS(#REF!,'Манзилли сотиб олиш (2)'!$F472,#REF!,'Манзилли сотиб олиш (2)'!R$3,#REF!,'Манзилли сотиб олиш (2)'!R$2)</f>
        <v>#REF!</v>
      </c>
      <c r="S472" s="5" t="e">
        <f>++COUNTIFS(#REF!,'Манзилли сотиб олиш (2)'!$F472,#REF!,'Манзилли сотиб олиш (2)'!S$3,#REF!,'Манзилли сотиб олиш (2)'!S$2)</f>
        <v>#REF!</v>
      </c>
      <c r="T472" s="5" t="e">
        <f>++COUNTIFS(#REF!,'Манзилли сотиб олиш (2)'!$F472,#REF!,'Манзилли сотиб олиш (2)'!T$3,#REF!,'Манзилли сотиб олиш (2)'!T$2)</f>
        <v>#REF!</v>
      </c>
      <c r="U472" s="5" t="e">
        <f>++COUNTIFS(#REF!,'Манзилли сотиб олиш (2)'!$F472,#REF!,'Манзилли сотиб олиш (2)'!U$3,#REF!,'Манзилли сотиб олиш (2)'!U$2)</f>
        <v>#REF!</v>
      </c>
      <c r="V472" s="5" t="e">
        <f>++COUNTIFS(#REF!,'Манзилли сотиб олиш (2)'!$F472,#REF!,'Манзилли сотиб олиш (2)'!V$3,#REF!,'Манзилли сотиб олиш (2)'!V$2)</f>
        <v>#REF!</v>
      </c>
      <c r="W472" s="7" t="e">
        <f t="shared" si="92"/>
        <v>#REF!</v>
      </c>
      <c r="X472" s="7">
        <f t="shared" si="93"/>
        <v>0</v>
      </c>
      <c r="Y472" s="7">
        <f t="shared" si="94"/>
        <v>0</v>
      </c>
      <c r="Z472" s="7">
        <f t="shared" si="93"/>
        <v>1</v>
      </c>
      <c r="AA472" s="7">
        <v>252.3</v>
      </c>
      <c r="AB472" s="7" t="e">
        <f t="shared" si="95"/>
        <v>#REF!</v>
      </c>
      <c r="AC472" s="7" t="e">
        <f t="shared" si="96"/>
        <v>#REF!</v>
      </c>
      <c r="AD472" s="12" t="e">
        <f>++VLOOKUP(F472,#REF!,3,0)</f>
        <v>#REF!</v>
      </c>
      <c r="AE472" s="10" t="s">
        <v>11</v>
      </c>
      <c r="AF472" s="10" t="s">
        <v>2913</v>
      </c>
      <c r="AH472" t="s">
        <v>2953</v>
      </c>
    </row>
    <row r="473" spans="1:34" x14ac:dyDescent="0.25">
      <c r="A473" s="5">
        <f t="shared" si="97"/>
        <v>21</v>
      </c>
      <c r="B473" s="22" t="s">
        <v>223</v>
      </c>
      <c r="C473" s="6" t="s">
        <v>1275</v>
      </c>
      <c r="D473" s="5" t="s">
        <v>255</v>
      </c>
      <c r="E473" s="7">
        <v>78506453</v>
      </c>
      <c r="F473" s="7">
        <v>31204997120013</v>
      </c>
      <c r="G473" s="7" t="s">
        <v>2204</v>
      </c>
      <c r="H473" s="14">
        <v>45075</v>
      </c>
      <c r="I473" s="5" t="s">
        <v>1125</v>
      </c>
      <c r="J473" s="5" t="e">
        <f>++COUNTIFS(#REF!,'Манзилли сотиб олиш (2)'!$F473,#REF!,'Манзилли сотиб олиш (2)'!J$3,#REF!,'Манзилли сотиб олиш (2)'!J$2)</f>
        <v>#REF!</v>
      </c>
      <c r="K473" s="5" t="e">
        <f>++COUNTIFS(#REF!,'Манзилли сотиб олиш (2)'!$F473,#REF!,'Манзилли сотиб олиш (2)'!K$3,#REF!,'Манзилли сотиб олиш (2)'!K$2)</f>
        <v>#REF!</v>
      </c>
      <c r="L473" s="5" t="e">
        <f>++COUNTIFS(#REF!,'Манзилли сотиб олиш (2)'!$F473,#REF!,'Манзилли сотиб олиш (2)'!L$3,#REF!,'Манзилли сотиб олиш (2)'!L$2)</f>
        <v>#REF!</v>
      </c>
      <c r="M473" s="5" t="e">
        <f>++COUNTIFS(#REF!,'Манзилли сотиб олиш (2)'!$F473,#REF!,'Манзилли сотиб олиш (2)'!M$3,#REF!,'Манзилли сотиб олиш (2)'!M$2)</f>
        <v>#REF!</v>
      </c>
      <c r="N473" s="5" t="e">
        <f>++COUNTIFS(#REF!,'Манзилли сотиб олиш (2)'!$F473,#REF!,'Манзилли сотиб олиш (2)'!N$3,#REF!,'Манзилли сотиб олиш (2)'!N$2)</f>
        <v>#REF!</v>
      </c>
      <c r="O473" s="7" t="e">
        <f t="shared" si="89"/>
        <v>#REF!</v>
      </c>
      <c r="P473" s="7">
        <f t="shared" si="90"/>
        <v>1</v>
      </c>
      <c r="Q473" s="7">
        <f t="shared" si="91"/>
        <v>205</v>
      </c>
      <c r="R473" s="5" t="e">
        <f>++COUNTIFS(#REF!,'Манзилли сотиб олиш (2)'!$F473,#REF!,'Манзилли сотиб олиш (2)'!R$3,#REF!,'Манзилли сотиб олиш (2)'!R$2)</f>
        <v>#REF!</v>
      </c>
      <c r="S473" s="5" t="e">
        <f>++COUNTIFS(#REF!,'Манзилли сотиб олиш (2)'!$F473,#REF!,'Манзилли сотиб олиш (2)'!S$3,#REF!,'Манзилли сотиб олиш (2)'!S$2)</f>
        <v>#REF!</v>
      </c>
      <c r="T473" s="5" t="e">
        <f>++COUNTIFS(#REF!,'Манзилли сотиб олиш (2)'!$F473,#REF!,'Манзилли сотиб олиш (2)'!T$3,#REF!,'Манзилли сотиб олиш (2)'!T$2)</f>
        <v>#REF!</v>
      </c>
      <c r="U473" s="5" t="e">
        <f>++COUNTIFS(#REF!,'Манзилли сотиб олиш (2)'!$F473,#REF!,'Манзилли сотиб олиш (2)'!U$3,#REF!,'Манзилли сотиб олиш (2)'!U$2)</f>
        <v>#REF!</v>
      </c>
      <c r="V473" s="5" t="e">
        <f>++COUNTIFS(#REF!,'Манзилли сотиб олиш (2)'!$F473,#REF!,'Манзилли сотиб олиш (2)'!V$3,#REF!,'Манзилли сотиб олиш (2)'!V$2)</f>
        <v>#REF!</v>
      </c>
      <c r="W473" s="7" t="e">
        <f t="shared" si="92"/>
        <v>#REF!</v>
      </c>
      <c r="X473" s="7">
        <f t="shared" si="93"/>
        <v>0</v>
      </c>
      <c r="Y473" s="7">
        <f t="shared" si="94"/>
        <v>0</v>
      </c>
      <c r="Z473" s="7">
        <f t="shared" si="93"/>
        <v>1</v>
      </c>
      <c r="AA473" s="7">
        <v>205</v>
      </c>
      <c r="AB473" s="7" t="e">
        <f t="shared" si="95"/>
        <v>#REF!</v>
      </c>
      <c r="AC473" s="7" t="e">
        <f t="shared" si="96"/>
        <v>#REF!</v>
      </c>
      <c r="AD473" s="12" t="e">
        <f>++VLOOKUP(F473,#REF!,3,0)</f>
        <v>#REF!</v>
      </c>
      <c r="AE473" s="10" t="s">
        <v>223</v>
      </c>
      <c r="AF473" s="10" t="s">
        <v>1028</v>
      </c>
      <c r="AH473" t="s">
        <v>2953</v>
      </c>
    </row>
    <row r="474" spans="1:34" x14ac:dyDescent="0.25">
      <c r="A474" s="5">
        <f t="shared" si="97"/>
        <v>22</v>
      </c>
      <c r="B474" s="22" t="s">
        <v>223</v>
      </c>
      <c r="C474" s="6" t="s">
        <v>1276</v>
      </c>
      <c r="D474" s="5" t="s">
        <v>256</v>
      </c>
      <c r="E474" s="7">
        <v>78524045</v>
      </c>
      <c r="F474" s="7">
        <v>42605833090020</v>
      </c>
      <c r="G474" s="7" t="s">
        <v>2205</v>
      </c>
      <c r="H474" s="14">
        <v>45075</v>
      </c>
      <c r="I474" s="5" t="s">
        <v>1125</v>
      </c>
      <c r="J474" s="5" t="e">
        <f>++COUNTIFS(#REF!,'Манзилли сотиб олиш (2)'!$F474,#REF!,'Манзилли сотиб олиш (2)'!J$3,#REF!,'Манзилли сотиб олиш (2)'!J$2)</f>
        <v>#REF!</v>
      </c>
      <c r="K474" s="5" t="e">
        <f>++COUNTIFS(#REF!,'Манзилли сотиб олиш (2)'!$F474,#REF!,'Манзилли сотиб олиш (2)'!K$3,#REF!,'Манзилли сотиб олиш (2)'!K$2)</f>
        <v>#REF!</v>
      </c>
      <c r="L474" s="5" t="e">
        <f>++COUNTIFS(#REF!,'Манзилли сотиб олиш (2)'!$F474,#REF!,'Манзилли сотиб олиш (2)'!L$3,#REF!,'Манзилли сотиб олиш (2)'!L$2)</f>
        <v>#REF!</v>
      </c>
      <c r="M474" s="5" t="e">
        <f>++COUNTIFS(#REF!,'Манзилли сотиб олиш (2)'!$F474,#REF!,'Манзилли сотиб олиш (2)'!M$3,#REF!,'Манзилли сотиб олиш (2)'!M$2)</f>
        <v>#REF!</v>
      </c>
      <c r="N474" s="5" t="e">
        <f>++COUNTIFS(#REF!,'Манзилли сотиб олиш (2)'!$F474,#REF!,'Манзилли сотиб олиш (2)'!N$3,#REF!,'Манзилли сотиб олиш (2)'!N$2)</f>
        <v>#REF!</v>
      </c>
      <c r="O474" s="7" t="e">
        <f t="shared" si="89"/>
        <v>#REF!</v>
      </c>
      <c r="P474" s="7">
        <f t="shared" si="90"/>
        <v>1</v>
      </c>
      <c r="Q474" s="7">
        <f t="shared" si="91"/>
        <v>166</v>
      </c>
      <c r="R474" s="5" t="e">
        <f>++COUNTIFS(#REF!,'Манзилли сотиб олиш (2)'!$F474,#REF!,'Манзилли сотиб олиш (2)'!R$3,#REF!,'Манзилли сотиб олиш (2)'!R$2)</f>
        <v>#REF!</v>
      </c>
      <c r="S474" s="5" t="e">
        <f>++COUNTIFS(#REF!,'Манзилли сотиб олиш (2)'!$F474,#REF!,'Манзилли сотиб олиш (2)'!S$3,#REF!,'Манзилли сотиб олиш (2)'!S$2)</f>
        <v>#REF!</v>
      </c>
      <c r="T474" s="5" t="e">
        <f>++COUNTIFS(#REF!,'Манзилли сотиб олиш (2)'!$F474,#REF!,'Манзилли сотиб олиш (2)'!T$3,#REF!,'Манзилли сотиб олиш (2)'!T$2)</f>
        <v>#REF!</v>
      </c>
      <c r="U474" s="5" t="e">
        <f>++COUNTIFS(#REF!,'Манзилли сотиб олиш (2)'!$F474,#REF!,'Манзилли сотиб олиш (2)'!U$3,#REF!,'Манзилли сотиб олиш (2)'!U$2)</f>
        <v>#REF!</v>
      </c>
      <c r="V474" s="5" t="e">
        <f>++COUNTIFS(#REF!,'Манзилли сотиб олиш (2)'!$F474,#REF!,'Манзилли сотиб олиш (2)'!V$3,#REF!,'Манзилли сотиб олиш (2)'!V$2)</f>
        <v>#REF!</v>
      </c>
      <c r="W474" s="7" t="e">
        <f t="shared" si="92"/>
        <v>#REF!</v>
      </c>
      <c r="X474" s="7">
        <f t="shared" si="93"/>
        <v>0</v>
      </c>
      <c r="Y474" s="7">
        <f t="shared" si="94"/>
        <v>0</v>
      </c>
      <c r="Z474" s="7">
        <f t="shared" si="93"/>
        <v>1</v>
      </c>
      <c r="AA474" s="7">
        <v>166</v>
      </c>
      <c r="AB474" s="7" t="e">
        <f t="shared" si="95"/>
        <v>#REF!</v>
      </c>
      <c r="AC474" s="7" t="e">
        <f t="shared" si="96"/>
        <v>#REF!</v>
      </c>
      <c r="AD474" s="12" t="e">
        <f>++VLOOKUP(F474,#REF!,3,0)</f>
        <v>#REF!</v>
      </c>
      <c r="AE474" s="10" t="s">
        <v>223</v>
      </c>
      <c r="AF474" s="10" t="s">
        <v>1007</v>
      </c>
      <c r="AH474" t="s">
        <v>2953</v>
      </c>
    </row>
    <row r="475" spans="1:34" x14ac:dyDescent="0.25">
      <c r="A475" s="5">
        <f t="shared" si="97"/>
        <v>23</v>
      </c>
      <c r="B475" s="22" t="s">
        <v>223</v>
      </c>
      <c r="C475" s="6" t="s">
        <v>1277</v>
      </c>
      <c r="D475" s="5" t="s">
        <v>257</v>
      </c>
      <c r="E475" s="7">
        <v>78538810</v>
      </c>
      <c r="F475" s="7">
        <v>31910927120016</v>
      </c>
      <c r="G475" s="7" t="s">
        <v>2206</v>
      </c>
      <c r="H475" s="14">
        <v>45076</v>
      </c>
      <c r="I475" s="5" t="s">
        <v>1125</v>
      </c>
      <c r="J475" s="5" t="e">
        <f>++COUNTIFS(#REF!,'Манзилли сотиб олиш (2)'!$F475,#REF!,'Манзилли сотиб олиш (2)'!J$3,#REF!,'Манзилли сотиб олиш (2)'!J$2)</f>
        <v>#REF!</v>
      </c>
      <c r="K475" s="5" t="e">
        <f>++COUNTIFS(#REF!,'Манзилли сотиб олиш (2)'!$F475,#REF!,'Манзилли сотиб олиш (2)'!K$3,#REF!,'Манзилли сотиб олиш (2)'!K$2)</f>
        <v>#REF!</v>
      </c>
      <c r="L475" s="5" t="e">
        <f>++COUNTIFS(#REF!,'Манзилли сотиб олиш (2)'!$F475,#REF!,'Манзилли сотиб олиш (2)'!L$3,#REF!,'Манзилли сотиб олиш (2)'!L$2)</f>
        <v>#REF!</v>
      </c>
      <c r="M475" s="5" t="e">
        <f>++COUNTIFS(#REF!,'Манзилли сотиб олиш (2)'!$F475,#REF!,'Манзилли сотиб олиш (2)'!M$3,#REF!,'Манзилли сотиб олиш (2)'!M$2)</f>
        <v>#REF!</v>
      </c>
      <c r="N475" s="5" t="e">
        <f>++COUNTIFS(#REF!,'Манзилли сотиб олиш (2)'!$F475,#REF!,'Манзилли сотиб олиш (2)'!N$3,#REF!,'Манзилли сотиб олиш (2)'!N$2)</f>
        <v>#REF!</v>
      </c>
      <c r="O475" s="7" t="e">
        <f t="shared" si="89"/>
        <v>#REF!</v>
      </c>
      <c r="P475" s="7">
        <f t="shared" si="90"/>
        <v>1</v>
      </c>
      <c r="Q475" s="7">
        <f t="shared" si="91"/>
        <v>189.625</v>
      </c>
      <c r="R475" s="5" t="e">
        <f>++COUNTIFS(#REF!,'Манзилли сотиб олиш (2)'!$F475,#REF!,'Манзилли сотиб олиш (2)'!R$3,#REF!,'Манзилли сотиб олиш (2)'!R$2)</f>
        <v>#REF!</v>
      </c>
      <c r="S475" s="5" t="e">
        <f>++COUNTIFS(#REF!,'Манзилли сотиб олиш (2)'!$F475,#REF!,'Манзилли сотиб олиш (2)'!S$3,#REF!,'Манзилли сотиб олиш (2)'!S$2)</f>
        <v>#REF!</v>
      </c>
      <c r="T475" s="5" t="e">
        <f>++COUNTIFS(#REF!,'Манзилли сотиб олиш (2)'!$F475,#REF!,'Манзилли сотиб олиш (2)'!T$3,#REF!,'Манзилли сотиб олиш (2)'!T$2)</f>
        <v>#REF!</v>
      </c>
      <c r="U475" s="5" t="e">
        <f>++COUNTIFS(#REF!,'Манзилли сотиб олиш (2)'!$F475,#REF!,'Манзилли сотиб олиш (2)'!U$3,#REF!,'Манзилли сотиб олиш (2)'!U$2)</f>
        <v>#REF!</v>
      </c>
      <c r="V475" s="5" t="e">
        <f>++COUNTIFS(#REF!,'Манзилли сотиб олиш (2)'!$F475,#REF!,'Манзилли сотиб олиш (2)'!V$3,#REF!,'Манзилли сотиб олиш (2)'!V$2)</f>
        <v>#REF!</v>
      </c>
      <c r="W475" s="7" t="e">
        <f t="shared" si="92"/>
        <v>#REF!</v>
      </c>
      <c r="X475" s="7">
        <f t="shared" si="93"/>
        <v>0</v>
      </c>
      <c r="Y475" s="7">
        <f t="shared" si="94"/>
        <v>0</v>
      </c>
      <c r="Z475" s="7">
        <f t="shared" si="93"/>
        <v>1</v>
      </c>
      <c r="AA475" s="7">
        <v>189.625</v>
      </c>
      <c r="AB475" s="7" t="e">
        <f t="shared" si="95"/>
        <v>#REF!</v>
      </c>
      <c r="AC475" s="7" t="e">
        <f t="shared" si="96"/>
        <v>#REF!</v>
      </c>
      <c r="AD475" s="12" t="e">
        <f>++VLOOKUP(F475,#REF!,3,0)</f>
        <v>#REF!</v>
      </c>
      <c r="AE475" s="10" t="s">
        <v>223</v>
      </c>
      <c r="AF475" s="10" t="s">
        <v>2924</v>
      </c>
      <c r="AH475" t="s">
        <v>2953</v>
      </c>
    </row>
    <row r="476" spans="1:34" x14ac:dyDescent="0.25">
      <c r="A476" s="5">
        <f t="shared" si="97"/>
        <v>24</v>
      </c>
      <c r="B476" s="22" t="s">
        <v>223</v>
      </c>
      <c r="C476" s="6" t="s">
        <v>1278</v>
      </c>
      <c r="D476" s="5" t="s">
        <v>258</v>
      </c>
      <c r="E476" s="7">
        <v>78547470</v>
      </c>
      <c r="F476" s="7">
        <v>40705843090046</v>
      </c>
      <c r="G476" s="7" t="s">
        <v>2207</v>
      </c>
      <c r="H476" s="14">
        <v>45076</v>
      </c>
      <c r="I476" s="5" t="s">
        <v>1125</v>
      </c>
      <c r="J476" s="5" t="e">
        <f>++COUNTIFS(#REF!,'Манзилли сотиб олиш (2)'!$F476,#REF!,'Манзилли сотиб олиш (2)'!J$3,#REF!,'Манзилли сотиб олиш (2)'!J$2)</f>
        <v>#REF!</v>
      </c>
      <c r="K476" s="5" t="e">
        <f>++COUNTIFS(#REF!,'Манзилли сотиб олиш (2)'!$F476,#REF!,'Манзилли сотиб олиш (2)'!K$3,#REF!,'Манзилли сотиб олиш (2)'!K$2)</f>
        <v>#REF!</v>
      </c>
      <c r="L476" s="5" t="e">
        <f>++COUNTIFS(#REF!,'Манзилли сотиб олиш (2)'!$F476,#REF!,'Манзилли сотиб олиш (2)'!L$3,#REF!,'Манзилли сотиб олиш (2)'!L$2)</f>
        <v>#REF!</v>
      </c>
      <c r="M476" s="5" t="e">
        <f>++COUNTIFS(#REF!,'Манзилли сотиб олиш (2)'!$F476,#REF!,'Манзилли сотиб олиш (2)'!M$3,#REF!,'Манзилли сотиб олиш (2)'!M$2)</f>
        <v>#REF!</v>
      </c>
      <c r="N476" s="5" t="e">
        <f>++COUNTIFS(#REF!,'Манзилли сотиб олиш (2)'!$F476,#REF!,'Манзилли сотиб олиш (2)'!N$3,#REF!,'Манзилли сотиб олиш (2)'!N$2)</f>
        <v>#REF!</v>
      </c>
      <c r="O476" s="7" t="e">
        <f t="shared" si="89"/>
        <v>#REF!</v>
      </c>
      <c r="P476" s="7">
        <f t="shared" si="90"/>
        <v>1</v>
      </c>
      <c r="Q476" s="7">
        <f t="shared" si="91"/>
        <v>165.89</v>
      </c>
      <c r="R476" s="5" t="e">
        <f>++COUNTIFS(#REF!,'Манзилли сотиб олиш (2)'!$F476,#REF!,'Манзилли сотиб олиш (2)'!R$3,#REF!,'Манзилли сотиб олиш (2)'!R$2)</f>
        <v>#REF!</v>
      </c>
      <c r="S476" s="5" t="e">
        <f>++COUNTIFS(#REF!,'Манзилли сотиб олиш (2)'!$F476,#REF!,'Манзилли сотиб олиш (2)'!S$3,#REF!,'Манзилли сотиб олиш (2)'!S$2)</f>
        <v>#REF!</v>
      </c>
      <c r="T476" s="5" t="e">
        <f>++COUNTIFS(#REF!,'Манзилли сотиб олиш (2)'!$F476,#REF!,'Манзилли сотиб олиш (2)'!T$3,#REF!,'Манзилли сотиб олиш (2)'!T$2)</f>
        <v>#REF!</v>
      </c>
      <c r="U476" s="5" t="e">
        <f>++COUNTIFS(#REF!,'Манзилли сотиб олиш (2)'!$F476,#REF!,'Манзилли сотиб олиш (2)'!U$3,#REF!,'Манзилли сотиб олиш (2)'!U$2)</f>
        <v>#REF!</v>
      </c>
      <c r="V476" s="5" t="e">
        <f>++COUNTIFS(#REF!,'Манзилли сотиб олиш (2)'!$F476,#REF!,'Манзилли сотиб олиш (2)'!V$3,#REF!,'Манзилли сотиб олиш (2)'!V$2)</f>
        <v>#REF!</v>
      </c>
      <c r="W476" s="7" t="e">
        <f t="shared" si="92"/>
        <v>#REF!</v>
      </c>
      <c r="X476" s="7">
        <f t="shared" si="93"/>
        <v>0</v>
      </c>
      <c r="Y476" s="7">
        <f t="shared" si="94"/>
        <v>0</v>
      </c>
      <c r="Z476" s="7">
        <f t="shared" si="93"/>
        <v>1</v>
      </c>
      <c r="AA476" s="7">
        <v>165.89</v>
      </c>
      <c r="AB476" s="7" t="e">
        <f t="shared" si="95"/>
        <v>#REF!</v>
      </c>
      <c r="AC476" s="7" t="e">
        <f t="shared" si="96"/>
        <v>#REF!</v>
      </c>
      <c r="AD476" s="12" t="e">
        <f>++VLOOKUP(F476,#REF!,3,0)</f>
        <v>#REF!</v>
      </c>
      <c r="AE476" s="10" t="s">
        <v>223</v>
      </c>
      <c r="AF476" s="10" t="s">
        <v>2924</v>
      </c>
      <c r="AH476" t="s">
        <v>2953</v>
      </c>
    </row>
    <row r="477" spans="1:34" x14ac:dyDescent="0.25">
      <c r="A477" s="5">
        <f t="shared" si="97"/>
        <v>25</v>
      </c>
      <c r="B477" s="22" t="s">
        <v>223</v>
      </c>
      <c r="C477" s="6" t="s">
        <v>1279</v>
      </c>
      <c r="D477" s="5" t="s">
        <v>259</v>
      </c>
      <c r="E477" s="7">
        <v>78666277</v>
      </c>
      <c r="F477" s="7">
        <v>31302967090022</v>
      </c>
      <c r="G477" s="7" t="s">
        <v>2208</v>
      </c>
      <c r="H477" s="14">
        <v>45076</v>
      </c>
      <c r="I477" s="5" t="s">
        <v>1125</v>
      </c>
      <c r="J477" s="5" t="e">
        <f>++COUNTIFS(#REF!,'Манзилли сотиб олиш (2)'!$F477,#REF!,'Манзилли сотиб олиш (2)'!J$3,#REF!,'Манзилли сотиб олиш (2)'!J$2)</f>
        <v>#REF!</v>
      </c>
      <c r="K477" s="5" t="e">
        <f>++COUNTIFS(#REF!,'Манзилли сотиб олиш (2)'!$F477,#REF!,'Манзилли сотиб олиш (2)'!K$3,#REF!,'Манзилли сотиб олиш (2)'!K$2)</f>
        <v>#REF!</v>
      </c>
      <c r="L477" s="5" t="e">
        <f>++COUNTIFS(#REF!,'Манзилли сотиб олиш (2)'!$F477,#REF!,'Манзилли сотиб олиш (2)'!L$3,#REF!,'Манзилли сотиб олиш (2)'!L$2)</f>
        <v>#REF!</v>
      </c>
      <c r="M477" s="5" t="e">
        <f>++COUNTIFS(#REF!,'Манзилли сотиб олиш (2)'!$F477,#REF!,'Манзилли сотиб олиш (2)'!M$3,#REF!,'Манзилли сотиб олиш (2)'!M$2)</f>
        <v>#REF!</v>
      </c>
      <c r="N477" s="5" t="e">
        <f>++COUNTIFS(#REF!,'Манзилли сотиб олиш (2)'!$F477,#REF!,'Манзилли сотиб олиш (2)'!N$3,#REF!,'Манзилли сотиб олиш (2)'!N$2)</f>
        <v>#REF!</v>
      </c>
      <c r="O477" s="7" t="e">
        <f t="shared" si="89"/>
        <v>#REF!</v>
      </c>
      <c r="P477" s="7">
        <f t="shared" si="90"/>
        <v>1</v>
      </c>
      <c r="Q477" s="7">
        <f t="shared" si="91"/>
        <v>272</v>
      </c>
      <c r="R477" s="5" t="e">
        <f>++COUNTIFS(#REF!,'Манзилли сотиб олиш (2)'!$F477,#REF!,'Манзилли сотиб олиш (2)'!R$3,#REF!,'Манзилли сотиб олиш (2)'!R$2)</f>
        <v>#REF!</v>
      </c>
      <c r="S477" s="5" t="e">
        <f>++COUNTIFS(#REF!,'Манзилли сотиб олиш (2)'!$F477,#REF!,'Манзилли сотиб олиш (2)'!S$3,#REF!,'Манзилли сотиб олиш (2)'!S$2)</f>
        <v>#REF!</v>
      </c>
      <c r="T477" s="5" t="e">
        <f>++COUNTIFS(#REF!,'Манзилли сотиб олиш (2)'!$F477,#REF!,'Манзилли сотиб олиш (2)'!T$3,#REF!,'Манзилли сотиб олиш (2)'!T$2)</f>
        <v>#REF!</v>
      </c>
      <c r="U477" s="5" t="e">
        <f>++COUNTIFS(#REF!,'Манзилли сотиб олиш (2)'!$F477,#REF!,'Манзилли сотиб олиш (2)'!U$3,#REF!,'Манзилли сотиб олиш (2)'!U$2)</f>
        <v>#REF!</v>
      </c>
      <c r="V477" s="5" t="e">
        <f>++COUNTIFS(#REF!,'Манзилли сотиб олиш (2)'!$F477,#REF!,'Манзилли сотиб олиш (2)'!V$3,#REF!,'Манзилли сотиб олиш (2)'!V$2)</f>
        <v>#REF!</v>
      </c>
      <c r="W477" s="7" t="e">
        <f t="shared" si="92"/>
        <v>#REF!</v>
      </c>
      <c r="X477" s="7">
        <f t="shared" si="93"/>
        <v>0</v>
      </c>
      <c r="Y477" s="7">
        <f t="shared" si="94"/>
        <v>0</v>
      </c>
      <c r="Z477" s="7">
        <f t="shared" si="93"/>
        <v>1</v>
      </c>
      <c r="AA477" s="7">
        <v>272</v>
      </c>
      <c r="AB477" s="7" t="e">
        <f t="shared" si="95"/>
        <v>#REF!</v>
      </c>
      <c r="AC477" s="7" t="e">
        <f t="shared" si="96"/>
        <v>#REF!</v>
      </c>
      <c r="AD477" s="12" t="e">
        <f>++VLOOKUP(F477,#REF!,3,0)</f>
        <v>#REF!</v>
      </c>
      <c r="AE477" s="10" t="s">
        <v>223</v>
      </c>
      <c r="AF477" s="10" t="s">
        <v>1020</v>
      </c>
      <c r="AH477" t="s">
        <v>2953</v>
      </c>
    </row>
    <row r="478" spans="1:34" x14ac:dyDescent="0.25">
      <c r="A478" s="5">
        <f t="shared" si="97"/>
        <v>26</v>
      </c>
      <c r="B478" s="22" t="s">
        <v>223</v>
      </c>
      <c r="C478" s="6" t="s">
        <v>1280</v>
      </c>
      <c r="D478" s="5" t="s">
        <v>260</v>
      </c>
      <c r="E478" s="7">
        <v>78669962</v>
      </c>
      <c r="F478" s="7">
        <v>42705883090026</v>
      </c>
      <c r="G478" s="7" t="s">
        <v>2209</v>
      </c>
      <c r="H478" s="14">
        <v>45076</v>
      </c>
      <c r="I478" s="5" t="s">
        <v>1125</v>
      </c>
      <c r="J478" s="5" t="e">
        <f>++COUNTIFS(#REF!,'Манзилли сотиб олиш (2)'!$F478,#REF!,'Манзилли сотиб олиш (2)'!J$3,#REF!,'Манзилли сотиб олиш (2)'!J$2)</f>
        <v>#REF!</v>
      </c>
      <c r="K478" s="5" t="e">
        <f>++COUNTIFS(#REF!,'Манзилли сотиб олиш (2)'!$F478,#REF!,'Манзилли сотиб олиш (2)'!K$3,#REF!,'Манзилли сотиб олиш (2)'!K$2)</f>
        <v>#REF!</v>
      </c>
      <c r="L478" s="5" t="e">
        <f>++COUNTIFS(#REF!,'Манзилли сотиб олиш (2)'!$F478,#REF!,'Манзилли сотиб олиш (2)'!L$3,#REF!,'Манзилли сотиб олиш (2)'!L$2)</f>
        <v>#REF!</v>
      </c>
      <c r="M478" s="5" t="e">
        <f>++COUNTIFS(#REF!,'Манзилли сотиб олиш (2)'!$F478,#REF!,'Манзилли сотиб олиш (2)'!M$3,#REF!,'Манзилли сотиб олиш (2)'!M$2)</f>
        <v>#REF!</v>
      </c>
      <c r="N478" s="5" t="e">
        <f>++COUNTIFS(#REF!,'Манзилли сотиб олиш (2)'!$F478,#REF!,'Манзилли сотиб олиш (2)'!N$3,#REF!,'Манзилли сотиб олиш (2)'!N$2)</f>
        <v>#REF!</v>
      </c>
      <c r="O478" s="7" t="e">
        <f t="shared" si="89"/>
        <v>#REF!</v>
      </c>
      <c r="P478" s="7">
        <f t="shared" si="90"/>
        <v>1</v>
      </c>
      <c r="Q478" s="7">
        <f t="shared" si="91"/>
        <v>201.9</v>
      </c>
      <c r="R478" s="5" t="e">
        <f>++COUNTIFS(#REF!,'Манзилли сотиб олиш (2)'!$F478,#REF!,'Манзилли сотиб олиш (2)'!R$3,#REF!,'Манзилли сотиб олиш (2)'!R$2)</f>
        <v>#REF!</v>
      </c>
      <c r="S478" s="5" t="e">
        <f>++COUNTIFS(#REF!,'Манзилли сотиб олиш (2)'!$F478,#REF!,'Манзилли сотиб олиш (2)'!S$3,#REF!,'Манзилли сотиб олиш (2)'!S$2)</f>
        <v>#REF!</v>
      </c>
      <c r="T478" s="5" t="e">
        <f>++COUNTIFS(#REF!,'Манзилли сотиб олиш (2)'!$F478,#REF!,'Манзилли сотиб олиш (2)'!T$3,#REF!,'Манзилли сотиб олиш (2)'!T$2)</f>
        <v>#REF!</v>
      </c>
      <c r="U478" s="5" t="e">
        <f>++COUNTIFS(#REF!,'Манзилли сотиб олиш (2)'!$F478,#REF!,'Манзилли сотиб олиш (2)'!U$3,#REF!,'Манзилли сотиб олиш (2)'!U$2)</f>
        <v>#REF!</v>
      </c>
      <c r="V478" s="5" t="e">
        <f>++COUNTIFS(#REF!,'Манзилли сотиб олиш (2)'!$F478,#REF!,'Манзилли сотиб олиш (2)'!V$3,#REF!,'Манзилли сотиб олиш (2)'!V$2)</f>
        <v>#REF!</v>
      </c>
      <c r="W478" s="7" t="e">
        <f t="shared" si="92"/>
        <v>#REF!</v>
      </c>
      <c r="X478" s="7">
        <f t="shared" si="93"/>
        <v>0</v>
      </c>
      <c r="Y478" s="7">
        <f t="shared" si="94"/>
        <v>0</v>
      </c>
      <c r="Z478" s="7">
        <f t="shared" si="93"/>
        <v>1</v>
      </c>
      <c r="AA478" s="7">
        <v>201.9</v>
      </c>
      <c r="AB478" s="7" t="e">
        <f t="shared" si="95"/>
        <v>#REF!</v>
      </c>
      <c r="AC478" s="7" t="e">
        <f t="shared" si="96"/>
        <v>#REF!</v>
      </c>
      <c r="AD478" s="12" t="e">
        <f>++VLOOKUP(F478,#REF!,3,0)</f>
        <v>#REF!</v>
      </c>
      <c r="AE478" s="10" t="s">
        <v>223</v>
      </c>
      <c r="AF478" s="10" t="s">
        <v>1016</v>
      </c>
      <c r="AH478" t="s">
        <v>2953</v>
      </c>
    </row>
    <row r="479" spans="1:34" x14ac:dyDescent="0.25">
      <c r="A479" s="5">
        <f t="shared" si="97"/>
        <v>27</v>
      </c>
      <c r="B479" s="22" t="s">
        <v>223</v>
      </c>
      <c r="C479" s="6" t="s">
        <v>1281</v>
      </c>
      <c r="D479" s="5" t="s">
        <v>261</v>
      </c>
      <c r="E479" s="7">
        <v>78681982</v>
      </c>
      <c r="F479" s="7">
        <v>32107873090084</v>
      </c>
      <c r="G479" s="7" t="s">
        <v>2210</v>
      </c>
      <c r="H479" s="14">
        <v>45076</v>
      </c>
      <c r="I479" s="5" t="s">
        <v>1126</v>
      </c>
      <c r="J479" s="5" t="e">
        <f>++COUNTIFS(#REF!,'Манзилли сотиб олиш (2)'!$F479,#REF!,'Манзилли сотиб олиш (2)'!J$3,#REF!,'Манзилли сотиб олиш (2)'!J$2)</f>
        <v>#REF!</v>
      </c>
      <c r="K479" s="5" t="e">
        <f>++COUNTIFS(#REF!,'Манзилли сотиб олиш (2)'!$F479,#REF!,'Манзилли сотиб олиш (2)'!K$3,#REF!,'Манзилли сотиб олиш (2)'!K$2)</f>
        <v>#REF!</v>
      </c>
      <c r="L479" s="5" t="e">
        <f>++COUNTIFS(#REF!,'Манзилли сотиб олиш (2)'!$F479,#REF!,'Манзилли сотиб олиш (2)'!L$3,#REF!,'Манзилли сотиб олиш (2)'!L$2)</f>
        <v>#REF!</v>
      </c>
      <c r="M479" s="5" t="e">
        <f>++COUNTIFS(#REF!,'Манзилли сотиб олиш (2)'!$F479,#REF!,'Манзилли сотиб олиш (2)'!M$3,#REF!,'Манзилли сотиб олиш (2)'!M$2)</f>
        <v>#REF!</v>
      </c>
      <c r="N479" s="5" t="e">
        <f>++COUNTIFS(#REF!,'Манзилли сотиб олиш (2)'!$F479,#REF!,'Манзилли сотиб олиш (2)'!N$3,#REF!,'Манзилли сотиб олиш (2)'!N$2)</f>
        <v>#REF!</v>
      </c>
      <c r="O479" s="7" t="e">
        <f t="shared" si="89"/>
        <v>#REF!</v>
      </c>
      <c r="P479" s="7">
        <f t="shared" si="90"/>
        <v>0</v>
      </c>
      <c r="Q479" s="7">
        <f t="shared" si="91"/>
        <v>0</v>
      </c>
      <c r="R479" s="5" t="e">
        <f>++COUNTIFS(#REF!,'Манзилли сотиб олиш (2)'!$F479,#REF!,'Манзилли сотиб олиш (2)'!R$3,#REF!,'Манзилли сотиб олиш (2)'!R$2)</f>
        <v>#REF!</v>
      </c>
      <c r="S479" s="5" t="e">
        <f>++COUNTIFS(#REF!,'Манзилли сотиб олиш (2)'!$F479,#REF!,'Манзилли сотиб олиш (2)'!S$3,#REF!,'Манзилли сотиб олиш (2)'!S$2)</f>
        <v>#REF!</v>
      </c>
      <c r="T479" s="5" t="e">
        <f>++COUNTIFS(#REF!,'Манзилли сотиб олиш (2)'!$F479,#REF!,'Манзилли сотиб олиш (2)'!T$3,#REF!,'Манзилли сотиб олиш (2)'!T$2)</f>
        <v>#REF!</v>
      </c>
      <c r="U479" s="5" t="e">
        <f>++COUNTIFS(#REF!,'Манзилли сотиб олиш (2)'!$F479,#REF!,'Манзилли сотиб олиш (2)'!U$3,#REF!,'Манзилли сотиб олиш (2)'!U$2)</f>
        <v>#REF!</v>
      </c>
      <c r="V479" s="5" t="e">
        <f>++COUNTIFS(#REF!,'Манзилли сотиб олиш (2)'!$F479,#REF!,'Манзилли сотиб олиш (2)'!V$3,#REF!,'Манзилли сотиб олиш (2)'!V$2)</f>
        <v>#REF!</v>
      </c>
      <c r="W479" s="7" t="e">
        <f t="shared" si="92"/>
        <v>#REF!</v>
      </c>
      <c r="X479" s="7">
        <f t="shared" si="93"/>
        <v>1</v>
      </c>
      <c r="Y479" s="7">
        <f t="shared" si="94"/>
        <v>314.5</v>
      </c>
      <c r="Z479" s="7">
        <f t="shared" si="93"/>
        <v>1</v>
      </c>
      <c r="AA479" s="7">
        <v>314.5</v>
      </c>
      <c r="AB479" s="7" t="e">
        <f t="shared" si="95"/>
        <v>#REF!</v>
      </c>
      <c r="AC479" s="7" t="e">
        <f t="shared" si="96"/>
        <v>#REF!</v>
      </c>
      <c r="AD479" s="12" t="e">
        <f>++VLOOKUP(F479,#REF!,3,0)</f>
        <v>#REF!</v>
      </c>
      <c r="AE479" s="10" t="s">
        <v>223</v>
      </c>
      <c r="AF479" s="10" t="s">
        <v>1016</v>
      </c>
      <c r="AH479" t="s">
        <v>2953</v>
      </c>
    </row>
    <row r="480" spans="1:34" x14ac:dyDescent="0.25">
      <c r="A480" s="5">
        <f t="shared" si="97"/>
        <v>28</v>
      </c>
      <c r="B480" s="22" t="s">
        <v>223</v>
      </c>
      <c r="C480" s="6" t="s">
        <v>1284</v>
      </c>
      <c r="D480" s="5" t="s">
        <v>264</v>
      </c>
      <c r="E480" s="7">
        <v>78713644</v>
      </c>
      <c r="F480" s="7">
        <v>32210933090084</v>
      </c>
      <c r="G480" s="7" t="s">
        <v>2213</v>
      </c>
      <c r="H480" s="14">
        <v>45077</v>
      </c>
      <c r="I480" s="5" t="s">
        <v>1126</v>
      </c>
      <c r="J480" s="5" t="e">
        <f>++COUNTIFS(#REF!,'Манзилли сотиб олиш (2)'!$F480,#REF!,'Манзилли сотиб олиш (2)'!J$3,#REF!,'Манзилли сотиб олиш (2)'!J$2)</f>
        <v>#REF!</v>
      </c>
      <c r="K480" s="5" t="e">
        <f>++COUNTIFS(#REF!,'Манзилли сотиб олиш (2)'!$F480,#REF!,'Манзилли сотиб олиш (2)'!K$3,#REF!,'Манзилли сотиб олиш (2)'!K$2)</f>
        <v>#REF!</v>
      </c>
      <c r="L480" s="5" t="e">
        <f>++COUNTIFS(#REF!,'Манзилли сотиб олиш (2)'!$F480,#REF!,'Манзилли сотиб олиш (2)'!L$3,#REF!,'Манзилли сотиб олиш (2)'!L$2)</f>
        <v>#REF!</v>
      </c>
      <c r="M480" s="5" t="e">
        <f>++COUNTIFS(#REF!,'Манзилли сотиб олиш (2)'!$F480,#REF!,'Манзилли сотиб олиш (2)'!M$3,#REF!,'Манзилли сотиб олиш (2)'!M$2)</f>
        <v>#REF!</v>
      </c>
      <c r="N480" s="5" t="e">
        <f>++COUNTIFS(#REF!,'Манзилли сотиб олиш (2)'!$F480,#REF!,'Манзилли сотиб олиш (2)'!N$3,#REF!,'Манзилли сотиб олиш (2)'!N$2)</f>
        <v>#REF!</v>
      </c>
      <c r="O480" s="7" t="e">
        <f t="shared" si="89"/>
        <v>#REF!</v>
      </c>
      <c r="P480" s="7">
        <f t="shared" si="90"/>
        <v>0</v>
      </c>
      <c r="Q480" s="7">
        <f t="shared" si="91"/>
        <v>0</v>
      </c>
      <c r="R480" s="5" t="e">
        <f>++COUNTIFS(#REF!,'Манзилли сотиб олиш (2)'!$F480,#REF!,'Манзилли сотиб олиш (2)'!R$3,#REF!,'Манзилли сотиб олиш (2)'!R$2)</f>
        <v>#REF!</v>
      </c>
      <c r="S480" s="5" t="e">
        <f>++COUNTIFS(#REF!,'Манзилли сотиб олиш (2)'!$F480,#REF!,'Манзилли сотиб олиш (2)'!S$3,#REF!,'Манзилли сотиб олиш (2)'!S$2)</f>
        <v>#REF!</v>
      </c>
      <c r="T480" s="5" t="e">
        <f>++COUNTIFS(#REF!,'Манзилли сотиб олиш (2)'!$F480,#REF!,'Манзилли сотиб олиш (2)'!T$3,#REF!,'Манзилли сотиб олиш (2)'!T$2)</f>
        <v>#REF!</v>
      </c>
      <c r="U480" s="5" t="e">
        <f>++COUNTIFS(#REF!,'Манзилли сотиб олиш (2)'!$F480,#REF!,'Манзилли сотиб олиш (2)'!U$3,#REF!,'Манзилли сотиб олиш (2)'!U$2)</f>
        <v>#REF!</v>
      </c>
      <c r="V480" s="5" t="e">
        <f>++COUNTIFS(#REF!,'Манзилли сотиб олиш (2)'!$F480,#REF!,'Манзилли сотиб олиш (2)'!V$3,#REF!,'Манзилли сотиб олиш (2)'!V$2)</f>
        <v>#REF!</v>
      </c>
      <c r="W480" s="7" t="e">
        <f t="shared" si="92"/>
        <v>#REF!</v>
      </c>
      <c r="X480" s="7">
        <f t="shared" ref="X480:Z504" si="98">++IF(Y480&gt;0,1,0)</f>
        <v>1</v>
      </c>
      <c r="Y480" s="7">
        <f t="shared" si="94"/>
        <v>252</v>
      </c>
      <c r="Z480" s="7">
        <f t="shared" si="98"/>
        <v>1</v>
      </c>
      <c r="AA480" s="7">
        <v>252</v>
      </c>
      <c r="AB480" s="7" t="e">
        <f t="shared" si="95"/>
        <v>#REF!</v>
      </c>
      <c r="AC480" s="7" t="e">
        <f t="shared" si="96"/>
        <v>#REF!</v>
      </c>
      <c r="AD480" s="12" t="e">
        <f>++VLOOKUP(F480,#REF!,3,0)</f>
        <v>#REF!</v>
      </c>
      <c r="AE480" s="10" t="s">
        <v>223</v>
      </c>
      <c r="AF480" s="10" t="s">
        <v>2927</v>
      </c>
      <c r="AH480" t="s">
        <v>2953</v>
      </c>
    </row>
    <row r="481" spans="1:34" x14ac:dyDescent="0.25">
      <c r="A481" s="5">
        <f t="shared" si="97"/>
        <v>29</v>
      </c>
      <c r="B481" s="22" t="s">
        <v>223</v>
      </c>
      <c r="C481" s="6" t="s">
        <v>1285</v>
      </c>
      <c r="D481" s="5" t="s">
        <v>265</v>
      </c>
      <c r="E481" s="7">
        <v>78715406</v>
      </c>
      <c r="F481" s="7">
        <v>30310953090021</v>
      </c>
      <c r="G481" s="7" t="s">
        <v>2214</v>
      </c>
      <c r="H481" s="14">
        <v>45077</v>
      </c>
      <c r="I481" s="5" t="s">
        <v>1126</v>
      </c>
      <c r="J481" s="5" t="e">
        <f>++COUNTIFS(#REF!,'Манзилли сотиб олиш (2)'!$F481,#REF!,'Манзилли сотиб олиш (2)'!J$3,#REF!,'Манзилли сотиб олиш (2)'!J$2)</f>
        <v>#REF!</v>
      </c>
      <c r="K481" s="5" t="e">
        <f>++COUNTIFS(#REF!,'Манзилли сотиб олиш (2)'!$F481,#REF!,'Манзилли сотиб олиш (2)'!K$3,#REF!,'Манзилли сотиб олиш (2)'!K$2)</f>
        <v>#REF!</v>
      </c>
      <c r="L481" s="5" t="e">
        <f>++COUNTIFS(#REF!,'Манзилли сотиб олиш (2)'!$F481,#REF!,'Манзилли сотиб олиш (2)'!L$3,#REF!,'Манзилли сотиб олиш (2)'!L$2)</f>
        <v>#REF!</v>
      </c>
      <c r="M481" s="5" t="e">
        <f>++COUNTIFS(#REF!,'Манзилли сотиб олиш (2)'!$F481,#REF!,'Манзилли сотиб олиш (2)'!M$3,#REF!,'Манзилли сотиб олиш (2)'!M$2)</f>
        <v>#REF!</v>
      </c>
      <c r="N481" s="5" t="e">
        <f>++COUNTIFS(#REF!,'Манзилли сотиб олиш (2)'!$F481,#REF!,'Манзилли сотиб олиш (2)'!N$3,#REF!,'Манзилли сотиб олиш (2)'!N$2)</f>
        <v>#REF!</v>
      </c>
      <c r="O481" s="7" t="e">
        <f t="shared" si="89"/>
        <v>#REF!</v>
      </c>
      <c r="P481" s="7">
        <f t="shared" si="90"/>
        <v>0</v>
      </c>
      <c r="Q481" s="7">
        <f t="shared" si="91"/>
        <v>0</v>
      </c>
      <c r="R481" s="5" t="e">
        <f>++COUNTIFS(#REF!,'Манзилли сотиб олиш (2)'!$F481,#REF!,'Манзилли сотиб олиш (2)'!R$3,#REF!,'Манзилли сотиб олиш (2)'!R$2)</f>
        <v>#REF!</v>
      </c>
      <c r="S481" s="5" t="e">
        <f>++COUNTIFS(#REF!,'Манзилли сотиб олиш (2)'!$F481,#REF!,'Манзилли сотиб олиш (2)'!S$3,#REF!,'Манзилли сотиб олиш (2)'!S$2)</f>
        <v>#REF!</v>
      </c>
      <c r="T481" s="5" t="e">
        <f>++COUNTIFS(#REF!,'Манзилли сотиб олиш (2)'!$F481,#REF!,'Манзилли сотиб олиш (2)'!T$3,#REF!,'Манзилли сотиб олиш (2)'!T$2)</f>
        <v>#REF!</v>
      </c>
      <c r="U481" s="5" t="e">
        <f>++COUNTIFS(#REF!,'Манзилли сотиб олиш (2)'!$F481,#REF!,'Манзилли сотиб олиш (2)'!U$3,#REF!,'Манзилли сотиб олиш (2)'!U$2)</f>
        <v>#REF!</v>
      </c>
      <c r="V481" s="5" t="e">
        <f>++COUNTIFS(#REF!,'Манзилли сотиб олиш (2)'!$F481,#REF!,'Манзилли сотиб олиш (2)'!V$3,#REF!,'Манзилли сотиб олиш (2)'!V$2)</f>
        <v>#REF!</v>
      </c>
      <c r="W481" s="7" t="e">
        <f t="shared" si="92"/>
        <v>#REF!</v>
      </c>
      <c r="X481" s="7">
        <f t="shared" si="98"/>
        <v>1</v>
      </c>
      <c r="Y481" s="7">
        <f t="shared" si="94"/>
        <v>289</v>
      </c>
      <c r="Z481" s="7">
        <f t="shared" si="98"/>
        <v>1</v>
      </c>
      <c r="AA481" s="7">
        <v>289</v>
      </c>
      <c r="AB481" s="7" t="e">
        <f t="shared" si="95"/>
        <v>#REF!</v>
      </c>
      <c r="AC481" s="7" t="e">
        <f t="shared" si="96"/>
        <v>#REF!</v>
      </c>
      <c r="AD481" s="12" t="e">
        <f>++VLOOKUP(F481,#REF!,3,0)</f>
        <v>#REF!</v>
      </c>
      <c r="AE481" s="10" t="s">
        <v>11</v>
      </c>
      <c r="AF481" s="10" t="s">
        <v>1030</v>
      </c>
      <c r="AH481" t="s">
        <v>2953</v>
      </c>
    </row>
    <row r="482" spans="1:34" x14ac:dyDescent="0.25">
      <c r="A482" s="5">
        <f t="shared" si="97"/>
        <v>30</v>
      </c>
      <c r="B482" s="22" t="s">
        <v>223</v>
      </c>
      <c r="C482" s="6" t="s">
        <v>1287</v>
      </c>
      <c r="D482" s="5" t="s">
        <v>267</v>
      </c>
      <c r="E482" s="7">
        <v>78723762</v>
      </c>
      <c r="F482" s="7">
        <v>31603973090023</v>
      </c>
      <c r="G482" s="7" t="s">
        <v>2215</v>
      </c>
      <c r="H482" s="14">
        <v>45077</v>
      </c>
      <c r="I482" s="5" t="s">
        <v>1126</v>
      </c>
      <c r="J482" s="5" t="e">
        <f>++COUNTIFS(#REF!,'Манзилли сотиб олиш (2)'!$F482,#REF!,'Манзилли сотиб олиш (2)'!J$3,#REF!,'Манзилли сотиб олиш (2)'!J$2)</f>
        <v>#REF!</v>
      </c>
      <c r="K482" s="5" t="e">
        <f>++COUNTIFS(#REF!,'Манзилли сотиб олиш (2)'!$F482,#REF!,'Манзилли сотиб олиш (2)'!K$3,#REF!,'Манзилли сотиб олиш (2)'!K$2)</f>
        <v>#REF!</v>
      </c>
      <c r="L482" s="5" t="e">
        <f>++COUNTIFS(#REF!,'Манзилли сотиб олиш (2)'!$F482,#REF!,'Манзилли сотиб олиш (2)'!L$3,#REF!,'Манзилли сотиб олиш (2)'!L$2)</f>
        <v>#REF!</v>
      </c>
      <c r="M482" s="5" t="e">
        <f>++COUNTIFS(#REF!,'Манзилли сотиб олиш (2)'!$F482,#REF!,'Манзилли сотиб олиш (2)'!M$3,#REF!,'Манзилли сотиб олиш (2)'!M$2)</f>
        <v>#REF!</v>
      </c>
      <c r="N482" s="5" t="e">
        <f>++COUNTIFS(#REF!,'Манзилли сотиб олиш (2)'!$F482,#REF!,'Манзилли сотиб олиш (2)'!N$3,#REF!,'Манзилли сотиб олиш (2)'!N$2)</f>
        <v>#REF!</v>
      </c>
      <c r="O482" s="7" t="e">
        <f t="shared" si="89"/>
        <v>#REF!</v>
      </c>
      <c r="P482" s="7">
        <f t="shared" si="90"/>
        <v>0</v>
      </c>
      <c r="Q482" s="7">
        <f t="shared" si="91"/>
        <v>0</v>
      </c>
      <c r="R482" s="5" t="e">
        <f>++COUNTIFS(#REF!,'Манзилли сотиб олиш (2)'!$F482,#REF!,'Манзилли сотиб олиш (2)'!R$3,#REF!,'Манзилли сотиб олиш (2)'!R$2)</f>
        <v>#REF!</v>
      </c>
      <c r="S482" s="5" t="e">
        <f>++COUNTIFS(#REF!,'Манзилли сотиб олиш (2)'!$F482,#REF!,'Манзилли сотиб олиш (2)'!S$3,#REF!,'Манзилли сотиб олиш (2)'!S$2)</f>
        <v>#REF!</v>
      </c>
      <c r="T482" s="19" t="e">
        <f>++COUNTIFS(#REF!,'Манзилли сотиб олиш (2)'!$F482,#REF!,'Манзилли сотиб олиш (2)'!T$3,#REF!,'Манзилли сотиб олиш (2)'!T$2)</f>
        <v>#REF!</v>
      </c>
      <c r="U482" s="5" t="e">
        <f>++COUNTIFS(#REF!,'Манзилли сотиб олиш (2)'!$F482,#REF!,'Манзилли сотиб олиш (2)'!U$3,#REF!,'Манзилли сотиб олиш (2)'!U$2)</f>
        <v>#REF!</v>
      </c>
      <c r="V482" s="5" t="e">
        <f>++COUNTIFS(#REF!,'Манзилли сотиб олиш (2)'!$F482,#REF!,'Манзилли сотиб олиш (2)'!V$3,#REF!,'Манзилли сотиб олиш (2)'!V$2)</f>
        <v>#REF!</v>
      </c>
      <c r="W482" s="7" t="e">
        <f t="shared" si="92"/>
        <v>#REF!</v>
      </c>
      <c r="X482" s="7">
        <f t="shared" si="98"/>
        <v>1</v>
      </c>
      <c r="Y482" s="7">
        <f t="shared" si="94"/>
        <v>263.45</v>
      </c>
      <c r="Z482" s="7">
        <f t="shared" si="98"/>
        <v>1</v>
      </c>
      <c r="AA482" s="7">
        <v>263.45</v>
      </c>
      <c r="AB482" s="7" t="e">
        <f t="shared" si="95"/>
        <v>#REF!</v>
      </c>
      <c r="AC482" s="7" t="e">
        <f t="shared" si="96"/>
        <v>#REF!</v>
      </c>
      <c r="AD482" s="12" t="e">
        <f>++VLOOKUP(F482,#REF!,3,0)</f>
        <v>#REF!</v>
      </c>
      <c r="AE482" s="10" t="s">
        <v>223</v>
      </c>
      <c r="AF482" s="10" t="s">
        <v>1020</v>
      </c>
      <c r="AH482" t="s">
        <v>2953</v>
      </c>
    </row>
    <row r="483" spans="1:34" x14ac:dyDescent="0.25">
      <c r="A483" s="5">
        <f t="shared" si="97"/>
        <v>31</v>
      </c>
      <c r="B483" s="22" t="s">
        <v>223</v>
      </c>
      <c r="C483" s="6" t="s">
        <v>1288</v>
      </c>
      <c r="D483" s="5" t="s">
        <v>268</v>
      </c>
      <c r="E483" s="7">
        <v>78740463</v>
      </c>
      <c r="F483" s="7">
        <v>40302883090041</v>
      </c>
      <c r="G483" s="7" t="s">
        <v>2216</v>
      </c>
      <c r="H483" s="14">
        <v>45077</v>
      </c>
      <c r="I483" s="5" t="s">
        <v>1126</v>
      </c>
      <c r="J483" s="5" t="e">
        <f>++COUNTIFS(#REF!,'Манзилли сотиб олиш (2)'!$F483,#REF!,'Манзилли сотиб олиш (2)'!J$3,#REF!,'Манзилли сотиб олиш (2)'!J$2)</f>
        <v>#REF!</v>
      </c>
      <c r="K483" s="5" t="e">
        <f>++COUNTIFS(#REF!,'Манзилли сотиб олиш (2)'!$F483,#REF!,'Манзилли сотиб олиш (2)'!K$3,#REF!,'Манзилли сотиб олиш (2)'!K$2)</f>
        <v>#REF!</v>
      </c>
      <c r="L483" s="5" t="e">
        <f>++COUNTIFS(#REF!,'Манзилли сотиб олиш (2)'!$F483,#REF!,'Манзилли сотиб олиш (2)'!L$3,#REF!,'Манзилли сотиб олиш (2)'!L$2)</f>
        <v>#REF!</v>
      </c>
      <c r="M483" s="5" t="e">
        <f>++COUNTIFS(#REF!,'Манзилли сотиб олиш (2)'!$F483,#REF!,'Манзилли сотиб олиш (2)'!M$3,#REF!,'Манзилли сотиб олиш (2)'!M$2)</f>
        <v>#REF!</v>
      </c>
      <c r="N483" s="5" t="e">
        <f>++COUNTIFS(#REF!,'Манзилли сотиб олиш (2)'!$F483,#REF!,'Манзилли сотиб олиш (2)'!N$3,#REF!,'Манзилли сотиб олиш (2)'!N$2)</f>
        <v>#REF!</v>
      </c>
      <c r="O483" s="7" t="e">
        <f t="shared" si="89"/>
        <v>#REF!</v>
      </c>
      <c r="P483" s="7">
        <f t="shared" si="90"/>
        <v>0</v>
      </c>
      <c r="Q483" s="7">
        <f t="shared" si="91"/>
        <v>0</v>
      </c>
      <c r="R483" s="5" t="e">
        <f>++COUNTIFS(#REF!,'Манзилли сотиб олиш (2)'!$F483,#REF!,'Манзилли сотиб олиш (2)'!R$3,#REF!,'Манзилли сотиб олиш (2)'!R$2)</f>
        <v>#REF!</v>
      </c>
      <c r="S483" s="5" t="e">
        <f>++COUNTIFS(#REF!,'Манзилли сотиб олиш (2)'!$F483,#REF!,'Манзилли сотиб олиш (2)'!S$3,#REF!,'Манзилли сотиб олиш (2)'!S$2)</f>
        <v>#REF!</v>
      </c>
      <c r="T483" s="5" t="e">
        <f>++COUNTIFS(#REF!,'Манзилли сотиб олиш (2)'!$F483,#REF!,'Манзилли сотиб олиш (2)'!T$3,#REF!,'Манзилли сотиб олиш (2)'!T$2)</f>
        <v>#REF!</v>
      </c>
      <c r="U483" s="5" t="e">
        <f>++COUNTIFS(#REF!,'Манзилли сотиб олиш (2)'!$F483,#REF!,'Манзилли сотиб олиш (2)'!U$3,#REF!,'Манзилли сотиб олиш (2)'!U$2)</f>
        <v>#REF!</v>
      </c>
      <c r="V483" s="5" t="e">
        <f>++COUNTIFS(#REF!,'Манзилли сотиб олиш (2)'!$F483,#REF!,'Манзилли сотиб олиш (2)'!V$3,#REF!,'Манзилли сотиб олиш (2)'!V$2)</f>
        <v>#REF!</v>
      </c>
      <c r="W483" s="7" t="e">
        <f t="shared" si="92"/>
        <v>#REF!</v>
      </c>
      <c r="X483" s="7">
        <f t="shared" si="98"/>
        <v>1</v>
      </c>
      <c r="Y483" s="7">
        <f t="shared" si="94"/>
        <v>167</v>
      </c>
      <c r="Z483" s="7">
        <f t="shared" si="98"/>
        <v>1</v>
      </c>
      <c r="AA483" s="7">
        <v>167</v>
      </c>
      <c r="AB483" s="7" t="e">
        <f t="shared" si="95"/>
        <v>#REF!</v>
      </c>
      <c r="AC483" s="7" t="e">
        <f t="shared" si="96"/>
        <v>#REF!</v>
      </c>
      <c r="AD483" s="12" t="e">
        <f>++VLOOKUP(F483,#REF!,3,0)</f>
        <v>#REF!</v>
      </c>
      <c r="AE483" s="10" t="s">
        <v>223</v>
      </c>
      <c r="AF483" s="10" t="s">
        <v>2923</v>
      </c>
      <c r="AH483" t="s">
        <v>2953</v>
      </c>
    </row>
    <row r="484" spans="1:34" x14ac:dyDescent="0.25">
      <c r="A484" s="5">
        <f t="shared" si="97"/>
        <v>32</v>
      </c>
      <c r="B484" s="22" t="s">
        <v>223</v>
      </c>
      <c r="C484" s="6" t="s">
        <v>1289</v>
      </c>
      <c r="D484" s="5" t="s">
        <v>269</v>
      </c>
      <c r="E484" s="7">
        <v>78742122</v>
      </c>
      <c r="F484" s="7">
        <v>42811813090016</v>
      </c>
      <c r="G484" s="7" t="s">
        <v>2217</v>
      </c>
      <c r="H484" s="14">
        <v>45077</v>
      </c>
      <c r="I484" s="5" t="s">
        <v>1126</v>
      </c>
      <c r="J484" s="5" t="e">
        <f>++COUNTIFS(#REF!,'Манзилли сотиб олиш (2)'!$F484,#REF!,'Манзилли сотиб олиш (2)'!J$3,#REF!,'Манзилли сотиб олиш (2)'!J$2)</f>
        <v>#REF!</v>
      </c>
      <c r="K484" s="5" t="e">
        <f>++COUNTIFS(#REF!,'Манзилли сотиб олиш (2)'!$F484,#REF!,'Манзилли сотиб олиш (2)'!K$3,#REF!,'Манзилли сотиб олиш (2)'!K$2)</f>
        <v>#REF!</v>
      </c>
      <c r="L484" s="5" t="e">
        <f>++COUNTIFS(#REF!,'Манзилли сотиб олиш (2)'!$F484,#REF!,'Манзилли сотиб олиш (2)'!L$3,#REF!,'Манзилли сотиб олиш (2)'!L$2)</f>
        <v>#REF!</v>
      </c>
      <c r="M484" s="5" t="e">
        <f>++COUNTIFS(#REF!,'Манзилли сотиб олиш (2)'!$F484,#REF!,'Манзилли сотиб олиш (2)'!M$3,#REF!,'Манзилли сотиб олиш (2)'!M$2)</f>
        <v>#REF!</v>
      </c>
      <c r="N484" s="5" t="e">
        <f>++COUNTIFS(#REF!,'Манзилли сотиб олиш (2)'!$F484,#REF!,'Манзилли сотиб олиш (2)'!N$3,#REF!,'Манзилли сотиб олиш (2)'!N$2)</f>
        <v>#REF!</v>
      </c>
      <c r="O484" s="7" t="e">
        <f t="shared" si="89"/>
        <v>#REF!</v>
      </c>
      <c r="P484" s="7">
        <f t="shared" si="90"/>
        <v>0</v>
      </c>
      <c r="Q484" s="7">
        <f t="shared" si="91"/>
        <v>0</v>
      </c>
      <c r="R484" s="5" t="e">
        <f>++COUNTIFS(#REF!,'Манзилли сотиб олиш (2)'!$F484,#REF!,'Манзилли сотиб олиш (2)'!R$3,#REF!,'Манзилли сотиб олиш (2)'!R$2)</f>
        <v>#REF!</v>
      </c>
      <c r="S484" s="5" t="e">
        <f>++COUNTIFS(#REF!,'Манзилли сотиб олиш (2)'!$F484,#REF!,'Манзилли сотиб олиш (2)'!S$3,#REF!,'Манзилли сотиб олиш (2)'!S$2)</f>
        <v>#REF!</v>
      </c>
      <c r="T484" s="5" t="e">
        <f>++COUNTIFS(#REF!,'Манзилли сотиб олиш (2)'!$F484,#REF!,'Манзилли сотиб олиш (2)'!T$3,#REF!,'Манзилли сотиб олиш (2)'!T$2)</f>
        <v>#REF!</v>
      </c>
      <c r="U484" s="5" t="e">
        <f>++COUNTIFS(#REF!,'Манзилли сотиб олиш (2)'!$F484,#REF!,'Манзилли сотиб олиш (2)'!U$3,#REF!,'Манзилли сотиб олиш (2)'!U$2)</f>
        <v>#REF!</v>
      </c>
      <c r="V484" s="5" t="e">
        <f>++COUNTIFS(#REF!,'Манзилли сотиб олиш (2)'!$F484,#REF!,'Манзилли сотиб олиш (2)'!V$3,#REF!,'Манзилли сотиб олиш (2)'!V$2)</f>
        <v>#REF!</v>
      </c>
      <c r="W484" s="7" t="e">
        <f t="shared" si="92"/>
        <v>#REF!</v>
      </c>
      <c r="X484" s="7">
        <f t="shared" si="98"/>
        <v>1</v>
      </c>
      <c r="Y484" s="7">
        <f t="shared" si="94"/>
        <v>166</v>
      </c>
      <c r="Z484" s="7">
        <f t="shared" si="98"/>
        <v>1</v>
      </c>
      <c r="AA484" s="7">
        <v>166</v>
      </c>
      <c r="AB484" s="7" t="e">
        <f t="shared" si="95"/>
        <v>#REF!</v>
      </c>
      <c r="AC484" s="7" t="e">
        <f t="shared" si="96"/>
        <v>#REF!</v>
      </c>
      <c r="AD484" s="12" t="e">
        <f>++VLOOKUP(F484,#REF!,3,0)</f>
        <v>#REF!</v>
      </c>
      <c r="AE484" s="10" t="s">
        <v>223</v>
      </c>
      <c r="AF484" s="10" t="s">
        <v>1028</v>
      </c>
      <c r="AH484" t="s">
        <v>2953</v>
      </c>
    </row>
    <row r="485" spans="1:34" x14ac:dyDescent="0.25">
      <c r="A485" s="5">
        <f t="shared" si="97"/>
        <v>33</v>
      </c>
      <c r="B485" s="22" t="s">
        <v>223</v>
      </c>
      <c r="C485" s="6" t="s">
        <v>1290</v>
      </c>
      <c r="D485" s="5" t="s">
        <v>270</v>
      </c>
      <c r="E485" s="7">
        <v>78744003</v>
      </c>
      <c r="F485" s="7">
        <v>30601923090029</v>
      </c>
      <c r="G485" s="7" t="s">
        <v>2218</v>
      </c>
      <c r="H485" s="14">
        <v>45077</v>
      </c>
      <c r="I485" s="5" t="s">
        <v>1126</v>
      </c>
      <c r="J485" s="5" t="e">
        <f>++COUNTIFS(#REF!,'Манзилли сотиб олиш (2)'!$F485,#REF!,'Манзилли сотиб олиш (2)'!J$3,#REF!,'Манзилли сотиб олиш (2)'!J$2)</f>
        <v>#REF!</v>
      </c>
      <c r="K485" s="5" t="e">
        <f>++COUNTIFS(#REF!,'Манзилли сотиб олиш (2)'!$F485,#REF!,'Манзилли сотиб олиш (2)'!K$3,#REF!,'Манзилли сотиб олиш (2)'!K$2)</f>
        <v>#REF!</v>
      </c>
      <c r="L485" s="5" t="e">
        <f>++COUNTIFS(#REF!,'Манзилли сотиб олиш (2)'!$F485,#REF!,'Манзилли сотиб олиш (2)'!L$3,#REF!,'Манзилли сотиб олиш (2)'!L$2)</f>
        <v>#REF!</v>
      </c>
      <c r="M485" s="5" t="e">
        <f>++COUNTIFS(#REF!,'Манзилли сотиб олиш (2)'!$F485,#REF!,'Манзилли сотиб олиш (2)'!M$3,#REF!,'Манзилли сотиб олиш (2)'!M$2)</f>
        <v>#REF!</v>
      </c>
      <c r="N485" s="5" t="e">
        <f>++COUNTIFS(#REF!,'Манзилли сотиб олиш (2)'!$F485,#REF!,'Манзилли сотиб олиш (2)'!N$3,#REF!,'Манзилли сотиб олиш (2)'!N$2)</f>
        <v>#REF!</v>
      </c>
      <c r="O485" s="7" t="e">
        <f t="shared" si="89"/>
        <v>#REF!</v>
      </c>
      <c r="P485" s="7">
        <f t="shared" si="90"/>
        <v>0</v>
      </c>
      <c r="Q485" s="7">
        <f t="shared" si="91"/>
        <v>0</v>
      </c>
      <c r="R485" s="5" t="e">
        <f>++COUNTIFS(#REF!,'Манзилли сотиб олиш (2)'!$F485,#REF!,'Манзилли сотиб олиш (2)'!R$3,#REF!,'Манзилли сотиб олиш (2)'!R$2)</f>
        <v>#REF!</v>
      </c>
      <c r="S485" s="5" t="e">
        <f>++COUNTIFS(#REF!,'Манзилли сотиб олиш (2)'!$F485,#REF!,'Манзилли сотиб олиш (2)'!S$3,#REF!,'Манзилли сотиб олиш (2)'!S$2)</f>
        <v>#REF!</v>
      </c>
      <c r="T485" s="5" t="e">
        <f>++COUNTIFS(#REF!,'Манзилли сотиб олиш (2)'!$F485,#REF!,'Манзилли сотиб олиш (2)'!T$3,#REF!,'Манзилли сотиб олиш (2)'!T$2)</f>
        <v>#REF!</v>
      </c>
      <c r="U485" s="5" t="e">
        <f>++COUNTIFS(#REF!,'Манзилли сотиб олиш (2)'!$F485,#REF!,'Манзилли сотиб олиш (2)'!U$3,#REF!,'Манзилли сотиб олиш (2)'!U$2)</f>
        <v>#REF!</v>
      </c>
      <c r="V485" s="5" t="e">
        <f>++COUNTIFS(#REF!,'Манзилли сотиб олиш (2)'!$F485,#REF!,'Манзилли сотиб олиш (2)'!V$3,#REF!,'Манзилли сотиб олиш (2)'!V$2)</f>
        <v>#REF!</v>
      </c>
      <c r="W485" s="7" t="e">
        <f t="shared" si="92"/>
        <v>#REF!</v>
      </c>
      <c r="X485" s="7">
        <f t="shared" si="98"/>
        <v>0</v>
      </c>
      <c r="Y485" s="7">
        <f t="shared" si="94"/>
        <v>0</v>
      </c>
      <c r="Z485" s="7">
        <f t="shared" si="98"/>
        <v>0</v>
      </c>
      <c r="AA485" s="7">
        <v>0</v>
      </c>
      <c r="AB485" s="7" t="e">
        <f t="shared" si="95"/>
        <v>#REF!</v>
      </c>
      <c r="AC485" s="7">
        <f t="shared" si="96"/>
        <v>0</v>
      </c>
      <c r="AD485" s="12" t="e">
        <f>++VLOOKUP(F485,#REF!,3,0)</f>
        <v>#REF!</v>
      </c>
      <c r="AE485" s="10" t="s">
        <v>223</v>
      </c>
      <c r="AF485" s="10" t="s">
        <v>2924</v>
      </c>
      <c r="AH485" t="s">
        <v>2953</v>
      </c>
    </row>
    <row r="486" spans="1:34" x14ac:dyDescent="0.25">
      <c r="A486" s="5">
        <f t="shared" si="97"/>
        <v>34</v>
      </c>
      <c r="B486" s="22" t="s">
        <v>223</v>
      </c>
      <c r="C486" s="6" t="s">
        <v>1291</v>
      </c>
      <c r="D486" s="5" t="s">
        <v>271</v>
      </c>
      <c r="E486" s="7">
        <v>78770312</v>
      </c>
      <c r="F486" s="7">
        <v>42101743090036</v>
      </c>
      <c r="G486" s="7" t="s">
        <v>2219</v>
      </c>
      <c r="H486" s="14">
        <v>45077</v>
      </c>
      <c r="I486" s="5" t="s">
        <v>1126</v>
      </c>
      <c r="J486" s="5" t="e">
        <f>++COUNTIFS(#REF!,'Манзилли сотиб олиш (2)'!$F486,#REF!,'Манзилли сотиб олиш (2)'!J$3,#REF!,'Манзилли сотиб олиш (2)'!J$2)</f>
        <v>#REF!</v>
      </c>
      <c r="K486" s="5" t="e">
        <f>++COUNTIFS(#REF!,'Манзилли сотиб олиш (2)'!$F486,#REF!,'Манзилли сотиб олиш (2)'!K$3,#REF!,'Манзилли сотиб олиш (2)'!K$2)</f>
        <v>#REF!</v>
      </c>
      <c r="L486" s="5" t="e">
        <f>++COUNTIFS(#REF!,'Манзилли сотиб олиш (2)'!$F486,#REF!,'Манзилли сотиб олиш (2)'!L$3,#REF!,'Манзилли сотиб олиш (2)'!L$2)</f>
        <v>#REF!</v>
      </c>
      <c r="M486" s="5" t="e">
        <f>++COUNTIFS(#REF!,'Манзилли сотиб олиш (2)'!$F486,#REF!,'Манзилли сотиб олиш (2)'!M$3,#REF!,'Манзилли сотиб олиш (2)'!M$2)</f>
        <v>#REF!</v>
      </c>
      <c r="N486" s="5" t="e">
        <f>++COUNTIFS(#REF!,'Манзилли сотиб олиш (2)'!$F486,#REF!,'Манзилли сотиб олиш (2)'!N$3,#REF!,'Манзилли сотиб олиш (2)'!N$2)</f>
        <v>#REF!</v>
      </c>
      <c r="O486" s="7" t="e">
        <f t="shared" si="89"/>
        <v>#REF!</v>
      </c>
      <c r="P486" s="7">
        <f t="shared" si="90"/>
        <v>0</v>
      </c>
      <c r="Q486" s="7">
        <f t="shared" si="91"/>
        <v>0</v>
      </c>
      <c r="R486" s="5" t="e">
        <f>++COUNTIFS(#REF!,'Манзилли сотиб олиш (2)'!$F486,#REF!,'Манзилли сотиб олиш (2)'!R$3,#REF!,'Манзилли сотиб олиш (2)'!R$2)</f>
        <v>#REF!</v>
      </c>
      <c r="S486" s="5" t="e">
        <f>++COUNTIFS(#REF!,'Манзилли сотиб олиш (2)'!$F486,#REF!,'Манзилли сотиб олиш (2)'!S$3,#REF!,'Манзилли сотиб олиш (2)'!S$2)</f>
        <v>#REF!</v>
      </c>
      <c r="T486" s="5" t="e">
        <f>++COUNTIFS(#REF!,'Манзилли сотиб олиш (2)'!$F486,#REF!,'Манзилли сотиб олиш (2)'!T$3,#REF!,'Манзилли сотиб олиш (2)'!T$2)</f>
        <v>#REF!</v>
      </c>
      <c r="U486" s="5" t="e">
        <f>++COUNTIFS(#REF!,'Манзилли сотиб олиш (2)'!$F486,#REF!,'Манзилли сотиб олиш (2)'!U$3,#REF!,'Манзилли сотиб олиш (2)'!U$2)</f>
        <v>#REF!</v>
      </c>
      <c r="V486" s="5" t="e">
        <f>++COUNTIFS(#REF!,'Манзилли сотиб олиш (2)'!$F486,#REF!,'Манзилли сотиб олиш (2)'!V$3,#REF!,'Манзилли сотиб олиш (2)'!V$2)</f>
        <v>#REF!</v>
      </c>
      <c r="W486" s="7" t="e">
        <f t="shared" si="92"/>
        <v>#REF!</v>
      </c>
      <c r="X486" s="7">
        <f t="shared" si="98"/>
        <v>1</v>
      </c>
      <c r="Y486" s="7">
        <f t="shared" si="94"/>
        <v>183</v>
      </c>
      <c r="Z486" s="7">
        <f t="shared" si="98"/>
        <v>1</v>
      </c>
      <c r="AA486" s="7">
        <v>183</v>
      </c>
      <c r="AB486" s="7" t="e">
        <f t="shared" si="95"/>
        <v>#REF!</v>
      </c>
      <c r="AC486" s="7" t="e">
        <f t="shared" si="96"/>
        <v>#REF!</v>
      </c>
      <c r="AD486" s="12" t="e">
        <f>++VLOOKUP(F486,#REF!,3,0)</f>
        <v>#REF!</v>
      </c>
      <c r="AE486" s="10" t="s">
        <v>223</v>
      </c>
      <c r="AF486" s="10" t="s">
        <v>1028</v>
      </c>
      <c r="AH486" t="s">
        <v>2953</v>
      </c>
    </row>
    <row r="487" spans="1:34" x14ac:dyDescent="0.25">
      <c r="A487" s="5">
        <f t="shared" si="97"/>
        <v>35</v>
      </c>
      <c r="B487" s="22" t="s">
        <v>223</v>
      </c>
      <c r="C487" s="6" t="s">
        <v>1292</v>
      </c>
      <c r="D487" s="5" t="s">
        <v>272</v>
      </c>
      <c r="E487" s="7">
        <v>78873953</v>
      </c>
      <c r="F487" s="7">
        <v>30508843090022</v>
      </c>
      <c r="G487" s="7" t="s">
        <v>2220</v>
      </c>
      <c r="H487" s="14">
        <v>45078</v>
      </c>
      <c r="I487" s="5" t="s">
        <v>1126</v>
      </c>
      <c r="J487" s="5" t="e">
        <f>++COUNTIFS(#REF!,'Манзилли сотиб олиш (2)'!$F487,#REF!,'Манзилли сотиб олиш (2)'!J$3,#REF!,'Манзилли сотиб олиш (2)'!J$2)</f>
        <v>#REF!</v>
      </c>
      <c r="K487" s="5" t="e">
        <f>++COUNTIFS(#REF!,'Манзилли сотиб олиш (2)'!$F487,#REF!,'Манзилли сотиб олиш (2)'!K$3,#REF!,'Манзилли сотиб олиш (2)'!K$2)</f>
        <v>#REF!</v>
      </c>
      <c r="L487" s="5" t="e">
        <f>++COUNTIFS(#REF!,'Манзилли сотиб олиш (2)'!$F487,#REF!,'Манзилли сотиб олиш (2)'!L$3,#REF!,'Манзилли сотиб олиш (2)'!L$2)</f>
        <v>#REF!</v>
      </c>
      <c r="M487" s="5" t="e">
        <f>++COUNTIFS(#REF!,'Манзилли сотиб олиш (2)'!$F487,#REF!,'Манзилли сотиб олиш (2)'!M$3,#REF!,'Манзилли сотиб олиш (2)'!M$2)</f>
        <v>#REF!</v>
      </c>
      <c r="N487" s="5" t="e">
        <f>++COUNTIFS(#REF!,'Манзилли сотиб олиш (2)'!$F487,#REF!,'Манзилли сотиб олиш (2)'!N$3,#REF!,'Манзилли сотиб олиш (2)'!N$2)</f>
        <v>#REF!</v>
      </c>
      <c r="O487" s="7" t="e">
        <f t="shared" si="89"/>
        <v>#REF!</v>
      </c>
      <c r="P487" s="7">
        <f t="shared" si="90"/>
        <v>0</v>
      </c>
      <c r="Q487" s="7">
        <f t="shared" si="91"/>
        <v>0</v>
      </c>
      <c r="R487" s="5" t="e">
        <f>++COUNTIFS(#REF!,'Манзилли сотиб олиш (2)'!$F487,#REF!,'Манзилли сотиб олиш (2)'!R$3,#REF!,'Манзилли сотиб олиш (2)'!R$2)</f>
        <v>#REF!</v>
      </c>
      <c r="S487" s="5" t="e">
        <f>++COUNTIFS(#REF!,'Манзилли сотиб олиш (2)'!$F487,#REF!,'Манзилли сотиб олиш (2)'!S$3,#REF!,'Манзилли сотиб олиш (2)'!S$2)</f>
        <v>#REF!</v>
      </c>
      <c r="T487" s="5" t="e">
        <f>++COUNTIFS(#REF!,'Манзилли сотиб олиш (2)'!$F487,#REF!,'Манзилли сотиб олиш (2)'!T$3,#REF!,'Манзилли сотиб олиш (2)'!T$2)</f>
        <v>#REF!</v>
      </c>
      <c r="U487" s="5" t="e">
        <f>++COUNTIFS(#REF!,'Манзилли сотиб олиш (2)'!$F487,#REF!,'Манзилли сотиб олиш (2)'!U$3,#REF!,'Манзилли сотиб олиш (2)'!U$2)</f>
        <v>#REF!</v>
      </c>
      <c r="V487" s="5" t="e">
        <f>++COUNTIFS(#REF!,'Манзилли сотиб олиш (2)'!$F487,#REF!,'Манзилли сотиб олиш (2)'!V$3,#REF!,'Манзилли сотиб олиш (2)'!V$2)</f>
        <v>#REF!</v>
      </c>
      <c r="W487" s="7" t="e">
        <f t="shared" si="92"/>
        <v>#REF!</v>
      </c>
      <c r="X487" s="7">
        <f t="shared" si="98"/>
        <v>1</v>
      </c>
      <c r="Y487" s="7">
        <f t="shared" si="94"/>
        <v>172</v>
      </c>
      <c r="Z487" s="7">
        <f t="shared" si="98"/>
        <v>1</v>
      </c>
      <c r="AA487" s="7">
        <v>172</v>
      </c>
      <c r="AB487" s="7" t="e">
        <f t="shared" si="95"/>
        <v>#REF!</v>
      </c>
      <c r="AC487" s="7" t="e">
        <f t="shared" si="96"/>
        <v>#REF!</v>
      </c>
      <c r="AD487" s="12" t="e">
        <f>++VLOOKUP(F487,#REF!,3,0)</f>
        <v>#REF!</v>
      </c>
      <c r="AE487" s="10" t="s">
        <v>223</v>
      </c>
      <c r="AF487" s="10" t="s">
        <v>1007</v>
      </c>
      <c r="AH487" t="s">
        <v>2953</v>
      </c>
    </row>
    <row r="488" spans="1:34" x14ac:dyDescent="0.25">
      <c r="A488" s="5">
        <f t="shared" si="97"/>
        <v>36</v>
      </c>
      <c r="B488" s="22" t="s">
        <v>223</v>
      </c>
      <c r="C488" s="6" t="s">
        <v>1293</v>
      </c>
      <c r="D488" s="5" t="s">
        <v>273</v>
      </c>
      <c r="E488" s="7">
        <v>78885670</v>
      </c>
      <c r="F488" s="7">
        <v>41810853090018</v>
      </c>
      <c r="G488" s="7" t="s">
        <v>2221</v>
      </c>
      <c r="H488" s="14">
        <v>45078</v>
      </c>
      <c r="I488" s="5" t="s">
        <v>1126</v>
      </c>
      <c r="J488" s="5" t="e">
        <f>++COUNTIFS(#REF!,'Манзилли сотиб олиш (2)'!$F488,#REF!,'Манзилли сотиб олиш (2)'!J$3,#REF!,'Манзилли сотиб олиш (2)'!J$2)</f>
        <v>#REF!</v>
      </c>
      <c r="K488" s="5" t="e">
        <f>++COUNTIFS(#REF!,'Манзилли сотиб олиш (2)'!$F488,#REF!,'Манзилли сотиб олиш (2)'!K$3,#REF!,'Манзилли сотиб олиш (2)'!K$2)</f>
        <v>#REF!</v>
      </c>
      <c r="L488" s="5" t="e">
        <f>++COUNTIFS(#REF!,'Манзилли сотиб олиш (2)'!$F488,#REF!,'Манзилли сотиб олиш (2)'!L$3,#REF!,'Манзилли сотиб олиш (2)'!L$2)</f>
        <v>#REF!</v>
      </c>
      <c r="M488" s="5" t="e">
        <f>++COUNTIFS(#REF!,'Манзилли сотиб олиш (2)'!$F488,#REF!,'Манзилли сотиб олиш (2)'!M$3,#REF!,'Манзилли сотиб олиш (2)'!M$2)</f>
        <v>#REF!</v>
      </c>
      <c r="N488" s="5" t="e">
        <f>++COUNTIFS(#REF!,'Манзилли сотиб олиш (2)'!$F488,#REF!,'Манзилли сотиб олиш (2)'!N$3,#REF!,'Манзилли сотиб олиш (2)'!N$2)</f>
        <v>#REF!</v>
      </c>
      <c r="O488" s="7" t="e">
        <f t="shared" si="89"/>
        <v>#REF!</v>
      </c>
      <c r="P488" s="7">
        <f t="shared" si="90"/>
        <v>0</v>
      </c>
      <c r="Q488" s="7">
        <f t="shared" si="91"/>
        <v>0</v>
      </c>
      <c r="R488" s="5" t="e">
        <f>++COUNTIFS(#REF!,'Манзилли сотиб олиш (2)'!$F488,#REF!,'Манзилли сотиб олиш (2)'!R$3,#REF!,'Манзилли сотиб олиш (2)'!R$2)</f>
        <v>#REF!</v>
      </c>
      <c r="S488" s="5" t="e">
        <f>++COUNTIFS(#REF!,'Манзилли сотиб олиш (2)'!$F488,#REF!,'Манзилли сотиб олиш (2)'!S$3,#REF!,'Манзилли сотиб олиш (2)'!S$2)</f>
        <v>#REF!</v>
      </c>
      <c r="T488" s="5" t="e">
        <f>++COUNTIFS(#REF!,'Манзилли сотиб олиш (2)'!$F488,#REF!,'Манзилли сотиб олиш (2)'!T$3,#REF!,'Манзилли сотиб олиш (2)'!T$2)</f>
        <v>#REF!</v>
      </c>
      <c r="U488" s="5" t="e">
        <f>++COUNTIFS(#REF!,'Манзилли сотиб олиш (2)'!$F488,#REF!,'Манзилли сотиб олиш (2)'!U$3,#REF!,'Манзилли сотиб олиш (2)'!U$2)</f>
        <v>#REF!</v>
      </c>
      <c r="V488" s="5" t="e">
        <f>++COUNTIFS(#REF!,'Манзилли сотиб олиш (2)'!$F488,#REF!,'Манзилли сотиб олиш (2)'!V$3,#REF!,'Манзилли сотиб олиш (2)'!V$2)</f>
        <v>#REF!</v>
      </c>
      <c r="W488" s="7" t="e">
        <f t="shared" si="92"/>
        <v>#REF!</v>
      </c>
      <c r="X488" s="7">
        <f t="shared" si="98"/>
        <v>1</v>
      </c>
      <c r="Y488" s="7">
        <f t="shared" si="94"/>
        <v>166</v>
      </c>
      <c r="Z488" s="7">
        <f t="shared" si="98"/>
        <v>1</v>
      </c>
      <c r="AA488" s="7">
        <v>166</v>
      </c>
      <c r="AB488" s="7" t="e">
        <f t="shared" si="95"/>
        <v>#REF!</v>
      </c>
      <c r="AC488" s="7" t="e">
        <f t="shared" si="96"/>
        <v>#REF!</v>
      </c>
      <c r="AD488" s="12" t="e">
        <f>++VLOOKUP(F488,#REF!,3,0)</f>
        <v>#REF!</v>
      </c>
      <c r="AE488" s="10" t="s">
        <v>223</v>
      </c>
      <c r="AF488" s="10" t="s">
        <v>2923</v>
      </c>
      <c r="AH488" t="s">
        <v>2953</v>
      </c>
    </row>
    <row r="489" spans="1:34" x14ac:dyDescent="0.25">
      <c r="A489" s="5">
        <f t="shared" si="97"/>
        <v>37</v>
      </c>
      <c r="B489" s="22" t="s">
        <v>223</v>
      </c>
      <c r="C489" s="6" t="s">
        <v>1294</v>
      </c>
      <c r="D489" s="5" t="s">
        <v>274</v>
      </c>
      <c r="E489" s="7">
        <v>78912386</v>
      </c>
      <c r="F489" s="7">
        <v>30907943090017</v>
      </c>
      <c r="G489" s="7" t="s">
        <v>2222</v>
      </c>
      <c r="H489" s="14">
        <v>45078</v>
      </c>
      <c r="I489" s="5" t="s">
        <v>1126</v>
      </c>
      <c r="J489" s="5" t="e">
        <f>++COUNTIFS(#REF!,'Манзилли сотиб олиш (2)'!$F489,#REF!,'Манзилли сотиб олиш (2)'!J$3,#REF!,'Манзилли сотиб олиш (2)'!J$2)</f>
        <v>#REF!</v>
      </c>
      <c r="K489" s="5" t="e">
        <f>++COUNTIFS(#REF!,'Манзилли сотиб олиш (2)'!$F489,#REF!,'Манзилли сотиб олиш (2)'!K$3,#REF!,'Манзилли сотиб олиш (2)'!K$2)</f>
        <v>#REF!</v>
      </c>
      <c r="L489" s="5" t="e">
        <f>++COUNTIFS(#REF!,'Манзилли сотиб олиш (2)'!$F489,#REF!,'Манзилли сотиб олиш (2)'!L$3,#REF!,'Манзилли сотиб олиш (2)'!L$2)</f>
        <v>#REF!</v>
      </c>
      <c r="M489" s="5" t="e">
        <f>++COUNTIFS(#REF!,'Манзилли сотиб олиш (2)'!$F489,#REF!,'Манзилли сотиб олиш (2)'!M$3,#REF!,'Манзилли сотиб олиш (2)'!M$2)</f>
        <v>#REF!</v>
      </c>
      <c r="N489" s="5" t="e">
        <f>++COUNTIFS(#REF!,'Манзилли сотиб олиш (2)'!$F489,#REF!,'Манзилли сотиб олиш (2)'!N$3,#REF!,'Манзилли сотиб олиш (2)'!N$2)</f>
        <v>#REF!</v>
      </c>
      <c r="O489" s="7" t="e">
        <f t="shared" si="89"/>
        <v>#REF!</v>
      </c>
      <c r="P489" s="7">
        <f t="shared" si="90"/>
        <v>0</v>
      </c>
      <c r="Q489" s="7">
        <f t="shared" si="91"/>
        <v>0</v>
      </c>
      <c r="R489" s="5" t="e">
        <f>++COUNTIFS(#REF!,'Манзилли сотиб олиш (2)'!$F489,#REF!,'Манзилли сотиб олиш (2)'!R$3,#REF!,'Манзилли сотиб олиш (2)'!R$2)</f>
        <v>#REF!</v>
      </c>
      <c r="S489" s="5" t="e">
        <f>++COUNTIFS(#REF!,'Манзилли сотиб олиш (2)'!$F489,#REF!,'Манзилли сотиб олиш (2)'!S$3,#REF!,'Манзилли сотиб олиш (2)'!S$2)</f>
        <v>#REF!</v>
      </c>
      <c r="T489" s="5" t="e">
        <f>++COUNTIFS(#REF!,'Манзилли сотиб олиш (2)'!$F489,#REF!,'Манзилли сотиб олиш (2)'!T$3,#REF!,'Манзилли сотиб олиш (2)'!T$2)</f>
        <v>#REF!</v>
      </c>
      <c r="U489" s="5" t="e">
        <f>++COUNTIFS(#REF!,'Манзилли сотиб олиш (2)'!$F489,#REF!,'Манзилли сотиб олиш (2)'!U$3,#REF!,'Манзилли сотиб олиш (2)'!U$2)</f>
        <v>#REF!</v>
      </c>
      <c r="V489" s="5" t="e">
        <f>++COUNTIFS(#REF!,'Манзилли сотиб олиш (2)'!$F489,#REF!,'Манзилли сотиб олиш (2)'!V$3,#REF!,'Манзилли сотиб олиш (2)'!V$2)</f>
        <v>#REF!</v>
      </c>
      <c r="W489" s="7" t="e">
        <f t="shared" si="92"/>
        <v>#REF!</v>
      </c>
      <c r="X489" s="7">
        <f t="shared" si="98"/>
        <v>1</v>
      </c>
      <c r="Y489" s="7">
        <f t="shared" si="94"/>
        <v>205</v>
      </c>
      <c r="Z489" s="7">
        <f t="shared" si="98"/>
        <v>1</v>
      </c>
      <c r="AA489" s="7">
        <v>205</v>
      </c>
      <c r="AB489" s="7" t="e">
        <f t="shared" si="95"/>
        <v>#REF!</v>
      </c>
      <c r="AC489" s="7" t="e">
        <f t="shared" si="96"/>
        <v>#REF!</v>
      </c>
      <c r="AD489" s="12" t="e">
        <f>++VLOOKUP(F489,#REF!,3,0)</f>
        <v>#REF!</v>
      </c>
      <c r="AE489" s="10" t="s">
        <v>223</v>
      </c>
      <c r="AF489" s="10" t="s">
        <v>1028</v>
      </c>
      <c r="AH489" t="s">
        <v>2953</v>
      </c>
    </row>
    <row r="490" spans="1:34" x14ac:dyDescent="0.25">
      <c r="A490" s="5">
        <f t="shared" si="97"/>
        <v>38</v>
      </c>
      <c r="B490" s="22" t="s">
        <v>223</v>
      </c>
      <c r="C490" s="6" t="s">
        <v>1295</v>
      </c>
      <c r="D490" s="5" t="s">
        <v>275</v>
      </c>
      <c r="E490" s="7">
        <v>78791197</v>
      </c>
      <c r="F490" s="7">
        <v>41911957120017</v>
      </c>
      <c r="G490" s="7" t="s">
        <v>2223</v>
      </c>
      <c r="H490" s="14">
        <v>45078</v>
      </c>
      <c r="I490" s="5" t="s">
        <v>1126</v>
      </c>
      <c r="J490" s="5" t="e">
        <f>++COUNTIFS(#REF!,'Манзилли сотиб олиш (2)'!$F490,#REF!,'Манзилли сотиб олиш (2)'!J$3,#REF!,'Манзилли сотиб олиш (2)'!J$2)</f>
        <v>#REF!</v>
      </c>
      <c r="K490" s="5" t="e">
        <f>++COUNTIFS(#REF!,'Манзилли сотиб олиш (2)'!$F490,#REF!,'Манзилли сотиб олиш (2)'!K$3,#REF!,'Манзилли сотиб олиш (2)'!K$2)</f>
        <v>#REF!</v>
      </c>
      <c r="L490" s="5" t="e">
        <f>++COUNTIFS(#REF!,'Манзилли сотиб олиш (2)'!$F490,#REF!,'Манзилли сотиб олиш (2)'!L$3,#REF!,'Манзилли сотиб олиш (2)'!L$2)</f>
        <v>#REF!</v>
      </c>
      <c r="M490" s="5" t="e">
        <f>++COUNTIFS(#REF!,'Манзилли сотиб олиш (2)'!$F490,#REF!,'Манзилли сотиб олиш (2)'!M$3,#REF!,'Манзилли сотиб олиш (2)'!M$2)</f>
        <v>#REF!</v>
      </c>
      <c r="N490" s="5" t="e">
        <f>++COUNTIFS(#REF!,'Манзилли сотиб олиш (2)'!$F490,#REF!,'Манзилли сотиб олиш (2)'!N$3,#REF!,'Манзилли сотиб олиш (2)'!N$2)</f>
        <v>#REF!</v>
      </c>
      <c r="O490" s="7" t="e">
        <f t="shared" si="89"/>
        <v>#REF!</v>
      </c>
      <c r="P490" s="7">
        <f t="shared" si="90"/>
        <v>0</v>
      </c>
      <c r="Q490" s="7">
        <f t="shared" si="91"/>
        <v>0</v>
      </c>
      <c r="R490" s="5" t="e">
        <f>++COUNTIFS(#REF!,'Манзилли сотиб олиш (2)'!$F490,#REF!,'Манзилли сотиб олиш (2)'!R$3,#REF!,'Манзилли сотиб олиш (2)'!R$2)</f>
        <v>#REF!</v>
      </c>
      <c r="S490" s="5" t="e">
        <f>++COUNTIFS(#REF!,'Манзилли сотиб олиш (2)'!$F490,#REF!,'Манзилли сотиб олиш (2)'!S$3,#REF!,'Манзилли сотиб олиш (2)'!S$2)</f>
        <v>#REF!</v>
      </c>
      <c r="T490" s="5" t="e">
        <f>++COUNTIFS(#REF!,'Манзилли сотиб олиш (2)'!$F490,#REF!,'Манзилли сотиб олиш (2)'!T$3,#REF!,'Манзилли сотиб олиш (2)'!T$2)</f>
        <v>#REF!</v>
      </c>
      <c r="U490" s="5" t="e">
        <f>++COUNTIFS(#REF!,'Манзилли сотиб олиш (2)'!$F490,#REF!,'Манзилли сотиб олиш (2)'!U$3,#REF!,'Манзилли сотиб олиш (2)'!U$2)</f>
        <v>#REF!</v>
      </c>
      <c r="V490" s="5" t="e">
        <f>++COUNTIFS(#REF!,'Манзилли сотиб олиш (2)'!$F490,#REF!,'Манзилли сотиб олиш (2)'!V$3,#REF!,'Манзилли сотиб олиш (2)'!V$2)</f>
        <v>#REF!</v>
      </c>
      <c r="W490" s="7" t="e">
        <f t="shared" si="92"/>
        <v>#REF!</v>
      </c>
      <c r="X490" s="7">
        <f t="shared" si="98"/>
        <v>1</v>
      </c>
      <c r="Y490" s="7">
        <f t="shared" si="94"/>
        <v>216</v>
      </c>
      <c r="Z490" s="7">
        <f t="shared" si="98"/>
        <v>1</v>
      </c>
      <c r="AA490" s="7">
        <v>216</v>
      </c>
      <c r="AB490" s="7" t="e">
        <f t="shared" si="95"/>
        <v>#REF!</v>
      </c>
      <c r="AC490" s="7" t="e">
        <f t="shared" si="96"/>
        <v>#REF!</v>
      </c>
      <c r="AD490" s="12" t="e">
        <f>++VLOOKUP(F490,#REF!,3,0)</f>
        <v>#REF!</v>
      </c>
      <c r="AE490" s="10" t="s">
        <v>223</v>
      </c>
      <c r="AF490" s="10" t="s">
        <v>1028</v>
      </c>
      <c r="AH490" t="s">
        <v>2953</v>
      </c>
    </row>
    <row r="491" spans="1:34" x14ac:dyDescent="0.25">
      <c r="A491" s="5">
        <f t="shared" si="97"/>
        <v>39</v>
      </c>
      <c r="B491" s="22" t="s">
        <v>223</v>
      </c>
      <c r="C491" s="6" t="s">
        <v>1296</v>
      </c>
      <c r="D491" s="5" t="s">
        <v>276</v>
      </c>
      <c r="E491" s="7">
        <v>79098108</v>
      </c>
      <c r="F491" s="7">
        <v>42801783090048</v>
      </c>
      <c r="G491" s="7" t="s">
        <v>2224</v>
      </c>
      <c r="H491" s="14">
        <v>45078</v>
      </c>
      <c r="I491" s="5" t="s">
        <v>1126</v>
      </c>
      <c r="J491" s="5" t="e">
        <f>++COUNTIFS(#REF!,'Манзилли сотиб олиш (2)'!$F491,#REF!,'Манзилли сотиб олиш (2)'!J$3,#REF!,'Манзилли сотиб олиш (2)'!J$2)</f>
        <v>#REF!</v>
      </c>
      <c r="K491" s="5" t="e">
        <f>++COUNTIFS(#REF!,'Манзилли сотиб олиш (2)'!$F491,#REF!,'Манзилли сотиб олиш (2)'!K$3,#REF!,'Манзилли сотиб олиш (2)'!K$2)</f>
        <v>#REF!</v>
      </c>
      <c r="L491" s="5" t="e">
        <f>++COUNTIFS(#REF!,'Манзилли сотиб олиш (2)'!$F491,#REF!,'Манзилли сотиб олиш (2)'!L$3,#REF!,'Манзилли сотиб олиш (2)'!L$2)</f>
        <v>#REF!</v>
      </c>
      <c r="M491" s="5" t="e">
        <f>++COUNTIFS(#REF!,'Манзилли сотиб олиш (2)'!$F491,#REF!,'Манзилли сотиб олиш (2)'!M$3,#REF!,'Манзилли сотиб олиш (2)'!M$2)</f>
        <v>#REF!</v>
      </c>
      <c r="N491" s="5" t="e">
        <f>++COUNTIFS(#REF!,'Манзилли сотиб олиш (2)'!$F491,#REF!,'Манзилли сотиб олиш (2)'!N$3,#REF!,'Манзилли сотиб олиш (2)'!N$2)</f>
        <v>#REF!</v>
      </c>
      <c r="O491" s="7" t="e">
        <f t="shared" si="89"/>
        <v>#REF!</v>
      </c>
      <c r="P491" s="7">
        <f t="shared" si="90"/>
        <v>0</v>
      </c>
      <c r="Q491" s="7">
        <f t="shared" si="91"/>
        <v>0</v>
      </c>
      <c r="R491" s="5" t="e">
        <f>++COUNTIFS(#REF!,'Манзилли сотиб олиш (2)'!$F491,#REF!,'Манзилли сотиб олиш (2)'!R$3,#REF!,'Манзилли сотиб олиш (2)'!R$2)</f>
        <v>#REF!</v>
      </c>
      <c r="S491" s="5" t="e">
        <f>++COUNTIFS(#REF!,'Манзилли сотиб олиш (2)'!$F491,#REF!,'Манзилли сотиб олиш (2)'!S$3,#REF!,'Манзилли сотиб олиш (2)'!S$2)</f>
        <v>#REF!</v>
      </c>
      <c r="T491" s="5" t="e">
        <f>++COUNTIFS(#REF!,'Манзилли сотиб олиш (2)'!$F491,#REF!,'Манзилли сотиб олиш (2)'!T$3,#REF!,'Манзилли сотиб олиш (2)'!T$2)</f>
        <v>#REF!</v>
      </c>
      <c r="U491" s="5" t="e">
        <f>++COUNTIFS(#REF!,'Манзилли сотиб олиш (2)'!$F491,#REF!,'Манзилли сотиб олиш (2)'!U$3,#REF!,'Манзилли сотиб олиш (2)'!U$2)</f>
        <v>#REF!</v>
      </c>
      <c r="V491" s="5" t="e">
        <f>++COUNTIFS(#REF!,'Манзилли сотиб олиш (2)'!$F491,#REF!,'Манзилли сотиб олиш (2)'!V$3,#REF!,'Манзилли сотиб олиш (2)'!V$2)</f>
        <v>#REF!</v>
      </c>
      <c r="W491" s="7" t="e">
        <f t="shared" si="92"/>
        <v>#REF!</v>
      </c>
      <c r="X491" s="7">
        <f t="shared" si="98"/>
        <v>1</v>
      </c>
      <c r="Y491" s="7">
        <f t="shared" si="94"/>
        <v>164</v>
      </c>
      <c r="Z491" s="7">
        <f t="shared" si="98"/>
        <v>1</v>
      </c>
      <c r="AA491" s="7">
        <v>164</v>
      </c>
      <c r="AB491" s="7" t="e">
        <f t="shared" si="95"/>
        <v>#REF!</v>
      </c>
      <c r="AC491" s="7" t="e">
        <f t="shared" si="96"/>
        <v>#REF!</v>
      </c>
      <c r="AD491" s="12" t="e">
        <f>++VLOOKUP(F491,#REF!,3,0)</f>
        <v>#REF!</v>
      </c>
      <c r="AE491" s="10" t="s">
        <v>223</v>
      </c>
      <c r="AF491" s="10" t="s">
        <v>1028</v>
      </c>
      <c r="AH491" t="s">
        <v>2953</v>
      </c>
    </row>
    <row r="492" spans="1:34" x14ac:dyDescent="0.25">
      <c r="A492" s="5">
        <f t="shared" si="97"/>
        <v>40</v>
      </c>
      <c r="B492" s="22" t="s">
        <v>223</v>
      </c>
      <c r="C492" s="6" t="s">
        <v>1297</v>
      </c>
      <c r="D492" s="5" t="s">
        <v>277</v>
      </c>
      <c r="E492" s="7">
        <v>79111137</v>
      </c>
      <c r="F492" s="7">
        <v>40508927190012</v>
      </c>
      <c r="G492" s="7" t="s">
        <v>2225</v>
      </c>
      <c r="H492" s="14">
        <v>45078</v>
      </c>
      <c r="I492" s="5" t="s">
        <v>1126</v>
      </c>
      <c r="J492" s="5" t="e">
        <f>++COUNTIFS(#REF!,'Манзилли сотиб олиш (2)'!$F492,#REF!,'Манзилли сотиб олиш (2)'!J$3,#REF!,'Манзилли сотиб олиш (2)'!J$2)</f>
        <v>#REF!</v>
      </c>
      <c r="K492" s="5" t="e">
        <f>++COUNTIFS(#REF!,'Манзилли сотиб олиш (2)'!$F492,#REF!,'Манзилли сотиб олиш (2)'!K$3,#REF!,'Манзилли сотиб олиш (2)'!K$2)</f>
        <v>#REF!</v>
      </c>
      <c r="L492" s="5" t="e">
        <f>++COUNTIFS(#REF!,'Манзилли сотиб олиш (2)'!$F492,#REF!,'Манзилли сотиб олиш (2)'!L$3,#REF!,'Манзилли сотиб олиш (2)'!L$2)</f>
        <v>#REF!</v>
      </c>
      <c r="M492" s="5" t="e">
        <f>++COUNTIFS(#REF!,'Манзилли сотиб олиш (2)'!$F492,#REF!,'Манзилли сотиб олиш (2)'!M$3,#REF!,'Манзилли сотиб олиш (2)'!M$2)</f>
        <v>#REF!</v>
      </c>
      <c r="N492" s="5" t="e">
        <f>++COUNTIFS(#REF!,'Манзилли сотиб олиш (2)'!$F492,#REF!,'Манзилли сотиб олиш (2)'!N$3,#REF!,'Манзилли сотиб олиш (2)'!N$2)</f>
        <v>#REF!</v>
      </c>
      <c r="O492" s="7" t="e">
        <f t="shared" si="89"/>
        <v>#REF!</v>
      </c>
      <c r="P492" s="7">
        <f t="shared" si="90"/>
        <v>0</v>
      </c>
      <c r="Q492" s="7">
        <f t="shared" si="91"/>
        <v>0</v>
      </c>
      <c r="R492" s="5" t="e">
        <f>++COUNTIFS(#REF!,'Манзилли сотиб олиш (2)'!$F492,#REF!,'Манзилли сотиб олиш (2)'!R$3,#REF!,'Манзилли сотиб олиш (2)'!R$2)</f>
        <v>#REF!</v>
      </c>
      <c r="S492" s="5" t="e">
        <f>++COUNTIFS(#REF!,'Манзилли сотиб олиш (2)'!$F492,#REF!,'Манзилли сотиб олиш (2)'!S$3,#REF!,'Манзилли сотиб олиш (2)'!S$2)</f>
        <v>#REF!</v>
      </c>
      <c r="T492" s="19" t="e">
        <f>++COUNTIFS(#REF!,'Манзилли сотиб олиш (2)'!$F492,#REF!,'Манзилли сотиб олиш (2)'!T$3,#REF!,'Манзилли сотиб олиш (2)'!T$2)</f>
        <v>#REF!</v>
      </c>
      <c r="U492" s="5" t="e">
        <f>++COUNTIFS(#REF!,'Манзилли сотиб олиш (2)'!$F492,#REF!,'Манзилли сотиб олиш (2)'!U$3,#REF!,'Манзилли сотиб олиш (2)'!U$2)</f>
        <v>#REF!</v>
      </c>
      <c r="V492" s="5" t="e">
        <f>++COUNTIFS(#REF!,'Манзилли сотиб олиш (2)'!$F492,#REF!,'Манзилли сотиб олиш (2)'!V$3,#REF!,'Манзилли сотиб олиш (2)'!V$2)</f>
        <v>#REF!</v>
      </c>
      <c r="W492" s="7" t="e">
        <f t="shared" si="92"/>
        <v>#REF!</v>
      </c>
      <c r="X492" s="7">
        <f t="shared" si="98"/>
        <v>1</v>
      </c>
      <c r="Y492" s="7">
        <f t="shared" si="94"/>
        <v>196</v>
      </c>
      <c r="Z492" s="7">
        <f t="shared" si="98"/>
        <v>1</v>
      </c>
      <c r="AA492" s="7">
        <v>196</v>
      </c>
      <c r="AB492" s="7" t="e">
        <f t="shared" si="95"/>
        <v>#REF!</v>
      </c>
      <c r="AC492" s="7" t="e">
        <f t="shared" si="96"/>
        <v>#REF!</v>
      </c>
      <c r="AD492" s="12" t="e">
        <f>++VLOOKUP(F492,#REF!,3,0)</f>
        <v>#REF!</v>
      </c>
      <c r="AE492" s="10" t="s">
        <v>317</v>
      </c>
      <c r="AF492" s="10" t="s">
        <v>1004</v>
      </c>
      <c r="AH492" t="s">
        <v>2953</v>
      </c>
    </row>
    <row r="493" spans="1:34" x14ac:dyDescent="0.25">
      <c r="A493" s="5">
        <f t="shared" si="97"/>
        <v>41</v>
      </c>
      <c r="B493" s="22" t="s">
        <v>223</v>
      </c>
      <c r="C493" s="6" t="s">
        <v>1298</v>
      </c>
      <c r="D493" s="5" t="s">
        <v>278</v>
      </c>
      <c r="E493" s="7">
        <v>79124754</v>
      </c>
      <c r="F493" s="7">
        <v>31507917120019</v>
      </c>
      <c r="G493" s="7" t="s">
        <v>2226</v>
      </c>
      <c r="H493" s="14">
        <v>45078</v>
      </c>
      <c r="I493" s="5" t="s">
        <v>1126</v>
      </c>
      <c r="J493" s="5" t="e">
        <f>++COUNTIFS(#REF!,'Манзилли сотиб олиш (2)'!$F493,#REF!,'Манзилли сотиб олиш (2)'!J$3,#REF!,'Манзилли сотиб олиш (2)'!J$2)</f>
        <v>#REF!</v>
      </c>
      <c r="K493" s="5" t="e">
        <f>++COUNTIFS(#REF!,'Манзилли сотиб олиш (2)'!$F493,#REF!,'Манзилли сотиб олиш (2)'!K$3,#REF!,'Манзилли сотиб олиш (2)'!K$2)</f>
        <v>#REF!</v>
      </c>
      <c r="L493" s="5" t="e">
        <f>++COUNTIFS(#REF!,'Манзилли сотиб олиш (2)'!$F493,#REF!,'Манзилли сотиб олиш (2)'!L$3,#REF!,'Манзилли сотиб олиш (2)'!L$2)</f>
        <v>#REF!</v>
      </c>
      <c r="M493" s="5" t="e">
        <f>++COUNTIFS(#REF!,'Манзилли сотиб олиш (2)'!$F493,#REF!,'Манзилли сотиб олиш (2)'!M$3,#REF!,'Манзилли сотиб олиш (2)'!M$2)</f>
        <v>#REF!</v>
      </c>
      <c r="N493" s="5" t="e">
        <f>++COUNTIFS(#REF!,'Манзилли сотиб олиш (2)'!$F493,#REF!,'Манзилли сотиб олиш (2)'!N$3,#REF!,'Манзилли сотиб олиш (2)'!N$2)</f>
        <v>#REF!</v>
      </c>
      <c r="O493" s="7" t="e">
        <f t="shared" si="89"/>
        <v>#REF!</v>
      </c>
      <c r="P493" s="7">
        <f t="shared" si="90"/>
        <v>0</v>
      </c>
      <c r="Q493" s="7">
        <f t="shared" si="91"/>
        <v>0</v>
      </c>
      <c r="R493" s="5" t="e">
        <f>++COUNTIFS(#REF!,'Манзилли сотиб олиш (2)'!$F493,#REF!,'Манзилли сотиб олиш (2)'!R$3,#REF!,'Манзилли сотиб олиш (2)'!R$2)</f>
        <v>#REF!</v>
      </c>
      <c r="S493" s="5" t="e">
        <f>++COUNTIFS(#REF!,'Манзилли сотиб олиш (2)'!$F493,#REF!,'Манзилли сотиб олиш (2)'!S$3,#REF!,'Манзилли сотиб олиш (2)'!S$2)</f>
        <v>#REF!</v>
      </c>
      <c r="T493" s="5" t="e">
        <f>++COUNTIFS(#REF!,'Манзилли сотиб олиш (2)'!$F493,#REF!,'Манзилли сотиб олиш (2)'!T$3,#REF!,'Манзилли сотиб олиш (2)'!T$2)</f>
        <v>#REF!</v>
      </c>
      <c r="U493" s="5" t="e">
        <f>++COUNTIFS(#REF!,'Манзилли сотиб олиш (2)'!$F493,#REF!,'Манзилли сотиб олиш (2)'!U$3,#REF!,'Манзилли сотиб олиш (2)'!U$2)</f>
        <v>#REF!</v>
      </c>
      <c r="V493" s="5" t="e">
        <f>++COUNTIFS(#REF!,'Манзилли сотиб олиш (2)'!$F493,#REF!,'Манзилли сотиб олиш (2)'!V$3,#REF!,'Манзилли сотиб олиш (2)'!V$2)</f>
        <v>#REF!</v>
      </c>
      <c r="W493" s="7" t="e">
        <f t="shared" si="92"/>
        <v>#REF!</v>
      </c>
      <c r="X493" s="7">
        <f t="shared" si="98"/>
        <v>1</v>
      </c>
      <c r="Y493" s="7">
        <f t="shared" si="94"/>
        <v>176.4</v>
      </c>
      <c r="Z493" s="7">
        <f t="shared" si="98"/>
        <v>1</v>
      </c>
      <c r="AA493" s="7">
        <v>176.4</v>
      </c>
      <c r="AB493" s="7" t="e">
        <f t="shared" si="95"/>
        <v>#REF!</v>
      </c>
      <c r="AC493" s="7" t="e">
        <f t="shared" si="96"/>
        <v>#REF!</v>
      </c>
      <c r="AD493" s="12" t="e">
        <f>++VLOOKUP(F493,#REF!,3,0)</f>
        <v>#REF!</v>
      </c>
      <c r="AE493" s="10" t="s">
        <v>223</v>
      </c>
      <c r="AF493" s="10" t="s">
        <v>1007</v>
      </c>
      <c r="AH493" t="s">
        <v>2953</v>
      </c>
    </row>
    <row r="494" spans="1:34" x14ac:dyDescent="0.25">
      <c r="A494" s="5">
        <f t="shared" si="97"/>
        <v>42</v>
      </c>
      <c r="B494" s="22" t="s">
        <v>223</v>
      </c>
      <c r="C494" s="6" t="s">
        <v>1300</v>
      </c>
      <c r="D494" s="5" t="s">
        <v>280</v>
      </c>
      <c r="E494" s="7">
        <v>79241754</v>
      </c>
      <c r="F494" s="7">
        <v>43009943090128</v>
      </c>
      <c r="G494" s="7" t="s">
        <v>2227</v>
      </c>
      <c r="H494" s="14">
        <v>45078</v>
      </c>
      <c r="I494" s="5" t="s">
        <v>1126</v>
      </c>
      <c r="J494" s="5" t="e">
        <f>++COUNTIFS(#REF!,'Манзилли сотиб олиш (2)'!$F494,#REF!,'Манзилли сотиб олиш (2)'!J$3,#REF!,'Манзилли сотиб олиш (2)'!J$2)</f>
        <v>#REF!</v>
      </c>
      <c r="K494" s="5" t="e">
        <f>++COUNTIFS(#REF!,'Манзилли сотиб олиш (2)'!$F494,#REF!,'Манзилли сотиб олиш (2)'!K$3,#REF!,'Манзилли сотиб олиш (2)'!K$2)</f>
        <v>#REF!</v>
      </c>
      <c r="L494" s="5" t="e">
        <f>++COUNTIFS(#REF!,'Манзилли сотиб олиш (2)'!$F494,#REF!,'Манзилли сотиб олиш (2)'!L$3,#REF!,'Манзилли сотиб олиш (2)'!L$2)</f>
        <v>#REF!</v>
      </c>
      <c r="M494" s="5" t="e">
        <f>++COUNTIFS(#REF!,'Манзилли сотиб олиш (2)'!$F494,#REF!,'Манзилли сотиб олиш (2)'!M$3,#REF!,'Манзилли сотиб олиш (2)'!M$2)</f>
        <v>#REF!</v>
      </c>
      <c r="N494" s="5" t="e">
        <f>++COUNTIFS(#REF!,'Манзилли сотиб олиш (2)'!$F494,#REF!,'Манзилли сотиб олиш (2)'!N$3,#REF!,'Манзилли сотиб олиш (2)'!N$2)</f>
        <v>#REF!</v>
      </c>
      <c r="O494" s="7" t="e">
        <f t="shared" si="89"/>
        <v>#REF!</v>
      </c>
      <c r="P494" s="7">
        <f t="shared" si="90"/>
        <v>0</v>
      </c>
      <c r="Q494" s="7">
        <f t="shared" si="91"/>
        <v>0</v>
      </c>
      <c r="R494" s="5" t="e">
        <f>++COUNTIFS(#REF!,'Манзилли сотиб олиш (2)'!$F494,#REF!,'Манзилли сотиб олиш (2)'!R$3,#REF!,'Манзилли сотиб олиш (2)'!R$2)</f>
        <v>#REF!</v>
      </c>
      <c r="S494" s="5" t="e">
        <f>++COUNTIFS(#REF!,'Манзилли сотиб олиш (2)'!$F494,#REF!,'Манзилли сотиб олиш (2)'!S$3,#REF!,'Манзилли сотиб олиш (2)'!S$2)</f>
        <v>#REF!</v>
      </c>
      <c r="T494" s="5" t="e">
        <f>++COUNTIFS(#REF!,'Манзилли сотиб олиш (2)'!$F494,#REF!,'Манзилли сотиб олиш (2)'!T$3,#REF!,'Манзилли сотиб олиш (2)'!T$2)</f>
        <v>#REF!</v>
      </c>
      <c r="U494" s="5" t="e">
        <f>++COUNTIFS(#REF!,'Манзилли сотиб олиш (2)'!$F494,#REF!,'Манзилли сотиб олиш (2)'!U$3,#REF!,'Манзилли сотиб олиш (2)'!U$2)</f>
        <v>#REF!</v>
      </c>
      <c r="V494" s="5" t="e">
        <f>++COUNTIFS(#REF!,'Манзилли сотиб олиш (2)'!$F494,#REF!,'Манзилли сотиб олиш (2)'!V$3,#REF!,'Манзилли сотиб олиш (2)'!V$2)</f>
        <v>#REF!</v>
      </c>
      <c r="W494" s="7" t="e">
        <f t="shared" si="92"/>
        <v>#REF!</v>
      </c>
      <c r="X494" s="7">
        <f t="shared" si="98"/>
        <v>1</v>
      </c>
      <c r="Y494" s="7">
        <f t="shared" si="94"/>
        <v>166.44</v>
      </c>
      <c r="Z494" s="7">
        <f t="shared" si="98"/>
        <v>1</v>
      </c>
      <c r="AA494" s="7">
        <v>166.44</v>
      </c>
      <c r="AB494" s="7" t="e">
        <f t="shared" si="95"/>
        <v>#REF!</v>
      </c>
      <c r="AC494" s="7" t="e">
        <f t="shared" si="96"/>
        <v>#REF!</v>
      </c>
      <c r="AD494" s="12" t="e">
        <f>++VLOOKUP(F494,#REF!,3,0)</f>
        <v>#REF!</v>
      </c>
      <c r="AE494" s="10" t="s">
        <v>223</v>
      </c>
      <c r="AF494" s="10" t="s">
        <v>2924</v>
      </c>
      <c r="AH494" t="s">
        <v>2953</v>
      </c>
    </row>
    <row r="495" spans="1:34" x14ac:dyDescent="0.25">
      <c r="A495" s="5">
        <f t="shared" si="97"/>
        <v>43</v>
      </c>
      <c r="B495" s="22" t="s">
        <v>223</v>
      </c>
      <c r="C495" s="6" t="s">
        <v>1301</v>
      </c>
      <c r="D495" s="5" t="s">
        <v>281</v>
      </c>
      <c r="E495" s="7">
        <v>79251277</v>
      </c>
      <c r="F495" s="7">
        <v>42005823090034</v>
      </c>
      <c r="G495" s="7" t="s">
        <v>2228</v>
      </c>
      <c r="H495" s="14">
        <v>45078</v>
      </c>
      <c r="I495" s="5" t="s">
        <v>1126</v>
      </c>
      <c r="J495" s="5" t="e">
        <f>++COUNTIFS(#REF!,'Манзилли сотиб олиш (2)'!$F495,#REF!,'Манзилли сотиб олиш (2)'!J$3,#REF!,'Манзилли сотиб олиш (2)'!J$2)</f>
        <v>#REF!</v>
      </c>
      <c r="K495" s="5" t="e">
        <f>++COUNTIFS(#REF!,'Манзилли сотиб олиш (2)'!$F495,#REF!,'Манзилли сотиб олиш (2)'!K$3,#REF!,'Манзилли сотиб олиш (2)'!K$2)</f>
        <v>#REF!</v>
      </c>
      <c r="L495" s="5" t="e">
        <f>++COUNTIFS(#REF!,'Манзилли сотиб олиш (2)'!$F495,#REF!,'Манзилли сотиб олиш (2)'!L$3,#REF!,'Манзилли сотиб олиш (2)'!L$2)</f>
        <v>#REF!</v>
      </c>
      <c r="M495" s="5" t="e">
        <f>++COUNTIFS(#REF!,'Манзилли сотиб олиш (2)'!$F495,#REF!,'Манзилли сотиб олиш (2)'!M$3,#REF!,'Манзилли сотиб олиш (2)'!M$2)</f>
        <v>#REF!</v>
      </c>
      <c r="N495" s="5" t="e">
        <f>++COUNTIFS(#REF!,'Манзилли сотиб олиш (2)'!$F495,#REF!,'Манзилли сотиб олиш (2)'!N$3,#REF!,'Манзилли сотиб олиш (2)'!N$2)</f>
        <v>#REF!</v>
      </c>
      <c r="O495" s="7" t="e">
        <f t="shared" si="89"/>
        <v>#REF!</v>
      </c>
      <c r="P495" s="7">
        <f t="shared" si="90"/>
        <v>0</v>
      </c>
      <c r="Q495" s="7">
        <f t="shared" si="91"/>
        <v>0</v>
      </c>
      <c r="R495" s="5" t="e">
        <f>++COUNTIFS(#REF!,'Манзилли сотиб олиш (2)'!$F495,#REF!,'Манзилли сотиб олиш (2)'!R$3,#REF!,'Манзилли сотиб олиш (2)'!R$2)</f>
        <v>#REF!</v>
      </c>
      <c r="S495" s="5" t="e">
        <f>++COUNTIFS(#REF!,'Манзилли сотиб олиш (2)'!$F495,#REF!,'Манзилли сотиб олиш (2)'!S$3,#REF!,'Манзилли сотиб олиш (2)'!S$2)</f>
        <v>#REF!</v>
      </c>
      <c r="T495" s="5" t="e">
        <f>++COUNTIFS(#REF!,'Манзилли сотиб олиш (2)'!$F495,#REF!,'Манзилли сотиб олиш (2)'!T$3,#REF!,'Манзилли сотиб олиш (2)'!T$2)</f>
        <v>#REF!</v>
      </c>
      <c r="U495" s="5" t="e">
        <f>++COUNTIFS(#REF!,'Манзилли сотиб олиш (2)'!$F495,#REF!,'Манзилли сотиб олиш (2)'!U$3,#REF!,'Манзилли сотиб олиш (2)'!U$2)</f>
        <v>#REF!</v>
      </c>
      <c r="V495" s="5" t="e">
        <f>++COUNTIFS(#REF!,'Манзилли сотиб олиш (2)'!$F495,#REF!,'Манзилли сотиб олиш (2)'!V$3,#REF!,'Манзилли сотиб олиш (2)'!V$2)</f>
        <v>#REF!</v>
      </c>
      <c r="W495" s="7" t="e">
        <f t="shared" si="92"/>
        <v>#REF!</v>
      </c>
      <c r="X495" s="7">
        <f t="shared" si="98"/>
        <v>1</v>
      </c>
      <c r="Y495" s="7">
        <f t="shared" si="94"/>
        <v>166</v>
      </c>
      <c r="Z495" s="7">
        <f t="shared" si="98"/>
        <v>1</v>
      </c>
      <c r="AA495" s="7">
        <v>166</v>
      </c>
      <c r="AB495" s="7" t="e">
        <f t="shared" si="95"/>
        <v>#REF!</v>
      </c>
      <c r="AC495" s="7" t="e">
        <f t="shared" si="96"/>
        <v>#REF!</v>
      </c>
      <c r="AD495" s="12" t="e">
        <f>++VLOOKUP(F495,#REF!,3,0)</f>
        <v>#REF!</v>
      </c>
      <c r="AE495" s="10" t="s">
        <v>223</v>
      </c>
      <c r="AF495" s="10" t="s">
        <v>2923</v>
      </c>
      <c r="AH495" t="s">
        <v>2953</v>
      </c>
    </row>
    <row r="496" spans="1:34" x14ac:dyDescent="0.25">
      <c r="A496" s="5">
        <f t="shared" si="97"/>
        <v>44</v>
      </c>
      <c r="B496" s="22" t="s">
        <v>223</v>
      </c>
      <c r="C496" s="6" t="s">
        <v>1302</v>
      </c>
      <c r="D496" s="5" t="s">
        <v>282</v>
      </c>
      <c r="E496" s="7">
        <v>79299315</v>
      </c>
      <c r="F496" s="7">
        <v>30804997120023</v>
      </c>
      <c r="G496" s="7" t="s">
        <v>2229</v>
      </c>
      <c r="H496" s="14">
        <v>45078</v>
      </c>
      <c r="I496" s="5" t="s">
        <v>1126</v>
      </c>
      <c r="J496" s="5" t="e">
        <f>++COUNTIFS(#REF!,'Манзилли сотиб олиш (2)'!$F496,#REF!,'Манзилли сотиб олиш (2)'!J$3,#REF!,'Манзилли сотиб олиш (2)'!J$2)</f>
        <v>#REF!</v>
      </c>
      <c r="K496" s="5" t="e">
        <f>++COUNTIFS(#REF!,'Манзилли сотиб олиш (2)'!$F496,#REF!,'Манзилли сотиб олиш (2)'!K$3,#REF!,'Манзилли сотиб олиш (2)'!K$2)</f>
        <v>#REF!</v>
      </c>
      <c r="L496" s="5" t="e">
        <f>++COUNTIFS(#REF!,'Манзилли сотиб олиш (2)'!$F496,#REF!,'Манзилли сотиб олиш (2)'!L$3,#REF!,'Манзилли сотиб олиш (2)'!L$2)</f>
        <v>#REF!</v>
      </c>
      <c r="M496" s="5" t="e">
        <f>++COUNTIFS(#REF!,'Манзилли сотиб олиш (2)'!$F496,#REF!,'Манзилли сотиб олиш (2)'!M$3,#REF!,'Манзилли сотиб олиш (2)'!M$2)</f>
        <v>#REF!</v>
      </c>
      <c r="N496" s="5" t="e">
        <f>++COUNTIFS(#REF!,'Манзилли сотиб олиш (2)'!$F496,#REF!,'Манзилли сотиб олиш (2)'!N$3,#REF!,'Манзилли сотиб олиш (2)'!N$2)</f>
        <v>#REF!</v>
      </c>
      <c r="O496" s="7" t="e">
        <f t="shared" si="89"/>
        <v>#REF!</v>
      </c>
      <c r="P496" s="7">
        <f t="shared" si="90"/>
        <v>0</v>
      </c>
      <c r="Q496" s="7">
        <f t="shared" si="91"/>
        <v>0</v>
      </c>
      <c r="R496" s="5" t="e">
        <f>++COUNTIFS(#REF!,'Манзилли сотиб олиш (2)'!$F496,#REF!,'Манзилли сотиб олиш (2)'!R$3,#REF!,'Манзилли сотиб олиш (2)'!R$2)</f>
        <v>#REF!</v>
      </c>
      <c r="S496" s="5" t="e">
        <f>++COUNTIFS(#REF!,'Манзилли сотиб олиш (2)'!$F496,#REF!,'Манзилли сотиб олиш (2)'!S$3,#REF!,'Манзилли сотиб олиш (2)'!S$2)</f>
        <v>#REF!</v>
      </c>
      <c r="T496" s="5" t="e">
        <f>++COUNTIFS(#REF!,'Манзилли сотиб олиш (2)'!$F496,#REF!,'Манзилли сотиб олиш (2)'!T$3,#REF!,'Манзилли сотиб олиш (2)'!T$2)</f>
        <v>#REF!</v>
      </c>
      <c r="U496" s="5" t="e">
        <f>++COUNTIFS(#REF!,'Манзилли сотиб олиш (2)'!$F496,#REF!,'Манзилли сотиб олиш (2)'!U$3,#REF!,'Манзилли сотиб олиш (2)'!U$2)</f>
        <v>#REF!</v>
      </c>
      <c r="V496" s="5" t="e">
        <f>++COUNTIFS(#REF!,'Манзилли сотиб олиш (2)'!$F496,#REF!,'Манзилли сотиб олиш (2)'!V$3,#REF!,'Манзилли сотиб олиш (2)'!V$2)</f>
        <v>#REF!</v>
      </c>
      <c r="W496" s="7" t="e">
        <f t="shared" si="92"/>
        <v>#REF!</v>
      </c>
      <c r="X496" s="7">
        <f t="shared" si="98"/>
        <v>1</v>
      </c>
      <c r="Y496" s="7">
        <f t="shared" si="94"/>
        <v>306</v>
      </c>
      <c r="Z496" s="7">
        <f t="shared" si="98"/>
        <v>1</v>
      </c>
      <c r="AA496" s="7">
        <v>306</v>
      </c>
      <c r="AB496" s="7" t="e">
        <f t="shared" si="95"/>
        <v>#REF!</v>
      </c>
      <c r="AC496" s="7" t="e">
        <f t="shared" si="96"/>
        <v>#REF!</v>
      </c>
      <c r="AD496" s="12" t="e">
        <f>++VLOOKUP(F496,#REF!,3,0)</f>
        <v>#REF!</v>
      </c>
      <c r="AE496" s="10" t="s">
        <v>223</v>
      </c>
      <c r="AF496" s="10" t="s">
        <v>1016</v>
      </c>
      <c r="AH496" t="s">
        <v>2953</v>
      </c>
    </row>
    <row r="497" spans="1:34" x14ac:dyDescent="0.25">
      <c r="A497" s="5">
        <f t="shared" si="97"/>
        <v>45</v>
      </c>
      <c r="B497" s="22" t="s">
        <v>223</v>
      </c>
      <c r="C497" s="6" t="s">
        <v>1303</v>
      </c>
      <c r="D497" s="5" t="s">
        <v>283</v>
      </c>
      <c r="E497" s="7">
        <v>79306951</v>
      </c>
      <c r="F497" s="7">
        <v>32608933090047</v>
      </c>
      <c r="G497" s="7" t="s">
        <v>2230</v>
      </c>
      <c r="H497" s="14">
        <v>45078</v>
      </c>
      <c r="I497" s="5" t="s">
        <v>1126</v>
      </c>
      <c r="J497" s="5" t="e">
        <f>++COUNTIFS(#REF!,'Манзилли сотиб олиш (2)'!$F497,#REF!,'Манзилли сотиб олиш (2)'!J$3,#REF!,'Манзилли сотиб олиш (2)'!J$2)</f>
        <v>#REF!</v>
      </c>
      <c r="K497" s="5" t="e">
        <f>++COUNTIFS(#REF!,'Манзилли сотиб олиш (2)'!$F497,#REF!,'Манзилли сотиб олиш (2)'!K$3,#REF!,'Манзилли сотиб олиш (2)'!K$2)</f>
        <v>#REF!</v>
      </c>
      <c r="L497" s="5" t="e">
        <f>++COUNTIFS(#REF!,'Манзилли сотиб олиш (2)'!$F497,#REF!,'Манзилли сотиб олиш (2)'!L$3,#REF!,'Манзилли сотиб олиш (2)'!L$2)</f>
        <v>#REF!</v>
      </c>
      <c r="M497" s="5" t="e">
        <f>++COUNTIFS(#REF!,'Манзилли сотиб олиш (2)'!$F497,#REF!,'Манзилли сотиб олиш (2)'!M$3,#REF!,'Манзилли сотиб олиш (2)'!M$2)</f>
        <v>#REF!</v>
      </c>
      <c r="N497" s="5" t="e">
        <f>++COUNTIFS(#REF!,'Манзилли сотиб олиш (2)'!$F497,#REF!,'Манзилли сотиб олиш (2)'!N$3,#REF!,'Манзилли сотиб олиш (2)'!N$2)</f>
        <v>#REF!</v>
      </c>
      <c r="O497" s="7" t="e">
        <f t="shared" si="89"/>
        <v>#REF!</v>
      </c>
      <c r="P497" s="7">
        <f t="shared" si="90"/>
        <v>0</v>
      </c>
      <c r="Q497" s="7">
        <f t="shared" si="91"/>
        <v>0</v>
      </c>
      <c r="R497" s="5" t="e">
        <f>++COUNTIFS(#REF!,'Манзилли сотиб олиш (2)'!$F497,#REF!,'Манзилли сотиб олиш (2)'!R$3,#REF!,'Манзилли сотиб олиш (2)'!R$2)</f>
        <v>#REF!</v>
      </c>
      <c r="S497" s="5" t="e">
        <f>++COUNTIFS(#REF!,'Манзилли сотиб олиш (2)'!$F497,#REF!,'Манзилли сотиб олиш (2)'!S$3,#REF!,'Манзилли сотиб олиш (2)'!S$2)</f>
        <v>#REF!</v>
      </c>
      <c r="T497" s="5" t="e">
        <f>++COUNTIFS(#REF!,'Манзилли сотиб олиш (2)'!$F497,#REF!,'Манзилли сотиб олиш (2)'!T$3,#REF!,'Манзилли сотиб олиш (2)'!T$2)</f>
        <v>#REF!</v>
      </c>
      <c r="U497" s="5" t="e">
        <f>++COUNTIFS(#REF!,'Манзилли сотиб олиш (2)'!$F497,#REF!,'Манзилли сотиб олиш (2)'!U$3,#REF!,'Манзилли сотиб олиш (2)'!U$2)</f>
        <v>#REF!</v>
      </c>
      <c r="V497" s="5" t="e">
        <f>++COUNTIFS(#REF!,'Манзилли сотиб олиш (2)'!$F497,#REF!,'Манзилли сотиб олиш (2)'!V$3,#REF!,'Манзилли сотиб олиш (2)'!V$2)</f>
        <v>#REF!</v>
      </c>
      <c r="W497" s="7" t="e">
        <f t="shared" si="92"/>
        <v>#REF!</v>
      </c>
      <c r="X497" s="7">
        <f t="shared" si="98"/>
        <v>1</v>
      </c>
      <c r="Y497" s="7">
        <f t="shared" si="94"/>
        <v>166.4</v>
      </c>
      <c r="Z497" s="7">
        <f t="shared" si="98"/>
        <v>1</v>
      </c>
      <c r="AA497" s="7">
        <v>166.4</v>
      </c>
      <c r="AB497" s="7" t="e">
        <f t="shared" si="95"/>
        <v>#REF!</v>
      </c>
      <c r="AC497" s="7" t="e">
        <f t="shared" si="96"/>
        <v>#REF!</v>
      </c>
      <c r="AD497" s="12" t="e">
        <f>++VLOOKUP(F497,#REF!,3,0)</f>
        <v>#REF!</v>
      </c>
      <c r="AE497" s="10" t="s">
        <v>223</v>
      </c>
      <c r="AF497" s="10" t="s">
        <v>1028</v>
      </c>
      <c r="AH497" t="s">
        <v>2953</v>
      </c>
    </row>
    <row r="498" spans="1:34" x14ac:dyDescent="0.25">
      <c r="A498" s="5">
        <f t="shared" si="97"/>
        <v>46</v>
      </c>
      <c r="B498" s="22" t="s">
        <v>223</v>
      </c>
      <c r="C498" s="6" t="s">
        <v>1304</v>
      </c>
      <c r="D498" s="5" t="s">
        <v>284</v>
      </c>
      <c r="E498" s="7">
        <v>79314568</v>
      </c>
      <c r="F498" s="7">
        <v>42906823090029</v>
      </c>
      <c r="G498" s="7" t="s">
        <v>2231</v>
      </c>
      <c r="H498" s="14">
        <v>45078</v>
      </c>
      <c r="I498" s="5" t="s">
        <v>1126</v>
      </c>
      <c r="J498" s="5" t="e">
        <f>++COUNTIFS(#REF!,'Манзилли сотиб олиш (2)'!$F498,#REF!,'Манзилли сотиб олиш (2)'!J$3,#REF!,'Манзилли сотиб олиш (2)'!J$2)</f>
        <v>#REF!</v>
      </c>
      <c r="K498" s="5" t="e">
        <f>++COUNTIFS(#REF!,'Манзилли сотиб олиш (2)'!$F498,#REF!,'Манзилли сотиб олиш (2)'!K$3,#REF!,'Манзилли сотиб олиш (2)'!K$2)</f>
        <v>#REF!</v>
      </c>
      <c r="L498" s="5" t="e">
        <f>++COUNTIFS(#REF!,'Манзилли сотиб олиш (2)'!$F498,#REF!,'Манзилли сотиб олиш (2)'!L$3,#REF!,'Манзилли сотиб олиш (2)'!L$2)</f>
        <v>#REF!</v>
      </c>
      <c r="M498" s="5" t="e">
        <f>++COUNTIFS(#REF!,'Манзилли сотиб олиш (2)'!$F498,#REF!,'Манзилли сотиб олиш (2)'!M$3,#REF!,'Манзилли сотиб олиш (2)'!M$2)</f>
        <v>#REF!</v>
      </c>
      <c r="N498" s="5" t="e">
        <f>++COUNTIFS(#REF!,'Манзилли сотиб олиш (2)'!$F498,#REF!,'Манзилли сотиб олиш (2)'!N$3,#REF!,'Манзилли сотиб олиш (2)'!N$2)</f>
        <v>#REF!</v>
      </c>
      <c r="O498" s="7" t="e">
        <f t="shared" si="89"/>
        <v>#REF!</v>
      </c>
      <c r="P498" s="7">
        <f t="shared" si="90"/>
        <v>0</v>
      </c>
      <c r="Q498" s="7">
        <f t="shared" si="91"/>
        <v>0</v>
      </c>
      <c r="R498" s="5" t="e">
        <f>++COUNTIFS(#REF!,'Манзилли сотиб олиш (2)'!$F498,#REF!,'Манзилли сотиб олиш (2)'!R$3,#REF!,'Манзилли сотиб олиш (2)'!R$2)</f>
        <v>#REF!</v>
      </c>
      <c r="S498" s="5" t="e">
        <f>++COUNTIFS(#REF!,'Манзилли сотиб олиш (2)'!$F498,#REF!,'Манзилли сотиб олиш (2)'!S$3,#REF!,'Манзилли сотиб олиш (2)'!S$2)</f>
        <v>#REF!</v>
      </c>
      <c r="T498" s="5" t="e">
        <f>++COUNTIFS(#REF!,'Манзилли сотиб олиш (2)'!$F498,#REF!,'Манзилли сотиб олиш (2)'!T$3,#REF!,'Манзилли сотиб олиш (2)'!T$2)</f>
        <v>#REF!</v>
      </c>
      <c r="U498" s="5" t="e">
        <f>++COUNTIFS(#REF!,'Манзилли сотиб олиш (2)'!$F498,#REF!,'Манзилли сотиб олиш (2)'!U$3,#REF!,'Манзилли сотиб олиш (2)'!U$2)</f>
        <v>#REF!</v>
      </c>
      <c r="V498" s="5" t="e">
        <f>++COUNTIFS(#REF!,'Манзилли сотиб олиш (2)'!$F498,#REF!,'Манзилли сотиб олиш (2)'!V$3,#REF!,'Манзилли сотиб олиш (2)'!V$2)</f>
        <v>#REF!</v>
      </c>
      <c r="W498" s="7" t="e">
        <f t="shared" si="92"/>
        <v>#REF!</v>
      </c>
      <c r="X498" s="7">
        <f t="shared" si="98"/>
        <v>1</v>
      </c>
      <c r="Y498" s="7">
        <f t="shared" si="94"/>
        <v>224</v>
      </c>
      <c r="Z498" s="7">
        <f t="shared" si="98"/>
        <v>1</v>
      </c>
      <c r="AA498" s="7">
        <v>224</v>
      </c>
      <c r="AB498" s="7" t="e">
        <f t="shared" si="95"/>
        <v>#REF!</v>
      </c>
      <c r="AC498" s="7" t="e">
        <f t="shared" si="96"/>
        <v>#REF!</v>
      </c>
      <c r="AD498" s="12" t="e">
        <f>++VLOOKUP(F498,#REF!,3,0)</f>
        <v>#REF!</v>
      </c>
      <c r="AE498" s="10" t="s">
        <v>223</v>
      </c>
      <c r="AF498" s="10" t="s">
        <v>1028</v>
      </c>
      <c r="AH498" t="s">
        <v>2953</v>
      </c>
    </row>
    <row r="499" spans="1:34" x14ac:dyDescent="0.25">
      <c r="A499" s="5">
        <f t="shared" si="97"/>
        <v>47</v>
      </c>
      <c r="B499" s="22" t="s">
        <v>223</v>
      </c>
      <c r="C499" s="6" t="s">
        <v>1305</v>
      </c>
      <c r="D499" s="5" t="s">
        <v>285</v>
      </c>
      <c r="E499" s="7">
        <v>79326061</v>
      </c>
      <c r="F499" s="7">
        <v>30801967090014</v>
      </c>
      <c r="G499" s="7" t="s">
        <v>2232</v>
      </c>
      <c r="H499" s="14">
        <v>45078</v>
      </c>
      <c r="I499" s="5" t="s">
        <v>1126</v>
      </c>
      <c r="J499" s="5" t="e">
        <f>++COUNTIFS(#REF!,'Манзилли сотиб олиш (2)'!$F499,#REF!,'Манзилли сотиб олиш (2)'!J$3,#REF!,'Манзилли сотиб олиш (2)'!J$2)</f>
        <v>#REF!</v>
      </c>
      <c r="K499" s="5" t="e">
        <f>++COUNTIFS(#REF!,'Манзилли сотиб олиш (2)'!$F499,#REF!,'Манзилли сотиб олиш (2)'!K$3,#REF!,'Манзилли сотиб олиш (2)'!K$2)</f>
        <v>#REF!</v>
      </c>
      <c r="L499" s="5" t="e">
        <f>++COUNTIFS(#REF!,'Манзилли сотиб олиш (2)'!$F499,#REF!,'Манзилли сотиб олиш (2)'!L$3,#REF!,'Манзилли сотиб олиш (2)'!L$2)</f>
        <v>#REF!</v>
      </c>
      <c r="M499" s="5" t="e">
        <f>++COUNTIFS(#REF!,'Манзилли сотиб олиш (2)'!$F499,#REF!,'Манзилли сотиб олиш (2)'!M$3,#REF!,'Манзилли сотиб олиш (2)'!M$2)</f>
        <v>#REF!</v>
      </c>
      <c r="N499" s="5" t="e">
        <f>++COUNTIFS(#REF!,'Манзилли сотиб олиш (2)'!$F499,#REF!,'Манзилли сотиб олиш (2)'!N$3,#REF!,'Манзилли сотиб олиш (2)'!N$2)</f>
        <v>#REF!</v>
      </c>
      <c r="O499" s="7" t="e">
        <f t="shared" si="89"/>
        <v>#REF!</v>
      </c>
      <c r="P499" s="7">
        <f t="shared" si="90"/>
        <v>0</v>
      </c>
      <c r="Q499" s="7">
        <f t="shared" si="91"/>
        <v>0</v>
      </c>
      <c r="R499" s="5" t="e">
        <f>++COUNTIFS(#REF!,'Манзилли сотиб олиш (2)'!$F499,#REF!,'Манзилли сотиб олиш (2)'!R$3,#REF!,'Манзилли сотиб олиш (2)'!R$2)</f>
        <v>#REF!</v>
      </c>
      <c r="S499" s="5" t="e">
        <f>++COUNTIFS(#REF!,'Манзилли сотиб олиш (2)'!$F499,#REF!,'Манзилли сотиб олиш (2)'!S$3,#REF!,'Манзилли сотиб олиш (2)'!S$2)</f>
        <v>#REF!</v>
      </c>
      <c r="T499" s="5" t="e">
        <f>++COUNTIFS(#REF!,'Манзилли сотиб олиш (2)'!$F499,#REF!,'Манзилли сотиб олиш (2)'!T$3,#REF!,'Манзилли сотиб олиш (2)'!T$2)</f>
        <v>#REF!</v>
      </c>
      <c r="U499" s="5" t="e">
        <f>++COUNTIFS(#REF!,'Манзилли сотиб олиш (2)'!$F499,#REF!,'Манзилли сотиб олиш (2)'!U$3,#REF!,'Манзилли сотиб олиш (2)'!U$2)</f>
        <v>#REF!</v>
      </c>
      <c r="V499" s="5" t="e">
        <f>++COUNTIFS(#REF!,'Манзилли сотиб олиш (2)'!$F499,#REF!,'Манзилли сотиб олиш (2)'!V$3,#REF!,'Манзилли сотиб олиш (2)'!V$2)</f>
        <v>#REF!</v>
      </c>
      <c r="W499" s="7" t="e">
        <f t="shared" si="92"/>
        <v>#REF!</v>
      </c>
      <c r="X499" s="7">
        <f t="shared" si="98"/>
        <v>0</v>
      </c>
      <c r="Y499" s="7">
        <f t="shared" si="94"/>
        <v>0</v>
      </c>
      <c r="Z499" s="7">
        <f t="shared" si="98"/>
        <v>0</v>
      </c>
      <c r="AA499" s="7">
        <v>0</v>
      </c>
      <c r="AB499" s="7" t="e">
        <f t="shared" si="95"/>
        <v>#REF!</v>
      </c>
      <c r="AC499" s="7">
        <f t="shared" si="96"/>
        <v>0</v>
      </c>
      <c r="AD499" s="12" t="e">
        <f>++VLOOKUP(F499,#REF!,3,0)</f>
        <v>#REF!</v>
      </c>
      <c r="AE499" s="10" t="s">
        <v>11</v>
      </c>
      <c r="AF499" s="10" t="s">
        <v>2948</v>
      </c>
      <c r="AH499" t="s">
        <v>2953</v>
      </c>
    </row>
    <row r="500" spans="1:34" x14ac:dyDescent="0.25">
      <c r="A500" s="5">
        <f t="shared" si="97"/>
        <v>48</v>
      </c>
      <c r="B500" s="22" t="s">
        <v>223</v>
      </c>
      <c r="C500" s="6" t="s">
        <v>1306</v>
      </c>
      <c r="D500" s="5" t="s">
        <v>286</v>
      </c>
      <c r="E500" s="7">
        <v>79248713</v>
      </c>
      <c r="F500" s="7">
        <v>30601823090059</v>
      </c>
      <c r="G500" s="7" t="s">
        <v>2233</v>
      </c>
      <c r="H500" s="14">
        <v>45078</v>
      </c>
      <c r="I500" s="5" t="s">
        <v>1126</v>
      </c>
      <c r="J500" s="5" t="e">
        <f>++COUNTIFS(#REF!,'Манзилли сотиб олиш (2)'!$F500,#REF!,'Манзилли сотиб олиш (2)'!J$3,#REF!,'Манзилли сотиб олиш (2)'!J$2)</f>
        <v>#REF!</v>
      </c>
      <c r="K500" s="5" t="e">
        <f>++COUNTIFS(#REF!,'Манзилли сотиб олиш (2)'!$F500,#REF!,'Манзилли сотиб олиш (2)'!K$3,#REF!,'Манзилли сотиб олиш (2)'!K$2)</f>
        <v>#REF!</v>
      </c>
      <c r="L500" s="5" t="e">
        <f>++COUNTIFS(#REF!,'Манзилли сотиб олиш (2)'!$F500,#REF!,'Манзилли сотиб олиш (2)'!L$3,#REF!,'Манзилли сотиб олиш (2)'!L$2)</f>
        <v>#REF!</v>
      </c>
      <c r="M500" s="5" t="e">
        <f>++COUNTIFS(#REF!,'Манзилли сотиб олиш (2)'!$F500,#REF!,'Манзилли сотиб олиш (2)'!M$3,#REF!,'Манзилли сотиб олиш (2)'!M$2)</f>
        <v>#REF!</v>
      </c>
      <c r="N500" s="5" t="e">
        <f>++COUNTIFS(#REF!,'Манзилли сотиб олиш (2)'!$F500,#REF!,'Манзилли сотиб олиш (2)'!N$3,#REF!,'Манзилли сотиб олиш (2)'!N$2)</f>
        <v>#REF!</v>
      </c>
      <c r="O500" s="7" t="e">
        <f t="shared" si="89"/>
        <v>#REF!</v>
      </c>
      <c r="P500" s="7">
        <f t="shared" si="90"/>
        <v>0</v>
      </c>
      <c r="Q500" s="7">
        <f t="shared" si="91"/>
        <v>0</v>
      </c>
      <c r="R500" s="5" t="e">
        <f>++COUNTIFS(#REF!,'Манзилли сотиб олиш (2)'!$F500,#REF!,'Манзилли сотиб олиш (2)'!R$3,#REF!,'Манзилли сотиб олиш (2)'!R$2)</f>
        <v>#REF!</v>
      </c>
      <c r="S500" s="5" t="e">
        <f>++COUNTIFS(#REF!,'Манзилли сотиб олиш (2)'!$F500,#REF!,'Манзилли сотиб олиш (2)'!S$3,#REF!,'Манзилли сотиб олиш (2)'!S$2)</f>
        <v>#REF!</v>
      </c>
      <c r="T500" s="5" t="e">
        <f>++COUNTIFS(#REF!,'Манзилли сотиб олиш (2)'!$F500,#REF!,'Манзилли сотиб олиш (2)'!T$3,#REF!,'Манзилли сотиб олиш (2)'!T$2)</f>
        <v>#REF!</v>
      </c>
      <c r="U500" s="5" t="e">
        <f>++COUNTIFS(#REF!,'Манзилли сотиб олиш (2)'!$F500,#REF!,'Манзилли сотиб олиш (2)'!U$3,#REF!,'Манзилли сотиб олиш (2)'!U$2)</f>
        <v>#REF!</v>
      </c>
      <c r="V500" s="5" t="e">
        <f>++COUNTIFS(#REF!,'Манзилли сотиб олиш (2)'!$F500,#REF!,'Манзилли сотиб олиш (2)'!V$3,#REF!,'Манзилли сотиб олиш (2)'!V$2)</f>
        <v>#REF!</v>
      </c>
      <c r="W500" s="7" t="e">
        <f t="shared" si="92"/>
        <v>#REF!</v>
      </c>
      <c r="X500" s="7">
        <f t="shared" si="98"/>
        <v>1</v>
      </c>
      <c r="Y500" s="7">
        <f t="shared" si="94"/>
        <v>170</v>
      </c>
      <c r="Z500" s="7">
        <f t="shared" si="98"/>
        <v>1</v>
      </c>
      <c r="AA500" s="7">
        <v>170</v>
      </c>
      <c r="AB500" s="7" t="e">
        <f t="shared" si="95"/>
        <v>#REF!</v>
      </c>
      <c r="AC500" s="7" t="e">
        <f t="shared" si="96"/>
        <v>#REF!</v>
      </c>
      <c r="AD500" s="12" t="e">
        <f>++VLOOKUP(F500,#REF!,3,0)</f>
        <v>#REF!</v>
      </c>
      <c r="AE500" s="10" t="s">
        <v>223</v>
      </c>
      <c r="AF500" s="10" t="s">
        <v>1028</v>
      </c>
      <c r="AH500" t="s">
        <v>2953</v>
      </c>
    </row>
    <row r="501" spans="1:34" x14ac:dyDescent="0.25">
      <c r="A501" s="5">
        <f t="shared" si="97"/>
        <v>49</v>
      </c>
      <c r="B501" s="22" t="s">
        <v>223</v>
      </c>
      <c r="C501" s="6" t="s">
        <v>1307</v>
      </c>
      <c r="D501" s="5" t="s">
        <v>287</v>
      </c>
      <c r="E501" s="7">
        <v>79412120</v>
      </c>
      <c r="F501" s="7">
        <v>30812953090015</v>
      </c>
      <c r="G501" s="7" t="s">
        <v>2234</v>
      </c>
      <c r="H501" s="14">
        <v>45078</v>
      </c>
      <c r="I501" s="5" t="s">
        <v>1126</v>
      </c>
      <c r="J501" s="5" t="e">
        <f>++COUNTIFS(#REF!,'Манзилли сотиб олиш (2)'!$F501,#REF!,'Манзилли сотиб олиш (2)'!J$3,#REF!,'Манзилли сотиб олиш (2)'!J$2)</f>
        <v>#REF!</v>
      </c>
      <c r="K501" s="5" t="e">
        <f>++COUNTIFS(#REF!,'Манзилли сотиб олиш (2)'!$F501,#REF!,'Манзилли сотиб олиш (2)'!K$3,#REF!,'Манзилли сотиб олиш (2)'!K$2)</f>
        <v>#REF!</v>
      </c>
      <c r="L501" s="5" t="e">
        <f>++COUNTIFS(#REF!,'Манзилли сотиб олиш (2)'!$F501,#REF!,'Манзилли сотиб олиш (2)'!L$3,#REF!,'Манзилли сотиб олиш (2)'!L$2)</f>
        <v>#REF!</v>
      </c>
      <c r="M501" s="5" t="e">
        <f>++COUNTIFS(#REF!,'Манзилли сотиб олиш (2)'!$F501,#REF!,'Манзилли сотиб олиш (2)'!M$3,#REF!,'Манзилли сотиб олиш (2)'!M$2)</f>
        <v>#REF!</v>
      </c>
      <c r="N501" s="5" t="e">
        <f>++COUNTIFS(#REF!,'Манзилли сотиб олиш (2)'!$F501,#REF!,'Манзилли сотиб олиш (2)'!N$3,#REF!,'Манзилли сотиб олиш (2)'!N$2)</f>
        <v>#REF!</v>
      </c>
      <c r="O501" s="7" t="e">
        <f t="shared" si="89"/>
        <v>#REF!</v>
      </c>
      <c r="P501" s="7">
        <f t="shared" si="90"/>
        <v>0</v>
      </c>
      <c r="Q501" s="7">
        <f t="shared" si="91"/>
        <v>0</v>
      </c>
      <c r="R501" s="5" t="e">
        <f>++COUNTIFS(#REF!,'Манзилли сотиб олиш (2)'!$F501,#REF!,'Манзилли сотиб олиш (2)'!R$3,#REF!,'Манзилли сотиб олиш (2)'!R$2)</f>
        <v>#REF!</v>
      </c>
      <c r="S501" s="5" t="e">
        <f>++COUNTIFS(#REF!,'Манзилли сотиб олиш (2)'!$F501,#REF!,'Манзилли сотиб олиш (2)'!S$3,#REF!,'Манзилли сотиб олиш (2)'!S$2)</f>
        <v>#REF!</v>
      </c>
      <c r="T501" s="19" t="e">
        <f>++COUNTIFS(#REF!,'Манзилли сотиб олиш (2)'!$F501,#REF!,'Манзилли сотиб олиш (2)'!T$3,#REF!,'Манзилли сотиб олиш (2)'!T$2)</f>
        <v>#REF!</v>
      </c>
      <c r="U501" s="5" t="e">
        <f>++COUNTIFS(#REF!,'Манзилли сотиб олиш (2)'!$F501,#REF!,'Манзилли сотиб олиш (2)'!U$3,#REF!,'Манзилли сотиб олиш (2)'!U$2)</f>
        <v>#REF!</v>
      </c>
      <c r="V501" s="5" t="e">
        <f>++COUNTIFS(#REF!,'Манзилли сотиб олиш (2)'!$F501,#REF!,'Манзилли сотиб олиш (2)'!V$3,#REF!,'Манзилли сотиб олиш (2)'!V$2)</f>
        <v>#REF!</v>
      </c>
      <c r="W501" s="7" t="e">
        <f t="shared" si="92"/>
        <v>#REF!</v>
      </c>
      <c r="X501" s="7">
        <f t="shared" si="98"/>
        <v>1</v>
      </c>
      <c r="Y501" s="7">
        <f t="shared" si="94"/>
        <v>234.5</v>
      </c>
      <c r="Z501" s="7">
        <f t="shared" si="98"/>
        <v>1</v>
      </c>
      <c r="AA501" s="7">
        <v>234.5</v>
      </c>
      <c r="AB501" s="7" t="e">
        <f t="shared" si="95"/>
        <v>#REF!</v>
      </c>
      <c r="AC501" s="7" t="e">
        <f t="shared" si="96"/>
        <v>#REF!</v>
      </c>
      <c r="AD501" s="12" t="e">
        <f>++VLOOKUP(F501,#REF!,3,0)</f>
        <v>#REF!</v>
      </c>
      <c r="AE501" s="10" t="s">
        <v>11</v>
      </c>
      <c r="AF501" s="10" t="s">
        <v>1029</v>
      </c>
      <c r="AH501" t="s">
        <v>2953</v>
      </c>
    </row>
    <row r="502" spans="1:34" x14ac:dyDescent="0.25">
      <c r="A502" s="5">
        <f t="shared" si="97"/>
        <v>50</v>
      </c>
      <c r="B502" s="22" t="s">
        <v>223</v>
      </c>
      <c r="C502" s="6" t="s">
        <v>1308</v>
      </c>
      <c r="D502" s="5" t="s">
        <v>288</v>
      </c>
      <c r="E502" s="7">
        <v>79441362</v>
      </c>
      <c r="F502" s="7">
        <v>40302883090034</v>
      </c>
      <c r="G502" s="7" t="s">
        <v>2235</v>
      </c>
      <c r="H502" s="14">
        <v>45078</v>
      </c>
      <c r="I502" s="5" t="s">
        <v>1126</v>
      </c>
      <c r="J502" s="5" t="e">
        <f>++COUNTIFS(#REF!,'Манзилли сотиб олиш (2)'!$F502,#REF!,'Манзилли сотиб олиш (2)'!J$3,#REF!,'Манзилли сотиб олиш (2)'!J$2)</f>
        <v>#REF!</v>
      </c>
      <c r="K502" s="5" t="e">
        <f>++COUNTIFS(#REF!,'Манзилли сотиб олиш (2)'!$F502,#REF!,'Манзилли сотиб олиш (2)'!K$3,#REF!,'Манзилли сотиб олиш (2)'!K$2)</f>
        <v>#REF!</v>
      </c>
      <c r="L502" s="5" t="e">
        <f>++COUNTIFS(#REF!,'Манзилли сотиб олиш (2)'!$F502,#REF!,'Манзилли сотиб олиш (2)'!L$3,#REF!,'Манзилли сотиб олиш (2)'!L$2)</f>
        <v>#REF!</v>
      </c>
      <c r="M502" s="5" t="e">
        <f>++COUNTIFS(#REF!,'Манзилли сотиб олиш (2)'!$F502,#REF!,'Манзилли сотиб олиш (2)'!M$3,#REF!,'Манзилли сотиб олиш (2)'!M$2)</f>
        <v>#REF!</v>
      </c>
      <c r="N502" s="5" t="e">
        <f>++COUNTIFS(#REF!,'Манзилли сотиб олиш (2)'!$F502,#REF!,'Манзилли сотиб олиш (2)'!N$3,#REF!,'Манзилли сотиб олиш (2)'!N$2)</f>
        <v>#REF!</v>
      </c>
      <c r="O502" s="7" t="e">
        <f t="shared" si="89"/>
        <v>#REF!</v>
      </c>
      <c r="P502" s="7">
        <f t="shared" si="90"/>
        <v>0</v>
      </c>
      <c r="Q502" s="7">
        <f t="shared" si="91"/>
        <v>0</v>
      </c>
      <c r="R502" s="5" t="e">
        <f>++COUNTIFS(#REF!,'Манзилли сотиб олиш (2)'!$F502,#REF!,'Манзилли сотиб олиш (2)'!R$3,#REF!,'Манзилли сотиб олиш (2)'!R$2)</f>
        <v>#REF!</v>
      </c>
      <c r="S502" s="5" t="e">
        <f>++COUNTIFS(#REF!,'Манзилли сотиб олиш (2)'!$F502,#REF!,'Манзилли сотиб олиш (2)'!S$3,#REF!,'Манзилли сотиб олиш (2)'!S$2)</f>
        <v>#REF!</v>
      </c>
      <c r="T502" s="5" t="e">
        <f>++COUNTIFS(#REF!,'Манзилли сотиб олиш (2)'!$F502,#REF!,'Манзилли сотиб олиш (2)'!T$3,#REF!,'Манзилли сотиб олиш (2)'!T$2)</f>
        <v>#REF!</v>
      </c>
      <c r="U502" s="5" t="e">
        <f>++COUNTIFS(#REF!,'Манзилли сотиб олиш (2)'!$F502,#REF!,'Манзилли сотиб олиш (2)'!U$3,#REF!,'Манзилли сотиб олиш (2)'!U$2)</f>
        <v>#REF!</v>
      </c>
      <c r="V502" s="5" t="e">
        <f>++COUNTIFS(#REF!,'Манзилли сотиб олиш (2)'!$F502,#REF!,'Манзилли сотиб олиш (2)'!V$3,#REF!,'Манзилли сотиб олиш (2)'!V$2)</f>
        <v>#REF!</v>
      </c>
      <c r="W502" s="7" t="e">
        <f t="shared" si="92"/>
        <v>#REF!</v>
      </c>
      <c r="X502" s="7">
        <f t="shared" si="98"/>
        <v>1</v>
      </c>
      <c r="Y502" s="7">
        <f t="shared" si="94"/>
        <v>179</v>
      </c>
      <c r="Z502" s="7">
        <f t="shared" si="98"/>
        <v>1</v>
      </c>
      <c r="AA502" s="7">
        <v>179</v>
      </c>
      <c r="AB502" s="7" t="e">
        <f t="shared" si="95"/>
        <v>#REF!</v>
      </c>
      <c r="AC502" s="7" t="e">
        <f t="shared" si="96"/>
        <v>#REF!</v>
      </c>
      <c r="AD502" s="12" t="e">
        <f>++VLOOKUP(F502,#REF!,3,0)</f>
        <v>#REF!</v>
      </c>
      <c r="AE502" s="10" t="s">
        <v>223</v>
      </c>
      <c r="AF502" s="10" t="s">
        <v>2924</v>
      </c>
      <c r="AH502" t="s">
        <v>2953</v>
      </c>
    </row>
    <row r="503" spans="1:34" x14ac:dyDescent="0.25">
      <c r="A503" s="5">
        <f t="shared" si="97"/>
        <v>51</v>
      </c>
      <c r="B503" s="22" t="s">
        <v>223</v>
      </c>
      <c r="C503" s="6" t="s">
        <v>1309</v>
      </c>
      <c r="D503" s="5" t="s">
        <v>289</v>
      </c>
      <c r="E503" s="7">
        <v>79566890</v>
      </c>
      <c r="F503" s="7">
        <v>41308853090096</v>
      </c>
      <c r="G503" s="7" t="s">
        <v>2237</v>
      </c>
      <c r="H503" s="14">
        <v>45078</v>
      </c>
      <c r="I503" s="5" t="s">
        <v>1126</v>
      </c>
      <c r="J503" s="5" t="e">
        <f>++COUNTIFS(#REF!,'Манзилли сотиб олиш (2)'!$F503,#REF!,'Манзилли сотиб олиш (2)'!J$3,#REF!,'Манзилли сотиб олиш (2)'!J$2)</f>
        <v>#REF!</v>
      </c>
      <c r="K503" s="5" t="e">
        <f>++COUNTIFS(#REF!,'Манзилли сотиб олиш (2)'!$F503,#REF!,'Манзилли сотиб олиш (2)'!K$3,#REF!,'Манзилли сотиб олиш (2)'!K$2)</f>
        <v>#REF!</v>
      </c>
      <c r="L503" s="5" t="e">
        <f>++COUNTIFS(#REF!,'Манзилли сотиб олиш (2)'!$F503,#REF!,'Манзилли сотиб олиш (2)'!L$3,#REF!,'Манзилли сотиб олиш (2)'!L$2)</f>
        <v>#REF!</v>
      </c>
      <c r="M503" s="5" t="e">
        <f>++COUNTIFS(#REF!,'Манзилли сотиб олиш (2)'!$F503,#REF!,'Манзилли сотиб олиш (2)'!M$3,#REF!,'Манзилли сотиб олиш (2)'!M$2)</f>
        <v>#REF!</v>
      </c>
      <c r="N503" s="5" t="e">
        <f>++COUNTIFS(#REF!,'Манзилли сотиб олиш (2)'!$F503,#REF!,'Манзилли сотиб олиш (2)'!N$3,#REF!,'Манзилли сотиб олиш (2)'!N$2)</f>
        <v>#REF!</v>
      </c>
      <c r="O503" s="7" t="e">
        <f t="shared" si="89"/>
        <v>#REF!</v>
      </c>
      <c r="P503" s="7">
        <f t="shared" si="90"/>
        <v>0</v>
      </c>
      <c r="Q503" s="7">
        <f t="shared" si="91"/>
        <v>0</v>
      </c>
      <c r="R503" s="5" t="e">
        <f>++COUNTIFS(#REF!,'Манзилли сотиб олиш (2)'!$F503,#REF!,'Манзилли сотиб олиш (2)'!R$3,#REF!,'Манзилли сотиб олиш (2)'!R$2)</f>
        <v>#REF!</v>
      </c>
      <c r="S503" s="5" t="e">
        <f>++COUNTIFS(#REF!,'Манзилли сотиб олиш (2)'!$F503,#REF!,'Манзилли сотиб олиш (2)'!S$3,#REF!,'Манзилли сотиб олиш (2)'!S$2)</f>
        <v>#REF!</v>
      </c>
      <c r="T503" s="5" t="e">
        <f>++COUNTIFS(#REF!,'Манзилли сотиб олиш (2)'!$F503,#REF!,'Манзилли сотиб олиш (2)'!T$3,#REF!,'Манзилли сотиб олиш (2)'!T$2)</f>
        <v>#REF!</v>
      </c>
      <c r="U503" s="5" t="e">
        <f>++COUNTIFS(#REF!,'Манзилли сотиб олиш (2)'!$F503,#REF!,'Манзилли сотиб олиш (2)'!U$3,#REF!,'Манзилли сотиб олиш (2)'!U$2)</f>
        <v>#REF!</v>
      </c>
      <c r="V503" s="5" t="e">
        <f>++COUNTIFS(#REF!,'Манзилли сотиб олиш (2)'!$F503,#REF!,'Манзилли сотиб олиш (2)'!V$3,#REF!,'Манзилли сотиб олиш (2)'!V$2)</f>
        <v>#REF!</v>
      </c>
      <c r="W503" s="7" t="e">
        <f t="shared" si="92"/>
        <v>#REF!</v>
      </c>
      <c r="X503" s="7">
        <f t="shared" si="98"/>
        <v>1</v>
      </c>
      <c r="Y503" s="7">
        <f t="shared" si="94"/>
        <v>166.39</v>
      </c>
      <c r="Z503" s="7">
        <f t="shared" si="98"/>
        <v>1</v>
      </c>
      <c r="AA503" s="7">
        <v>166.39</v>
      </c>
      <c r="AB503" s="7" t="e">
        <f t="shared" si="95"/>
        <v>#REF!</v>
      </c>
      <c r="AC503" s="7" t="e">
        <f t="shared" si="96"/>
        <v>#REF!</v>
      </c>
      <c r="AD503" s="12" t="e">
        <f>++VLOOKUP(F503,#REF!,3,0)</f>
        <v>#REF!</v>
      </c>
      <c r="AE503" s="10" t="s">
        <v>223</v>
      </c>
      <c r="AF503" s="10" t="s">
        <v>2923</v>
      </c>
      <c r="AH503" t="s">
        <v>2953</v>
      </c>
    </row>
    <row r="504" spans="1:34" x14ac:dyDescent="0.25">
      <c r="A504" s="5">
        <f t="shared" si="97"/>
        <v>52</v>
      </c>
      <c r="B504" s="22" t="s">
        <v>223</v>
      </c>
      <c r="C504" s="6" t="s">
        <v>1310</v>
      </c>
      <c r="D504" s="5" t="s">
        <v>290</v>
      </c>
      <c r="E504" s="7">
        <v>79736972</v>
      </c>
      <c r="F504" s="7">
        <v>30111883090039</v>
      </c>
      <c r="G504" s="7" t="s">
        <v>2238</v>
      </c>
      <c r="H504" s="14">
        <v>45078</v>
      </c>
      <c r="I504" s="5" t="s">
        <v>1126</v>
      </c>
      <c r="J504" s="5" t="e">
        <f>++COUNTIFS(#REF!,'Манзилли сотиб олиш (2)'!$F504,#REF!,'Манзилли сотиб олиш (2)'!J$3,#REF!,'Манзилли сотиб олиш (2)'!J$2)</f>
        <v>#REF!</v>
      </c>
      <c r="K504" s="5" t="e">
        <f>++COUNTIFS(#REF!,'Манзилли сотиб олиш (2)'!$F504,#REF!,'Манзилли сотиб олиш (2)'!K$3,#REF!,'Манзилли сотиб олиш (2)'!K$2)</f>
        <v>#REF!</v>
      </c>
      <c r="L504" s="5" t="e">
        <f>++COUNTIFS(#REF!,'Манзилли сотиб олиш (2)'!$F504,#REF!,'Манзилли сотиб олиш (2)'!L$3,#REF!,'Манзилли сотиб олиш (2)'!L$2)</f>
        <v>#REF!</v>
      </c>
      <c r="M504" s="5" t="e">
        <f>++COUNTIFS(#REF!,'Манзилли сотиб олиш (2)'!$F504,#REF!,'Манзилли сотиб олиш (2)'!M$3,#REF!,'Манзилли сотиб олиш (2)'!M$2)</f>
        <v>#REF!</v>
      </c>
      <c r="N504" s="5" t="e">
        <f>++COUNTIFS(#REF!,'Манзилли сотиб олиш (2)'!$F504,#REF!,'Манзилли сотиб олиш (2)'!N$3,#REF!,'Манзилли сотиб олиш (2)'!N$2)</f>
        <v>#REF!</v>
      </c>
      <c r="O504" s="7" t="e">
        <f t="shared" si="89"/>
        <v>#REF!</v>
      </c>
      <c r="P504" s="7">
        <f t="shared" si="90"/>
        <v>0</v>
      </c>
      <c r="Q504" s="7">
        <f t="shared" si="91"/>
        <v>0</v>
      </c>
      <c r="R504" s="5" t="e">
        <f>++COUNTIFS(#REF!,'Манзилли сотиб олиш (2)'!$F504,#REF!,'Манзилли сотиб олиш (2)'!R$3,#REF!,'Манзилли сотиб олиш (2)'!R$2)</f>
        <v>#REF!</v>
      </c>
      <c r="S504" s="5" t="e">
        <f>++COUNTIFS(#REF!,'Манзилли сотиб олиш (2)'!$F504,#REF!,'Манзилли сотиб олиш (2)'!S$3,#REF!,'Манзилли сотиб олиш (2)'!S$2)</f>
        <v>#REF!</v>
      </c>
      <c r="T504" s="19" t="e">
        <f>++COUNTIFS(#REF!,'Манзилли сотиб олиш (2)'!$F504,#REF!,'Манзилли сотиб олиш (2)'!T$3,#REF!,'Манзилли сотиб олиш (2)'!T$2)</f>
        <v>#REF!</v>
      </c>
      <c r="U504" s="5" t="e">
        <f>++COUNTIFS(#REF!,'Манзилли сотиб олиш (2)'!$F504,#REF!,'Манзилли сотиб олиш (2)'!U$3,#REF!,'Манзилли сотиб олиш (2)'!U$2)</f>
        <v>#REF!</v>
      </c>
      <c r="V504" s="5" t="e">
        <f>++COUNTIFS(#REF!,'Манзилли сотиб олиш (2)'!$F504,#REF!,'Манзилли сотиб олиш (2)'!V$3,#REF!,'Манзилли сотиб олиш (2)'!V$2)</f>
        <v>#REF!</v>
      </c>
      <c r="W504" s="7" t="e">
        <f t="shared" si="92"/>
        <v>#REF!</v>
      </c>
      <c r="X504" s="7">
        <f t="shared" si="98"/>
        <v>1</v>
      </c>
      <c r="Y504" s="7">
        <f t="shared" si="94"/>
        <v>145</v>
      </c>
      <c r="Z504" s="7">
        <f t="shared" si="98"/>
        <v>1</v>
      </c>
      <c r="AA504" s="7">
        <v>145</v>
      </c>
      <c r="AB504" s="7" t="e">
        <f t="shared" si="95"/>
        <v>#REF!</v>
      </c>
      <c r="AC504" s="7" t="e">
        <f t="shared" si="96"/>
        <v>#REF!</v>
      </c>
      <c r="AD504" s="12" t="e">
        <f>++VLOOKUP(F504,#REF!,3,0)</f>
        <v>#REF!</v>
      </c>
      <c r="AE504" s="10" t="s">
        <v>223</v>
      </c>
      <c r="AF504" s="10" t="s">
        <v>1007</v>
      </c>
      <c r="AH504" t="s">
        <v>2953</v>
      </c>
    </row>
    <row r="505" spans="1:34" x14ac:dyDescent="0.25">
      <c r="A505" s="5">
        <f t="shared" si="97"/>
        <v>53</v>
      </c>
      <c r="B505" s="22" t="s">
        <v>223</v>
      </c>
      <c r="C505" s="6" t="s">
        <v>1311</v>
      </c>
      <c r="D505" s="5" t="s">
        <v>291</v>
      </c>
      <c r="E505" s="7">
        <v>79761469</v>
      </c>
      <c r="F505" s="7">
        <v>32501943090028</v>
      </c>
      <c r="G505" s="7" t="s">
        <v>2239</v>
      </c>
      <c r="H505" s="14">
        <v>45078</v>
      </c>
      <c r="I505" s="5" t="s">
        <v>1126</v>
      </c>
      <c r="J505" s="5" t="e">
        <f>++COUNTIFS(#REF!,'Манзилли сотиб олиш (2)'!$F505,#REF!,'Манзилли сотиб олиш (2)'!J$3,#REF!,'Манзилли сотиб олиш (2)'!J$2)</f>
        <v>#REF!</v>
      </c>
      <c r="K505" s="5" t="e">
        <f>++COUNTIFS(#REF!,'Манзилли сотиб олиш (2)'!$F505,#REF!,'Манзилли сотиб олиш (2)'!K$3,#REF!,'Манзилли сотиб олиш (2)'!K$2)</f>
        <v>#REF!</v>
      </c>
      <c r="L505" s="5" t="e">
        <f>++COUNTIFS(#REF!,'Манзилли сотиб олиш (2)'!$F505,#REF!,'Манзилли сотиб олиш (2)'!L$3,#REF!,'Манзилли сотиб олиш (2)'!L$2)</f>
        <v>#REF!</v>
      </c>
      <c r="M505" s="5" t="e">
        <f>++COUNTIFS(#REF!,'Манзилли сотиб олиш (2)'!$F505,#REF!,'Манзилли сотиб олиш (2)'!M$3,#REF!,'Манзилли сотиб олиш (2)'!M$2)</f>
        <v>#REF!</v>
      </c>
      <c r="N505" s="5" t="e">
        <f>++COUNTIFS(#REF!,'Манзилли сотиб олиш (2)'!$F505,#REF!,'Манзилли сотиб олиш (2)'!N$3,#REF!,'Манзилли сотиб олиш (2)'!N$2)</f>
        <v>#REF!</v>
      </c>
      <c r="O505" s="7" t="e">
        <f t="shared" si="89"/>
        <v>#REF!</v>
      </c>
      <c r="P505" s="7">
        <f t="shared" si="90"/>
        <v>0</v>
      </c>
      <c r="Q505" s="7">
        <f t="shared" si="91"/>
        <v>0</v>
      </c>
      <c r="R505" s="5" t="e">
        <f>++COUNTIFS(#REF!,'Манзилли сотиб олиш (2)'!$F505,#REF!,'Манзилли сотиб олиш (2)'!R$3,#REF!,'Манзилли сотиб олиш (2)'!R$2)</f>
        <v>#REF!</v>
      </c>
      <c r="S505" s="5" t="e">
        <f>++COUNTIFS(#REF!,'Манзилли сотиб олиш (2)'!$F505,#REF!,'Манзилли сотиб олиш (2)'!S$3,#REF!,'Манзилли сотиб олиш (2)'!S$2)</f>
        <v>#REF!</v>
      </c>
      <c r="T505" s="5" t="e">
        <f>++COUNTIFS(#REF!,'Манзилли сотиб олиш (2)'!$F505,#REF!,'Манзилли сотиб олиш (2)'!T$3,#REF!,'Манзилли сотиб олиш (2)'!T$2)</f>
        <v>#REF!</v>
      </c>
      <c r="U505" s="5" t="e">
        <f>++COUNTIFS(#REF!,'Манзилли сотиб олиш (2)'!$F505,#REF!,'Манзилли сотиб олиш (2)'!U$3,#REF!,'Манзилли сотиб олиш (2)'!U$2)</f>
        <v>#REF!</v>
      </c>
      <c r="V505" s="5" t="e">
        <f>++COUNTIFS(#REF!,'Манзилли сотиб олиш (2)'!$F505,#REF!,'Манзилли сотиб олиш (2)'!V$3,#REF!,'Манзилли сотиб олиш (2)'!V$2)</f>
        <v>#REF!</v>
      </c>
      <c r="W505" s="7" t="e">
        <f t="shared" si="92"/>
        <v>#REF!</v>
      </c>
      <c r="X505" s="7">
        <f t="shared" ref="X505:Z532" si="99">++IF(Y505&gt;0,1,0)</f>
        <v>1</v>
      </c>
      <c r="Y505" s="7">
        <f t="shared" si="94"/>
        <v>181</v>
      </c>
      <c r="Z505" s="7">
        <f t="shared" si="99"/>
        <v>1</v>
      </c>
      <c r="AA505" s="7">
        <v>181</v>
      </c>
      <c r="AB505" s="7" t="e">
        <f t="shared" si="95"/>
        <v>#REF!</v>
      </c>
      <c r="AC505" s="7" t="e">
        <f t="shared" si="96"/>
        <v>#REF!</v>
      </c>
      <c r="AD505" s="12" t="e">
        <f>++VLOOKUP(F505,#REF!,3,0)</f>
        <v>#REF!</v>
      </c>
      <c r="AE505" s="10" t="s">
        <v>223</v>
      </c>
      <c r="AF505" s="10" t="s">
        <v>1028</v>
      </c>
      <c r="AH505" t="s">
        <v>2953</v>
      </c>
    </row>
    <row r="506" spans="1:34" x14ac:dyDescent="0.25">
      <c r="A506" s="5">
        <f t="shared" si="97"/>
        <v>54</v>
      </c>
      <c r="B506" s="22" t="s">
        <v>223</v>
      </c>
      <c r="C506" s="6" t="s">
        <v>1312</v>
      </c>
      <c r="D506" s="5" t="s">
        <v>292</v>
      </c>
      <c r="E506" s="7">
        <v>79774866</v>
      </c>
      <c r="F506" s="7">
        <v>42504927120017</v>
      </c>
      <c r="G506" s="7" t="s">
        <v>2240</v>
      </c>
      <c r="H506" s="14">
        <v>45078</v>
      </c>
      <c r="I506" s="5" t="s">
        <v>1126</v>
      </c>
      <c r="J506" s="5" t="e">
        <f>++COUNTIFS(#REF!,'Манзилли сотиб олиш (2)'!$F506,#REF!,'Манзилли сотиб олиш (2)'!J$3,#REF!,'Манзилли сотиб олиш (2)'!J$2)</f>
        <v>#REF!</v>
      </c>
      <c r="K506" s="5" t="e">
        <f>++COUNTIFS(#REF!,'Манзилли сотиб олиш (2)'!$F506,#REF!,'Манзилли сотиб олиш (2)'!K$3,#REF!,'Манзилли сотиб олиш (2)'!K$2)</f>
        <v>#REF!</v>
      </c>
      <c r="L506" s="5" t="e">
        <f>++COUNTIFS(#REF!,'Манзилли сотиб олиш (2)'!$F506,#REF!,'Манзилли сотиб олиш (2)'!L$3,#REF!,'Манзилли сотиб олиш (2)'!L$2)</f>
        <v>#REF!</v>
      </c>
      <c r="M506" s="5" t="e">
        <f>++COUNTIFS(#REF!,'Манзилли сотиб олиш (2)'!$F506,#REF!,'Манзилли сотиб олиш (2)'!M$3,#REF!,'Манзилли сотиб олиш (2)'!M$2)</f>
        <v>#REF!</v>
      </c>
      <c r="N506" s="5" t="e">
        <f>++COUNTIFS(#REF!,'Манзилли сотиб олиш (2)'!$F506,#REF!,'Манзилли сотиб олиш (2)'!N$3,#REF!,'Манзилли сотиб олиш (2)'!N$2)</f>
        <v>#REF!</v>
      </c>
      <c r="O506" s="7" t="e">
        <f t="shared" si="89"/>
        <v>#REF!</v>
      </c>
      <c r="P506" s="7">
        <f t="shared" si="90"/>
        <v>0</v>
      </c>
      <c r="Q506" s="7">
        <f t="shared" si="91"/>
        <v>0</v>
      </c>
      <c r="R506" s="5" t="e">
        <f>++COUNTIFS(#REF!,'Манзилли сотиб олиш (2)'!$F506,#REF!,'Манзилли сотиб олиш (2)'!R$3,#REF!,'Манзилли сотиб олиш (2)'!R$2)</f>
        <v>#REF!</v>
      </c>
      <c r="S506" s="5" t="e">
        <f>++COUNTIFS(#REF!,'Манзилли сотиб олиш (2)'!$F506,#REF!,'Манзилли сотиб олиш (2)'!S$3,#REF!,'Манзилли сотиб олиш (2)'!S$2)</f>
        <v>#REF!</v>
      </c>
      <c r="T506" s="5" t="e">
        <f>++COUNTIFS(#REF!,'Манзилли сотиб олиш (2)'!$F506,#REF!,'Манзилли сотиб олиш (2)'!T$3,#REF!,'Манзилли сотиб олиш (2)'!T$2)</f>
        <v>#REF!</v>
      </c>
      <c r="U506" s="5" t="e">
        <f>++COUNTIFS(#REF!,'Манзилли сотиб олиш (2)'!$F506,#REF!,'Манзилли сотиб олиш (2)'!U$3,#REF!,'Манзилли сотиб олиш (2)'!U$2)</f>
        <v>#REF!</v>
      </c>
      <c r="V506" s="5" t="e">
        <f>++COUNTIFS(#REF!,'Манзилли сотиб олиш (2)'!$F506,#REF!,'Манзилли сотиб олиш (2)'!V$3,#REF!,'Манзилли сотиб олиш (2)'!V$2)</f>
        <v>#REF!</v>
      </c>
      <c r="W506" s="7" t="e">
        <f t="shared" si="92"/>
        <v>#REF!</v>
      </c>
      <c r="X506" s="7">
        <f t="shared" si="99"/>
        <v>1</v>
      </c>
      <c r="Y506" s="7">
        <f t="shared" si="94"/>
        <v>166.44499999999999</v>
      </c>
      <c r="Z506" s="7">
        <f t="shared" si="99"/>
        <v>1</v>
      </c>
      <c r="AA506" s="7">
        <v>166.44499999999999</v>
      </c>
      <c r="AB506" s="7" t="e">
        <f t="shared" si="95"/>
        <v>#REF!</v>
      </c>
      <c r="AC506" s="7" t="e">
        <f t="shared" si="96"/>
        <v>#REF!</v>
      </c>
      <c r="AD506" s="12" t="e">
        <f>++VLOOKUP(F506,#REF!,3,0)</f>
        <v>#REF!</v>
      </c>
      <c r="AE506" s="10" t="s">
        <v>223</v>
      </c>
      <c r="AF506" s="10" t="s">
        <v>2924</v>
      </c>
      <c r="AH506" t="s">
        <v>2953</v>
      </c>
    </row>
    <row r="507" spans="1:34" x14ac:dyDescent="0.25">
      <c r="A507" s="5">
        <f t="shared" si="97"/>
        <v>55</v>
      </c>
      <c r="B507" s="22" t="s">
        <v>223</v>
      </c>
      <c r="C507" s="6" t="s">
        <v>1313</v>
      </c>
      <c r="D507" s="5" t="s">
        <v>293</v>
      </c>
      <c r="E507" s="7">
        <v>79793085</v>
      </c>
      <c r="F507" s="7">
        <v>41508923090081</v>
      </c>
      <c r="G507" s="7" t="s">
        <v>2241</v>
      </c>
      <c r="H507" s="14">
        <v>45078</v>
      </c>
      <c r="I507" s="5" t="s">
        <v>1126</v>
      </c>
      <c r="J507" s="5" t="e">
        <f>++COUNTIFS(#REF!,'Манзилли сотиб олиш (2)'!$F507,#REF!,'Манзилли сотиб олиш (2)'!J$3,#REF!,'Манзилли сотиб олиш (2)'!J$2)</f>
        <v>#REF!</v>
      </c>
      <c r="K507" s="5" t="e">
        <f>++COUNTIFS(#REF!,'Манзилли сотиб олиш (2)'!$F507,#REF!,'Манзилли сотиб олиш (2)'!K$3,#REF!,'Манзилли сотиб олиш (2)'!K$2)</f>
        <v>#REF!</v>
      </c>
      <c r="L507" s="5" t="e">
        <f>++COUNTIFS(#REF!,'Манзилли сотиб олиш (2)'!$F507,#REF!,'Манзилли сотиб олиш (2)'!L$3,#REF!,'Манзилли сотиб олиш (2)'!L$2)</f>
        <v>#REF!</v>
      </c>
      <c r="M507" s="5" t="e">
        <f>++COUNTIFS(#REF!,'Манзилли сотиб олиш (2)'!$F507,#REF!,'Манзилли сотиб олиш (2)'!M$3,#REF!,'Манзилли сотиб олиш (2)'!M$2)</f>
        <v>#REF!</v>
      </c>
      <c r="N507" s="5" t="e">
        <f>++COUNTIFS(#REF!,'Манзилли сотиб олиш (2)'!$F507,#REF!,'Манзилли сотиб олиш (2)'!N$3,#REF!,'Манзилли сотиб олиш (2)'!N$2)</f>
        <v>#REF!</v>
      </c>
      <c r="O507" s="7" t="e">
        <f t="shared" si="89"/>
        <v>#REF!</v>
      </c>
      <c r="P507" s="7">
        <f t="shared" si="90"/>
        <v>0</v>
      </c>
      <c r="Q507" s="7">
        <f t="shared" si="91"/>
        <v>0</v>
      </c>
      <c r="R507" s="5" t="e">
        <f>++COUNTIFS(#REF!,'Манзилли сотиб олиш (2)'!$F507,#REF!,'Манзилли сотиб олиш (2)'!R$3,#REF!,'Манзилли сотиб олиш (2)'!R$2)</f>
        <v>#REF!</v>
      </c>
      <c r="S507" s="5" t="e">
        <f>++COUNTIFS(#REF!,'Манзилли сотиб олиш (2)'!$F507,#REF!,'Манзилли сотиб олиш (2)'!S$3,#REF!,'Манзилли сотиб олиш (2)'!S$2)</f>
        <v>#REF!</v>
      </c>
      <c r="T507" s="5" t="e">
        <f>++COUNTIFS(#REF!,'Манзилли сотиб олиш (2)'!$F507,#REF!,'Манзилли сотиб олиш (2)'!T$3,#REF!,'Манзилли сотиб олиш (2)'!T$2)</f>
        <v>#REF!</v>
      </c>
      <c r="U507" s="5" t="e">
        <f>++COUNTIFS(#REF!,'Манзилли сотиб олиш (2)'!$F507,#REF!,'Манзилли сотиб олиш (2)'!U$3,#REF!,'Манзилли сотиб олиш (2)'!U$2)</f>
        <v>#REF!</v>
      </c>
      <c r="V507" s="5" t="e">
        <f>++COUNTIFS(#REF!,'Манзилли сотиб олиш (2)'!$F507,#REF!,'Манзилли сотиб олиш (2)'!V$3,#REF!,'Манзилли сотиб олиш (2)'!V$2)</f>
        <v>#REF!</v>
      </c>
      <c r="W507" s="7" t="e">
        <f t="shared" si="92"/>
        <v>#REF!</v>
      </c>
      <c r="X507" s="7">
        <f t="shared" si="99"/>
        <v>1</v>
      </c>
      <c r="Y507" s="7">
        <f t="shared" si="94"/>
        <v>189</v>
      </c>
      <c r="Z507" s="7">
        <f t="shared" si="99"/>
        <v>1</v>
      </c>
      <c r="AA507" s="7">
        <v>189</v>
      </c>
      <c r="AB507" s="7" t="e">
        <f t="shared" si="95"/>
        <v>#REF!</v>
      </c>
      <c r="AC507" s="7" t="e">
        <f t="shared" si="96"/>
        <v>#REF!</v>
      </c>
      <c r="AD507" s="12" t="e">
        <f>++VLOOKUP(F507,#REF!,3,0)</f>
        <v>#REF!</v>
      </c>
      <c r="AE507" s="10" t="s">
        <v>223</v>
      </c>
      <c r="AF507" s="10" t="s">
        <v>2924</v>
      </c>
      <c r="AH507" t="s">
        <v>2953</v>
      </c>
    </row>
    <row r="508" spans="1:34" x14ac:dyDescent="0.25">
      <c r="A508" s="5">
        <f t="shared" si="97"/>
        <v>56</v>
      </c>
      <c r="B508" s="22" t="s">
        <v>223</v>
      </c>
      <c r="C508" s="6" t="s">
        <v>1315</v>
      </c>
      <c r="D508" s="5" t="s">
        <v>296</v>
      </c>
      <c r="E508" s="7">
        <v>79859536</v>
      </c>
      <c r="F508" s="7">
        <v>31310953090031</v>
      </c>
      <c r="G508" s="7" t="s">
        <v>2243</v>
      </c>
      <c r="H508" s="14">
        <v>45078</v>
      </c>
      <c r="I508" s="5" t="s">
        <v>1126</v>
      </c>
      <c r="J508" s="5" t="e">
        <f>++COUNTIFS(#REF!,'Манзилли сотиб олиш (2)'!$F508,#REF!,'Манзилли сотиб олиш (2)'!J$3,#REF!,'Манзилли сотиб олиш (2)'!J$2)</f>
        <v>#REF!</v>
      </c>
      <c r="K508" s="5" t="e">
        <f>++COUNTIFS(#REF!,'Манзилли сотиб олиш (2)'!$F508,#REF!,'Манзилли сотиб олиш (2)'!K$3,#REF!,'Манзилли сотиб олиш (2)'!K$2)</f>
        <v>#REF!</v>
      </c>
      <c r="L508" s="5" t="e">
        <f>++COUNTIFS(#REF!,'Манзилли сотиб олиш (2)'!$F508,#REF!,'Манзилли сотиб олиш (2)'!L$3,#REF!,'Манзилли сотиб олиш (2)'!L$2)</f>
        <v>#REF!</v>
      </c>
      <c r="M508" s="5" t="e">
        <f>++COUNTIFS(#REF!,'Манзилли сотиб олиш (2)'!$F508,#REF!,'Манзилли сотиб олиш (2)'!M$3,#REF!,'Манзилли сотиб олиш (2)'!M$2)</f>
        <v>#REF!</v>
      </c>
      <c r="N508" s="5" t="e">
        <f>++COUNTIFS(#REF!,'Манзилли сотиб олиш (2)'!$F508,#REF!,'Манзилли сотиб олиш (2)'!N$3,#REF!,'Манзилли сотиб олиш (2)'!N$2)</f>
        <v>#REF!</v>
      </c>
      <c r="O508" s="7" t="e">
        <f t="shared" si="89"/>
        <v>#REF!</v>
      </c>
      <c r="P508" s="7">
        <f t="shared" si="90"/>
        <v>0</v>
      </c>
      <c r="Q508" s="7">
        <f t="shared" si="91"/>
        <v>0</v>
      </c>
      <c r="R508" s="5" t="e">
        <f>++COUNTIFS(#REF!,'Манзилли сотиб олиш (2)'!$F508,#REF!,'Манзилли сотиб олиш (2)'!R$3,#REF!,'Манзилли сотиб олиш (2)'!R$2)</f>
        <v>#REF!</v>
      </c>
      <c r="S508" s="5" t="e">
        <f>++COUNTIFS(#REF!,'Манзилли сотиб олиш (2)'!$F508,#REF!,'Манзилли сотиб олиш (2)'!S$3,#REF!,'Манзилли сотиб олиш (2)'!S$2)</f>
        <v>#REF!</v>
      </c>
      <c r="T508" s="19" t="e">
        <f>++COUNTIFS(#REF!,'Манзилли сотиб олиш (2)'!$F508,#REF!,'Манзилли сотиб олиш (2)'!T$3,#REF!,'Манзилли сотиб олиш (2)'!T$2)</f>
        <v>#REF!</v>
      </c>
      <c r="U508" s="5" t="e">
        <f>++COUNTIFS(#REF!,'Манзилли сотиб олиш (2)'!$F508,#REF!,'Манзилли сотиб олиш (2)'!U$3,#REF!,'Манзилли сотиб олиш (2)'!U$2)</f>
        <v>#REF!</v>
      </c>
      <c r="V508" s="5" t="e">
        <f>++COUNTIFS(#REF!,'Манзилли сотиб олиш (2)'!$F508,#REF!,'Манзилли сотиб олиш (2)'!V$3,#REF!,'Манзилли сотиб олиш (2)'!V$2)</f>
        <v>#REF!</v>
      </c>
      <c r="W508" s="7" t="e">
        <f t="shared" si="92"/>
        <v>#REF!</v>
      </c>
      <c r="X508" s="7">
        <f t="shared" si="99"/>
        <v>1</v>
      </c>
      <c r="Y508" s="7">
        <f t="shared" si="94"/>
        <v>190.4</v>
      </c>
      <c r="Z508" s="7">
        <f t="shared" si="99"/>
        <v>1</v>
      </c>
      <c r="AA508" s="7">
        <v>190.4</v>
      </c>
      <c r="AB508" s="7" t="e">
        <f t="shared" si="95"/>
        <v>#REF!</v>
      </c>
      <c r="AC508" s="7" t="e">
        <f t="shared" si="96"/>
        <v>#REF!</v>
      </c>
      <c r="AD508" s="12" t="e">
        <f>++VLOOKUP(F508,#REF!,3,0)</f>
        <v>#REF!</v>
      </c>
      <c r="AE508" s="10" t="s">
        <v>317</v>
      </c>
      <c r="AF508" s="10" t="s">
        <v>1013</v>
      </c>
      <c r="AH508" t="s">
        <v>2953</v>
      </c>
    </row>
    <row r="509" spans="1:34" x14ac:dyDescent="0.25">
      <c r="A509" s="5">
        <f t="shared" si="97"/>
        <v>57</v>
      </c>
      <c r="B509" s="22" t="s">
        <v>223</v>
      </c>
      <c r="C509" s="6" t="s">
        <v>1316</v>
      </c>
      <c r="D509" s="5" t="s">
        <v>295</v>
      </c>
      <c r="E509" s="7">
        <v>79821313</v>
      </c>
      <c r="F509" s="7">
        <v>40303833090032</v>
      </c>
      <c r="G509" s="7" t="s">
        <v>2244</v>
      </c>
      <c r="H509" s="14">
        <v>45078</v>
      </c>
      <c r="I509" s="5" t="s">
        <v>1126</v>
      </c>
      <c r="J509" s="5" t="e">
        <f>++COUNTIFS(#REF!,'Манзилли сотиб олиш (2)'!$F509,#REF!,'Манзилли сотиб олиш (2)'!J$3,#REF!,'Манзилли сотиб олиш (2)'!J$2)</f>
        <v>#REF!</v>
      </c>
      <c r="K509" s="5" t="e">
        <f>++COUNTIFS(#REF!,'Манзилли сотиб олиш (2)'!$F509,#REF!,'Манзилли сотиб олиш (2)'!K$3,#REF!,'Манзилли сотиб олиш (2)'!K$2)</f>
        <v>#REF!</v>
      </c>
      <c r="L509" s="5" t="e">
        <f>++COUNTIFS(#REF!,'Манзилли сотиб олиш (2)'!$F509,#REF!,'Манзилли сотиб олиш (2)'!L$3,#REF!,'Манзилли сотиб олиш (2)'!L$2)</f>
        <v>#REF!</v>
      </c>
      <c r="M509" s="5" t="e">
        <f>++COUNTIFS(#REF!,'Манзилли сотиб олиш (2)'!$F509,#REF!,'Манзилли сотиб олиш (2)'!M$3,#REF!,'Манзилли сотиб олиш (2)'!M$2)</f>
        <v>#REF!</v>
      </c>
      <c r="N509" s="5" t="e">
        <f>++COUNTIFS(#REF!,'Манзилли сотиб олиш (2)'!$F509,#REF!,'Манзилли сотиб олиш (2)'!N$3,#REF!,'Манзилли сотиб олиш (2)'!N$2)</f>
        <v>#REF!</v>
      </c>
      <c r="O509" s="7" t="e">
        <f t="shared" si="89"/>
        <v>#REF!</v>
      </c>
      <c r="P509" s="7">
        <f t="shared" si="90"/>
        <v>0</v>
      </c>
      <c r="Q509" s="7">
        <f t="shared" si="91"/>
        <v>0</v>
      </c>
      <c r="R509" s="5" t="e">
        <f>++COUNTIFS(#REF!,'Манзилли сотиб олиш (2)'!$F509,#REF!,'Манзилли сотиб олиш (2)'!R$3,#REF!,'Манзилли сотиб олиш (2)'!R$2)</f>
        <v>#REF!</v>
      </c>
      <c r="S509" s="5" t="e">
        <f>++COUNTIFS(#REF!,'Манзилли сотиб олиш (2)'!$F509,#REF!,'Манзилли сотиб олиш (2)'!S$3,#REF!,'Манзилли сотиб олиш (2)'!S$2)</f>
        <v>#REF!</v>
      </c>
      <c r="T509" s="5" t="e">
        <f>++COUNTIFS(#REF!,'Манзилли сотиб олиш (2)'!$F509,#REF!,'Манзилли сотиб олиш (2)'!T$3,#REF!,'Манзилли сотиб олиш (2)'!T$2)</f>
        <v>#REF!</v>
      </c>
      <c r="U509" s="5" t="e">
        <f>++COUNTIFS(#REF!,'Манзилли сотиб олиш (2)'!$F509,#REF!,'Манзилли сотиб олиш (2)'!U$3,#REF!,'Манзилли сотиб олиш (2)'!U$2)</f>
        <v>#REF!</v>
      </c>
      <c r="V509" s="5" t="e">
        <f>++COUNTIFS(#REF!,'Манзилли сотиб олиш (2)'!$F509,#REF!,'Манзилли сотиб олиш (2)'!V$3,#REF!,'Манзилли сотиб олиш (2)'!V$2)</f>
        <v>#REF!</v>
      </c>
      <c r="W509" s="7" t="e">
        <f t="shared" si="92"/>
        <v>#REF!</v>
      </c>
      <c r="X509" s="7">
        <f t="shared" si="99"/>
        <v>1</v>
      </c>
      <c r="Y509" s="7">
        <f t="shared" si="94"/>
        <v>262</v>
      </c>
      <c r="Z509" s="7">
        <f t="shared" si="99"/>
        <v>1</v>
      </c>
      <c r="AA509" s="7">
        <v>262</v>
      </c>
      <c r="AB509" s="7" t="e">
        <f t="shared" si="95"/>
        <v>#REF!</v>
      </c>
      <c r="AC509" s="7" t="e">
        <f t="shared" si="96"/>
        <v>#REF!</v>
      </c>
      <c r="AD509" s="12" t="e">
        <f>++VLOOKUP(F509,#REF!,3,0)</f>
        <v>#REF!</v>
      </c>
      <c r="AE509" s="10" t="s">
        <v>223</v>
      </c>
      <c r="AF509" s="10" t="s">
        <v>2927</v>
      </c>
      <c r="AH509" t="s">
        <v>2953</v>
      </c>
    </row>
    <row r="510" spans="1:34" x14ac:dyDescent="0.25">
      <c r="A510" s="5">
        <f t="shared" si="97"/>
        <v>58</v>
      </c>
      <c r="B510" s="22" t="s">
        <v>223</v>
      </c>
      <c r="C510" s="6" t="s">
        <v>1318</v>
      </c>
      <c r="D510" s="5" t="s">
        <v>297</v>
      </c>
      <c r="E510" s="7">
        <v>79893539</v>
      </c>
      <c r="F510" s="7">
        <v>40303883090037</v>
      </c>
      <c r="G510" s="7" t="s">
        <v>2246</v>
      </c>
      <c r="H510" s="14">
        <v>45078</v>
      </c>
      <c r="I510" s="5" t="s">
        <v>1126</v>
      </c>
      <c r="J510" s="5" t="e">
        <f>++COUNTIFS(#REF!,'Манзилли сотиб олиш (2)'!$F510,#REF!,'Манзилли сотиб олиш (2)'!J$3,#REF!,'Манзилли сотиб олиш (2)'!J$2)</f>
        <v>#REF!</v>
      </c>
      <c r="K510" s="5" t="e">
        <f>++COUNTIFS(#REF!,'Манзилли сотиб олиш (2)'!$F510,#REF!,'Манзилли сотиб олиш (2)'!K$3,#REF!,'Манзилли сотиб олиш (2)'!K$2)</f>
        <v>#REF!</v>
      </c>
      <c r="L510" s="5" t="e">
        <f>++COUNTIFS(#REF!,'Манзилли сотиб олиш (2)'!$F510,#REF!,'Манзилли сотиб олиш (2)'!L$3,#REF!,'Манзилли сотиб олиш (2)'!L$2)</f>
        <v>#REF!</v>
      </c>
      <c r="M510" s="5" t="e">
        <f>++COUNTIFS(#REF!,'Манзилли сотиб олиш (2)'!$F510,#REF!,'Манзилли сотиб олиш (2)'!M$3,#REF!,'Манзилли сотиб олиш (2)'!M$2)</f>
        <v>#REF!</v>
      </c>
      <c r="N510" s="5" t="e">
        <f>++COUNTIFS(#REF!,'Манзилли сотиб олиш (2)'!$F510,#REF!,'Манзилли сотиб олиш (2)'!N$3,#REF!,'Манзилли сотиб олиш (2)'!N$2)</f>
        <v>#REF!</v>
      </c>
      <c r="O510" s="7" t="e">
        <f t="shared" si="89"/>
        <v>#REF!</v>
      </c>
      <c r="P510" s="7">
        <f t="shared" si="90"/>
        <v>0</v>
      </c>
      <c r="Q510" s="7">
        <f t="shared" si="91"/>
        <v>0</v>
      </c>
      <c r="R510" s="5" t="e">
        <f>++COUNTIFS(#REF!,'Манзилли сотиб олиш (2)'!$F510,#REF!,'Манзилли сотиб олиш (2)'!R$3,#REF!,'Манзилли сотиб олиш (2)'!R$2)</f>
        <v>#REF!</v>
      </c>
      <c r="S510" s="5" t="e">
        <f>++COUNTIFS(#REF!,'Манзилли сотиб олиш (2)'!$F510,#REF!,'Манзилли сотиб олиш (2)'!S$3,#REF!,'Манзилли сотиб олиш (2)'!S$2)</f>
        <v>#REF!</v>
      </c>
      <c r="T510" s="19" t="e">
        <f>++COUNTIFS(#REF!,'Манзилли сотиб олиш (2)'!$F510,#REF!,'Манзилли сотиб олиш (2)'!T$3,#REF!,'Манзилли сотиб олиш (2)'!T$2)</f>
        <v>#REF!</v>
      </c>
      <c r="U510" s="5" t="e">
        <f>++COUNTIFS(#REF!,'Манзилли сотиб олиш (2)'!$F510,#REF!,'Манзилли сотиб олиш (2)'!U$3,#REF!,'Манзилли сотиб олиш (2)'!U$2)</f>
        <v>#REF!</v>
      </c>
      <c r="V510" s="5" t="e">
        <f>++COUNTIFS(#REF!,'Манзилли сотиб олиш (2)'!$F510,#REF!,'Манзилли сотиб олиш (2)'!V$3,#REF!,'Манзилли сотиб олиш (2)'!V$2)</f>
        <v>#REF!</v>
      </c>
      <c r="W510" s="7" t="e">
        <f t="shared" si="92"/>
        <v>#REF!</v>
      </c>
      <c r="X510" s="7">
        <f t="shared" si="99"/>
        <v>1</v>
      </c>
      <c r="Y510" s="7">
        <f t="shared" si="94"/>
        <v>166</v>
      </c>
      <c r="Z510" s="7">
        <f t="shared" si="99"/>
        <v>1</v>
      </c>
      <c r="AA510" s="7">
        <v>166</v>
      </c>
      <c r="AB510" s="7" t="e">
        <f t="shared" si="95"/>
        <v>#REF!</v>
      </c>
      <c r="AC510" s="7" t="e">
        <f t="shared" si="96"/>
        <v>#REF!</v>
      </c>
      <c r="AD510" s="12" t="e">
        <f>++VLOOKUP(F510,#REF!,3,0)</f>
        <v>#REF!</v>
      </c>
      <c r="AE510" s="10" t="s">
        <v>223</v>
      </c>
      <c r="AF510" s="10" t="s">
        <v>1028</v>
      </c>
      <c r="AH510" t="s">
        <v>2953</v>
      </c>
    </row>
    <row r="511" spans="1:34" x14ac:dyDescent="0.25">
      <c r="A511" s="5">
        <f t="shared" si="97"/>
        <v>59</v>
      </c>
      <c r="B511" s="22" t="s">
        <v>223</v>
      </c>
      <c r="C511" s="6" t="s">
        <v>1320</v>
      </c>
      <c r="D511" s="5" t="s">
        <v>228</v>
      </c>
      <c r="E511" s="7">
        <v>79943093</v>
      </c>
      <c r="F511" s="7">
        <v>31807873090064</v>
      </c>
      <c r="G511" s="7" t="s">
        <v>2248</v>
      </c>
      <c r="H511" s="14">
        <v>45078</v>
      </c>
      <c r="I511" s="5" t="s">
        <v>1126</v>
      </c>
      <c r="J511" s="5" t="e">
        <f>++COUNTIFS(#REF!,'Манзилли сотиб олиш (2)'!$F511,#REF!,'Манзилли сотиб олиш (2)'!J$3,#REF!,'Манзилли сотиб олиш (2)'!J$2)</f>
        <v>#REF!</v>
      </c>
      <c r="K511" s="5" t="e">
        <f>++COUNTIFS(#REF!,'Манзилли сотиб олиш (2)'!$F511,#REF!,'Манзилли сотиб олиш (2)'!K$3,#REF!,'Манзилли сотиб олиш (2)'!K$2)</f>
        <v>#REF!</v>
      </c>
      <c r="L511" s="5" t="e">
        <f>++COUNTIFS(#REF!,'Манзилли сотиб олиш (2)'!$F511,#REF!,'Манзилли сотиб олиш (2)'!L$3,#REF!,'Манзилли сотиб олиш (2)'!L$2)</f>
        <v>#REF!</v>
      </c>
      <c r="M511" s="5" t="e">
        <f>++COUNTIFS(#REF!,'Манзилли сотиб олиш (2)'!$F511,#REF!,'Манзилли сотиб олиш (2)'!M$3,#REF!,'Манзилли сотиб олиш (2)'!M$2)</f>
        <v>#REF!</v>
      </c>
      <c r="N511" s="5" t="e">
        <f>++COUNTIFS(#REF!,'Манзилли сотиб олиш (2)'!$F511,#REF!,'Манзилли сотиб олиш (2)'!N$3,#REF!,'Манзилли сотиб олиш (2)'!N$2)</f>
        <v>#REF!</v>
      </c>
      <c r="O511" s="7" t="e">
        <f t="shared" si="89"/>
        <v>#REF!</v>
      </c>
      <c r="P511" s="7">
        <f t="shared" si="90"/>
        <v>0</v>
      </c>
      <c r="Q511" s="7">
        <f t="shared" si="91"/>
        <v>0</v>
      </c>
      <c r="R511" s="5" t="e">
        <f>++COUNTIFS(#REF!,'Манзилли сотиб олиш (2)'!$F511,#REF!,'Манзилли сотиб олиш (2)'!R$3,#REF!,'Манзилли сотиб олиш (2)'!R$2)</f>
        <v>#REF!</v>
      </c>
      <c r="S511" s="5" t="e">
        <f>++COUNTIFS(#REF!,'Манзилли сотиб олиш (2)'!$F511,#REF!,'Манзилли сотиб олиш (2)'!S$3,#REF!,'Манзилли сотиб олиш (2)'!S$2)</f>
        <v>#REF!</v>
      </c>
      <c r="T511" s="5" t="e">
        <f>++COUNTIFS(#REF!,'Манзилли сотиб олиш (2)'!$F511,#REF!,'Манзилли сотиб олиш (2)'!T$3,#REF!,'Манзилли сотиб олиш (2)'!T$2)</f>
        <v>#REF!</v>
      </c>
      <c r="U511" s="5" t="e">
        <f>++COUNTIFS(#REF!,'Манзилли сотиб олиш (2)'!$F511,#REF!,'Манзилли сотиб олиш (2)'!U$3,#REF!,'Манзилли сотиб олиш (2)'!U$2)</f>
        <v>#REF!</v>
      </c>
      <c r="V511" s="5" t="e">
        <f>++COUNTIFS(#REF!,'Манзилли сотиб олиш (2)'!$F511,#REF!,'Манзилли сотиб олиш (2)'!V$3,#REF!,'Манзилли сотиб олиш (2)'!V$2)</f>
        <v>#REF!</v>
      </c>
      <c r="W511" s="7" t="e">
        <f t="shared" si="92"/>
        <v>#REF!</v>
      </c>
      <c r="X511" s="7">
        <f t="shared" si="99"/>
        <v>1</v>
      </c>
      <c r="Y511" s="7">
        <f t="shared" si="94"/>
        <v>280.5</v>
      </c>
      <c r="Z511" s="7">
        <f t="shared" si="99"/>
        <v>1</v>
      </c>
      <c r="AA511" s="7">
        <v>280.5</v>
      </c>
      <c r="AB511" s="7" t="e">
        <f t="shared" si="95"/>
        <v>#REF!</v>
      </c>
      <c r="AC511" s="7" t="e">
        <f t="shared" si="96"/>
        <v>#REF!</v>
      </c>
      <c r="AD511" s="12" t="e">
        <f>++VLOOKUP(F511,#REF!,3,0)</f>
        <v>#REF!</v>
      </c>
      <c r="AE511" s="10" t="s">
        <v>11</v>
      </c>
      <c r="AF511" s="10" t="s">
        <v>1030</v>
      </c>
      <c r="AH511" t="s">
        <v>2953</v>
      </c>
    </row>
    <row r="512" spans="1:34" x14ac:dyDescent="0.25">
      <c r="A512" s="5">
        <f t="shared" si="97"/>
        <v>60</v>
      </c>
      <c r="B512" s="22" t="s">
        <v>223</v>
      </c>
      <c r="C512" s="6" t="s">
        <v>1321</v>
      </c>
      <c r="D512" s="5" t="s">
        <v>299</v>
      </c>
      <c r="E512" s="7">
        <v>79943111</v>
      </c>
      <c r="F512" s="7">
        <v>30705937120016</v>
      </c>
      <c r="G512" s="7" t="s">
        <v>2249</v>
      </c>
      <c r="H512" s="14">
        <v>45078</v>
      </c>
      <c r="I512" s="5" t="s">
        <v>1126</v>
      </c>
      <c r="J512" s="5" t="e">
        <f>++COUNTIFS(#REF!,'Манзилли сотиб олиш (2)'!$F512,#REF!,'Манзилли сотиб олиш (2)'!J$3,#REF!,'Манзилли сотиб олиш (2)'!J$2)</f>
        <v>#REF!</v>
      </c>
      <c r="K512" s="5" t="e">
        <f>++COUNTIFS(#REF!,'Манзилли сотиб олиш (2)'!$F512,#REF!,'Манзилли сотиб олиш (2)'!K$3,#REF!,'Манзилли сотиб олиш (2)'!K$2)</f>
        <v>#REF!</v>
      </c>
      <c r="L512" s="5" t="e">
        <f>++COUNTIFS(#REF!,'Манзилли сотиб олиш (2)'!$F512,#REF!,'Манзилли сотиб олиш (2)'!L$3,#REF!,'Манзилли сотиб олиш (2)'!L$2)</f>
        <v>#REF!</v>
      </c>
      <c r="M512" s="5" t="e">
        <f>++COUNTIFS(#REF!,'Манзилли сотиб олиш (2)'!$F512,#REF!,'Манзилли сотиб олиш (2)'!M$3,#REF!,'Манзилли сотиб олиш (2)'!M$2)</f>
        <v>#REF!</v>
      </c>
      <c r="N512" s="5" t="e">
        <f>++COUNTIFS(#REF!,'Манзилли сотиб олиш (2)'!$F512,#REF!,'Манзилли сотиб олиш (2)'!N$3,#REF!,'Манзилли сотиб олиш (2)'!N$2)</f>
        <v>#REF!</v>
      </c>
      <c r="O512" s="7" t="e">
        <f t="shared" si="89"/>
        <v>#REF!</v>
      </c>
      <c r="P512" s="7">
        <f t="shared" si="90"/>
        <v>0</v>
      </c>
      <c r="Q512" s="7">
        <f t="shared" si="91"/>
        <v>0</v>
      </c>
      <c r="R512" s="5" t="e">
        <f>++COUNTIFS(#REF!,'Манзилли сотиб олиш (2)'!$F512,#REF!,'Манзилли сотиб олиш (2)'!R$3,#REF!,'Манзилли сотиб олиш (2)'!R$2)</f>
        <v>#REF!</v>
      </c>
      <c r="S512" s="5" t="e">
        <f>++COUNTIFS(#REF!,'Манзилли сотиб олиш (2)'!$F512,#REF!,'Манзилли сотиб олиш (2)'!S$3,#REF!,'Манзилли сотиб олиш (2)'!S$2)</f>
        <v>#REF!</v>
      </c>
      <c r="T512" s="5" t="e">
        <f>++COUNTIFS(#REF!,'Манзилли сотиб олиш (2)'!$F512,#REF!,'Манзилли сотиб олиш (2)'!T$3,#REF!,'Манзилли сотиб олиш (2)'!T$2)</f>
        <v>#REF!</v>
      </c>
      <c r="U512" s="5" t="e">
        <f>++COUNTIFS(#REF!,'Манзилли сотиб олиш (2)'!$F512,#REF!,'Манзилли сотиб олиш (2)'!U$3,#REF!,'Манзилли сотиб олиш (2)'!U$2)</f>
        <v>#REF!</v>
      </c>
      <c r="V512" s="5" t="e">
        <f>++COUNTIFS(#REF!,'Манзилли сотиб олиш (2)'!$F512,#REF!,'Манзилли сотиб олиш (2)'!V$3,#REF!,'Манзилли сотиб олиш (2)'!V$2)</f>
        <v>#REF!</v>
      </c>
      <c r="W512" s="7" t="e">
        <f t="shared" si="92"/>
        <v>#REF!</v>
      </c>
      <c r="X512" s="7">
        <f t="shared" si="99"/>
        <v>0</v>
      </c>
      <c r="Y512" s="7">
        <f t="shared" si="94"/>
        <v>0</v>
      </c>
      <c r="Z512" s="7">
        <f t="shared" si="99"/>
        <v>0</v>
      </c>
      <c r="AA512" s="7">
        <v>0</v>
      </c>
      <c r="AB512" s="7" t="e">
        <f t="shared" si="95"/>
        <v>#REF!</v>
      </c>
      <c r="AC512" s="7">
        <f t="shared" si="96"/>
        <v>0</v>
      </c>
      <c r="AD512" s="12" t="e">
        <f>++VLOOKUP(F512,#REF!,3,0)</f>
        <v>#REF!</v>
      </c>
      <c r="AE512" s="10"/>
      <c r="AF512" s="10"/>
      <c r="AH512" t="s">
        <v>2953</v>
      </c>
    </row>
    <row r="513" spans="1:34" x14ac:dyDescent="0.25">
      <c r="A513" s="5">
        <f t="shared" si="97"/>
        <v>61</v>
      </c>
      <c r="B513" s="22" t="s">
        <v>223</v>
      </c>
      <c r="C513" s="6" t="s">
        <v>1322</v>
      </c>
      <c r="D513" s="5" t="s">
        <v>300</v>
      </c>
      <c r="E513" s="7">
        <v>79949870</v>
      </c>
      <c r="F513" s="7">
        <v>30210933090026</v>
      </c>
      <c r="G513" s="7" t="s">
        <v>2250</v>
      </c>
      <c r="H513" s="14">
        <v>45078</v>
      </c>
      <c r="I513" s="5" t="s">
        <v>1126</v>
      </c>
      <c r="J513" s="5" t="e">
        <f>++COUNTIFS(#REF!,'Манзилли сотиб олиш (2)'!$F513,#REF!,'Манзилли сотиб олиш (2)'!J$3,#REF!,'Манзилли сотиб олиш (2)'!J$2)</f>
        <v>#REF!</v>
      </c>
      <c r="K513" s="5" t="e">
        <f>++COUNTIFS(#REF!,'Манзилли сотиб олиш (2)'!$F513,#REF!,'Манзилли сотиб олиш (2)'!K$3,#REF!,'Манзилли сотиб олиш (2)'!K$2)</f>
        <v>#REF!</v>
      </c>
      <c r="L513" s="5" t="e">
        <f>++COUNTIFS(#REF!,'Манзилли сотиб олиш (2)'!$F513,#REF!,'Манзилли сотиб олиш (2)'!L$3,#REF!,'Манзилли сотиб олиш (2)'!L$2)</f>
        <v>#REF!</v>
      </c>
      <c r="M513" s="5" t="e">
        <f>++COUNTIFS(#REF!,'Манзилли сотиб олиш (2)'!$F513,#REF!,'Манзилли сотиб олиш (2)'!M$3,#REF!,'Манзилли сотиб олиш (2)'!M$2)</f>
        <v>#REF!</v>
      </c>
      <c r="N513" s="5" t="e">
        <f>++COUNTIFS(#REF!,'Манзилли сотиб олиш (2)'!$F513,#REF!,'Манзилли сотиб олиш (2)'!N$3,#REF!,'Манзилли сотиб олиш (2)'!N$2)</f>
        <v>#REF!</v>
      </c>
      <c r="O513" s="7" t="e">
        <f t="shared" si="89"/>
        <v>#REF!</v>
      </c>
      <c r="P513" s="7">
        <f t="shared" si="90"/>
        <v>0</v>
      </c>
      <c r="Q513" s="7">
        <f t="shared" si="91"/>
        <v>0</v>
      </c>
      <c r="R513" s="5" t="e">
        <f>++COUNTIFS(#REF!,'Манзилли сотиб олиш (2)'!$F513,#REF!,'Манзилли сотиб олиш (2)'!R$3,#REF!,'Манзилли сотиб олиш (2)'!R$2)</f>
        <v>#REF!</v>
      </c>
      <c r="S513" s="5" t="e">
        <f>++COUNTIFS(#REF!,'Манзилли сотиб олиш (2)'!$F513,#REF!,'Манзилли сотиб олиш (2)'!S$3,#REF!,'Манзилли сотиб олиш (2)'!S$2)</f>
        <v>#REF!</v>
      </c>
      <c r="T513" s="5" t="e">
        <f>++COUNTIFS(#REF!,'Манзилли сотиб олиш (2)'!$F513,#REF!,'Манзилли сотиб олиш (2)'!T$3,#REF!,'Манзилли сотиб олиш (2)'!T$2)</f>
        <v>#REF!</v>
      </c>
      <c r="U513" s="5" t="e">
        <f>++COUNTIFS(#REF!,'Манзилли сотиб олиш (2)'!$F513,#REF!,'Манзилли сотиб олиш (2)'!U$3,#REF!,'Манзилли сотиб олиш (2)'!U$2)</f>
        <v>#REF!</v>
      </c>
      <c r="V513" s="5" t="e">
        <f>++COUNTIFS(#REF!,'Манзилли сотиб олиш (2)'!$F513,#REF!,'Манзилли сотиб олиш (2)'!V$3,#REF!,'Манзилли сотиб олиш (2)'!V$2)</f>
        <v>#REF!</v>
      </c>
      <c r="W513" s="7" t="e">
        <f t="shared" si="92"/>
        <v>#REF!</v>
      </c>
      <c r="X513" s="7">
        <f t="shared" si="99"/>
        <v>1</v>
      </c>
      <c r="Y513" s="7">
        <f t="shared" si="94"/>
        <v>306</v>
      </c>
      <c r="Z513" s="7">
        <f t="shared" si="99"/>
        <v>1</v>
      </c>
      <c r="AA513" s="7">
        <v>306</v>
      </c>
      <c r="AB513" s="7" t="e">
        <f t="shared" si="95"/>
        <v>#REF!</v>
      </c>
      <c r="AC513" s="7" t="e">
        <f t="shared" si="96"/>
        <v>#REF!</v>
      </c>
      <c r="AD513" s="12" t="e">
        <f>++VLOOKUP(F513,#REF!,3,0)</f>
        <v>#REF!</v>
      </c>
      <c r="AE513" s="10" t="s">
        <v>317</v>
      </c>
      <c r="AF513" s="10" t="s">
        <v>2928</v>
      </c>
      <c r="AH513" t="s">
        <v>2953</v>
      </c>
    </row>
    <row r="514" spans="1:34" x14ac:dyDescent="0.25">
      <c r="A514" s="5">
        <f t="shared" si="97"/>
        <v>62</v>
      </c>
      <c r="B514" s="22" t="s">
        <v>223</v>
      </c>
      <c r="C514" s="6" t="s">
        <v>1323</v>
      </c>
      <c r="D514" s="5" t="s">
        <v>298</v>
      </c>
      <c r="E514" s="7">
        <v>79827531</v>
      </c>
      <c r="F514" s="7">
        <v>42306733090043</v>
      </c>
      <c r="G514" s="7" t="s">
        <v>2251</v>
      </c>
      <c r="H514" s="14">
        <v>45078</v>
      </c>
      <c r="I514" s="5" t="s">
        <v>1126</v>
      </c>
      <c r="J514" s="5" t="e">
        <f>++COUNTIFS(#REF!,'Манзилли сотиб олиш (2)'!$F514,#REF!,'Манзилли сотиб олиш (2)'!J$3,#REF!,'Манзилли сотиб олиш (2)'!J$2)</f>
        <v>#REF!</v>
      </c>
      <c r="K514" s="5" t="e">
        <f>++COUNTIFS(#REF!,'Манзилли сотиб олиш (2)'!$F514,#REF!,'Манзилли сотиб олиш (2)'!K$3,#REF!,'Манзилли сотиб олиш (2)'!K$2)</f>
        <v>#REF!</v>
      </c>
      <c r="L514" s="5" t="e">
        <f>++COUNTIFS(#REF!,'Манзилли сотиб олиш (2)'!$F514,#REF!,'Манзилли сотиб олиш (2)'!L$3,#REF!,'Манзилли сотиб олиш (2)'!L$2)</f>
        <v>#REF!</v>
      </c>
      <c r="M514" s="5" t="e">
        <f>++COUNTIFS(#REF!,'Манзилли сотиб олиш (2)'!$F514,#REF!,'Манзилли сотиб олиш (2)'!M$3,#REF!,'Манзилли сотиб олиш (2)'!M$2)</f>
        <v>#REF!</v>
      </c>
      <c r="N514" s="5" t="e">
        <f>++COUNTIFS(#REF!,'Манзилли сотиб олиш (2)'!$F514,#REF!,'Манзилли сотиб олиш (2)'!N$3,#REF!,'Манзилли сотиб олиш (2)'!N$2)</f>
        <v>#REF!</v>
      </c>
      <c r="O514" s="7" t="e">
        <f t="shared" si="89"/>
        <v>#REF!</v>
      </c>
      <c r="P514" s="7">
        <f t="shared" si="90"/>
        <v>0</v>
      </c>
      <c r="Q514" s="7">
        <f t="shared" si="91"/>
        <v>0</v>
      </c>
      <c r="R514" s="5" t="e">
        <f>++COUNTIFS(#REF!,'Манзилли сотиб олиш (2)'!$F514,#REF!,'Манзилли сотиб олиш (2)'!R$3,#REF!,'Манзилли сотиб олиш (2)'!R$2)</f>
        <v>#REF!</v>
      </c>
      <c r="S514" s="5" t="e">
        <f>++COUNTIFS(#REF!,'Манзилли сотиб олиш (2)'!$F514,#REF!,'Манзилли сотиб олиш (2)'!S$3,#REF!,'Манзилли сотиб олиш (2)'!S$2)</f>
        <v>#REF!</v>
      </c>
      <c r="T514" s="5" t="e">
        <f>++COUNTIFS(#REF!,'Манзилли сотиб олиш (2)'!$F514,#REF!,'Манзилли сотиб олиш (2)'!T$3,#REF!,'Манзилли сотиб олиш (2)'!T$2)</f>
        <v>#REF!</v>
      </c>
      <c r="U514" s="5" t="e">
        <f>++COUNTIFS(#REF!,'Манзилли сотиб олиш (2)'!$F514,#REF!,'Манзилли сотиб олиш (2)'!U$3,#REF!,'Манзилли сотиб олиш (2)'!U$2)</f>
        <v>#REF!</v>
      </c>
      <c r="V514" s="5" t="e">
        <f>++COUNTIFS(#REF!,'Манзилли сотиб олиш (2)'!$F514,#REF!,'Манзилли сотиб олиш (2)'!V$3,#REF!,'Манзилли сотиб олиш (2)'!V$2)</f>
        <v>#REF!</v>
      </c>
      <c r="W514" s="7" t="e">
        <f t="shared" si="92"/>
        <v>#REF!</v>
      </c>
      <c r="X514" s="7">
        <f t="shared" si="99"/>
        <v>1</v>
      </c>
      <c r="Y514" s="7">
        <f t="shared" si="94"/>
        <v>166</v>
      </c>
      <c r="Z514" s="7">
        <f t="shared" si="99"/>
        <v>1</v>
      </c>
      <c r="AA514" s="7">
        <v>166</v>
      </c>
      <c r="AB514" s="7" t="e">
        <f t="shared" si="95"/>
        <v>#REF!</v>
      </c>
      <c r="AC514" s="7" t="e">
        <f t="shared" si="96"/>
        <v>#REF!</v>
      </c>
      <c r="AD514" s="12" t="e">
        <f>++VLOOKUP(F514,#REF!,3,0)</f>
        <v>#REF!</v>
      </c>
      <c r="AE514" s="10" t="s">
        <v>223</v>
      </c>
      <c r="AF514" s="10" t="s">
        <v>2923</v>
      </c>
      <c r="AH514" t="s">
        <v>2953</v>
      </c>
    </row>
    <row r="515" spans="1:34" x14ac:dyDescent="0.25">
      <c r="A515" s="5">
        <f t="shared" si="97"/>
        <v>63</v>
      </c>
      <c r="B515" s="22" t="s">
        <v>223</v>
      </c>
      <c r="C515" s="6" t="s">
        <v>1324</v>
      </c>
      <c r="D515" s="5" t="s">
        <v>230</v>
      </c>
      <c r="E515" s="7">
        <v>79896056</v>
      </c>
      <c r="F515" s="7">
        <v>41407893090047</v>
      </c>
      <c r="G515" s="7" t="s">
        <v>2252</v>
      </c>
      <c r="H515" s="14">
        <v>45078</v>
      </c>
      <c r="I515" s="5" t="s">
        <v>1126</v>
      </c>
      <c r="J515" s="5" t="e">
        <f>++COUNTIFS(#REF!,'Манзилли сотиб олиш (2)'!$F515,#REF!,'Манзилли сотиб олиш (2)'!J$3,#REF!,'Манзилли сотиб олиш (2)'!J$2)</f>
        <v>#REF!</v>
      </c>
      <c r="K515" s="5" t="e">
        <f>++COUNTIFS(#REF!,'Манзилли сотиб олиш (2)'!$F515,#REF!,'Манзилли сотиб олиш (2)'!K$3,#REF!,'Манзилли сотиб олиш (2)'!K$2)</f>
        <v>#REF!</v>
      </c>
      <c r="L515" s="5" t="e">
        <f>++COUNTIFS(#REF!,'Манзилли сотиб олиш (2)'!$F515,#REF!,'Манзилли сотиб олиш (2)'!L$3,#REF!,'Манзилли сотиб олиш (2)'!L$2)</f>
        <v>#REF!</v>
      </c>
      <c r="M515" s="5" t="e">
        <f>++COUNTIFS(#REF!,'Манзилли сотиб олиш (2)'!$F515,#REF!,'Манзилли сотиб олиш (2)'!M$3,#REF!,'Манзилли сотиб олиш (2)'!M$2)</f>
        <v>#REF!</v>
      </c>
      <c r="N515" s="5" t="e">
        <f>++COUNTIFS(#REF!,'Манзилли сотиб олиш (2)'!$F515,#REF!,'Манзилли сотиб олиш (2)'!N$3,#REF!,'Манзилли сотиб олиш (2)'!N$2)</f>
        <v>#REF!</v>
      </c>
      <c r="O515" s="7" t="e">
        <f t="shared" si="89"/>
        <v>#REF!</v>
      </c>
      <c r="P515" s="7">
        <f t="shared" si="90"/>
        <v>0</v>
      </c>
      <c r="Q515" s="7">
        <f t="shared" si="91"/>
        <v>0</v>
      </c>
      <c r="R515" s="5" t="e">
        <f>++COUNTIFS(#REF!,'Манзилли сотиб олиш (2)'!$F515,#REF!,'Манзилли сотиб олиш (2)'!R$3,#REF!,'Манзилли сотиб олиш (2)'!R$2)</f>
        <v>#REF!</v>
      </c>
      <c r="S515" s="5" t="e">
        <f>++COUNTIFS(#REF!,'Манзилли сотиб олиш (2)'!$F515,#REF!,'Манзилли сотиб олиш (2)'!S$3,#REF!,'Манзилли сотиб олиш (2)'!S$2)</f>
        <v>#REF!</v>
      </c>
      <c r="T515" s="19" t="e">
        <f>++COUNTIFS(#REF!,'Манзилли сотиб олиш (2)'!$F515,#REF!,'Манзилли сотиб олиш (2)'!T$3,#REF!,'Манзилли сотиб олиш (2)'!T$2)</f>
        <v>#REF!</v>
      </c>
      <c r="U515" s="5" t="e">
        <f>++COUNTIFS(#REF!,'Манзилли сотиб олиш (2)'!$F515,#REF!,'Манзилли сотиб олиш (2)'!U$3,#REF!,'Манзилли сотиб олиш (2)'!U$2)</f>
        <v>#REF!</v>
      </c>
      <c r="V515" s="5" t="e">
        <f>++COUNTIFS(#REF!,'Манзилли сотиб олиш (2)'!$F515,#REF!,'Манзилли сотиб олиш (2)'!V$3,#REF!,'Манзилли сотиб олиш (2)'!V$2)</f>
        <v>#REF!</v>
      </c>
      <c r="W515" s="7" t="e">
        <f t="shared" si="92"/>
        <v>#REF!</v>
      </c>
      <c r="X515" s="7">
        <f t="shared" si="99"/>
        <v>1</v>
      </c>
      <c r="Y515" s="7">
        <f t="shared" si="94"/>
        <v>166.435</v>
      </c>
      <c r="Z515" s="7">
        <f t="shared" si="99"/>
        <v>1</v>
      </c>
      <c r="AA515" s="7">
        <v>166.435</v>
      </c>
      <c r="AB515" s="7" t="e">
        <f t="shared" si="95"/>
        <v>#REF!</v>
      </c>
      <c r="AC515" s="7" t="e">
        <f t="shared" si="96"/>
        <v>#REF!</v>
      </c>
      <c r="AD515" s="12" t="e">
        <f>++VLOOKUP(F515,#REF!,3,0)</f>
        <v>#REF!</v>
      </c>
      <c r="AE515" s="10" t="s">
        <v>223</v>
      </c>
      <c r="AF515" s="10" t="s">
        <v>1028</v>
      </c>
      <c r="AH515" t="s">
        <v>2953</v>
      </c>
    </row>
    <row r="516" spans="1:34" x14ac:dyDescent="0.25">
      <c r="A516" s="5">
        <f t="shared" si="97"/>
        <v>64</v>
      </c>
      <c r="B516" s="22" t="s">
        <v>223</v>
      </c>
      <c r="C516" s="6" t="s">
        <v>1325</v>
      </c>
      <c r="D516" s="5" t="s">
        <v>224</v>
      </c>
      <c r="E516" s="7">
        <v>79083533</v>
      </c>
      <c r="F516" s="7">
        <v>40710893090113</v>
      </c>
      <c r="G516" s="7" t="s">
        <v>2253</v>
      </c>
      <c r="H516" s="14">
        <v>45078</v>
      </c>
      <c r="I516" s="5" t="s">
        <v>1126</v>
      </c>
      <c r="J516" s="5" t="e">
        <f>++COUNTIFS(#REF!,'Манзилли сотиб олиш (2)'!$F516,#REF!,'Манзилли сотиб олиш (2)'!J$3,#REF!,'Манзилли сотиб олиш (2)'!J$2)</f>
        <v>#REF!</v>
      </c>
      <c r="K516" s="5" t="e">
        <f>++COUNTIFS(#REF!,'Манзилли сотиб олиш (2)'!$F516,#REF!,'Манзилли сотиб олиш (2)'!K$3,#REF!,'Манзилли сотиб олиш (2)'!K$2)</f>
        <v>#REF!</v>
      </c>
      <c r="L516" s="5" t="e">
        <f>++COUNTIFS(#REF!,'Манзилли сотиб олиш (2)'!$F516,#REF!,'Манзилли сотиб олиш (2)'!L$3,#REF!,'Манзилли сотиб олиш (2)'!L$2)</f>
        <v>#REF!</v>
      </c>
      <c r="M516" s="5" t="e">
        <f>++COUNTIFS(#REF!,'Манзилли сотиб олиш (2)'!$F516,#REF!,'Манзилли сотиб олиш (2)'!M$3,#REF!,'Манзилли сотиб олиш (2)'!M$2)</f>
        <v>#REF!</v>
      </c>
      <c r="N516" s="5" t="e">
        <f>++COUNTIFS(#REF!,'Манзилли сотиб олиш (2)'!$F516,#REF!,'Манзилли сотиб олиш (2)'!N$3,#REF!,'Манзилли сотиб олиш (2)'!N$2)</f>
        <v>#REF!</v>
      </c>
      <c r="O516" s="7" t="e">
        <f t="shared" si="89"/>
        <v>#REF!</v>
      </c>
      <c r="P516" s="7">
        <f t="shared" si="90"/>
        <v>0</v>
      </c>
      <c r="Q516" s="7">
        <f t="shared" si="91"/>
        <v>0</v>
      </c>
      <c r="R516" s="5" t="e">
        <f>++COUNTIFS(#REF!,'Манзилли сотиб олиш (2)'!$F516,#REF!,'Манзилли сотиб олиш (2)'!R$3,#REF!,'Манзилли сотиб олиш (2)'!R$2)</f>
        <v>#REF!</v>
      </c>
      <c r="S516" s="5" t="e">
        <f>++COUNTIFS(#REF!,'Манзилли сотиб олиш (2)'!$F516,#REF!,'Манзилли сотиб олиш (2)'!S$3,#REF!,'Манзилли сотиб олиш (2)'!S$2)</f>
        <v>#REF!</v>
      </c>
      <c r="T516" s="19" t="e">
        <f>++COUNTIFS(#REF!,'Манзилли сотиб олиш (2)'!$F516,#REF!,'Манзилли сотиб олиш (2)'!T$3,#REF!,'Манзилли сотиб олиш (2)'!T$2)</f>
        <v>#REF!</v>
      </c>
      <c r="U516" s="5" t="e">
        <f>++COUNTIFS(#REF!,'Манзилли сотиб олиш (2)'!$F516,#REF!,'Манзилли сотиб олиш (2)'!U$3,#REF!,'Манзилли сотиб олиш (2)'!U$2)</f>
        <v>#REF!</v>
      </c>
      <c r="V516" s="5" t="e">
        <f>++COUNTIFS(#REF!,'Манзилли сотиб олиш (2)'!$F516,#REF!,'Манзилли сотиб олиш (2)'!V$3,#REF!,'Манзилли сотиб олиш (2)'!V$2)</f>
        <v>#REF!</v>
      </c>
      <c r="W516" s="7" t="e">
        <f t="shared" si="92"/>
        <v>#REF!</v>
      </c>
      <c r="X516" s="7">
        <f t="shared" si="99"/>
        <v>1</v>
      </c>
      <c r="Y516" s="7">
        <f t="shared" si="94"/>
        <v>272</v>
      </c>
      <c r="Z516" s="7">
        <f t="shared" si="99"/>
        <v>1</v>
      </c>
      <c r="AA516" s="7">
        <v>272</v>
      </c>
      <c r="AB516" s="7" t="e">
        <f t="shared" si="95"/>
        <v>#REF!</v>
      </c>
      <c r="AC516" s="7" t="e">
        <f t="shared" si="96"/>
        <v>#REF!</v>
      </c>
      <c r="AD516" s="12" t="e">
        <f>++VLOOKUP(F516,#REF!,3,0)</f>
        <v>#REF!</v>
      </c>
      <c r="AE516" s="10" t="s">
        <v>317</v>
      </c>
      <c r="AF516" s="10" t="s">
        <v>1031</v>
      </c>
      <c r="AH516" t="s">
        <v>2953</v>
      </c>
    </row>
    <row r="517" spans="1:34" x14ac:dyDescent="0.25">
      <c r="A517" s="5">
        <f t="shared" si="97"/>
        <v>65</v>
      </c>
      <c r="B517" s="22" t="s">
        <v>223</v>
      </c>
      <c r="C517" s="6" t="s">
        <v>1327</v>
      </c>
      <c r="D517" s="5" t="s">
        <v>226</v>
      </c>
      <c r="E517" s="7">
        <v>80153918</v>
      </c>
      <c r="F517" s="7">
        <v>43004883090074</v>
      </c>
      <c r="G517" s="7" t="s">
        <v>2255</v>
      </c>
      <c r="H517" s="14">
        <v>45078</v>
      </c>
      <c r="I517" s="5" t="s">
        <v>1126</v>
      </c>
      <c r="J517" s="5" t="e">
        <f>++COUNTIFS(#REF!,'Манзилли сотиб олиш (2)'!$F517,#REF!,'Манзилли сотиб олиш (2)'!J$3,#REF!,'Манзилли сотиб олиш (2)'!J$2)</f>
        <v>#REF!</v>
      </c>
      <c r="K517" s="5" t="e">
        <f>++COUNTIFS(#REF!,'Манзилли сотиб олиш (2)'!$F517,#REF!,'Манзилли сотиб олиш (2)'!K$3,#REF!,'Манзилли сотиб олиш (2)'!K$2)</f>
        <v>#REF!</v>
      </c>
      <c r="L517" s="5" t="e">
        <f>++COUNTIFS(#REF!,'Манзилли сотиб олиш (2)'!$F517,#REF!,'Манзилли сотиб олиш (2)'!L$3,#REF!,'Манзилли сотиб олиш (2)'!L$2)</f>
        <v>#REF!</v>
      </c>
      <c r="M517" s="5" t="e">
        <f>++COUNTIFS(#REF!,'Манзилли сотиб олиш (2)'!$F517,#REF!,'Манзилли сотиб олиш (2)'!M$3,#REF!,'Манзилли сотиб олиш (2)'!M$2)</f>
        <v>#REF!</v>
      </c>
      <c r="N517" s="5" t="e">
        <f>++COUNTIFS(#REF!,'Манзилли сотиб олиш (2)'!$F517,#REF!,'Манзилли сотиб олиш (2)'!N$3,#REF!,'Манзилли сотиб олиш (2)'!N$2)</f>
        <v>#REF!</v>
      </c>
      <c r="O517" s="7" t="e">
        <f t="shared" si="89"/>
        <v>#REF!</v>
      </c>
      <c r="P517" s="7">
        <f t="shared" ref="P517:P580" si="100">++IF(Q517&gt;0,1,0)</f>
        <v>0</v>
      </c>
      <c r="Q517" s="7">
        <f t="shared" ref="Q517:Q580" si="101">++IF(I517="Davlat byudeti",AA517,0)</f>
        <v>0</v>
      </c>
      <c r="R517" s="5" t="e">
        <f>++COUNTIFS(#REF!,'Манзилли сотиб олиш (2)'!$F517,#REF!,'Манзилли сотиб олиш (2)'!R$3,#REF!,'Манзилли сотиб олиш (2)'!R$2)</f>
        <v>#REF!</v>
      </c>
      <c r="S517" s="5" t="e">
        <f>++COUNTIFS(#REF!,'Манзилли сотиб олиш (2)'!$F517,#REF!,'Манзилли сотиб олиш (2)'!S$3,#REF!,'Манзилли сотиб олиш (2)'!S$2)</f>
        <v>#REF!</v>
      </c>
      <c r="T517" s="19" t="e">
        <f>++COUNTIFS(#REF!,'Манзилли сотиб олиш (2)'!$F517,#REF!,'Манзилли сотиб олиш (2)'!T$3,#REF!,'Манзилли сотиб олиш (2)'!T$2)</f>
        <v>#REF!</v>
      </c>
      <c r="U517" s="5" t="e">
        <f>++COUNTIFS(#REF!,'Манзилли сотиб олиш (2)'!$F517,#REF!,'Манзилли сотиб олиш (2)'!U$3,#REF!,'Манзилли сотиб олиш (2)'!U$2)</f>
        <v>#REF!</v>
      </c>
      <c r="V517" s="5" t="e">
        <f>++COUNTIFS(#REF!,'Манзилли сотиб олиш (2)'!$F517,#REF!,'Манзилли сотиб олиш (2)'!V$3,#REF!,'Манзилли сотиб олиш (2)'!V$2)</f>
        <v>#REF!</v>
      </c>
      <c r="W517" s="7" t="e">
        <f t="shared" si="92"/>
        <v>#REF!</v>
      </c>
      <c r="X517" s="7">
        <f t="shared" si="99"/>
        <v>1</v>
      </c>
      <c r="Y517" s="7">
        <f t="shared" ref="Y517:Y580" si="102">++IF(I517="Mahalliy byudeti",AA517,0)</f>
        <v>263.07</v>
      </c>
      <c r="Z517" s="7">
        <f t="shared" si="99"/>
        <v>1</v>
      </c>
      <c r="AA517" s="7">
        <v>263.07</v>
      </c>
      <c r="AB517" s="7" t="e">
        <f t="shared" ref="AB517:AB580" si="103">++IF((N517+V517)&gt;0,Z517,0)</f>
        <v>#REF!</v>
      </c>
      <c r="AC517" s="7" t="e">
        <f t="shared" si="96"/>
        <v>#REF!</v>
      </c>
      <c r="AD517" s="12" t="e">
        <f>++VLOOKUP(F517,#REF!,3,0)</f>
        <v>#REF!</v>
      </c>
      <c r="AE517" s="10" t="s">
        <v>317</v>
      </c>
      <c r="AF517" s="10" t="s">
        <v>996</v>
      </c>
      <c r="AH517" t="s">
        <v>2953</v>
      </c>
    </row>
    <row r="518" spans="1:34" x14ac:dyDescent="0.25">
      <c r="A518" s="5">
        <f t="shared" ref="A518:A581" si="104">+A517+1</f>
        <v>66</v>
      </c>
      <c r="B518" s="22" t="s">
        <v>223</v>
      </c>
      <c r="C518" s="6" t="s">
        <v>1328</v>
      </c>
      <c r="D518" s="5" t="s">
        <v>303</v>
      </c>
      <c r="E518" s="7">
        <v>80197446</v>
      </c>
      <c r="F518" s="7">
        <v>42809743090051</v>
      </c>
      <c r="G518" s="7" t="s">
        <v>2256</v>
      </c>
      <c r="H518" s="14">
        <v>45078</v>
      </c>
      <c r="I518" s="5" t="s">
        <v>1126</v>
      </c>
      <c r="J518" s="5" t="e">
        <f>++COUNTIFS(#REF!,'Манзилли сотиб олиш (2)'!$F518,#REF!,'Манзилли сотиб олиш (2)'!J$3,#REF!,'Манзилли сотиб олиш (2)'!J$2)</f>
        <v>#REF!</v>
      </c>
      <c r="K518" s="5" t="e">
        <f>++COUNTIFS(#REF!,'Манзилли сотиб олиш (2)'!$F518,#REF!,'Манзилли сотиб олиш (2)'!K$3,#REF!,'Манзилли сотиб олиш (2)'!K$2)</f>
        <v>#REF!</v>
      </c>
      <c r="L518" s="5" t="e">
        <f>++COUNTIFS(#REF!,'Манзилли сотиб олиш (2)'!$F518,#REF!,'Манзилли сотиб олиш (2)'!L$3,#REF!,'Манзилли сотиб олиш (2)'!L$2)</f>
        <v>#REF!</v>
      </c>
      <c r="M518" s="5" t="e">
        <f>++COUNTIFS(#REF!,'Манзилли сотиб олиш (2)'!$F518,#REF!,'Манзилли сотиб олиш (2)'!M$3,#REF!,'Манзилли сотиб олиш (2)'!M$2)</f>
        <v>#REF!</v>
      </c>
      <c r="N518" s="5" t="e">
        <f>++COUNTIFS(#REF!,'Манзилли сотиб олиш (2)'!$F518,#REF!,'Манзилли сотиб олиш (2)'!N$3,#REF!,'Манзилли сотиб олиш (2)'!N$2)</f>
        <v>#REF!</v>
      </c>
      <c r="O518" s="7" t="e">
        <f t="shared" si="89"/>
        <v>#REF!</v>
      </c>
      <c r="P518" s="7">
        <f t="shared" si="100"/>
        <v>0</v>
      </c>
      <c r="Q518" s="7">
        <f t="shared" si="101"/>
        <v>0</v>
      </c>
      <c r="R518" s="5" t="e">
        <f>++COUNTIFS(#REF!,'Манзилли сотиб олиш (2)'!$F518,#REF!,'Манзилли сотиб олиш (2)'!R$3,#REF!,'Манзилли сотиб олиш (2)'!R$2)</f>
        <v>#REF!</v>
      </c>
      <c r="S518" s="5" t="e">
        <f>++COUNTIFS(#REF!,'Манзилли сотиб олиш (2)'!$F518,#REF!,'Манзилли сотиб олиш (2)'!S$3,#REF!,'Манзилли сотиб олиш (2)'!S$2)</f>
        <v>#REF!</v>
      </c>
      <c r="T518" s="5" t="e">
        <f>++COUNTIFS(#REF!,'Манзилли сотиб олиш (2)'!$F518,#REF!,'Манзилли сотиб олиш (2)'!T$3,#REF!,'Манзилли сотиб олиш (2)'!T$2)</f>
        <v>#REF!</v>
      </c>
      <c r="U518" s="5" t="e">
        <f>++COUNTIFS(#REF!,'Манзилли сотиб олиш (2)'!$F518,#REF!,'Манзилли сотиб олиш (2)'!U$3,#REF!,'Манзилли сотиб олиш (2)'!U$2)</f>
        <v>#REF!</v>
      </c>
      <c r="V518" s="5" t="e">
        <f>++COUNTIFS(#REF!,'Манзилли сотиб олиш (2)'!$F518,#REF!,'Манзилли сотиб олиш (2)'!V$3,#REF!,'Манзилли сотиб олиш (2)'!V$2)</f>
        <v>#REF!</v>
      </c>
      <c r="W518" s="7" t="e">
        <f t="shared" si="92"/>
        <v>#REF!</v>
      </c>
      <c r="X518" s="7">
        <f t="shared" si="99"/>
        <v>1</v>
      </c>
      <c r="Y518" s="7">
        <f t="shared" si="102"/>
        <v>161</v>
      </c>
      <c r="Z518" s="7">
        <f t="shared" si="99"/>
        <v>1</v>
      </c>
      <c r="AA518" s="7">
        <v>161</v>
      </c>
      <c r="AB518" s="7" t="e">
        <f t="shared" si="103"/>
        <v>#REF!</v>
      </c>
      <c r="AC518" s="7" t="e">
        <f t="shared" si="96"/>
        <v>#REF!</v>
      </c>
      <c r="AD518" s="12" t="e">
        <f>++VLOOKUP(F518,#REF!,3,0)</f>
        <v>#REF!</v>
      </c>
      <c r="AE518" s="10" t="s">
        <v>223</v>
      </c>
      <c r="AF518" s="10" t="s">
        <v>1007</v>
      </c>
      <c r="AH518" t="s">
        <v>2953</v>
      </c>
    </row>
    <row r="519" spans="1:34" x14ac:dyDescent="0.25">
      <c r="A519" s="5">
        <f t="shared" si="104"/>
        <v>67</v>
      </c>
      <c r="B519" s="22" t="s">
        <v>223</v>
      </c>
      <c r="C519" s="6" t="s">
        <v>1329</v>
      </c>
      <c r="D519" s="5" t="s">
        <v>302</v>
      </c>
      <c r="E519" s="7">
        <v>79981049</v>
      </c>
      <c r="F519" s="7">
        <v>32705943090084</v>
      </c>
      <c r="G519" s="7" t="s">
        <v>2257</v>
      </c>
      <c r="H519" s="14">
        <v>45078</v>
      </c>
      <c r="I519" s="5" t="s">
        <v>1126</v>
      </c>
      <c r="J519" s="5" t="e">
        <f>++COUNTIFS(#REF!,'Манзилли сотиб олиш (2)'!$F519,#REF!,'Манзилли сотиб олиш (2)'!J$3,#REF!,'Манзилли сотиб олиш (2)'!J$2)</f>
        <v>#REF!</v>
      </c>
      <c r="K519" s="5" t="e">
        <f>++COUNTIFS(#REF!,'Манзилли сотиб олиш (2)'!$F519,#REF!,'Манзилли сотиб олиш (2)'!K$3,#REF!,'Манзилли сотиб олиш (2)'!K$2)</f>
        <v>#REF!</v>
      </c>
      <c r="L519" s="5" t="e">
        <f>++COUNTIFS(#REF!,'Манзилли сотиб олиш (2)'!$F519,#REF!,'Манзилли сотиб олиш (2)'!L$3,#REF!,'Манзилли сотиб олиш (2)'!L$2)</f>
        <v>#REF!</v>
      </c>
      <c r="M519" s="5" t="e">
        <f>++COUNTIFS(#REF!,'Манзилли сотиб олиш (2)'!$F519,#REF!,'Манзилли сотиб олиш (2)'!M$3,#REF!,'Манзилли сотиб олиш (2)'!M$2)</f>
        <v>#REF!</v>
      </c>
      <c r="N519" s="5" t="e">
        <f>++COUNTIFS(#REF!,'Манзилли сотиб олиш (2)'!$F519,#REF!,'Манзилли сотиб олиш (2)'!N$3,#REF!,'Манзилли сотиб олиш (2)'!N$2)</f>
        <v>#REF!</v>
      </c>
      <c r="O519" s="7" t="e">
        <f t="shared" si="89"/>
        <v>#REF!</v>
      </c>
      <c r="P519" s="7">
        <f t="shared" si="100"/>
        <v>0</v>
      </c>
      <c r="Q519" s="7">
        <f t="shared" si="101"/>
        <v>0</v>
      </c>
      <c r="R519" s="5" t="e">
        <f>++COUNTIFS(#REF!,'Манзилли сотиб олиш (2)'!$F519,#REF!,'Манзилли сотиб олиш (2)'!R$3,#REF!,'Манзилли сотиб олиш (2)'!R$2)</f>
        <v>#REF!</v>
      </c>
      <c r="S519" s="5" t="e">
        <f>++COUNTIFS(#REF!,'Манзилли сотиб олиш (2)'!$F519,#REF!,'Манзилли сотиб олиш (2)'!S$3,#REF!,'Манзилли сотиб олиш (2)'!S$2)</f>
        <v>#REF!</v>
      </c>
      <c r="T519" s="5" t="e">
        <f>++COUNTIFS(#REF!,'Манзилли сотиб олиш (2)'!$F519,#REF!,'Манзилли сотиб олиш (2)'!T$3,#REF!,'Манзилли сотиб олиш (2)'!T$2)</f>
        <v>#REF!</v>
      </c>
      <c r="U519" s="5" t="e">
        <f>++COUNTIFS(#REF!,'Манзилли сотиб олиш (2)'!$F519,#REF!,'Манзилли сотиб олиш (2)'!U$3,#REF!,'Манзилли сотиб олиш (2)'!U$2)</f>
        <v>#REF!</v>
      </c>
      <c r="V519" s="5" t="e">
        <f>++COUNTIFS(#REF!,'Манзилли сотиб олиш (2)'!$F519,#REF!,'Манзилли сотиб олиш (2)'!V$3,#REF!,'Манзилли сотиб олиш (2)'!V$2)</f>
        <v>#REF!</v>
      </c>
      <c r="W519" s="7" t="e">
        <f t="shared" si="92"/>
        <v>#REF!</v>
      </c>
      <c r="X519" s="7">
        <f t="shared" si="99"/>
        <v>1</v>
      </c>
      <c r="Y519" s="7">
        <f t="shared" si="102"/>
        <v>272</v>
      </c>
      <c r="Z519" s="7">
        <f t="shared" si="99"/>
        <v>1</v>
      </c>
      <c r="AA519" s="7">
        <v>272</v>
      </c>
      <c r="AB519" s="7" t="e">
        <f t="shared" si="103"/>
        <v>#REF!</v>
      </c>
      <c r="AC519" s="7" t="e">
        <f t="shared" si="96"/>
        <v>#REF!</v>
      </c>
      <c r="AD519" s="12" t="e">
        <f>++VLOOKUP(F519,#REF!,3,0)</f>
        <v>#REF!</v>
      </c>
      <c r="AE519" s="10" t="s">
        <v>11</v>
      </c>
      <c r="AF519" s="10" t="s">
        <v>2948</v>
      </c>
      <c r="AH519" t="s">
        <v>2953</v>
      </c>
    </row>
    <row r="520" spans="1:34" x14ac:dyDescent="0.25">
      <c r="A520" s="5">
        <f t="shared" si="104"/>
        <v>68</v>
      </c>
      <c r="B520" s="22" t="s">
        <v>223</v>
      </c>
      <c r="C520" s="6" t="s">
        <v>1330</v>
      </c>
      <c r="D520" s="5" t="s">
        <v>304</v>
      </c>
      <c r="E520" s="7">
        <v>80265928</v>
      </c>
      <c r="F520" s="7">
        <v>31009967120022</v>
      </c>
      <c r="G520" s="7" t="s">
        <v>2258</v>
      </c>
      <c r="H520" s="14">
        <v>45078</v>
      </c>
      <c r="I520" s="5" t="s">
        <v>1126</v>
      </c>
      <c r="J520" s="5" t="e">
        <f>++COUNTIFS(#REF!,'Манзилли сотиб олиш (2)'!$F520,#REF!,'Манзилли сотиб олиш (2)'!J$3,#REF!,'Манзилли сотиб олиш (2)'!J$2)</f>
        <v>#REF!</v>
      </c>
      <c r="K520" s="5" t="e">
        <f>++COUNTIFS(#REF!,'Манзилли сотиб олиш (2)'!$F520,#REF!,'Манзилли сотиб олиш (2)'!K$3,#REF!,'Манзилли сотиб олиш (2)'!K$2)</f>
        <v>#REF!</v>
      </c>
      <c r="L520" s="5" t="e">
        <f>++COUNTIFS(#REF!,'Манзилли сотиб олиш (2)'!$F520,#REF!,'Манзилли сотиб олиш (2)'!L$3,#REF!,'Манзилли сотиб олиш (2)'!L$2)</f>
        <v>#REF!</v>
      </c>
      <c r="M520" s="5" t="e">
        <f>++COUNTIFS(#REF!,'Манзилли сотиб олиш (2)'!$F520,#REF!,'Манзилли сотиб олиш (2)'!M$3,#REF!,'Манзилли сотиб олиш (2)'!M$2)</f>
        <v>#REF!</v>
      </c>
      <c r="N520" s="5" t="e">
        <f>++COUNTIFS(#REF!,'Манзилли сотиб олиш (2)'!$F520,#REF!,'Манзилли сотиб олиш (2)'!N$3,#REF!,'Манзилли сотиб олиш (2)'!N$2)</f>
        <v>#REF!</v>
      </c>
      <c r="O520" s="7" t="e">
        <f t="shared" si="89"/>
        <v>#REF!</v>
      </c>
      <c r="P520" s="7">
        <f t="shared" si="100"/>
        <v>0</v>
      </c>
      <c r="Q520" s="7">
        <f t="shared" si="101"/>
        <v>0</v>
      </c>
      <c r="R520" s="5" t="e">
        <f>++COUNTIFS(#REF!,'Манзилли сотиб олиш (2)'!$F520,#REF!,'Манзилли сотиб олиш (2)'!R$3,#REF!,'Манзилли сотиб олиш (2)'!R$2)</f>
        <v>#REF!</v>
      </c>
      <c r="S520" s="5" t="e">
        <f>++COUNTIFS(#REF!,'Манзилли сотиб олиш (2)'!$F520,#REF!,'Манзилли сотиб олиш (2)'!S$3,#REF!,'Манзилли сотиб олиш (2)'!S$2)</f>
        <v>#REF!</v>
      </c>
      <c r="T520" s="5" t="e">
        <f>++COUNTIFS(#REF!,'Манзилли сотиб олиш (2)'!$F520,#REF!,'Манзилли сотиб олиш (2)'!T$3,#REF!,'Манзилли сотиб олиш (2)'!T$2)</f>
        <v>#REF!</v>
      </c>
      <c r="U520" s="5" t="e">
        <f>++COUNTIFS(#REF!,'Манзилли сотиб олиш (2)'!$F520,#REF!,'Манзилли сотиб олиш (2)'!U$3,#REF!,'Манзилли сотиб олиш (2)'!U$2)</f>
        <v>#REF!</v>
      </c>
      <c r="V520" s="5" t="e">
        <f>++COUNTIFS(#REF!,'Манзилли сотиб олиш (2)'!$F520,#REF!,'Манзилли сотиб олиш (2)'!V$3,#REF!,'Манзилли сотиб олиш (2)'!V$2)</f>
        <v>#REF!</v>
      </c>
      <c r="W520" s="7" t="e">
        <f t="shared" si="92"/>
        <v>#REF!</v>
      </c>
      <c r="X520" s="7">
        <f t="shared" si="99"/>
        <v>1</v>
      </c>
      <c r="Y520" s="7">
        <f t="shared" si="102"/>
        <v>205</v>
      </c>
      <c r="Z520" s="7">
        <f t="shared" si="99"/>
        <v>1</v>
      </c>
      <c r="AA520" s="7">
        <v>205</v>
      </c>
      <c r="AB520" s="7" t="e">
        <f t="shared" si="103"/>
        <v>#REF!</v>
      </c>
      <c r="AC520" s="7" t="e">
        <f t="shared" si="96"/>
        <v>#REF!</v>
      </c>
      <c r="AD520" s="12" t="e">
        <f>++VLOOKUP(F520,#REF!,3,0)</f>
        <v>#REF!</v>
      </c>
      <c r="AE520" s="10" t="s">
        <v>223</v>
      </c>
      <c r="AF520" s="10" t="s">
        <v>1028</v>
      </c>
      <c r="AH520" t="s">
        <v>2953</v>
      </c>
    </row>
    <row r="521" spans="1:34" x14ac:dyDescent="0.25">
      <c r="A521" s="5">
        <f t="shared" si="104"/>
        <v>69</v>
      </c>
      <c r="B521" s="22" t="s">
        <v>223</v>
      </c>
      <c r="C521" s="6" t="s">
        <v>1331</v>
      </c>
      <c r="D521" s="5" t="s">
        <v>305</v>
      </c>
      <c r="E521" s="7">
        <v>80298911</v>
      </c>
      <c r="F521" s="7">
        <v>32212977120020</v>
      </c>
      <c r="G521" s="7" t="s">
        <v>2259</v>
      </c>
      <c r="H521" s="14">
        <v>45078</v>
      </c>
      <c r="I521" s="5" t="s">
        <v>1126</v>
      </c>
      <c r="J521" s="5" t="e">
        <f>++COUNTIFS(#REF!,'Манзилли сотиб олиш (2)'!$F521,#REF!,'Манзилли сотиб олиш (2)'!J$3,#REF!,'Манзилли сотиб олиш (2)'!J$2)</f>
        <v>#REF!</v>
      </c>
      <c r="K521" s="5" t="e">
        <f>++COUNTIFS(#REF!,'Манзилли сотиб олиш (2)'!$F521,#REF!,'Манзилли сотиб олиш (2)'!K$3,#REF!,'Манзилли сотиб олиш (2)'!K$2)</f>
        <v>#REF!</v>
      </c>
      <c r="L521" s="5" t="e">
        <f>++COUNTIFS(#REF!,'Манзилли сотиб олиш (2)'!$F521,#REF!,'Манзилли сотиб олиш (2)'!L$3,#REF!,'Манзилли сотиб олиш (2)'!L$2)</f>
        <v>#REF!</v>
      </c>
      <c r="M521" s="5" t="e">
        <f>++COUNTIFS(#REF!,'Манзилли сотиб олиш (2)'!$F521,#REF!,'Манзилли сотиб олиш (2)'!M$3,#REF!,'Манзилли сотиб олиш (2)'!M$2)</f>
        <v>#REF!</v>
      </c>
      <c r="N521" s="5" t="e">
        <f>++COUNTIFS(#REF!,'Манзилли сотиб олиш (2)'!$F521,#REF!,'Манзилли сотиб олиш (2)'!N$3,#REF!,'Манзилли сотиб олиш (2)'!N$2)</f>
        <v>#REF!</v>
      </c>
      <c r="O521" s="7" t="e">
        <f t="shared" si="89"/>
        <v>#REF!</v>
      </c>
      <c r="P521" s="7">
        <f t="shared" si="100"/>
        <v>0</v>
      </c>
      <c r="Q521" s="7">
        <f t="shared" si="101"/>
        <v>0</v>
      </c>
      <c r="R521" s="5" t="e">
        <f>++COUNTIFS(#REF!,'Манзилли сотиб олиш (2)'!$F521,#REF!,'Манзилли сотиб олиш (2)'!R$3,#REF!,'Манзилли сотиб олиш (2)'!R$2)</f>
        <v>#REF!</v>
      </c>
      <c r="S521" s="5" t="e">
        <f>++COUNTIFS(#REF!,'Манзилли сотиб олиш (2)'!$F521,#REF!,'Манзилли сотиб олиш (2)'!S$3,#REF!,'Манзилли сотиб олиш (2)'!S$2)</f>
        <v>#REF!</v>
      </c>
      <c r="T521" s="5" t="e">
        <f>++COUNTIFS(#REF!,'Манзилли сотиб олиш (2)'!$F521,#REF!,'Манзилли сотиб олиш (2)'!T$3,#REF!,'Манзилли сотиб олиш (2)'!T$2)</f>
        <v>#REF!</v>
      </c>
      <c r="U521" s="5" t="e">
        <f>++COUNTIFS(#REF!,'Манзилли сотиб олиш (2)'!$F521,#REF!,'Манзилли сотиб олиш (2)'!U$3,#REF!,'Манзилли сотиб олиш (2)'!U$2)</f>
        <v>#REF!</v>
      </c>
      <c r="V521" s="5" t="e">
        <f>++COUNTIFS(#REF!,'Манзилли сотиб олиш (2)'!$F521,#REF!,'Манзилли сотиб олиш (2)'!V$3,#REF!,'Манзилли сотиб олиш (2)'!V$2)</f>
        <v>#REF!</v>
      </c>
      <c r="W521" s="7" t="e">
        <f t="shared" si="92"/>
        <v>#REF!</v>
      </c>
      <c r="X521" s="7">
        <f t="shared" si="99"/>
        <v>1</v>
      </c>
      <c r="Y521" s="7">
        <f t="shared" si="102"/>
        <v>190</v>
      </c>
      <c r="Z521" s="7">
        <f t="shared" si="99"/>
        <v>1</v>
      </c>
      <c r="AA521" s="7">
        <v>190</v>
      </c>
      <c r="AB521" s="7" t="e">
        <f t="shared" si="103"/>
        <v>#REF!</v>
      </c>
      <c r="AC521" s="7" t="e">
        <f t="shared" si="96"/>
        <v>#REF!</v>
      </c>
      <c r="AD521" s="12" t="e">
        <f>++VLOOKUP(F521,#REF!,3,0)</f>
        <v>#REF!</v>
      </c>
      <c r="AE521" s="10" t="s">
        <v>223</v>
      </c>
      <c r="AF521" s="10" t="s">
        <v>2923</v>
      </c>
      <c r="AH521" t="s">
        <v>2953</v>
      </c>
    </row>
    <row r="522" spans="1:34" x14ac:dyDescent="0.25">
      <c r="A522" s="5">
        <f t="shared" si="104"/>
        <v>70</v>
      </c>
      <c r="B522" s="22" t="s">
        <v>223</v>
      </c>
      <c r="C522" s="6" t="s">
        <v>1332</v>
      </c>
      <c r="D522" s="5" t="s">
        <v>306</v>
      </c>
      <c r="E522" s="7">
        <v>80303979</v>
      </c>
      <c r="F522" s="7">
        <v>32306927120038</v>
      </c>
      <c r="G522" s="7" t="s">
        <v>2260</v>
      </c>
      <c r="H522" s="14">
        <v>45078</v>
      </c>
      <c r="I522" s="5" t="s">
        <v>1126</v>
      </c>
      <c r="J522" s="5" t="e">
        <f>++COUNTIFS(#REF!,'Манзилли сотиб олиш (2)'!$F522,#REF!,'Манзилли сотиб олиш (2)'!J$3,#REF!,'Манзилли сотиб олиш (2)'!J$2)</f>
        <v>#REF!</v>
      </c>
      <c r="K522" s="5" t="e">
        <f>++COUNTIFS(#REF!,'Манзилли сотиб олиш (2)'!$F522,#REF!,'Манзилли сотиб олиш (2)'!K$3,#REF!,'Манзилли сотиб олиш (2)'!K$2)</f>
        <v>#REF!</v>
      </c>
      <c r="L522" s="5" t="e">
        <f>++COUNTIFS(#REF!,'Манзилли сотиб олиш (2)'!$F522,#REF!,'Манзилли сотиб олиш (2)'!L$3,#REF!,'Манзилли сотиб олиш (2)'!L$2)</f>
        <v>#REF!</v>
      </c>
      <c r="M522" s="5" t="e">
        <f>++COUNTIFS(#REF!,'Манзилли сотиб олиш (2)'!$F522,#REF!,'Манзилли сотиб олиш (2)'!M$3,#REF!,'Манзилли сотиб олиш (2)'!M$2)</f>
        <v>#REF!</v>
      </c>
      <c r="N522" s="5" t="e">
        <f>++COUNTIFS(#REF!,'Манзилли сотиб олиш (2)'!$F522,#REF!,'Манзилли сотиб олиш (2)'!N$3,#REF!,'Манзилли сотиб олиш (2)'!N$2)</f>
        <v>#REF!</v>
      </c>
      <c r="O522" s="7" t="e">
        <f t="shared" si="89"/>
        <v>#REF!</v>
      </c>
      <c r="P522" s="7">
        <f t="shared" si="100"/>
        <v>0</v>
      </c>
      <c r="Q522" s="7">
        <f t="shared" si="101"/>
        <v>0</v>
      </c>
      <c r="R522" s="5" t="e">
        <f>++COUNTIFS(#REF!,'Манзилли сотиб олиш (2)'!$F522,#REF!,'Манзилли сотиб олиш (2)'!R$3,#REF!,'Манзилли сотиб олиш (2)'!R$2)</f>
        <v>#REF!</v>
      </c>
      <c r="S522" s="5" t="e">
        <f>++COUNTIFS(#REF!,'Манзилли сотиб олиш (2)'!$F522,#REF!,'Манзилли сотиб олиш (2)'!S$3,#REF!,'Манзилли сотиб олиш (2)'!S$2)</f>
        <v>#REF!</v>
      </c>
      <c r="T522" s="5" t="e">
        <f>++COUNTIFS(#REF!,'Манзилли сотиб олиш (2)'!$F522,#REF!,'Манзилли сотиб олиш (2)'!T$3,#REF!,'Манзилли сотиб олиш (2)'!T$2)</f>
        <v>#REF!</v>
      </c>
      <c r="U522" s="5" t="e">
        <f>++COUNTIFS(#REF!,'Манзилли сотиб олиш (2)'!$F522,#REF!,'Манзилли сотиб олиш (2)'!U$3,#REF!,'Манзилли сотиб олиш (2)'!U$2)</f>
        <v>#REF!</v>
      </c>
      <c r="V522" s="5" t="e">
        <f>++COUNTIFS(#REF!,'Манзилли сотиб олиш (2)'!$F522,#REF!,'Манзилли сотиб олиш (2)'!V$3,#REF!,'Манзилли сотиб олиш (2)'!V$2)</f>
        <v>#REF!</v>
      </c>
      <c r="W522" s="7" t="e">
        <f t="shared" si="92"/>
        <v>#REF!</v>
      </c>
      <c r="X522" s="7">
        <f t="shared" si="99"/>
        <v>1</v>
      </c>
      <c r="Y522" s="7">
        <f t="shared" si="102"/>
        <v>170</v>
      </c>
      <c r="Z522" s="7">
        <f t="shared" si="99"/>
        <v>1</v>
      </c>
      <c r="AA522" s="7">
        <v>170</v>
      </c>
      <c r="AB522" s="7" t="e">
        <f t="shared" si="103"/>
        <v>#REF!</v>
      </c>
      <c r="AC522" s="7" t="e">
        <f t="shared" si="96"/>
        <v>#REF!</v>
      </c>
      <c r="AD522" s="12" t="e">
        <f>++VLOOKUP(F522,#REF!,3,0)</f>
        <v>#REF!</v>
      </c>
      <c r="AE522" s="10" t="s">
        <v>223</v>
      </c>
      <c r="AF522" s="10" t="s">
        <v>1028</v>
      </c>
      <c r="AH522" t="s">
        <v>2953</v>
      </c>
    </row>
    <row r="523" spans="1:34" x14ac:dyDescent="0.25">
      <c r="A523" s="5">
        <f t="shared" si="104"/>
        <v>71</v>
      </c>
      <c r="B523" s="22" t="s">
        <v>223</v>
      </c>
      <c r="C523" s="6" t="s">
        <v>1334</v>
      </c>
      <c r="D523" s="5" t="s">
        <v>308</v>
      </c>
      <c r="E523" s="7">
        <v>80071078</v>
      </c>
      <c r="F523" s="7">
        <v>30307927120011</v>
      </c>
      <c r="G523" s="7" t="s">
        <v>2262</v>
      </c>
      <c r="H523" s="14">
        <v>45078</v>
      </c>
      <c r="I523" s="5" t="s">
        <v>1126</v>
      </c>
      <c r="J523" s="5" t="e">
        <f>++COUNTIFS(#REF!,'Манзилли сотиб олиш (2)'!$F523,#REF!,'Манзилли сотиб олиш (2)'!J$3,#REF!,'Манзилли сотиб олиш (2)'!J$2)</f>
        <v>#REF!</v>
      </c>
      <c r="K523" s="5" t="e">
        <f>++COUNTIFS(#REF!,'Манзилли сотиб олиш (2)'!$F523,#REF!,'Манзилли сотиб олиш (2)'!K$3,#REF!,'Манзилли сотиб олиш (2)'!K$2)</f>
        <v>#REF!</v>
      </c>
      <c r="L523" s="5" t="e">
        <f>++COUNTIFS(#REF!,'Манзилли сотиб олиш (2)'!$F523,#REF!,'Манзилли сотиб олиш (2)'!L$3,#REF!,'Манзилли сотиб олиш (2)'!L$2)</f>
        <v>#REF!</v>
      </c>
      <c r="M523" s="5" t="e">
        <f>++COUNTIFS(#REF!,'Манзилли сотиб олиш (2)'!$F523,#REF!,'Манзилли сотиб олиш (2)'!M$3,#REF!,'Манзилли сотиб олиш (2)'!M$2)</f>
        <v>#REF!</v>
      </c>
      <c r="N523" s="5" t="e">
        <f>++COUNTIFS(#REF!,'Манзилли сотиб олиш (2)'!$F523,#REF!,'Манзилли сотиб олиш (2)'!N$3,#REF!,'Манзилли сотиб олиш (2)'!N$2)</f>
        <v>#REF!</v>
      </c>
      <c r="O523" s="7" t="e">
        <f t="shared" si="89"/>
        <v>#REF!</v>
      </c>
      <c r="P523" s="7">
        <f t="shared" si="100"/>
        <v>0</v>
      </c>
      <c r="Q523" s="7">
        <f t="shared" si="101"/>
        <v>0</v>
      </c>
      <c r="R523" s="5" t="e">
        <f>++COUNTIFS(#REF!,'Манзилли сотиб олиш (2)'!$F523,#REF!,'Манзилли сотиб олиш (2)'!R$3,#REF!,'Манзилли сотиб олиш (2)'!R$2)</f>
        <v>#REF!</v>
      </c>
      <c r="S523" s="5" t="e">
        <f>++COUNTIFS(#REF!,'Манзилли сотиб олиш (2)'!$F523,#REF!,'Манзилли сотиб олиш (2)'!S$3,#REF!,'Манзилли сотиб олиш (2)'!S$2)</f>
        <v>#REF!</v>
      </c>
      <c r="T523" s="5" t="e">
        <f>++COUNTIFS(#REF!,'Манзилли сотиб олиш (2)'!$F523,#REF!,'Манзилли сотиб олиш (2)'!T$3,#REF!,'Манзилли сотиб олиш (2)'!T$2)</f>
        <v>#REF!</v>
      </c>
      <c r="U523" s="5" t="e">
        <f>++COUNTIFS(#REF!,'Манзилли сотиб олиш (2)'!$F523,#REF!,'Манзилли сотиб олиш (2)'!U$3,#REF!,'Манзилли сотиб олиш (2)'!U$2)</f>
        <v>#REF!</v>
      </c>
      <c r="V523" s="5" t="e">
        <f>++COUNTIFS(#REF!,'Манзилли сотиб олиш (2)'!$F523,#REF!,'Манзилли сотиб олиш (2)'!V$3,#REF!,'Манзилли сотиб олиш (2)'!V$2)</f>
        <v>#REF!</v>
      </c>
      <c r="W523" s="7" t="e">
        <f t="shared" si="92"/>
        <v>#REF!</v>
      </c>
      <c r="X523" s="7">
        <f t="shared" si="99"/>
        <v>1</v>
      </c>
      <c r="Y523" s="7">
        <f t="shared" si="102"/>
        <v>211</v>
      </c>
      <c r="Z523" s="7">
        <f t="shared" si="99"/>
        <v>1</v>
      </c>
      <c r="AA523" s="7">
        <v>211</v>
      </c>
      <c r="AB523" s="7" t="e">
        <f t="shared" si="103"/>
        <v>#REF!</v>
      </c>
      <c r="AC523" s="7" t="e">
        <f t="shared" si="96"/>
        <v>#REF!</v>
      </c>
      <c r="AD523" s="12" t="e">
        <f>++VLOOKUP(F523,#REF!,3,0)</f>
        <v>#REF!</v>
      </c>
      <c r="AE523" s="10" t="s">
        <v>223</v>
      </c>
      <c r="AF523" s="10" t="s">
        <v>1007</v>
      </c>
      <c r="AH523" t="s">
        <v>2953</v>
      </c>
    </row>
    <row r="524" spans="1:34" x14ac:dyDescent="0.25">
      <c r="A524" s="5">
        <f t="shared" si="104"/>
        <v>72</v>
      </c>
      <c r="B524" s="22" t="s">
        <v>223</v>
      </c>
      <c r="C524" s="6" t="s">
        <v>1335</v>
      </c>
      <c r="D524" s="5" t="s">
        <v>309</v>
      </c>
      <c r="E524" s="7">
        <v>80450936</v>
      </c>
      <c r="F524" s="7">
        <v>32204963090011</v>
      </c>
      <c r="G524" s="7" t="s">
        <v>2263</v>
      </c>
      <c r="H524" s="14">
        <v>45078</v>
      </c>
      <c r="I524" s="5" t="s">
        <v>1126</v>
      </c>
      <c r="J524" s="5" t="e">
        <f>++COUNTIFS(#REF!,'Манзилли сотиб олиш (2)'!$F524,#REF!,'Манзилли сотиб олиш (2)'!J$3,#REF!,'Манзилли сотиб олиш (2)'!J$2)</f>
        <v>#REF!</v>
      </c>
      <c r="K524" s="5" t="e">
        <f>++COUNTIFS(#REF!,'Манзилли сотиб олиш (2)'!$F524,#REF!,'Манзилли сотиб олиш (2)'!K$3,#REF!,'Манзилли сотиб олиш (2)'!K$2)</f>
        <v>#REF!</v>
      </c>
      <c r="L524" s="5" t="e">
        <f>++COUNTIFS(#REF!,'Манзилли сотиб олиш (2)'!$F524,#REF!,'Манзилли сотиб олиш (2)'!L$3,#REF!,'Манзилли сотиб олиш (2)'!L$2)</f>
        <v>#REF!</v>
      </c>
      <c r="M524" s="5" t="e">
        <f>++COUNTIFS(#REF!,'Манзилли сотиб олиш (2)'!$F524,#REF!,'Манзилли сотиб олиш (2)'!M$3,#REF!,'Манзилли сотиб олиш (2)'!M$2)</f>
        <v>#REF!</v>
      </c>
      <c r="N524" s="5" t="e">
        <f>++COUNTIFS(#REF!,'Манзилли сотиб олиш (2)'!$F524,#REF!,'Манзилли сотиб олиш (2)'!N$3,#REF!,'Манзилли сотиб олиш (2)'!N$2)</f>
        <v>#REF!</v>
      </c>
      <c r="O524" s="7" t="e">
        <f t="shared" si="89"/>
        <v>#REF!</v>
      </c>
      <c r="P524" s="7">
        <f t="shared" si="100"/>
        <v>0</v>
      </c>
      <c r="Q524" s="7">
        <f t="shared" si="101"/>
        <v>0</v>
      </c>
      <c r="R524" s="5" t="e">
        <f>++COUNTIFS(#REF!,'Манзилли сотиб олиш (2)'!$F524,#REF!,'Манзилли сотиб олиш (2)'!R$3,#REF!,'Манзилли сотиб олиш (2)'!R$2)</f>
        <v>#REF!</v>
      </c>
      <c r="S524" s="5" t="e">
        <f>++COUNTIFS(#REF!,'Манзилли сотиб олиш (2)'!$F524,#REF!,'Манзилли сотиб олиш (2)'!S$3,#REF!,'Манзилли сотиб олиш (2)'!S$2)</f>
        <v>#REF!</v>
      </c>
      <c r="T524" s="5" t="e">
        <f>++COUNTIFS(#REF!,'Манзилли сотиб олиш (2)'!$F524,#REF!,'Манзилли сотиб олиш (2)'!T$3,#REF!,'Манзилли сотиб олиш (2)'!T$2)</f>
        <v>#REF!</v>
      </c>
      <c r="U524" s="5" t="e">
        <f>++COUNTIFS(#REF!,'Манзилли сотиб олиш (2)'!$F524,#REF!,'Манзилли сотиб олиш (2)'!U$3,#REF!,'Манзилли сотиб олиш (2)'!U$2)</f>
        <v>#REF!</v>
      </c>
      <c r="V524" s="5" t="e">
        <f>++COUNTIFS(#REF!,'Манзилли сотиб олиш (2)'!$F524,#REF!,'Манзилли сотиб олиш (2)'!V$3,#REF!,'Манзилли сотиб олиш (2)'!V$2)</f>
        <v>#REF!</v>
      </c>
      <c r="W524" s="7" t="e">
        <f t="shared" si="92"/>
        <v>#REF!</v>
      </c>
      <c r="X524" s="7">
        <f t="shared" si="99"/>
        <v>1</v>
      </c>
      <c r="Y524" s="7">
        <f t="shared" si="102"/>
        <v>179</v>
      </c>
      <c r="Z524" s="7">
        <f t="shared" si="99"/>
        <v>1</v>
      </c>
      <c r="AA524" s="7">
        <v>179</v>
      </c>
      <c r="AB524" s="7" t="e">
        <f t="shared" si="103"/>
        <v>#REF!</v>
      </c>
      <c r="AC524" s="7" t="e">
        <f t="shared" si="96"/>
        <v>#REF!</v>
      </c>
      <c r="AD524" s="12" t="e">
        <f>++VLOOKUP(F524,#REF!,3,0)</f>
        <v>#REF!</v>
      </c>
      <c r="AE524" s="10" t="s">
        <v>223</v>
      </c>
      <c r="AF524" s="10" t="s">
        <v>1028</v>
      </c>
      <c r="AH524" t="s">
        <v>2953</v>
      </c>
    </row>
    <row r="525" spans="1:34" x14ac:dyDescent="0.25">
      <c r="A525" s="5">
        <f t="shared" si="104"/>
        <v>73</v>
      </c>
      <c r="B525" s="22" t="s">
        <v>223</v>
      </c>
      <c r="C525" s="6" t="s">
        <v>1336</v>
      </c>
      <c r="D525" s="5" t="s">
        <v>310</v>
      </c>
      <c r="E525" s="7">
        <v>80460046</v>
      </c>
      <c r="F525" s="7">
        <v>40901913090091</v>
      </c>
      <c r="G525" s="7" t="s">
        <v>2264</v>
      </c>
      <c r="H525" s="14">
        <v>45078</v>
      </c>
      <c r="I525" s="5" t="s">
        <v>1126</v>
      </c>
      <c r="J525" s="5" t="e">
        <f>++COUNTIFS(#REF!,'Манзилли сотиб олиш (2)'!$F525,#REF!,'Манзилли сотиб олиш (2)'!J$3,#REF!,'Манзилли сотиб олиш (2)'!J$2)</f>
        <v>#REF!</v>
      </c>
      <c r="K525" s="5" t="e">
        <f>++COUNTIFS(#REF!,'Манзилли сотиб олиш (2)'!$F525,#REF!,'Манзилли сотиб олиш (2)'!K$3,#REF!,'Манзилли сотиб олиш (2)'!K$2)</f>
        <v>#REF!</v>
      </c>
      <c r="L525" s="5" t="e">
        <f>++COUNTIFS(#REF!,'Манзилли сотиб олиш (2)'!$F525,#REF!,'Манзилли сотиб олиш (2)'!L$3,#REF!,'Манзилли сотиб олиш (2)'!L$2)</f>
        <v>#REF!</v>
      </c>
      <c r="M525" s="5" t="e">
        <f>++COUNTIFS(#REF!,'Манзилли сотиб олиш (2)'!$F525,#REF!,'Манзилли сотиб олиш (2)'!M$3,#REF!,'Манзилли сотиб олиш (2)'!M$2)</f>
        <v>#REF!</v>
      </c>
      <c r="N525" s="5" t="e">
        <f>++COUNTIFS(#REF!,'Манзилли сотиб олиш (2)'!$F525,#REF!,'Манзилли сотиб олиш (2)'!N$3,#REF!,'Манзилли сотиб олиш (2)'!N$2)</f>
        <v>#REF!</v>
      </c>
      <c r="O525" s="7" t="e">
        <f t="shared" si="89"/>
        <v>#REF!</v>
      </c>
      <c r="P525" s="7">
        <f t="shared" si="100"/>
        <v>0</v>
      </c>
      <c r="Q525" s="7">
        <f t="shared" si="101"/>
        <v>0</v>
      </c>
      <c r="R525" s="5" t="e">
        <f>++COUNTIFS(#REF!,'Манзилли сотиб олиш (2)'!$F525,#REF!,'Манзилли сотиб олиш (2)'!R$3,#REF!,'Манзилли сотиб олиш (2)'!R$2)</f>
        <v>#REF!</v>
      </c>
      <c r="S525" s="5" t="e">
        <f>++COUNTIFS(#REF!,'Манзилли сотиб олиш (2)'!$F525,#REF!,'Манзилли сотиб олиш (2)'!S$3,#REF!,'Манзилли сотиб олиш (2)'!S$2)</f>
        <v>#REF!</v>
      </c>
      <c r="T525" s="5" t="e">
        <f>++COUNTIFS(#REF!,'Манзилли сотиб олиш (2)'!$F525,#REF!,'Манзилли сотиб олиш (2)'!T$3,#REF!,'Манзилли сотиб олиш (2)'!T$2)</f>
        <v>#REF!</v>
      </c>
      <c r="U525" s="5" t="e">
        <f>++COUNTIFS(#REF!,'Манзилли сотиб олиш (2)'!$F525,#REF!,'Манзилли сотиб олиш (2)'!U$3,#REF!,'Манзилли сотиб олиш (2)'!U$2)</f>
        <v>#REF!</v>
      </c>
      <c r="V525" s="5" t="e">
        <f>++COUNTIFS(#REF!,'Манзилли сотиб олиш (2)'!$F525,#REF!,'Манзилли сотиб олиш (2)'!V$3,#REF!,'Манзилли сотиб олиш (2)'!V$2)</f>
        <v>#REF!</v>
      </c>
      <c r="W525" s="7" t="e">
        <f t="shared" si="92"/>
        <v>#REF!</v>
      </c>
      <c r="X525" s="7">
        <f t="shared" si="99"/>
        <v>1</v>
      </c>
      <c r="Y525" s="7">
        <f t="shared" si="102"/>
        <v>167</v>
      </c>
      <c r="Z525" s="7">
        <f t="shared" si="99"/>
        <v>1</v>
      </c>
      <c r="AA525" s="7">
        <v>167</v>
      </c>
      <c r="AB525" s="7" t="e">
        <f t="shared" si="103"/>
        <v>#REF!</v>
      </c>
      <c r="AC525" s="7" t="e">
        <f t="shared" si="96"/>
        <v>#REF!</v>
      </c>
      <c r="AD525" s="12" t="e">
        <f>++VLOOKUP(F525,#REF!,3,0)</f>
        <v>#REF!</v>
      </c>
      <c r="AE525" s="10" t="s">
        <v>223</v>
      </c>
      <c r="AF525" s="10" t="s">
        <v>1028</v>
      </c>
      <c r="AH525" t="s">
        <v>2953</v>
      </c>
    </row>
    <row r="526" spans="1:34" x14ac:dyDescent="0.25">
      <c r="A526" s="5">
        <f t="shared" si="104"/>
        <v>74</v>
      </c>
      <c r="B526" s="22" t="s">
        <v>223</v>
      </c>
      <c r="C526" s="6" t="s">
        <v>1337</v>
      </c>
      <c r="D526" s="5" t="s">
        <v>311</v>
      </c>
      <c r="E526" s="7">
        <v>80467549</v>
      </c>
      <c r="F526" s="7">
        <v>42810753090034</v>
      </c>
      <c r="G526" s="7" t="s">
        <v>2265</v>
      </c>
      <c r="H526" s="14">
        <v>45078</v>
      </c>
      <c r="I526" s="5" t="s">
        <v>1126</v>
      </c>
      <c r="J526" s="5" t="e">
        <f>++COUNTIFS(#REF!,'Манзилли сотиб олиш (2)'!$F526,#REF!,'Манзилли сотиб олиш (2)'!J$3,#REF!,'Манзилли сотиб олиш (2)'!J$2)</f>
        <v>#REF!</v>
      </c>
      <c r="K526" s="5" t="e">
        <f>++COUNTIFS(#REF!,'Манзилли сотиб олиш (2)'!$F526,#REF!,'Манзилли сотиб олиш (2)'!K$3,#REF!,'Манзилли сотиб олиш (2)'!K$2)</f>
        <v>#REF!</v>
      </c>
      <c r="L526" s="5" t="e">
        <f>++COUNTIFS(#REF!,'Манзилли сотиб олиш (2)'!$F526,#REF!,'Манзилли сотиб олиш (2)'!L$3,#REF!,'Манзилли сотиб олиш (2)'!L$2)</f>
        <v>#REF!</v>
      </c>
      <c r="M526" s="5" t="e">
        <f>++COUNTIFS(#REF!,'Манзилли сотиб олиш (2)'!$F526,#REF!,'Манзилли сотиб олиш (2)'!M$3,#REF!,'Манзилли сотиб олиш (2)'!M$2)</f>
        <v>#REF!</v>
      </c>
      <c r="N526" s="5" t="e">
        <f>++COUNTIFS(#REF!,'Манзилли сотиб олиш (2)'!$F526,#REF!,'Манзилли сотиб олиш (2)'!N$3,#REF!,'Манзилли сотиб олиш (2)'!N$2)</f>
        <v>#REF!</v>
      </c>
      <c r="O526" s="7" t="e">
        <f t="shared" si="89"/>
        <v>#REF!</v>
      </c>
      <c r="P526" s="7">
        <f t="shared" si="100"/>
        <v>0</v>
      </c>
      <c r="Q526" s="7">
        <f t="shared" si="101"/>
        <v>0</v>
      </c>
      <c r="R526" s="5" t="e">
        <f>++COUNTIFS(#REF!,'Манзилли сотиб олиш (2)'!$F526,#REF!,'Манзилли сотиб олиш (2)'!R$3,#REF!,'Манзилли сотиб олиш (2)'!R$2)</f>
        <v>#REF!</v>
      </c>
      <c r="S526" s="5" t="e">
        <f>++COUNTIFS(#REF!,'Манзилли сотиб олиш (2)'!$F526,#REF!,'Манзилли сотиб олиш (2)'!S$3,#REF!,'Манзилли сотиб олиш (2)'!S$2)</f>
        <v>#REF!</v>
      </c>
      <c r="T526" s="5" t="e">
        <f>++COUNTIFS(#REF!,'Манзилли сотиб олиш (2)'!$F526,#REF!,'Манзилли сотиб олиш (2)'!T$3,#REF!,'Манзилли сотиб олиш (2)'!T$2)</f>
        <v>#REF!</v>
      </c>
      <c r="U526" s="5" t="e">
        <f>++COUNTIFS(#REF!,'Манзилли сотиб олиш (2)'!$F526,#REF!,'Манзилли сотиб олиш (2)'!U$3,#REF!,'Манзилли сотиб олиш (2)'!U$2)</f>
        <v>#REF!</v>
      </c>
      <c r="V526" s="5" t="e">
        <f>++COUNTIFS(#REF!,'Манзилли сотиб олиш (2)'!$F526,#REF!,'Манзилли сотиб олиш (2)'!V$3,#REF!,'Манзилли сотиб олиш (2)'!V$2)</f>
        <v>#REF!</v>
      </c>
      <c r="W526" s="7" t="e">
        <f t="shared" si="92"/>
        <v>#REF!</v>
      </c>
      <c r="X526" s="7">
        <f t="shared" si="99"/>
        <v>1</v>
      </c>
      <c r="Y526" s="7">
        <f t="shared" si="102"/>
        <v>235</v>
      </c>
      <c r="Z526" s="7">
        <f t="shared" si="99"/>
        <v>1</v>
      </c>
      <c r="AA526" s="7">
        <v>235</v>
      </c>
      <c r="AB526" s="7" t="e">
        <f t="shared" si="103"/>
        <v>#REF!</v>
      </c>
      <c r="AC526" s="7" t="e">
        <f t="shared" si="96"/>
        <v>#REF!</v>
      </c>
      <c r="AD526" s="12" t="e">
        <f>++VLOOKUP(F526,#REF!,3,0)</f>
        <v>#REF!</v>
      </c>
      <c r="AE526" s="10" t="s">
        <v>223</v>
      </c>
      <c r="AF526" s="10" t="s">
        <v>2923</v>
      </c>
      <c r="AH526" t="s">
        <v>2953</v>
      </c>
    </row>
    <row r="527" spans="1:34" x14ac:dyDescent="0.25">
      <c r="A527" s="5">
        <f t="shared" si="104"/>
        <v>75</v>
      </c>
      <c r="B527" s="22" t="s">
        <v>223</v>
      </c>
      <c r="C527" s="6" t="s">
        <v>1338</v>
      </c>
      <c r="D527" s="5" t="s">
        <v>312</v>
      </c>
      <c r="E527" s="7">
        <v>80503288</v>
      </c>
      <c r="F527" s="7">
        <v>31703753090035</v>
      </c>
      <c r="G527" s="7" t="s">
        <v>2266</v>
      </c>
      <c r="H527" s="14">
        <v>45078</v>
      </c>
      <c r="I527" s="5" t="s">
        <v>1126</v>
      </c>
      <c r="J527" s="5" t="e">
        <f>++COUNTIFS(#REF!,'Манзилли сотиб олиш (2)'!$F527,#REF!,'Манзилли сотиб олиш (2)'!J$3,#REF!,'Манзилли сотиб олиш (2)'!J$2)</f>
        <v>#REF!</v>
      </c>
      <c r="K527" s="5" t="e">
        <f>++COUNTIFS(#REF!,'Манзилли сотиб олиш (2)'!$F527,#REF!,'Манзилли сотиб олиш (2)'!K$3,#REF!,'Манзилли сотиб олиш (2)'!K$2)</f>
        <v>#REF!</v>
      </c>
      <c r="L527" s="5" t="e">
        <f>++COUNTIFS(#REF!,'Манзилли сотиб олиш (2)'!$F527,#REF!,'Манзилли сотиб олиш (2)'!L$3,#REF!,'Манзилли сотиб олиш (2)'!L$2)</f>
        <v>#REF!</v>
      </c>
      <c r="M527" s="5" t="e">
        <f>++COUNTIFS(#REF!,'Манзилли сотиб олиш (2)'!$F527,#REF!,'Манзилли сотиб олиш (2)'!M$3,#REF!,'Манзилли сотиб олиш (2)'!M$2)</f>
        <v>#REF!</v>
      </c>
      <c r="N527" s="5" t="e">
        <f>++COUNTIFS(#REF!,'Манзилли сотиб олиш (2)'!$F527,#REF!,'Манзилли сотиб олиш (2)'!N$3,#REF!,'Манзилли сотиб олиш (2)'!N$2)</f>
        <v>#REF!</v>
      </c>
      <c r="O527" s="7" t="e">
        <f t="shared" si="89"/>
        <v>#REF!</v>
      </c>
      <c r="P527" s="7">
        <f t="shared" si="100"/>
        <v>0</v>
      </c>
      <c r="Q527" s="7">
        <f t="shared" si="101"/>
        <v>0</v>
      </c>
      <c r="R527" s="5" t="e">
        <f>++COUNTIFS(#REF!,'Манзилли сотиб олиш (2)'!$F527,#REF!,'Манзилли сотиб олиш (2)'!R$3,#REF!,'Манзилли сотиб олиш (2)'!R$2)</f>
        <v>#REF!</v>
      </c>
      <c r="S527" s="5" t="e">
        <f>++COUNTIFS(#REF!,'Манзилли сотиб олиш (2)'!$F527,#REF!,'Манзилли сотиб олиш (2)'!S$3,#REF!,'Манзилли сотиб олиш (2)'!S$2)</f>
        <v>#REF!</v>
      </c>
      <c r="T527" s="5" t="e">
        <f>++COUNTIFS(#REF!,'Манзилли сотиб олиш (2)'!$F527,#REF!,'Манзилли сотиб олиш (2)'!T$3,#REF!,'Манзилли сотиб олиш (2)'!T$2)</f>
        <v>#REF!</v>
      </c>
      <c r="U527" s="5" t="e">
        <f>++COUNTIFS(#REF!,'Манзилли сотиб олиш (2)'!$F527,#REF!,'Манзилли сотиб олиш (2)'!U$3,#REF!,'Манзилли сотиб олиш (2)'!U$2)</f>
        <v>#REF!</v>
      </c>
      <c r="V527" s="5" t="e">
        <f>++COUNTIFS(#REF!,'Манзилли сотиб олиш (2)'!$F527,#REF!,'Манзилли сотиб олиш (2)'!V$3,#REF!,'Манзилли сотиб олиш (2)'!V$2)</f>
        <v>#REF!</v>
      </c>
      <c r="W527" s="7" t="e">
        <f t="shared" si="92"/>
        <v>#REF!</v>
      </c>
      <c r="X527" s="7">
        <f t="shared" si="99"/>
        <v>1</v>
      </c>
      <c r="Y527" s="7">
        <f t="shared" si="102"/>
        <v>160</v>
      </c>
      <c r="Z527" s="7">
        <f t="shared" si="99"/>
        <v>1</v>
      </c>
      <c r="AA527" s="7">
        <v>160</v>
      </c>
      <c r="AB527" s="7" t="e">
        <f t="shared" si="103"/>
        <v>#REF!</v>
      </c>
      <c r="AC527" s="7" t="e">
        <f t="shared" si="96"/>
        <v>#REF!</v>
      </c>
      <c r="AD527" s="12" t="e">
        <f>++VLOOKUP(F527,#REF!,3,0)</f>
        <v>#REF!</v>
      </c>
      <c r="AE527" s="10" t="s">
        <v>223</v>
      </c>
      <c r="AF527" s="10" t="s">
        <v>1028</v>
      </c>
      <c r="AH527" t="s">
        <v>2953</v>
      </c>
    </row>
    <row r="528" spans="1:34" x14ac:dyDescent="0.25">
      <c r="A528" s="5">
        <f t="shared" si="104"/>
        <v>76</v>
      </c>
      <c r="B528" s="22" t="s">
        <v>223</v>
      </c>
      <c r="C528" s="6" t="s">
        <v>1339</v>
      </c>
      <c r="D528" s="5" t="s">
        <v>313</v>
      </c>
      <c r="E528" s="7">
        <v>80596565</v>
      </c>
      <c r="F528" s="7">
        <v>42111953090032</v>
      </c>
      <c r="G528" s="7" t="s">
        <v>2267</v>
      </c>
      <c r="H528" s="14">
        <v>45078</v>
      </c>
      <c r="I528" s="5" t="s">
        <v>1126</v>
      </c>
      <c r="J528" s="5" t="e">
        <f>++COUNTIFS(#REF!,'Манзилли сотиб олиш (2)'!$F528,#REF!,'Манзилли сотиб олиш (2)'!J$3,#REF!,'Манзилли сотиб олиш (2)'!J$2)</f>
        <v>#REF!</v>
      </c>
      <c r="K528" s="5" t="e">
        <f>++COUNTIFS(#REF!,'Манзилли сотиб олиш (2)'!$F528,#REF!,'Манзилли сотиб олиш (2)'!K$3,#REF!,'Манзилли сотиб олиш (2)'!K$2)</f>
        <v>#REF!</v>
      </c>
      <c r="L528" s="5" t="e">
        <f>++COUNTIFS(#REF!,'Манзилли сотиб олиш (2)'!$F528,#REF!,'Манзилли сотиб олиш (2)'!L$3,#REF!,'Манзилли сотиб олиш (2)'!L$2)</f>
        <v>#REF!</v>
      </c>
      <c r="M528" s="5" t="e">
        <f>++COUNTIFS(#REF!,'Манзилли сотиб олиш (2)'!$F528,#REF!,'Манзилли сотиб олиш (2)'!M$3,#REF!,'Манзилли сотиб олиш (2)'!M$2)</f>
        <v>#REF!</v>
      </c>
      <c r="N528" s="5" t="e">
        <f>++COUNTIFS(#REF!,'Манзилли сотиб олиш (2)'!$F528,#REF!,'Манзилли сотиб олиш (2)'!N$3,#REF!,'Манзилли сотиб олиш (2)'!N$2)</f>
        <v>#REF!</v>
      </c>
      <c r="O528" s="7" t="e">
        <f t="shared" si="89"/>
        <v>#REF!</v>
      </c>
      <c r="P528" s="7">
        <f t="shared" si="100"/>
        <v>0</v>
      </c>
      <c r="Q528" s="7">
        <f t="shared" si="101"/>
        <v>0</v>
      </c>
      <c r="R528" s="5" t="e">
        <f>++COUNTIFS(#REF!,'Манзилли сотиб олиш (2)'!$F528,#REF!,'Манзилли сотиб олиш (2)'!R$3,#REF!,'Манзилли сотиб олиш (2)'!R$2)</f>
        <v>#REF!</v>
      </c>
      <c r="S528" s="5" t="e">
        <f>++COUNTIFS(#REF!,'Манзилли сотиб олиш (2)'!$F528,#REF!,'Манзилли сотиб олиш (2)'!S$3,#REF!,'Манзилли сотиб олиш (2)'!S$2)</f>
        <v>#REF!</v>
      </c>
      <c r="T528" s="5" t="e">
        <f>++COUNTIFS(#REF!,'Манзилли сотиб олиш (2)'!$F528,#REF!,'Манзилли сотиб олиш (2)'!T$3,#REF!,'Манзилли сотиб олиш (2)'!T$2)</f>
        <v>#REF!</v>
      </c>
      <c r="U528" s="5" t="e">
        <f>++COUNTIFS(#REF!,'Манзилли сотиб олиш (2)'!$F528,#REF!,'Манзилли сотиб олиш (2)'!U$3,#REF!,'Манзилли сотиб олиш (2)'!U$2)</f>
        <v>#REF!</v>
      </c>
      <c r="V528" s="5" t="e">
        <f>++COUNTIFS(#REF!,'Манзилли сотиб олиш (2)'!$F528,#REF!,'Манзилли сотиб олиш (2)'!V$3,#REF!,'Манзилли сотиб олиш (2)'!V$2)</f>
        <v>#REF!</v>
      </c>
      <c r="W528" s="7" t="e">
        <f t="shared" si="92"/>
        <v>#REF!</v>
      </c>
      <c r="X528" s="7">
        <f t="shared" si="99"/>
        <v>1</v>
      </c>
      <c r="Y528" s="7">
        <f t="shared" si="102"/>
        <v>272</v>
      </c>
      <c r="Z528" s="7">
        <f t="shared" si="99"/>
        <v>1</v>
      </c>
      <c r="AA528" s="7">
        <v>272</v>
      </c>
      <c r="AB528" s="7" t="e">
        <f t="shared" si="103"/>
        <v>#REF!</v>
      </c>
      <c r="AC528" s="7" t="e">
        <f t="shared" si="96"/>
        <v>#REF!</v>
      </c>
      <c r="AD528" s="12" t="e">
        <f>++VLOOKUP(F528,#REF!,3,0)</f>
        <v>#REF!</v>
      </c>
      <c r="AE528" s="10" t="s">
        <v>223</v>
      </c>
      <c r="AF528" s="10" t="s">
        <v>1020</v>
      </c>
      <c r="AH528" t="s">
        <v>2953</v>
      </c>
    </row>
    <row r="529" spans="1:34" x14ac:dyDescent="0.25">
      <c r="A529" s="5">
        <f t="shared" si="104"/>
        <v>77</v>
      </c>
      <c r="B529" s="22" t="s">
        <v>223</v>
      </c>
      <c r="C529" s="6" t="s">
        <v>1340</v>
      </c>
      <c r="D529" s="5" t="s">
        <v>314</v>
      </c>
      <c r="E529" s="7">
        <v>80702242</v>
      </c>
      <c r="F529" s="7">
        <v>31612883090054</v>
      </c>
      <c r="G529" s="7" t="s">
        <v>2268</v>
      </c>
      <c r="H529" s="14">
        <v>45078</v>
      </c>
      <c r="I529" s="5" t="s">
        <v>1126</v>
      </c>
      <c r="J529" s="5" t="e">
        <f>++COUNTIFS(#REF!,'Манзилли сотиб олиш (2)'!$F529,#REF!,'Манзилли сотиб олиш (2)'!J$3,#REF!,'Манзилли сотиб олиш (2)'!J$2)</f>
        <v>#REF!</v>
      </c>
      <c r="K529" s="5" t="e">
        <f>++COUNTIFS(#REF!,'Манзилли сотиб олиш (2)'!$F529,#REF!,'Манзилли сотиб олиш (2)'!K$3,#REF!,'Манзилли сотиб олиш (2)'!K$2)</f>
        <v>#REF!</v>
      </c>
      <c r="L529" s="5" t="e">
        <f>++COUNTIFS(#REF!,'Манзилли сотиб олиш (2)'!$F529,#REF!,'Манзилли сотиб олиш (2)'!L$3,#REF!,'Манзилли сотиб олиш (2)'!L$2)</f>
        <v>#REF!</v>
      </c>
      <c r="M529" s="5" t="e">
        <f>++COUNTIFS(#REF!,'Манзилли сотиб олиш (2)'!$F529,#REF!,'Манзилли сотиб олиш (2)'!M$3,#REF!,'Манзилли сотиб олиш (2)'!M$2)</f>
        <v>#REF!</v>
      </c>
      <c r="N529" s="5" t="e">
        <f>++COUNTIFS(#REF!,'Манзилли сотиб олиш (2)'!$F529,#REF!,'Манзилли сотиб олиш (2)'!N$3,#REF!,'Манзилли сотиб олиш (2)'!N$2)</f>
        <v>#REF!</v>
      </c>
      <c r="O529" s="7" t="e">
        <f t="shared" si="89"/>
        <v>#REF!</v>
      </c>
      <c r="P529" s="7">
        <f t="shared" si="100"/>
        <v>0</v>
      </c>
      <c r="Q529" s="7">
        <f t="shared" si="101"/>
        <v>0</v>
      </c>
      <c r="R529" s="5" t="e">
        <f>++COUNTIFS(#REF!,'Манзилли сотиб олиш (2)'!$F529,#REF!,'Манзилли сотиб олиш (2)'!R$3,#REF!,'Манзилли сотиб олиш (2)'!R$2)</f>
        <v>#REF!</v>
      </c>
      <c r="S529" s="5" t="e">
        <f>++COUNTIFS(#REF!,'Манзилли сотиб олиш (2)'!$F529,#REF!,'Манзилли сотиб олиш (2)'!S$3,#REF!,'Манзилли сотиб олиш (2)'!S$2)</f>
        <v>#REF!</v>
      </c>
      <c r="T529" s="5" t="e">
        <f>++COUNTIFS(#REF!,'Манзилли сотиб олиш (2)'!$F529,#REF!,'Манзилли сотиб олиш (2)'!T$3,#REF!,'Манзилли сотиб олиш (2)'!T$2)</f>
        <v>#REF!</v>
      </c>
      <c r="U529" s="5" t="e">
        <f>++COUNTIFS(#REF!,'Манзилли сотиб олиш (2)'!$F529,#REF!,'Манзилли сотиб олиш (2)'!U$3,#REF!,'Манзилли сотиб олиш (2)'!U$2)</f>
        <v>#REF!</v>
      </c>
      <c r="V529" s="5" t="e">
        <f>++COUNTIFS(#REF!,'Манзилли сотиб олиш (2)'!$F529,#REF!,'Манзилли сотиб олиш (2)'!V$3,#REF!,'Манзилли сотиб олиш (2)'!V$2)</f>
        <v>#REF!</v>
      </c>
      <c r="W529" s="7" t="e">
        <f t="shared" si="92"/>
        <v>#REF!</v>
      </c>
      <c r="X529" s="7">
        <f t="shared" si="99"/>
        <v>1</v>
      </c>
      <c r="Y529" s="7">
        <f t="shared" si="102"/>
        <v>243.5</v>
      </c>
      <c r="Z529" s="7">
        <f t="shared" si="99"/>
        <v>1</v>
      </c>
      <c r="AA529" s="7">
        <v>243.5</v>
      </c>
      <c r="AB529" s="7" t="e">
        <f t="shared" si="103"/>
        <v>#REF!</v>
      </c>
      <c r="AC529" s="7" t="e">
        <f t="shared" si="96"/>
        <v>#REF!</v>
      </c>
      <c r="AD529" s="12" t="e">
        <f>++VLOOKUP(F529,#REF!,3,0)</f>
        <v>#REF!</v>
      </c>
      <c r="AE529" s="10" t="s">
        <v>223</v>
      </c>
      <c r="AF529" s="10" t="s">
        <v>2927</v>
      </c>
      <c r="AH529" t="s">
        <v>2953</v>
      </c>
    </row>
    <row r="530" spans="1:34" x14ac:dyDescent="0.25">
      <c r="A530" s="5">
        <f t="shared" si="104"/>
        <v>78</v>
      </c>
      <c r="B530" s="22" t="s">
        <v>223</v>
      </c>
      <c r="C530" s="6" t="s">
        <v>1342</v>
      </c>
      <c r="D530" s="5" t="s">
        <v>229</v>
      </c>
      <c r="E530" s="7">
        <v>80821615</v>
      </c>
      <c r="F530" s="7">
        <v>41704873090023</v>
      </c>
      <c r="G530" s="7" t="s">
        <v>2270</v>
      </c>
      <c r="H530" s="14">
        <v>45078</v>
      </c>
      <c r="I530" s="5" t="s">
        <v>1126</v>
      </c>
      <c r="J530" s="5" t="e">
        <f>++COUNTIFS(#REF!,'Манзилли сотиб олиш (2)'!$F530,#REF!,'Манзилли сотиб олиш (2)'!J$3,#REF!,'Манзилли сотиб олиш (2)'!J$2)</f>
        <v>#REF!</v>
      </c>
      <c r="K530" s="5" t="e">
        <f>++COUNTIFS(#REF!,'Манзилли сотиб олиш (2)'!$F530,#REF!,'Манзилли сотиб олиш (2)'!K$3,#REF!,'Манзилли сотиб олиш (2)'!K$2)</f>
        <v>#REF!</v>
      </c>
      <c r="L530" s="5" t="e">
        <f>++COUNTIFS(#REF!,'Манзилли сотиб олиш (2)'!$F530,#REF!,'Манзилли сотиб олиш (2)'!L$3,#REF!,'Манзилли сотиб олиш (2)'!L$2)</f>
        <v>#REF!</v>
      </c>
      <c r="M530" s="5" t="e">
        <f>++COUNTIFS(#REF!,'Манзилли сотиб олиш (2)'!$F530,#REF!,'Манзилли сотиб олиш (2)'!M$3,#REF!,'Манзилли сотиб олиш (2)'!M$2)</f>
        <v>#REF!</v>
      </c>
      <c r="N530" s="5" t="e">
        <f>++COUNTIFS(#REF!,'Манзилли сотиб олиш (2)'!$F530,#REF!,'Манзилли сотиб олиш (2)'!N$3,#REF!,'Манзилли сотиб олиш (2)'!N$2)</f>
        <v>#REF!</v>
      </c>
      <c r="O530" s="7" t="e">
        <f t="shared" si="89"/>
        <v>#REF!</v>
      </c>
      <c r="P530" s="7">
        <f t="shared" si="100"/>
        <v>0</v>
      </c>
      <c r="Q530" s="7">
        <f t="shared" si="101"/>
        <v>0</v>
      </c>
      <c r="R530" s="5" t="e">
        <f>++COUNTIFS(#REF!,'Манзилли сотиб олиш (2)'!$F530,#REF!,'Манзилли сотиб олиш (2)'!R$3,#REF!,'Манзилли сотиб олиш (2)'!R$2)</f>
        <v>#REF!</v>
      </c>
      <c r="S530" s="5" t="e">
        <f>++COUNTIFS(#REF!,'Манзилли сотиб олиш (2)'!$F530,#REF!,'Манзилли сотиб олиш (2)'!S$3,#REF!,'Манзилли сотиб олиш (2)'!S$2)</f>
        <v>#REF!</v>
      </c>
      <c r="T530" s="5" t="e">
        <f>++COUNTIFS(#REF!,'Манзилли сотиб олиш (2)'!$F530,#REF!,'Манзилли сотиб олиш (2)'!T$3,#REF!,'Манзилли сотиб олиш (2)'!T$2)</f>
        <v>#REF!</v>
      </c>
      <c r="U530" s="5" t="e">
        <f>++COUNTIFS(#REF!,'Манзилли сотиб олиш (2)'!$F530,#REF!,'Манзилли сотиб олиш (2)'!U$3,#REF!,'Манзилли сотиб олиш (2)'!U$2)</f>
        <v>#REF!</v>
      </c>
      <c r="V530" s="5" t="e">
        <f>++COUNTIFS(#REF!,'Манзилли сотиб олиш (2)'!$F530,#REF!,'Манзилли сотиб олиш (2)'!V$3,#REF!,'Манзилли сотиб олиш (2)'!V$2)</f>
        <v>#REF!</v>
      </c>
      <c r="W530" s="7" t="e">
        <f t="shared" si="92"/>
        <v>#REF!</v>
      </c>
      <c r="X530" s="7">
        <f t="shared" si="99"/>
        <v>1</v>
      </c>
      <c r="Y530" s="7">
        <f t="shared" si="102"/>
        <v>166.55</v>
      </c>
      <c r="Z530" s="7">
        <f t="shared" si="99"/>
        <v>1</v>
      </c>
      <c r="AA530" s="7">
        <v>166.55</v>
      </c>
      <c r="AB530" s="7" t="e">
        <f t="shared" si="103"/>
        <v>#REF!</v>
      </c>
      <c r="AC530" s="7" t="e">
        <f t="shared" si="96"/>
        <v>#REF!</v>
      </c>
      <c r="AD530" s="12" t="e">
        <f>++VLOOKUP(F530,#REF!,3,0)</f>
        <v>#REF!</v>
      </c>
      <c r="AE530" s="10" t="s">
        <v>11</v>
      </c>
      <c r="AF530" s="10" t="s">
        <v>2937</v>
      </c>
      <c r="AH530" t="s">
        <v>2953</v>
      </c>
    </row>
    <row r="531" spans="1:34" x14ac:dyDescent="0.25">
      <c r="A531" s="5">
        <f t="shared" si="104"/>
        <v>79</v>
      </c>
      <c r="B531" s="22" t="s">
        <v>223</v>
      </c>
      <c r="C531" s="6" t="s">
        <v>1343</v>
      </c>
      <c r="D531" s="5" t="s">
        <v>315</v>
      </c>
      <c r="E531" s="7">
        <v>80851315</v>
      </c>
      <c r="F531" s="7">
        <v>40602883090107</v>
      </c>
      <c r="G531" s="7" t="s">
        <v>2271</v>
      </c>
      <c r="H531" s="14">
        <v>45078</v>
      </c>
      <c r="I531" s="5" t="s">
        <v>1126</v>
      </c>
      <c r="J531" s="5" t="e">
        <f>++COUNTIFS(#REF!,'Манзилли сотиб олиш (2)'!$F531,#REF!,'Манзилли сотиб олиш (2)'!J$3,#REF!,'Манзилли сотиб олиш (2)'!J$2)</f>
        <v>#REF!</v>
      </c>
      <c r="K531" s="5" t="e">
        <f>++COUNTIFS(#REF!,'Манзилли сотиб олиш (2)'!$F531,#REF!,'Манзилли сотиб олиш (2)'!K$3,#REF!,'Манзилли сотиб олиш (2)'!K$2)</f>
        <v>#REF!</v>
      </c>
      <c r="L531" s="5" t="e">
        <f>++COUNTIFS(#REF!,'Манзилли сотиб олиш (2)'!$F531,#REF!,'Манзилли сотиб олиш (2)'!L$3,#REF!,'Манзилли сотиб олиш (2)'!L$2)</f>
        <v>#REF!</v>
      </c>
      <c r="M531" s="5" t="e">
        <f>++COUNTIFS(#REF!,'Манзилли сотиб олиш (2)'!$F531,#REF!,'Манзилли сотиб олиш (2)'!M$3,#REF!,'Манзилли сотиб олиш (2)'!M$2)</f>
        <v>#REF!</v>
      </c>
      <c r="N531" s="5" t="e">
        <f>++COUNTIFS(#REF!,'Манзилли сотиб олиш (2)'!$F531,#REF!,'Манзилли сотиб олиш (2)'!N$3,#REF!,'Манзилли сотиб олиш (2)'!N$2)</f>
        <v>#REF!</v>
      </c>
      <c r="O531" s="7" t="e">
        <f t="shared" si="89"/>
        <v>#REF!</v>
      </c>
      <c r="P531" s="7">
        <f t="shared" si="100"/>
        <v>0</v>
      </c>
      <c r="Q531" s="7">
        <f t="shared" si="101"/>
        <v>0</v>
      </c>
      <c r="R531" s="5" t="e">
        <f>++COUNTIFS(#REF!,'Манзилли сотиб олиш (2)'!$F531,#REF!,'Манзилли сотиб олиш (2)'!R$3,#REF!,'Манзилли сотиб олиш (2)'!R$2)</f>
        <v>#REF!</v>
      </c>
      <c r="S531" s="5" t="e">
        <f>++COUNTIFS(#REF!,'Манзилли сотиб олиш (2)'!$F531,#REF!,'Манзилли сотиб олиш (2)'!S$3,#REF!,'Манзилли сотиб олиш (2)'!S$2)</f>
        <v>#REF!</v>
      </c>
      <c r="T531" s="5" t="e">
        <f>++COUNTIFS(#REF!,'Манзилли сотиб олиш (2)'!$F531,#REF!,'Манзилли сотиб олиш (2)'!T$3,#REF!,'Манзилли сотиб олиш (2)'!T$2)</f>
        <v>#REF!</v>
      </c>
      <c r="U531" s="5" t="e">
        <f>++COUNTIFS(#REF!,'Манзилли сотиб олиш (2)'!$F531,#REF!,'Манзилли сотиб олиш (2)'!U$3,#REF!,'Манзилли сотиб олиш (2)'!U$2)</f>
        <v>#REF!</v>
      </c>
      <c r="V531" s="5" t="e">
        <f>++COUNTIFS(#REF!,'Манзилли сотиб олиш (2)'!$F531,#REF!,'Манзилли сотиб олиш (2)'!V$3,#REF!,'Манзилли сотиб олиш (2)'!V$2)</f>
        <v>#REF!</v>
      </c>
      <c r="W531" s="7" t="e">
        <f t="shared" si="92"/>
        <v>#REF!</v>
      </c>
      <c r="X531" s="7">
        <f t="shared" si="99"/>
        <v>1</v>
      </c>
      <c r="Y531" s="7">
        <f t="shared" si="102"/>
        <v>277.7</v>
      </c>
      <c r="Z531" s="7">
        <f t="shared" si="99"/>
        <v>1</v>
      </c>
      <c r="AA531" s="7">
        <v>277.7</v>
      </c>
      <c r="AB531" s="7" t="e">
        <f t="shared" si="103"/>
        <v>#REF!</v>
      </c>
      <c r="AC531" s="7" t="e">
        <f t="shared" si="96"/>
        <v>#REF!</v>
      </c>
      <c r="AD531" s="12" t="e">
        <f>++VLOOKUP(F531,#REF!,3,0)</f>
        <v>#REF!</v>
      </c>
      <c r="AE531" s="10" t="s">
        <v>223</v>
      </c>
      <c r="AF531" s="10" t="s">
        <v>2927</v>
      </c>
      <c r="AH531" t="s">
        <v>2953</v>
      </c>
    </row>
    <row r="532" spans="1:34" x14ac:dyDescent="0.25">
      <c r="A532" s="5">
        <f t="shared" si="104"/>
        <v>80</v>
      </c>
      <c r="B532" s="22" t="s">
        <v>223</v>
      </c>
      <c r="C532" s="6" t="s">
        <v>1344</v>
      </c>
      <c r="D532" s="5" t="s">
        <v>247</v>
      </c>
      <c r="E532" s="7">
        <v>80892530</v>
      </c>
      <c r="F532" s="7">
        <v>40901963090058</v>
      </c>
      <c r="G532" s="7" t="s">
        <v>2272</v>
      </c>
      <c r="H532" s="14">
        <v>45078</v>
      </c>
      <c r="I532" s="5" t="s">
        <v>1126</v>
      </c>
      <c r="J532" s="5" t="e">
        <f>++COUNTIFS(#REF!,'Манзилли сотиб олиш (2)'!$F532,#REF!,'Манзилли сотиб олиш (2)'!J$3,#REF!,'Манзилли сотиб олиш (2)'!J$2)</f>
        <v>#REF!</v>
      </c>
      <c r="K532" s="5" t="e">
        <f>++COUNTIFS(#REF!,'Манзилли сотиб олиш (2)'!$F532,#REF!,'Манзилли сотиб олиш (2)'!K$3,#REF!,'Манзилли сотиб олиш (2)'!K$2)</f>
        <v>#REF!</v>
      </c>
      <c r="L532" s="5" t="e">
        <f>++COUNTIFS(#REF!,'Манзилли сотиб олиш (2)'!$F532,#REF!,'Манзилли сотиб олиш (2)'!L$3,#REF!,'Манзилли сотиб олиш (2)'!L$2)</f>
        <v>#REF!</v>
      </c>
      <c r="M532" s="5" t="e">
        <f>++COUNTIFS(#REF!,'Манзилли сотиб олиш (2)'!$F532,#REF!,'Манзилли сотиб олиш (2)'!M$3,#REF!,'Манзилли сотиб олиш (2)'!M$2)</f>
        <v>#REF!</v>
      </c>
      <c r="N532" s="5" t="e">
        <f>++COUNTIFS(#REF!,'Манзилли сотиб олиш (2)'!$F532,#REF!,'Манзилли сотиб олиш (2)'!N$3,#REF!,'Манзилли сотиб олиш (2)'!N$2)</f>
        <v>#REF!</v>
      </c>
      <c r="O532" s="7" t="e">
        <f t="shared" si="89"/>
        <v>#REF!</v>
      </c>
      <c r="P532" s="7">
        <f t="shared" si="100"/>
        <v>0</v>
      </c>
      <c r="Q532" s="7">
        <f t="shared" si="101"/>
        <v>0</v>
      </c>
      <c r="R532" s="5" t="e">
        <f>++COUNTIFS(#REF!,'Манзилли сотиб олиш (2)'!$F532,#REF!,'Манзилли сотиб олиш (2)'!R$3,#REF!,'Манзилли сотиб олиш (2)'!R$2)</f>
        <v>#REF!</v>
      </c>
      <c r="S532" s="5" t="e">
        <f>++COUNTIFS(#REF!,'Манзилли сотиб олиш (2)'!$F532,#REF!,'Манзилли сотиб олиш (2)'!S$3,#REF!,'Манзилли сотиб олиш (2)'!S$2)</f>
        <v>#REF!</v>
      </c>
      <c r="T532" s="5" t="e">
        <f>++COUNTIFS(#REF!,'Манзилли сотиб олиш (2)'!$F532,#REF!,'Манзилли сотиб олиш (2)'!T$3,#REF!,'Манзилли сотиб олиш (2)'!T$2)</f>
        <v>#REF!</v>
      </c>
      <c r="U532" s="5" t="e">
        <f>++COUNTIFS(#REF!,'Манзилли сотиб олиш (2)'!$F532,#REF!,'Манзилли сотиб олиш (2)'!U$3,#REF!,'Манзилли сотиб олиш (2)'!U$2)</f>
        <v>#REF!</v>
      </c>
      <c r="V532" s="5" t="e">
        <f>++COUNTIFS(#REF!,'Манзилли сотиб олиш (2)'!$F532,#REF!,'Манзилли сотиб олиш (2)'!V$3,#REF!,'Манзилли сотиб олиш (2)'!V$2)</f>
        <v>#REF!</v>
      </c>
      <c r="W532" s="7" t="e">
        <f t="shared" si="92"/>
        <v>#REF!</v>
      </c>
      <c r="X532" s="7">
        <f t="shared" si="99"/>
        <v>1</v>
      </c>
      <c r="Y532" s="7">
        <f t="shared" si="102"/>
        <v>169</v>
      </c>
      <c r="Z532" s="7">
        <f t="shared" si="99"/>
        <v>1</v>
      </c>
      <c r="AA532" s="7">
        <v>169</v>
      </c>
      <c r="AB532" s="7" t="e">
        <f t="shared" si="103"/>
        <v>#REF!</v>
      </c>
      <c r="AC532" s="7" t="e">
        <f t="shared" si="96"/>
        <v>#REF!</v>
      </c>
      <c r="AD532" s="12" t="e">
        <f>++VLOOKUP(F532,#REF!,3,0)</f>
        <v>#REF!</v>
      </c>
      <c r="AE532" s="10" t="s">
        <v>223</v>
      </c>
      <c r="AF532" s="10" t="s">
        <v>1028</v>
      </c>
      <c r="AH532" t="s">
        <v>2953</v>
      </c>
    </row>
    <row r="533" spans="1:34" x14ac:dyDescent="0.25">
      <c r="A533" s="5">
        <f t="shared" si="104"/>
        <v>81</v>
      </c>
      <c r="B533" s="22" t="s">
        <v>223</v>
      </c>
      <c r="C533" s="6" t="s">
        <v>1345</v>
      </c>
      <c r="D533" s="5" t="s">
        <v>316</v>
      </c>
      <c r="E533" s="7">
        <v>80947091</v>
      </c>
      <c r="F533" s="7">
        <v>42212793100061</v>
      </c>
      <c r="G533" s="7" t="s">
        <v>2273</v>
      </c>
      <c r="H533" s="14">
        <v>45078</v>
      </c>
      <c r="I533" s="5" t="s">
        <v>1126</v>
      </c>
      <c r="J533" s="5" t="e">
        <f>++COUNTIFS(#REF!,'Манзилли сотиб олиш (2)'!$F533,#REF!,'Манзилли сотиб олиш (2)'!J$3,#REF!,'Манзилли сотиб олиш (2)'!J$2)</f>
        <v>#REF!</v>
      </c>
      <c r="K533" s="5" t="e">
        <f>++COUNTIFS(#REF!,'Манзилли сотиб олиш (2)'!$F533,#REF!,'Манзилли сотиб олиш (2)'!K$3,#REF!,'Манзилли сотиб олиш (2)'!K$2)</f>
        <v>#REF!</v>
      </c>
      <c r="L533" s="5" t="e">
        <f>++COUNTIFS(#REF!,'Манзилли сотиб олиш (2)'!$F533,#REF!,'Манзилли сотиб олиш (2)'!L$3,#REF!,'Манзилли сотиб олиш (2)'!L$2)</f>
        <v>#REF!</v>
      </c>
      <c r="M533" s="5" t="e">
        <f>++COUNTIFS(#REF!,'Манзилли сотиб олиш (2)'!$F533,#REF!,'Манзилли сотиб олиш (2)'!M$3,#REF!,'Манзилли сотиб олиш (2)'!M$2)</f>
        <v>#REF!</v>
      </c>
      <c r="N533" s="5" t="e">
        <f>++COUNTIFS(#REF!,'Манзилли сотиб олиш (2)'!$F533,#REF!,'Манзилли сотиб олиш (2)'!N$3,#REF!,'Манзилли сотиб олиш (2)'!N$2)</f>
        <v>#REF!</v>
      </c>
      <c r="O533" s="7" t="e">
        <f t="shared" si="89"/>
        <v>#REF!</v>
      </c>
      <c r="P533" s="7">
        <f t="shared" si="100"/>
        <v>0</v>
      </c>
      <c r="Q533" s="7">
        <f t="shared" si="101"/>
        <v>0</v>
      </c>
      <c r="R533" s="5" t="e">
        <f>++COUNTIFS(#REF!,'Манзилли сотиб олиш (2)'!$F533,#REF!,'Манзилли сотиб олиш (2)'!R$3,#REF!,'Манзилли сотиб олиш (2)'!R$2)</f>
        <v>#REF!</v>
      </c>
      <c r="S533" s="5" t="e">
        <f>++COUNTIFS(#REF!,'Манзилли сотиб олиш (2)'!$F533,#REF!,'Манзилли сотиб олиш (2)'!S$3,#REF!,'Манзилли сотиб олиш (2)'!S$2)</f>
        <v>#REF!</v>
      </c>
      <c r="T533" s="5" t="e">
        <f>++COUNTIFS(#REF!,'Манзилли сотиб олиш (2)'!$F533,#REF!,'Манзилли сотиб олиш (2)'!T$3,#REF!,'Манзилли сотиб олиш (2)'!T$2)</f>
        <v>#REF!</v>
      </c>
      <c r="U533" s="5" t="e">
        <f>++COUNTIFS(#REF!,'Манзилли сотиб олиш (2)'!$F533,#REF!,'Манзилли сотиб олиш (2)'!U$3,#REF!,'Манзилли сотиб олиш (2)'!U$2)</f>
        <v>#REF!</v>
      </c>
      <c r="V533" s="5" t="e">
        <f>++COUNTIFS(#REF!,'Манзилли сотиб олиш (2)'!$F533,#REF!,'Манзилли сотиб олиш (2)'!V$3,#REF!,'Манзилли сотиб олиш (2)'!V$2)</f>
        <v>#REF!</v>
      </c>
      <c r="W533" s="7" t="e">
        <f t="shared" si="92"/>
        <v>#REF!</v>
      </c>
      <c r="X533" s="7">
        <f t="shared" ref="X533:X596" si="105">++IF(Y533&gt;0,1,0)</f>
        <v>1</v>
      </c>
      <c r="Y533" s="7">
        <f t="shared" si="102"/>
        <v>219.2</v>
      </c>
      <c r="Z533" s="7">
        <f t="shared" ref="Z533:Z596" si="106">++IF(AA533&gt;0,1,0)</f>
        <v>1</v>
      </c>
      <c r="AA533" s="7">
        <v>219.2</v>
      </c>
      <c r="AB533" s="7" t="e">
        <f t="shared" si="103"/>
        <v>#REF!</v>
      </c>
      <c r="AC533" s="7" t="e">
        <f t="shared" si="96"/>
        <v>#REF!</v>
      </c>
      <c r="AD533" s="12" t="e">
        <f>++VLOOKUP(F533,#REF!,3,0)</f>
        <v>#REF!</v>
      </c>
      <c r="AE533" s="10" t="s">
        <v>11</v>
      </c>
      <c r="AF533" s="10" t="s">
        <v>1003</v>
      </c>
      <c r="AH533" t="s">
        <v>2953</v>
      </c>
    </row>
    <row r="534" spans="1:34" x14ac:dyDescent="0.25">
      <c r="A534" s="5">
        <f t="shared" si="104"/>
        <v>82</v>
      </c>
      <c r="B534" s="22" t="s">
        <v>223</v>
      </c>
      <c r="C534" s="6" t="s">
        <v>3657</v>
      </c>
      <c r="D534" s="5" t="s">
        <v>3658</v>
      </c>
      <c r="E534" s="7">
        <v>99053127</v>
      </c>
      <c r="F534" s="7">
        <v>30306997120017</v>
      </c>
      <c r="G534" s="7" t="s">
        <v>3787</v>
      </c>
      <c r="H534" s="14">
        <v>45212</v>
      </c>
      <c r="I534" s="5" t="s">
        <v>1126</v>
      </c>
      <c r="J534" s="5" t="e">
        <f>++COUNTIFS(#REF!,'Манзилли сотиб олиш (2)'!$F534,#REF!,'Манзилли сотиб олиш (2)'!J$3,#REF!,'Манзилли сотиб олиш (2)'!J$2)</f>
        <v>#REF!</v>
      </c>
      <c r="K534" s="5" t="e">
        <f>++COUNTIFS(#REF!,'Манзилли сотиб олиш (2)'!$F534,#REF!,'Манзилли сотиб олиш (2)'!K$3,#REF!,'Манзилли сотиб олиш (2)'!K$2)</f>
        <v>#REF!</v>
      </c>
      <c r="L534" s="5" t="e">
        <f>++COUNTIFS(#REF!,'Манзилли сотиб олиш (2)'!$F534,#REF!,'Манзилли сотиб олиш (2)'!L$3,#REF!,'Манзилли сотиб олиш (2)'!L$2)</f>
        <v>#REF!</v>
      </c>
      <c r="M534" s="5" t="e">
        <f>++COUNTIFS(#REF!,'Манзилли сотиб олиш (2)'!$F534,#REF!,'Манзилли сотиб олиш (2)'!M$3,#REF!,'Манзилли сотиб олиш (2)'!M$2)</f>
        <v>#REF!</v>
      </c>
      <c r="N534" s="5" t="e">
        <f>++COUNTIFS(#REF!,'Манзилли сотиб олиш (2)'!$F534,#REF!,'Манзилли сотиб олиш (2)'!N$3,#REF!,'Манзилли сотиб олиш (2)'!N$2)</f>
        <v>#REF!</v>
      </c>
      <c r="O534" s="7" t="e">
        <f t="shared" si="89"/>
        <v>#REF!</v>
      </c>
      <c r="P534" s="7">
        <f t="shared" si="100"/>
        <v>0</v>
      </c>
      <c r="Q534" s="7">
        <f t="shared" si="101"/>
        <v>0</v>
      </c>
      <c r="R534" s="5" t="e">
        <f>++COUNTIFS(#REF!,'Манзилли сотиб олиш (2)'!$F534,#REF!,'Манзилли сотиб олиш (2)'!R$3,#REF!,'Манзилли сотиб олиш (2)'!R$2)</f>
        <v>#REF!</v>
      </c>
      <c r="S534" s="5" t="e">
        <f>++COUNTIFS(#REF!,'Манзилли сотиб олиш (2)'!$F534,#REF!,'Манзилли сотиб олиш (2)'!S$3,#REF!,'Манзилли сотиб олиш (2)'!S$2)</f>
        <v>#REF!</v>
      </c>
      <c r="T534" s="5" t="e">
        <f>++COUNTIFS(#REF!,'Манзилли сотиб олиш (2)'!$F534,#REF!,'Манзилли сотиб олиш (2)'!T$3,#REF!,'Манзилли сотиб олиш (2)'!T$2)</f>
        <v>#REF!</v>
      </c>
      <c r="U534" s="5" t="e">
        <f>++COUNTIFS(#REF!,'Манзилли сотиб олиш (2)'!$F534,#REF!,'Манзилли сотиб олиш (2)'!U$3,#REF!,'Манзилли сотиб олиш (2)'!U$2)</f>
        <v>#REF!</v>
      </c>
      <c r="V534" s="5" t="e">
        <f>++COUNTIFS(#REF!,'Манзилли сотиб олиш (2)'!$F534,#REF!,'Манзилли сотиб олиш (2)'!V$3,#REF!,'Манзилли сотиб олиш (2)'!V$2)</f>
        <v>#REF!</v>
      </c>
      <c r="W534" s="7" t="e">
        <f t="shared" si="92"/>
        <v>#REF!</v>
      </c>
      <c r="X534" s="7">
        <f t="shared" si="105"/>
        <v>0</v>
      </c>
      <c r="Y534" s="7">
        <f t="shared" si="102"/>
        <v>0</v>
      </c>
      <c r="Z534" s="7">
        <f t="shared" si="106"/>
        <v>0</v>
      </c>
      <c r="AA534" s="7">
        <v>0</v>
      </c>
      <c r="AB534" s="7" t="e">
        <f t="shared" si="103"/>
        <v>#REF!</v>
      </c>
      <c r="AC534" s="7">
        <f t="shared" si="96"/>
        <v>0</v>
      </c>
      <c r="AD534" s="12" t="e">
        <f>++VLOOKUP(F534,#REF!,3,0)</f>
        <v>#REF!</v>
      </c>
      <c r="AE534" s="10"/>
      <c r="AF534" s="10"/>
    </row>
    <row r="535" spans="1:34" x14ac:dyDescent="0.25">
      <c r="A535" s="5">
        <f t="shared" si="104"/>
        <v>83</v>
      </c>
      <c r="B535" s="22" t="s">
        <v>223</v>
      </c>
      <c r="C535" s="6" t="s">
        <v>3659</v>
      </c>
      <c r="D535" s="5" t="s">
        <v>3660</v>
      </c>
      <c r="E535" s="7">
        <v>86215478</v>
      </c>
      <c r="F535" s="7">
        <v>30712963090011</v>
      </c>
      <c r="G535" s="7" t="s">
        <v>3788</v>
      </c>
      <c r="H535" s="14">
        <v>45212</v>
      </c>
      <c r="I535" s="5" t="s">
        <v>1126</v>
      </c>
      <c r="J535" s="5" t="e">
        <f>++COUNTIFS(#REF!,'Манзилли сотиб олиш (2)'!$F535,#REF!,'Манзилли сотиб олиш (2)'!J$3,#REF!,'Манзилли сотиб олиш (2)'!J$2)</f>
        <v>#REF!</v>
      </c>
      <c r="K535" s="5" t="e">
        <f>++COUNTIFS(#REF!,'Манзилли сотиб олиш (2)'!$F535,#REF!,'Манзилли сотиб олиш (2)'!K$3,#REF!,'Манзилли сотиб олиш (2)'!K$2)</f>
        <v>#REF!</v>
      </c>
      <c r="L535" s="5" t="e">
        <f>++COUNTIFS(#REF!,'Манзилли сотиб олиш (2)'!$F535,#REF!,'Манзилли сотиб олиш (2)'!L$3,#REF!,'Манзилли сотиб олиш (2)'!L$2)</f>
        <v>#REF!</v>
      </c>
      <c r="M535" s="5" t="e">
        <f>++COUNTIFS(#REF!,'Манзилли сотиб олиш (2)'!$F535,#REF!,'Манзилли сотиб олиш (2)'!M$3,#REF!,'Манзилли сотиб олиш (2)'!M$2)</f>
        <v>#REF!</v>
      </c>
      <c r="N535" s="5" t="e">
        <f>++COUNTIFS(#REF!,'Манзилли сотиб олиш (2)'!$F535,#REF!,'Манзилли сотиб олиш (2)'!N$3,#REF!,'Манзилли сотиб олиш (2)'!N$2)</f>
        <v>#REF!</v>
      </c>
      <c r="O535" s="7" t="e">
        <f t="shared" si="89"/>
        <v>#REF!</v>
      </c>
      <c r="P535" s="7">
        <f t="shared" si="100"/>
        <v>0</v>
      </c>
      <c r="Q535" s="7">
        <f t="shared" si="101"/>
        <v>0</v>
      </c>
      <c r="R535" s="5" t="e">
        <f>++COUNTIFS(#REF!,'Манзилли сотиб олиш (2)'!$F535,#REF!,'Манзилли сотиб олиш (2)'!R$3,#REF!,'Манзилли сотиб олиш (2)'!R$2)</f>
        <v>#REF!</v>
      </c>
      <c r="S535" s="5" t="e">
        <f>++COUNTIFS(#REF!,'Манзилли сотиб олиш (2)'!$F535,#REF!,'Манзилли сотиб олиш (2)'!S$3,#REF!,'Манзилли сотиб олиш (2)'!S$2)</f>
        <v>#REF!</v>
      </c>
      <c r="T535" s="5" t="e">
        <f>++COUNTIFS(#REF!,'Манзилли сотиб олиш (2)'!$F535,#REF!,'Манзилли сотиб олиш (2)'!T$3,#REF!,'Манзилли сотиб олиш (2)'!T$2)</f>
        <v>#REF!</v>
      </c>
      <c r="U535" s="5" t="e">
        <f>++COUNTIFS(#REF!,'Манзилли сотиб олиш (2)'!$F535,#REF!,'Манзилли сотиб олиш (2)'!U$3,#REF!,'Манзилли сотиб олиш (2)'!U$2)</f>
        <v>#REF!</v>
      </c>
      <c r="V535" s="5" t="e">
        <f>++COUNTIFS(#REF!,'Манзилли сотиб олиш (2)'!$F535,#REF!,'Манзилли сотиб олиш (2)'!V$3,#REF!,'Манзилли сотиб олиш (2)'!V$2)</f>
        <v>#REF!</v>
      </c>
      <c r="W535" s="7" t="e">
        <f t="shared" si="92"/>
        <v>#REF!</v>
      </c>
      <c r="X535" s="7">
        <f t="shared" si="105"/>
        <v>0</v>
      </c>
      <c r="Y535" s="7">
        <f t="shared" si="102"/>
        <v>0</v>
      </c>
      <c r="Z535" s="7">
        <f t="shared" si="106"/>
        <v>0</v>
      </c>
      <c r="AA535" s="7">
        <v>0</v>
      </c>
      <c r="AB535" s="7" t="e">
        <f t="shared" si="103"/>
        <v>#REF!</v>
      </c>
      <c r="AC535" s="7">
        <f t="shared" si="96"/>
        <v>0</v>
      </c>
      <c r="AD535" s="12" t="e">
        <f>++VLOOKUP(F535,#REF!,3,0)</f>
        <v>#REF!</v>
      </c>
      <c r="AE535" s="10"/>
      <c r="AF535" s="10"/>
    </row>
    <row r="536" spans="1:34" x14ac:dyDescent="0.25">
      <c r="A536" s="5">
        <f t="shared" si="104"/>
        <v>84</v>
      </c>
      <c r="B536" s="22" t="s">
        <v>223</v>
      </c>
      <c r="C536" s="6" t="s">
        <v>3661</v>
      </c>
      <c r="D536" s="5" t="s">
        <v>3662</v>
      </c>
      <c r="E536" s="7">
        <v>99019053</v>
      </c>
      <c r="F536" s="7">
        <v>33110997120013</v>
      </c>
      <c r="G536" s="7" t="s">
        <v>3789</v>
      </c>
      <c r="H536" s="14">
        <v>45212</v>
      </c>
      <c r="I536" s="5" t="s">
        <v>1125</v>
      </c>
      <c r="J536" s="5" t="e">
        <f>++COUNTIFS(#REF!,'Манзилли сотиб олиш (2)'!$F536,#REF!,'Манзилли сотиб олиш (2)'!J$3,#REF!,'Манзилли сотиб олиш (2)'!J$2)</f>
        <v>#REF!</v>
      </c>
      <c r="K536" s="5" t="e">
        <f>++COUNTIFS(#REF!,'Манзилли сотиб олиш (2)'!$F536,#REF!,'Манзилли сотиб олиш (2)'!K$3,#REF!,'Манзилли сотиб олиш (2)'!K$2)</f>
        <v>#REF!</v>
      </c>
      <c r="L536" s="5" t="e">
        <f>++COUNTIFS(#REF!,'Манзилли сотиб олиш (2)'!$F536,#REF!,'Манзилли сотиб олиш (2)'!L$3,#REF!,'Манзилли сотиб олиш (2)'!L$2)</f>
        <v>#REF!</v>
      </c>
      <c r="M536" s="5" t="e">
        <f>++COUNTIFS(#REF!,'Манзилли сотиб олиш (2)'!$F536,#REF!,'Манзилли сотиб олиш (2)'!M$3,#REF!,'Манзилли сотиб олиш (2)'!M$2)</f>
        <v>#REF!</v>
      </c>
      <c r="N536" s="5" t="e">
        <f>++COUNTIFS(#REF!,'Манзилли сотиб олиш (2)'!$F536,#REF!,'Манзилли сотиб олиш (2)'!N$3,#REF!,'Манзилли сотиб олиш (2)'!N$2)</f>
        <v>#REF!</v>
      </c>
      <c r="O536" s="7" t="e">
        <f t="shared" si="89"/>
        <v>#REF!</v>
      </c>
      <c r="P536" s="7">
        <f t="shared" si="100"/>
        <v>0</v>
      </c>
      <c r="Q536" s="7">
        <f t="shared" si="101"/>
        <v>0</v>
      </c>
      <c r="R536" s="5" t="e">
        <f>++COUNTIFS(#REF!,'Манзилли сотиб олиш (2)'!$F536,#REF!,'Манзилли сотиб олиш (2)'!R$3,#REF!,'Манзилли сотиб олиш (2)'!R$2)</f>
        <v>#REF!</v>
      </c>
      <c r="S536" s="5" t="e">
        <f>++COUNTIFS(#REF!,'Манзилли сотиб олиш (2)'!$F536,#REF!,'Манзилли сотиб олиш (2)'!S$3,#REF!,'Манзилли сотиб олиш (2)'!S$2)</f>
        <v>#REF!</v>
      </c>
      <c r="T536" s="5" t="e">
        <f>++COUNTIFS(#REF!,'Манзилли сотиб олиш (2)'!$F536,#REF!,'Манзилли сотиб олиш (2)'!T$3,#REF!,'Манзилли сотиб олиш (2)'!T$2)</f>
        <v>#REF!</v>
      </c>
      <c r="U536" s="5" t="e">
        <f>++COUNTIFS(#REF!,'Манзилли сотиб олиш (2)'!$F536,#REF!,'Манзилли сотиб олиш (2)'!U$3,#REF!,'Манзилли сотиб олиш (2)'!U$2)</f>
        <v>#REF!</v>
      </c>
      <c r="V536" s="5" t="e">
        <f>++COUNTIFS(#REF!,'Манзилли сотиб олиш (2)'!$F536,#REF!,'Манзилли сотиб олиш (2)'!V$3,#REF!,'Манзилли сотиб олиш (2)'!V$2)</f>
        <v>#REF!</v>
      </c>
      <c r="W536" s="7" t="e">
        <f t="shared" si="92"/>
        <v>#REF!</v>
      </c>
      <c r="X536" s="7">
        <f t="shared" si="105"/>
        <v>0</v>
      </c>
      <c r="Y536" s="7">
        <f t="shared" si="102"/>
        <v>0</v>
      </c>
      <c r="Z536" s="7">
        <f t="shared" si="106"/>
        <v>0</v>
      </c>
      <c r="AA536" s="7">
        <v>0</v>
      </c>
      <c r="AB536" s="7" t="e">
        <f t="shared" si="103"/>
        <v>#REF!</v>
      </c>
      <c r="AC536" s="7">
        <f t="shared" si="96"/>
        <v>0</v>
      </c>
      <c r="AD536" s="12" t="e">
        <f>++VLOOKUP(F536,#REF!,3,0)</f>
        <v>#REF!</v>
      </c>
      <c r="AE536" s="10"/>
      <c r="AF536" s="10"/>
    </row>
    <row r="537" spans="1:34" x14ac:dyDescent="0.25">
      <c r="A537" s="5">
        <f t="shared" si="104"/>
        <v>85</v>
      </c>
      <c r="B537" s="22" t="s">
        <v>223</v>
      </c>
      <c r="C537" s="6" t="s">
        <v>1283</v>
      </c>
      <c r="D537" s="5" t="s">
        <v>263</v>
      </c>
      <c r="E537" s="7">
        <v>78713968</v>
      </c>
      <c r="F537" s="7">
        <v>32210927120036</v>
      </c>
      <c r="G537" s="7" t="s">
        <v>2212</v>
      </c>
      <c r="H537" s="14">
        <v>45204</v>
      </c>
      <c r="I537" s="5" t="s">
        <v>1125</v>
      </c>
      <c r="J537" s="5" t="e">
        <f>++COUNTIFS(#REF!,'Манзилли сотиб олиш (2)'!$F537,#REF!,'Манзилли сотиб олиш (2)'!J$3,#REF!,'Манзилли сотиб олиш (2)'!J$2)</f>
        <v>#REF!</v>
      </c>
      <c r="K537" s="5" t="e">
        <f>++COUNTIFS(#REF!,'Манзилли сотиб олиш (2)'!$F537,#REF!,'Манзилли сотиб олиш (2)'!K$3,#REF!,'Манзилли сотиб олиш (2)'!K$2)</f>
        <v>#REF!</v>
      </c>
      <c r="L537" s="5" t="e">
        <f>++COUNTIFS(#REF!,'Манзилли сотиб олиш (2)'!$F537,#REF!,'Манзилли сотиб олиш (2)'!L$3,#REF!,'Манзилли сотиб олиш (2)'!L$2)</f>
        <v>#REF!</v>
      </c>
      <c r="M537" s="5" t="e">
        <f>++COUNTIFS(#REF!,'Манзилли сотиб олиш (2)'!$F537,#REF!,'Манзилли сотиб олиш (2)'!M$3,#REF!,'Манзилли сотиб олиш (2)'!M$2)</f>
        <v>#REF!</v>
      </c>
      <c r="N537" s="5" t="e">
        <f>++COUNTIFS(#REF!,'Манзилли сотиб олиш (2)'!$F537,#REF!,'Манзилли сотиб олиш (2)'!N$3,#REF!,'Манзилли сотиб олиш (2)'!N$2)</f>
        <v>#REF!</v>
      </c>
      <c r="O537" s="7" t="e">
        <f t="shared" si="89"/>
        <v>#REF!</v>
      </c>
      <c r="P537" s="7">
        <f t="shared" si="100"/>
        <v>0</v>
      </c>
      <c r="Q537" s="7">
        <f t="shared" si="101"/>
        <v>0</v>
      </c>
      <c r="R537" s="5" t="e">
        <f>++COUNTIFS(#REF!,'Манзилли сотиб олиш (2)'!$F537,#REF!,'Манзилли сотиб олиш (2)'!R$3,#REF!,'Манзилли сотиб олиш (2)'!R$2)</f>
        <v>#REF!</v>
      </c>
      <c r="S537" s="5" t="e">
        <f>++COUNTIFS(#REF!,'Манзилли сотиб олиш (2)'!$F537,#REF!,'Манзилли сотиб олиш (2)'!S$3,#REF!,'Манзилли сотиб олиш (2)'!S$2)</f>
        <v>#REF!</v>
      </c>
      <c r="T537" s="5" t="e">
        <f>++COUNTIFS(#REF!,'Манзилли сотиб олиш (2)'!$F537,#REF!,'Манзилли сотиб олиш (2)'!T$3,#REF!,'Манзилли сотиб олиш (2)'!T$2)</f>
        <v>#REF!</v>
      </c>
      <c r="U537" s="5" t="e">
        <f>++COUNTIFS(#REF!,'Манзилли сотиб олиш (2)'!$F537,#REF!,'Манзилли сотиб олиш (2)'!U$3,#REF!,'Манзилли сотиб олиш (2)'!U$2)</f>
        <v>#REF!</v>
      </c>
      <c r="V537" s="5" t="e">
        <f>++COUNTIFS(#REF!,'Манзилли сотиб олиш (2)'!$F537,#REF!,'Манзилли сотиб олиш (2)'!V$3,#REF!,'Манзилли сотиб олиш (2)'!V$2)</f>
        <v>#REF!</v>
      </c>
      <c r="W537" s="7" t="e">
        <f t="shared" si="92"/>
        <v>#REF!</v>
      </c>
      <c r="X537" s="7">
        <f t="shared" si="105"/>
        <v>0</v>
      </c>
      <c r="Y537" s="7">
        <f t="shared" si="102"/>
        <v>0</v>
      </c>
      <c r="Z537" s="7">
        <f t="shared" si="106"/>
        <v>0</v>
      </c>
      <c r="AA537" s="7">
        <v>0</v>
      </c>
      <c r="AB537" s="7" t="e">
        <f t="shared" si="103"/>
        <v>#REF!</v>
      </c>
      <c r="AC537" s="7">
        <f t="shared" si="96"/>
        <v>0</v>
      </c>
      <c r="AD537" s="12" t="e">
        <f>++VLOOKUP(F537,#REF!,3,0)</f>
        <v>#REF!</v>
      </c>
      <c r="AE537" s="10"/>
      <c r="AF537" s="10"/>
    </row>
    <row r="538" spans="1:34" x14ac:dyDescent="0.25">
      <c r="A538" s="5">
        <f t="shared" si="104"/>
        <v>86</v>
      </c>
      <c r="B538" s="22" t="s">
        <v>223</v>
      </c>
      <c r="C538" s="6" t="s">
        <v>3663</v>
      </c>
      <c r="D538" s="5" t="s">
        <v>3664</v>
      </c>
      <c r="E538" s="7">
        <v>98970016</v>
      </c>
      <c r="F538" s="7">
        <v>41903933090049</v>
      </c>
      <c r="G538" s="7" t="s">
        <v>3790</v>
      </c>
      <c r="H538" s="14">
        <v>45212</v>
      </c>
      <c r="I538" s="5" t="s">
        <v>1125</v>
      </c>
      <c r="J538" s="5" t="e">
        <f>++COUNTIFS(#REF!,'Манзилли сотиб олиш (2)'!$F538,#REF!,'Манзилли сотиб олиш (2)'!J$3,#REF!,'Манзилли сотиб олиш (2)'!J$2)</f>
        <v>#REF!</v>
      </c>
      <c r="K538" s="5" t="e">
        <f>++COUNTIFS(#REF!,'Манзилли сотиб олиш (2)'!$F538,#REF!,'Манзилли сотиб олиш (2)'!K$3,#REF!,'Манзилли сотиб олиш (2)'!K$2)</f>
        <v>#REF!</v>
      </c>
      <c r="L538" s="5" t="e">
        <f>++COUNTIFS(#REF!,'Манзилли сотиб олиш (2)'!$F538,#REF!,'Манзилли сотиб олиш (2)'!L$3,#REF!,'Манзилли сотиб олиш (2)'!L$2)</f>
        <v>#REF!</v>
      </c>
      <c r="M538" s="5" t="e">
        <f>++COUNTIFS(#REF!,'Манзилли сотиб олиш (2)'!$F538,#REF!,'Манзилли сотиб олиш (2)'!M$3,#REF!,'Манзилли сотиб олиш (2)'!M$2)</f>
        <v>#REF!</v>
      </c>
      <c r="N538" s="5" t="e">
        <f>++COUNTIFS(#REF!,'Манзилли сотиб олиш (2)'!$F538,#REF!,'Манзилли сотиб олиш (2)'!N$3,#REF!,'Манзилли сотиб олиш (2)'!N$2)</f>
        <v>#REF!</v>
      </c>
      <c r="O538" s="7" t="e">
        <f t="shared" si="89"/>
        <v>#REF!</v>
      </c>
      <c r="P538" s="7">
        <f t="shared" si="100"/>
        <v>0</v>
      </c>
      <c r="Q538" s="7">
        <f t="shared" si="101"/>
        <v>0</v>
      </c>
      <c r="R538" s="5" t="e">
        <f>++COUNTIFS(#REF!,'Манзилли сотиб олиш (2)'!$F538,#REF!,'Манзилли сотиб олиш (2)'!R$3,#REF!,'Манзилли сотиб олиш (2)'!R$2)</f>
        <v>#REF!</v>
      </c>
      <c r="S538" s="5" t="e">
        <f>++COUNTIFS(#REF!,'Манзилли сотиб олиш (2)'!$F538,#REF!,'Манзилли сотиб олиш (2)'!S$3,#REF!,'Манзилли сотиб олиш (2)'!S$2)</f>
        <v>#REF!</v>
      </c>
      <c r="T538" s="5" t="e">
        <f>++COUNTIFS(#REF!,'Манзилли сотиб олиш (2)'!$F538,#REF!,'Манзилли сотиб олиш (2)'!T$3,#REF!,'Манзилли сотиб олиш (2)'!T$2)</f>
        <v>#REF!</v>
      </c>
      <c r="U538" s="5" t="e">
        <f>++COUNTIFS(#REF!,'Манзилли сотиб олиш (2)'!$F538,#REF!,'Манзилли сотиб олиш (2)'!U$3,#REF!,'Манзилли сотиб олиш (2)'!U$2)</f>
        <v>#REF!</v>
      </c>
      <c r="V538" s="5" t="e">
        <f>++COUNTIFS(#REF!,'Манзилли сотиб олиш (2)'!$F538,#REF!,'Манзилли сотиб олиш (2)'!V$3,#REF!,'Манзилли сотиб олиш (2)'!V$2)</f>
        <v>#REF!</v>
      </c>
      <c r="W538" s="7" t="e">
        <f t="shared" si="92"/>
        <v>#REF!</v>
      </c>
      <c r="X538" s="7">
        <f t="shared" si="105"/>
        <v>0</v>
      </c>
      <c r="Y538" s="7">
        <f t="shared" si="102"/>
        <v>0</v>
      </c>
      <c r="Z538" s="7">
        <f t="shared" si="106"/>
        <v>0</v>
      </c>
      <c r="AA538" s="7">
        <v>0</v>
      </c>
      <c r="AB538" s="7" t="e">
        <f t="shared" si="103"/>
        <v>#REF!</v>
      </c>
      <c r="AC538" s="7">
        <f t="shared" si="96"/>
        <v>0</v>
      </c>
      <c r="AD538" s="12" t="e">
        <f>++VLOOKUP(F538,#REF!,3,0)</f>
        <v>#REF!</v>
      </c>
      <c r="AE538" s="10"/>
      <c r="AF538" s="10"/>
    </row>
    <row r="539" spans="1:34" x14ac:dyDescent="0.25">
      <c r="A539" s="5">
        <f t="shared" si="104"/>
        <v>87</v>
      </c>
      <c r="B539" s="22" t="s">
        <v>223</v>
      </c>
      <c r="C539" s="6" t="s">
        <v>3665</v>
      </c>
      <c r="D539" s="5" t="s">
        <v>3666</v>
      </c>
      <c r="E539" s="7">
        <v>98956127</v>
      </c>
      <c r="F539" s="7">
        <v>32005953090015</v>
      </c>
      <c r="G539" s="7" t="s">
        <v>3791</v>
      </c>
      <c r="H539" s="14">
        <v>45204</v>
      </c>
      <c r="I539" s="5" t="s">
        <v>1125</v>
      </c>
      <c r="J539" s="5" t="e">
        <f>++COUNTIFS(#REF!,'Манзилли сотиб олиш (2)'!$F539,#REF!,'Манзилли сотиб олиш (2)'!J$3,#REF!,'Манзилли сотиб олиш (2)'!J$2)</f>
        <v>#REF!</v>
      </c>
      <c r="K539" s="5" t="e">
        <f>++COUNTIFS(#REF!,'Манзилли сотиб олиш (2)'!$F539,#REF!,'Манзилли сотиб олиш (2)'!K$3,#REF!,'Манзилли сотиб олиш (2)'!K$2)</f>
        <v>#REF!</v>
      </c>
      <c r="L539" s="5" t="e">
        <f>++COUNTIFS(#REF!,'Манзилли сотиб олиш (2)'!$F539,#REF!,'Манзилли сотиб олиш (2)'!L$3,#REF!,'Манзилли сотиб олиш (2)'!L$2)</f>
        <v>#REF!</v>
      </c>
      <c r="M539" s="5" t="e">
        <f>++COUNTIFS(#REF!,'Манзилли сотиб олиш (2)'!$F539,#REF!,'Манзилли сотиб олиш (2)'!M$3,#REF!,'Манзилли сотиб олиш (2)'!M$2)</f>
        <v>#REF!</v>
      </c>
      <c r="N539" s="5" t="e">
        <f>++COUNTIFS(#REF!,'Манзилли сотиб олиш (2)'!$F539,#REF!,'Манзилли сотиб олиш (2)'!N$3,#REF!,'Манзилли сотиб олиш (2)'!N$2)</f>
        <v>#REF!</v>
      </c>
      <c r="O539" s="7" t="e">
        <f t="shared" si="89"/>
        <v>#REF!</v>
      </c>
      <c r="P539" s="7">
        <f t="shared" si="100"/>
        <v>0</v>
      </c>
      <c r="Q539" s="7">
        <f t="shared" si="101"/>
        <v>0</v>
      </c>
      <c r="R539" s="5" t="e">
        <f>++COUNTIFS(#REF!,'Манзилли сотиб олиш (2)'!$F539,#REF!,'Манзилли сотиб олиш (2)'!R$3,#REF!,'Манзилли сотиб олиш (2)'!R$2)</f>
        <v>#REF!</v>
      </c>
      <c r="S539" s="5" t="e">
        <f>++COUNTIFS(#REF!,'Манзилли сотиб олиш (2)'!$F539,#REF!,'Манзилли сотиб олиш (2)'!S$3,#REF!,'Манзилли сотиб олиш (2)'!S$2)</f>
        <v>#REF!</v>
      </c>
      <c r="T539" s="5" t="e">
        <f>++COUNTIFS(#REF!,'Манзилли сотиб олиш (2)'!$F539,#REF!,'Манзилли сотиб олиш (2)'!T$3,#REF!,'Манзилли сотиб олиш (2)'!T$2)</f>
        <v>#REF!</v>
      </c>
      <c r="U539" s="5" t="e">
        <f>++COUNTIFS(#REF!,'Манзилли сотиб олиш (2)'!$F539,#REF!,'Манзилли сотиб олиш (2)'!U$3,#REF!,'Манзилли сотиб олиш (2)'!U$2)</f>
        <v>#REF!</v>
      </c>
      <c r="V539" s="5" t="e">
        <f>++COUNTIFS(#REF!,'Манзилли сотиб олиш (2)'!$F539,#REF!,'Манзилли сотиб олиш (2)'!V$3,#REF!,'Манзилли сотиб олиш (2)'!V$2)</f>
        <v>#REF!</v>
      </c>
      <c r="W539" s="7" t="e">
        <f t="shared" si="92"/>
        <v>#REF!</v>
      </c>
      <c r="X539" s="7">
        <f t="shared" si="105"/>
        <v>0</v>
      </c>
      <c r="Y539" s="7">
        <f t="shared" si="102"/>
        <v>0</v>
      </c>
      <c r="Z539" s="7">
        <f t="shared" si="106"/>
        <v>0</v>
      </c>
      <c r="AA539" s="7">
        <v>0</v>
      </c>
      <c r="AB539" s="7" t="e">
        <f t="shared" si="103"/>
        <v>#REF!</v>
      </c>
      <c r="AC539" s="7">
        <f t="shared" ref="AC539:AC602" si="107">++IF(Z539&gt;0,AA539+W539+O539,0)</f>
        <v>0</v>
      </c>
      <c r="AD539" s="12" t="e">
        <f>++VLOOKUP(F539,#REF!,3,0)</f>
        <v>#REF!</v>
      </c>
      <c r="AE539" s="10"/>
      <c r="AF539" s="10"/>
    </row>
    <row r="540" spans="1:34" x14ac:dyDescent="0.25">
      <c r="A540" s="5">
        <f t="shared" si="104"/>
        <v>88</v>
      </c>
      <c r="B540" s="22" t="s">
        <v>223</v>
      </c>
      <c r="C540" s="6" t="s">
        <v>3667</v>
      </c>
      <c r="D540" s="5" t="s">
        <v>3668</v>
      </c>
      <c r="E540" s="7">
        <v>98945360</v>
      </c>
      <c r="F540" s="7">
        <v>30404883090010</v>
      </c>
      <c r="G540" s="7" t="s">
        <v>3792</v>
      </c>
      <c r="H540" s="14">
        <v>45204</v>
      </c>
      <c r="I540" s="5" t="s">
        <v>1126</v>
      </c>
      <c r="J540" s="5" t="e">
        <f>++COUNTIFS(#REF!,'Манзилли сотиб олиш (2)'!$F540,#REF!,'Манзилли сотиб олиш (2)'!J$3,#REF!,'Манзилли сотиб олиш (2)'!J$2)</f>
        <v>#REF!</v>
      </c>
      <c r="K540" s="5" t="e">
        <f>++COUNTIFS(#REF!,'Манзилли сотиб олиш (2)'!$F540,#REF!,'Манзилли сотиб олиш (2)'!K$3,#REF!,'Манзилли сотиб олиш (2)'!K$2)</f>
        <v>#REF!</v>
      </c>
      <c r="L540" s="5" t="e">
        <f>++COUNTIFS(#REF!,'Манзилли сотиб олиш (2)'!$F540,#REF!,'Манзилли сотиб олиш (2)'!L$3,#REF!,'Манзилли сотиб олиш (2)'!L$2)</f>
        <v>#REF!</v>
      </c>
      <c r="M540" s="5" t="e">
        <f>++COUNTIFS(#REF!,'Манзилли сотиб олиш (2)'!$F540,#REF!,'Манзилли сотиб олиш (2)'!M$3,#REF!,'Манзилли сотиб олиш (2)'!M$2)</f>
        <v>#REF!</v>
      </c>
      <c r="N540" s="5" t="e">
        <f>++COUNTIFS(#REF!,'Манзилли сотиб олиш (2)'!$F540,#REF!,'Манзилли сотиб олиш (2)'!N$3,#REF!,'Манзилли сотиб олиш (2)'!N$2)</f>
        <v>#REF!</v>
      </c>
      <c r="O540" s="7" t="e">
        <f t="shared" si="89"/>
        <v>#REF!</v>
      </c>
      <c r="P540" s="7">
        <f t="shared" si="100"/>
        <v>0</v>
      </c>
      <c r="Q540" s="7">
        <f t="shared" si="101"/>
        <v>0</v>
      </c>
      <c r="R540" s="5" t="e">
        <f>++COUNTIFS(#REF!,'Манзилли сотиб олиш (2)'!$F540,#REF!,'Манзилли сотиб олиш (2)'!R$3,#REF!,'Манзилли сотиб олиш (2)'!R$2)</f>
        <v>#REF!</v>
      </c>
      <c r="S540" s="5" t="e">
        <f>++COUNTIFS(#REF!,'Манзилли сотиб олиш (2)'!$F540,#REF!,'Манзилли сотиб олиш (2)'!S$3,#REF!,'Манзилли сотиб олиш (2)'!S$2)</f>
        <v>#REF!</v>
      </c>
      <c r="T540" s="5" t="e">
        <f>++COUNTIFS(#REF!,'Манзилли сотиб олиш (2)'!$F540,#REF!,'Манзилли сотиб олиш (2)'!T$3,#REF!,'Манзилли сотиб олиш (2)'!T$2)</f>
        <v>#REF!</v>
      </c>
      <c r="U540" s="5" t="e">
        <f>++COUNTIFS(#REF!,'Манзилли сотиб олиш (2)'!$F540,#REF!,'Манзилли сотиб олиш (2)'!U$3,#REF!,'Манзилли сотиб олиш (2)'!U$2)</f>
        <v>#REF!</v>
      </c>
      <c r="V540" s="5" t="e">
        <f>++COUNTIFS(#REF!,'Манзилли сотиб олиш (2)'!$F540,#REF!,'Манзилли сотиб олиш (2)'!V$3,#REF!,'Манзилли сотиб олиш (2)'!V$2)</f>
        <v>#REF!</v>
      </c>
      <c r="W540" s="7" t="e">
        <f t="shared" si="92"/>
        <v>#REF!</v>
      </c>
      <c r="X540" s="7">
        <f t="shared" si="105"/>
        <v>0</v>
      </c>
      <c r="Y540" s="7">
        <f t="shared" si="102"/>
        <v>0</v>
      </c>
      <c r="Z540" s="7">
        <f t="shared" si="106"/>
        <v>0</v>
      </c>
      <c r="AA540" s="7">
        <v>0</v>
      </c>
      <c r="AB540" s="7" t="e">
        <f t="shared" si="103"/>
        <v>#REF!</v>
      </c>
      <c r="AC540" s="7">
        <f t="shared" si="107"/>
        <v>0</v>
      </c>
      <c r="AD540" s="12" t="e">
        <f>++VLOOKUP(F540,#REF!,3,0)</f>
        <v>#REF!</v>
      </c>
      <c r="AE540" s="10"/>
      <c r="AF540" s="10"/>
    </row>
    <row r="541" spans="1:34" x14ac:dyDescent="0.25">
      <c r="A541" s="5">
        <f t="shared" si="104"/>
        <v>89</v>
      </c>
      <c r="B541" s="22" t="s">
        <v>223</v>
      </c>
      <c r="C541" s="6" t="s">
        <v>3669</v>
      </c>
      <c r="D541" s="5" t="s">
        <v>3670</v>
      </c>
      <c r="E541" s="7">
        <v>98946406</v>
      </c>
      <c r="F541" s="7">
        <v>42503907120027</v>
      </c>
      <c r="G541" s="7" t="s">
        <v>3793</v>
      </c>
      <c r="H541" s="14">
        <v>45204</v>
      </c>
      <c r="I541" s="5" t="s">
        <v>1126</v>
      </c>
      <c r="J541" s="5" t="e">
        <f>++COUNTIFS(#REF!,'Манзилли сотиб олиш (2)'!$F541,#REF!,'Манзилли сотиб олиш (2)'!J$3,#REF!,'Манзилли сотиб олиш (2)'!J$2)</f>
        <v>#REF!</v>
      </c>
      <c r="K541" s="5" t="e">
        <f>++COUNTIFS(#REF!,'Манзилли сотиб олиш (2)'!$F541,#REF!,'Манзилли сотиб олиш (2)'!K$3,#REF!,'Манзилли сотиб олиш (2)'!K$2)</f>
        <v>#REF!</v>
      </c>
      <c r="L541" s="5" t="e">
        <f>++COUNTIFS(#REF!,'Манзилли сотиб олиш (2)'!$F541,#REF!,'Манзилли сотиб олиш (2)'!L$3,#REF!,'Манзилли сотиб олиш (2)'!L$2)</f>
        <v>#REF!</v>
      </c>
      <c r="M541" s="5" t="e">
        <f>++COUNTIFS(#REF!,'Манзилли сотиб олиш (2)'!$F541,#REF!,'Манзилли сотиб олиш (2)'!M$3,#REF!,'Манзилли сотиб олиш (2)'!M$2)</f>
        <v>#REF!</v>
      </c>
      <c r="N541" s="5" t="e">
        <f>++COUNTIFS(#REF!,'Манзилли сотиб олиш (2)'!$F541,#REF!,'Манзилли сотиб олиш (2)'!N$3,#REF!,'Манзилли сотиб олиш (2)'!N$2)</f>
        <v>#REF!</v>
      </c>
      <c r="O541" s="7" t="e">
        <f t="shared" ref="O541:O604" si="108">++IF(N541=1,32,0)</f>
        <v>#REF!</v>
      </c>
      <c r="P541" s="7">
        <f t="shared" si="100"/>
        <v>0</v>
      </c>
      <c r="Q541" s="7">
        <f t="shared" si="101"/>
        <v>0</v>
      </c>
      <c r="R541" s="5" t="e">
        <f>++COUNTIFS(#REF!,'Манзилли сотиб олиш (2)'!$F541,#REF!,'Манзилли сотиб олиш (2)'!R$3,#REF!,'Манзилли сотиб олиш (2)'!R$2)</f>
        <v>#REF!</v>
      </c>
      <c r="S541" s="5" t="e">
        <f>++COUNTIFS(#REF!,'Манзилли сотиб олиш (2)'!$F541,#REF!,'Манзилли сотиб олиш (2)'!S$3,#REF!,'Манзилли сотиб олиш (2)'!S$2)</f>
        <v>#REF!</v>
      </c>
      <c r="T541" s="5" t="e">
        <f>++COUNTIFS(#REF!,'Манзилли сотиб олиш (2)'!$F541,#REF!,'Манзилли сотиб олиш (2)'!T$3,#REF!,'Манзилли сотиб олиш (2)'!T$2)</f>
        <v>#REF!</v>
      </c>
      <c r="U541" s="5" t="e">
        <f>++COUNTIFS(#REF!,'Манзилли сотиб олиш (2)'!$F541,#REF!,'Манзилли сотиб олиш (2)'!U$3,#REF!,'Манзилли сотиб олиш (2)'!U$2)</f>
        <v>#REF!</v>
      </c>
      <c r="V541" s="5" t="e">
        <f>++COUNTIFS(#REF!,'Манзилли сотиб олиш (2)'!$F541,#REF!,'Манзилли сотиб олиш (2)'!V$3,#REF!,'Манзилли сотиб олиш (2)'!V$2)</f>
        <v>#REF!</v>
      </c>
      <c r="W541" s="7" t="e">
        <f t="shared" ref="W541:W604" si="109">++IF(V541=1,32,0)</f>
        <v>#REF!</v>
      </c>
      <c r="X541" s="7">
        <f t="shared" si="105"/>
        <v>0</v>
      </c>
      <c r="Y541" s="7">
        <f t="shared" si="102"/>
        <v>0</v>
      </c>
      <c r="Z541" s="7">
        <f t="shared" si="106"/>
        <v>0</v>
      </c>
      <c r="AA541" s="7">
        <v>0</v>
      </c>
      <c r="AB541" s="7" t="e">
        <f t="shared" si="103"/>
        <v>#REF!</v>
      </c>
      <c r="AC541" s="7">
        <f t="shared" si="107"/>
        <v>0</v>
      </c>
      <c r="AD541" s="12" t="e">
        <f>++VLOOKUP(F541,#REF!,3,0)</f>
        <v>#REF!</v>
      </c>
      <c r="AE541" s="10"/>
      <c r="AF541" s="10"/>
    </row>
    <row r="542" spans="1:34" x14ac:dyDescent="0.25">
      <c r="A542" s="5">
        <f t="shared" si="104"/>
        <v>90</v>
      </c>
      <c r="B542" s="22" t="s">
        <v>223</v>
      </c>
      <c r="C542" s="6" t="s">
        <v>3671</v>
      </c>
      <c r="D542" s="5" t="s">
        <v>3672</v>
      </c>
      <c r="E542" s="7">
        <v>98941392</v>
      </c>
      <c r="F542" s="7">
        <v>31410953090025</v>
      </c>
      <c r="G542" s="7" t="s">
        <v>3794</v>
      </c>
      <c r="H542" s="14">
        <v>45212</v>
      </c>
      <c r="I542" s="5" t="s">
        <v>1125</v>
      </c>
      <c r="J542" s="5" t="e">
        <f>++COUNTIFS(#REF!,'Манзилли сотиб олиш (2)'!$F542,#REF!,'Манзилли сотиб олиш (2)'!J$3,#REF!,'Манзилли сотиб олиш (2)'!J$2)</f>
        <v>#REF!</v>
      </c>
      <c r="K542" s="5" t="e">
        <f>++COUNTIFS(#REF!,'Манзилли сотиб олиш (2)'!$F542,#REF!,'Манзилли сотиб олиш (2)'!K$3,#REF!,'Манзилли сотиб олиш (2)'!K$2)</f>
        <v>#REF!</v>
      </c>
      <c r="L542" s="5" t="e">
        <f>++COUNTIFS(#REF!,'Манзилли сотиб олиш (2)'!$F542,#REF!,'Манзилли сотиб олиш (2)'!L$3,#REF!,'Манзилли сотиб олиш (2)'!L$2)</f>
        <v>#REF!</v>
      </c>
      <c r="M542" s="5" t="e">
        <f>++COUNTIFS(#REF!,'Манзилли сотиб олиш (2)'!$F542,#REF!,'Манзилли сотиб олиш (2)'!M$3,#REF!,'Манзилли сотиб олиш (2)'!M$2)</f>
        <v>#REF!</v>
      </c>
      <c r="N542" s="5" t="e">
        <f>++COUNTIFS(#REF!,'Манзилли сотиб олиш (2)'!$F542,#REF!,'Манзилли сотиб олиш (2)'!N$3,#REF!,'Манзилли сотиб олиш (2)'!N$2)</f>
        <v>#REF!</v>
      </c>
      <c r="O542" s="7" t="e">
        <f t="shared" si="108"/>
        <v>#REF!</v>
      </c>
      <c r="P542" s="7">
        <f t="shared" si="100"/>
        <v>0</v>
      </c>
      <c r="Q542" s="7">
        <f t="shared" si="101"/>
        <v>0</v>
      </c>
      <c r="R542" s="5" t="e">
        <f>++COUNTIFS(#REF!,'Манзилли сотиб олиш (2)'!$F542,#REF!,'Манзилли сотиб олиш (2)'!R$3,#REF!,'Манзилли сотиб олиш (2)'!R$2)</f>
        <v>#REF!</v>
      </c>
      <c r="S542" s="5" t="e">
        <f>++COUNTIFS(#REF!,'Манзилли сотиб олиш (2)'!$F542,#REF!,'Манзилли сотиб олиш (2)'!S$3,#REF!,'Манзилли сотиб олиш (2)'!S$2)</f>
        <v>#REF!</v>
      </c>
      <c r="T542" s="5" t="e">
        <f>++COUNTIFS(#REF!,'Манзилли сотиб олиш (2)'!$F542,#REF!,'Манзилли сотиб олиш (2)'!T$3,#REF!,'Манзилли сотиб олиш (2)'!T$2)</f>
        <v>#REF!</v>
      </c>
      <c r="U542" s="5" t="e">
        <f>++COUNTIFS(#REF!,'Манзилли сотиб олиш (2)'!$F542,#REF!,'Манзилли сотиб олиш (2)'!U$3,#REF!,'Манзилли сотиб олиш (2)'!U$2)</f>
        <v>#REF!</v>
      </c>
      <c r="V542" s="5" t="e">
        <f>++COUNTIFS(#REF!,'Манзилли сотиб олиш (2)'!$F542,#REF!,'Манзилли сотиб олиш (2)'!V$3,#REF!,'Манзилли сотиб олиш (2)'!V$2)</f>
        <v>#REF!</v>
      </c>
      <c r="W542" s="7" t="e">
        <f t="shared" si="109"/>
        <v>#REF!</v>
      </c>
      <c r="X542" s="7">
        <f t="shared" si="105"/>
        <v>0</v>
      </c>
      <c r="Y542" s="7">
        <f t="shared" si="102"/>
        <v>0</v>
      </c>
      <c r="Z542" s="7">
        <f t="shared" si="106"/>
        <v>0</v>
      </c>
      <c r="AA542" s="7">
        <v>0</v>
      </c>
      <c r="AB542" s="7" t="e">
        <f t="shared" si="103"/>
        <v>#REF!</v>
      </c>
      <c r="AC542" s="7">
        <f t="shared" si="107"/>
        <v>0</v>
      </c>
      <c r="AD542" s="12" t="e">
        <f>++VLOOKUP(F542,#REF!,3,0)</f>
        <v>#REF!</v>
      </c>
      <c r="AE542" s="10"/>
      <c r="AF542" s="10"/>
    </row>
    <row r="543" spans="1:34" x14ac:dyDescent="0.25">
      <c r="A543" s="5">
        <f t="shared" si="104"/>
        <v>91</v>
      </c>
      <c r="B543" s="22" t="s">
        <v>223</v>
      </c>
      <c r="C543" s="6" t="s">
        <v>3673</v>
      </c>
      <c r="D543" s="5" t="s">
        <v>3674</v>
      </c>
      <c r="E543" s="7">
        <v>98709318</v>
      </c>
      <c r="F543" s="7">
        <v>42304903090079</v>
      </c>
      <c r="G543" s="7" t="s">
        <v>3795</v>
      </c>
      <c r="H543" s="14">
        <v>45204</v>
      </c>
      <c r="I543" s="5" t="s">
        <v>1126</v>
      </c>
      <c r="J543" s="5" t="e">
        <f>++COUNTIFS(#REF!,'Манзилли сотиб олиш (2)'!$F543,#REF!,'Манзилли сотиб олиш (2)'!J$3,#REF!,'Манзилли сотиб олиш (2)'!J$2)</f>
        <v>#REF!</v>
      </c>
      <c r="K543" s="5" t="e">
        <f>++COUNTIFS(#REF!,'Манзилли сотиб олиш (2)'!$F543,#REF!,'Манзилли сотиб олиш (2)'!K$3,#REF!,'Манзилли сотиб олиш (2)'!K$2)</f>
        <v>#REF!</v>
      </c>
      <c r="L543" s="5" t="e">
        <f>++COUNTIFS(#REF!,'Манзилли сотиб олиш (2)'!$F543,#REF!,'Манзилли сотиб олиш (2)'!L$3,#REF!,'Манзилли сотиб олиш (2)'!L$2)</f>
        <v>#REF!</v>
      </c>
      <c r="M543" s="5" t="e">
        <f>++COUNTIFS(#REF!,'Манзилли сотиб олиш (2)'!$F543,#REF!,'Манзилли сотиб олиш (2)'!M$3,#REF!,'Манзилли сотиб олиш (2)'!M$2)</f>
        <v>#REF!</v>
      </c>
      <c r="N543" s="5" t="e">
        <f>++COUNTIFS(#REF!,'Манзилли сотиб олиш (2)'!$F543,#REF!,'Манзилли сотиб олиш (2)'!N$3,#REF!,'Манзилли сотиб олиш (2)'!N$2)</f>
        <v>#REF!</v>
      </c>
      <c r="O543" s="7" t="e">
        <f t="shared" si="108"/>
        <v>#REF!</v>
      </c>
      <c r="P543" s="7">
        <f t="shared" si="100"/>
        <v>0</v>
      </c>
      <c r="Q543" s="7">
        <f t="shared" si="101"/>
        <v>0</v>
      </c>
      <c r="R543" s="5" t="e">
        <f>++COUNTIFS(#REF!,'Манзилли сотиб олиш (2)'!$F543,#REF!,'Манзилли сотиб олиш (2)'!R$3,#REF!,'Манзилли сотиб олиш (2)'!R$2)</f>
        <v>#REF!</v>
      </c>
      <c r="S543" s="5" t="e">
        <f>++COUNTIFS(#REF!,'Манзилли сотиб олиш (2)'!$F543,#REF!,'Манзилли сотиб олиш (2)'!S$3,#REF!,'Манзилли сотиб олиш (2)'!S$2)</f>
        <v>#REF!</v>
      </c>
      <c r="T543" s="5" t="e">
        <f>++COUNTIFS(#REF!,'Манзилли сотиб олиш (2)'!$F543,#REF!,'Манзилли сотиб олиш (2)'!T$3,#REF!,'Манзилли сотиб олиш (2)'!T$2)</f>
        <v>#REF!</v>
      </c>
      <c r="U543" s="5" t="e">
        <f>++COUNTIFS(#REF!,'Манзилли сотиб олиш (2)'!$F543,#REF!,'Манзилли сотиб олиш (2)'!U$3,#REF!,'Манзилли сотиб олиш (2)'!U$2)</f>
        <v>#REF!</v>
      </c>
      <c r="V543" s="5" t="e">
        <f>++COUNTIFS(#REF!,'Манзилли сотиб олиш (2)'!$F543,#REF!,'Манзилли сотиб олиш (2)'!V$3,#REF!,'Манзилли сотиб олиш (2)'!V$2)</f>
        <v>#REF!</v>
      </c>
      <c r="W543" s="7" t="e">
        <f t="shared" si="109"/>
        <v>#REF!</v>
      </c>
      <c r="X543" s="7">
        <f t="shared" si="105"/>
        <v>0</v>
      </c>
      <c r="Y543" s="7">
        <f t="shared" si="102"/>
        <v>0</v>
      </c>
      <c r="Z543" s="7">
        <f t="shared" si="106"/>
        <v>0</v>
      </c>
      <c r="AA543" s="7">
        <v>0</v>
      </c>
      <c r="AB543" s="7" t="e">
        <f t="shared" si="103"/>
        <v>#REF!</v>
      </c>
      <c r="AC543" s="7">
        <f t="shared" si="107"/>
        <v>0</v>
      </c>
      <c r="AD543" s="12" t="e">
        <f>++VLOOKUP(F543,#REF!,3,0)</f>
        <v>#REF!</v>
      </c>
      <c r="AE543" s="10"/>
      <c r="AF543" s="10"/>
    </row>
    <row r="544" spans="1:34" x14ac:dyDescent="0.25">
      <c r="A544" s="5">
        <f t="shared" si="104"/>
        <v>92</v>
      </c>
      <c r="B544" s="22" t="s">
        <v>223</v>
      </c>
      <c r="C544" s="6" t="s">
        <v>3675</v>
      </c>
      <c r="D544" s="5" t="s">
        <v>3676</v>
      </c>
      <c r="E544" s="7">
        <v>98683988</v>
      </c>
      <c r="F544" s="7">
        <v>30801843090086</v>
      </c>
      <c r="G544" s="7" t="s">
        <v>3796</v>
      </c>
      <c r="H544" s="14">
        <v>45204</v>
      </c>
      <c r="I544" s="5" t="s">
        <v>1126</v>
      </c>
      <c r="J544" s="5" t="e">
        <f>++COUNTIFS(#REF!,'Манзилли сотиб олиш (2)'!$F544,#REF!,'Манзилли сотиб олиш (2)'!J$3,#REF!,'Манзилли сотиб олиш (2)'!J$2)</f>
        <v>#REF!</v>
      </c>
      <c r="K544" s="5" t="e">
        <f>++COUNTIFS(#REF!,'Манзилли сотиб олиш (2)'!$F544,#REF!,'Манзилли сотиб олиш (2)'!K$3,#REF!,'Манзилли сотиб олиш (2)'!K$2)</f>
        <v>#REF!</v>
      </c>
      <c r="L544" s="5" t="e">
        <f>++COUNTIFS(#REF!,'Манзилли сотиб олиш (2)'!$F544,#REF!,'Манзилли сотиб олиш (2)'!L$3,#REF!,'Манзилли сотиб олиш (2)'!L$2)</f>
        <v>#REF!</v>
      </c>
      <c r="M544" s="5" t="e">
        <f>++COUNTIFS(#REF!,'Манзилли сотиб олиш (2)'!$F544,#REF!,'Манзилли сотиб олиш (2)'!M$3,#REF!,'Манзилли сотиб олиш (2)'!M$2)</f>
        <v>#REF!</v>
      </c>
      <c r="N544" s="5" t="e">
        <f>++COUNTIFS(#REF!,'Манзилли сотиб олиш (2)'!$F544,#REF!,'Манзилли сотиб олиш (2)'!N$3,#REF!,'Манзилли сотиб олиш (2)'!N$2)</f>
        <v>#REF!</v>
      </c>
      <c r="O544" s="7" t="e">
        <f t="shared" si="108"/>
        <v>#REF!</v>
      </c>
      <c r="P544" s="7">
        <f t="shared" si="100"/>
        <v>0</v>
      </c>
      <c r="Q544" s="7">
        <f t="shared" si="101"/>
        <v>0</v>
      </c>
      <c r="R544" s="5" t="e">
        <f>++COUNTIFS(#REF!,'Манзилли сотиб олиш (2)'!$F544,#REF!,'Манзилли сотиб олиш (2)'!R$3,#REF!,'Манзилли сотиб олиш (2)'!R$2)</f>
        <v>#REF!</v>
      </c>
      <c r="S544" s="5" t="e">
        <f>++COUNTIFS(#REF!,'Манзилли сотиб олиш (2)'!$F544,#REF!,'Манзилли сотиб олиш (2)'!S$3,#REF!,'Манзилли сотиб олиш (2)'!S$2)</f>
        <v>#REF!</v>
      </c>
      <c r="T544" s="5" t="e">
        <f>++COUNTIFS(#REF!,'Манзилли сотиб олиш (2)'!$F544,#REF!,'Манзилли сотиб олиш (2)'!T$3,#REF!,'Манзилли сотиб олиш (2)'!T$2)</f>
        <v>#REF!</v>
      </c>
      <c r="U544" s="5" t="e">
        <f>++COUNTIFS(#REF!,'Манзилли сотиб олиш (2)'!$F544,#REF!,'Манзилли сотиб олиш (2)'!U$3,#REF!,'Манзилли сотиб олиш (2)'!U$2)</f>
        <v>#REF!</v>
      </c>
      <c r="V544" s="5" t="e">
        <f>++COUNTIFS(#REF!,'Манзилли сотиб олиш (2)'!$F544,#REF!,'Манзилли сотиб олиш (2)'!V$3,#REF!,'Манзилли сотиб олиш (2)'!V$2)</f>
        <v>#REF!</v>
      </c>
      <c r="W544" s="7" t="e">
        <f t="shared" si="109"/>
        <v>#REF!</v>
      </c>
      <c r="X544" s="7">
        <f t="shared" si="105"/>
        <v>0</v>
      </c>
      <c r="Y544" s="7">
        <f t="shared" si="102"/>
        <v>0</v>
      </c>
      <c r="Z544" s="7">
        <f t="shared" si="106"/>
        <v>0</v>
      </c>
      <c r="AA544" s="7">
        <v>0</v>
      </c>
      <c r="AB544" s="7" t="e">
        <f t="shared" si="103"/>
        <v>#REF!</v>
      </c>
      <c r="AC544" s="7">
        <f t="shared" si="107"/>
        <v>0</v>
      </c>
      <c r="AD544" s="12" t="e">
        <f>++VLOOKUP(F544,#REF!,3,0)</f>
        <v>#REF!</v>
      </c>
      <c r="AE544" s="10"/>
      <c r="AF544" s="10"/>
    </row>
    <row r="545" spans="1:32" x14ac:dyDescent="0.25">
      <c r="A545" s="5">
        <f t="shared" si="104"/>
        <v>93</v>
      </c>
      <c r="B545" s="22" t="s">
        <v>223</v>
      </c>
      <c r="C545" s="6" t="s">
        <v>3677</v>
      </c>
      <c r="D545" s="5" t="s">
        <v>3678</v>
      </c>
      <c r="E545" s="7">
        <v>86798640</v>
      </c>
      <c r="F545" s="7">
        <v>30207997120019</v>
      </c>
      <c r="G545" s="7" t="s">
        <v>3797</v>
      </c>
      <c r="H545" s="14">
        <v>45212</v>
      </c>
      <c r="I545" s="5" t="s">
        <v>1125</v>
      </c>
      <c r="J545" s="5" t="e">
        <f>++COUNTIFS(#REF!,'Манзилли сотиб олиш (2)'!$F545,#REF!,'Манзилли сотиб олиш (2)'!J$3,#REF!,'Манзилли сотиб олиш (2)'!J$2)</f>
        <v>#REF!</v>
      </c>
      <c r="K545" s="5" t="e">
        <f>++COUNTIFS(#REF!,'Манзилли сотиб олиш (2)'!$F545,#REF!,'Манзилли сотиб олиш (2)'!K$3,#REF!,'Манзилли сотиб олиш (2)'!K$2)</f>
        <v>#REF!</v>
      </c>
      <c r="L545" s="5" t="e">
        <f>++COUNTIFS(#REF!,'Манзилли сотиб олиш (2)'!$F545,#REF!,'Манзилли сотиб олиш (2)'!L$3,#REF!,'Манзилли сотиб олиш (2)'!L$2)</f>
        <v>#REF!</v>
      </c>
      <c r="M545" s="5" t="e">
        <f>++COUNTIFS(#REF!,'Манзилли сотиб олиш (2)'!$F545,#REF!,'Манзилли сотиб олиш (2)'!M$3,#REF!,'Манзилли сотиб олиш (2)'!M$2)</f>
        <v>#REF!</v>
      </c>
      <c r="N545" s="5" t="e">
        <f>++COUNTIFS(#REF!,'Манзилли сотиб олиш (2)'!$F545,#REF!,'Манзилли сотиб олиш (2)'!N$3,#REF!,'Манзилли сотиб олиш (2)'!N$2)</f>
        <v>#REF!</v>
      </c>
      <c r="O545" s="7" t="e">
        <f t="shared" si="108"/>
        <v>#REF!</v>
      </c>
      <c r="P545" s="7">
        <f t="shared" si="100"/>
        <v>0</v>
      </c>
      <c r="Q545" s="7">
        <f t="shared" si="101"/>
        <v>0</v>
      </c>
      <c r="R545" s="5" t="e">
        <f>++COUNTIFS(#REF!,'Манзилли сотиб олиш (2)'!$F545,#REF!,'Манзилли сотиб олиш (2)'!R$3,#REF!,'Манзилли сотиб олиш (2)'!R$2)</f>
        <v>#REF!</v>
      </c>
      <c r="S545" s="5" t="e">
        <f>++COUNTIFS(#REF!,'Манзилли сотиб олиш (2)'!$F545,#REF!,'Манзилли сотиб олиш (2)'!S$3,#REF!,'Манзилли сотиб олиш (2)'!S$2)</f>
        <v>#REF!</v>
      </c>
      <c r="T545" s="5" t="e">
        <f>++COUNTIFS(#REF!,'Манзилли сотиб олиш (2)'!$F545,#REF!,'Манзилли сотиб олиш (2)'!T$3,#REF!,'Манзилли сотиб олиш (2)'!T$2)</f>
        <v>#REF!</v>
      </c>
      <c r="U545" s="5" t="e">
        <f>++COUNTIFS(#REF!,'Манзилли сотиб олиш (2)'!$F545,#REF!,'Манзилли сотиб олиш (2)'!U$3,#REF!,'Манзилли сотиб олиш (2)'!U$2)</f>
        <v>#REF!</v>
      </c>
      <c r="V545" s="5" t="e">
        <f>++COUNTIFS(#REF!,'Манзилли сотиб олиш (2)'!$F545,#REF!,'Манзилли сотиб олиш (2)'!V$3,#REF!,'Манзилли сотиб олиш (2)'!V$2)</f>
        <v>#REF!</v>
      </c>
      <c r="W545" s="7" t="e">
        <f t="shared" si="109"/>
        <v>#REF!</v>
      </c>
      <c r="X545" s="7">
        <f t="shared" si="105"/>
        <v>0</v>
      </c>
      <c r="Y545" s="7">
        <f t="shared" si="102"/>
        <v>0</v>
      </c>
      <c r="Z545" s="7">
        <f t="shared" si="106"/>
        <v>0</v>
      </c>
      <c r="AA545" s="7">
        <v>0</v>
      </c>
      <c r="AB545" s="7" t="e">
        <f t="shared" si="103"/>
        <v>#REF!</v>
      </c>
      <c r="AC545" s="7">
        <f t="shared" si="107"/>
        <v>0</v>
      </c>
      <c r="AD545" s="12" t="e">
        <f>++VLOOKUP(F545,#REF!,3,0)</f>
        <v>#REF!</v>
      </c>
      <c r="AE545" s="10"/>
      <c r="AF545" s="10"/>
    </row>
    <row r="546" spans="1:32" x14ac:dyDescent="0.25">
      <c r="A546" s="5">
        <f t="shared" si="104"/>
        <v>94</v>
      </c>
      <c r="B546" s="22" t="s">
        <v>223</v>
      </c>
      <c r="C546" s="6" t="s">
        <v>3679</v>
      </c>
      <c r="D546" s="5" t="s">
        <v>3680</v>
      </c>
      <c r="E546" s="7">
        <v>98670923</v>
      </c>
      <c r="F546" s="7">
        <v>32903763090013</v>
      </c>
      <c r="G546" s="7" t="s">
        <v>3798</v>
      </c>
      <c r="H546" s="14">
        <v>45204</v>
      </c>
      <c r="I546" s="5" t="s">
        <v>1126</v>
      </c>
      <c r="J546" s="5" t="e">
        <f>++COUNTIFS(#REF!,'Манзилли сотиб олиш (2)'!$F546,#REF!,'Манзилли сотиб олиш (2)'!J$3,#REF!,'Манзилли сотиб олиш (2)'!J$2)</f>
        <v>#REF!</v>
      </c>
      <c r="K546" s="5" t="e">
        <f>++COUNTIFS(#REF!,'Манзилли сотиб олиш (2)'!$F546,#REF!,'Манзилли сотиб олиш (2)'!K$3,#REF!,'Манзилли сотиб олиш (2)'!K$2)</f>
        <v>#REF!</v>
      </c>
      <c r="L546" s="5" t="e">
        <f>++COUNTIFS(#REF!,'Манзилли сотиб олиш (2)'!$F546,#REF!,'Манзилли сотиб олиш (2)'!L$3,#REF!,'Манзилли сотиб олиш (2)'!L$2)</f>
        <v>#REF!</v>
      </c>
      <c r="M546" s="5" t="e">
        <f>++COUNTIFS(#REF!,'Манзилли сотиб олиш (2)'!$F546,#REF!,'Манзилли сотиб олиш (2)'!M$3,#REF!,'Манзилли сотиб олиш (2)'!M$2)</f>
        <v>#REF!</v>
      </c>
      <c r="N546" s="5" t="e">
        <f>++COUNTIFS(#REF!,'Манзилли сотиб олиш (2)'!$F546,#REF!,'Манзилли сотиб олиш (2)'!N$3,#REF!,'Манзилли сотиб олиш (2)'!N$2)</f>
        <v>#REF!</v>
      </c>
      <c r="O546" s="7" t="e">
        <f t="shared" si="108"/>
        <v>#REF!</v>
      </c>
      <c r="P546" s="7">
        <f t="shared" si="100"/>
        <v>0</v>
      </c>
      <c r="Q546" s="7">
        <f t="shared" si="101"/>
        <v>0</v>
      </c>
      <c r="R546" s="5" t="e">
        <f>++COUNTIFS(#REF!,'Манзилли сотиб олиш (2)'!$F546,#REF!,'Манзилли сотиб олиш (2)'!R$3,#REF!,'Манзилли сотиб олиш (2)'!R$2)</f>
        <v>#REF!</v>
      </c>
      <c r="S546" s="5" t="e">
        <f>++COUNTIFS(#REF!,'Манзилли сотиб олиш (2)'!$F546,#REF!,'Манзилли сотиб олиш (2)'!S$3,#REF!,'Манзилли сотиб олиш (2)'!S$2)</f>
        <v>#REF!</v>
      </c>
      <c r="T546" s="5" t="e">
        <f>++COUNTIFS(#REF!,'Манзилли сотиб олиш (2)'!$F546,#REF!,'Манзилли сотиб олиш (2)'!T$3,#REF!,'Манзилли сотиб олиш (2)'!T$2)</f>
        <v>#REF!</v>
      </c>
      <c r="U546" s="5" t="e">
        <f>++COUNTIFS(#REF!,'Манзилли сотиб олиш (2)'!$F546,#REF!,'Манзилли сотиб олиш (2)'!U$3,#REF!,'Манзилли сотиб олиш (2)'!U$2)</f>
        <v>#REF!</v>
      </c>
      <c r="V546" s="5" t="e">
        <f>++COUNTIFS(#REF!,'Манзилли сотиб олиш (2)'!$F546,#REF!,'Манзилли сотиб олиш (2)'!V$3,#REF!,'Манзилли сотиб олиш (2)'!V$2)</f>
        <v>#REF!</v>
      </c>
      <c r="W546" s="7" t="e">
        <f t="shared" si="109"/>
        <v>#REF!</v>
      </c>
      <c r="X546" s="7">
        <f t="shared" si="105"/>
        <v>0</v>
      </c>
      <c r="Y546" s="7">
        <f t="shared" si="102"/>
        <v>0</v>
      </c>
      <c r="Z546" s="7">
        <f t="shared" si="106"/>
        <v>0</v>
      </c>
      <c r="AA546" s="7">
        <v>0</v>
      </c>
      <c r="AB546" s="7" t="e">
        <f t="shared" si="103"/>
        <v>#REF!</v>
      </c>
      <c r="AC546" s="7">
        <f t="shared" si="107"/>
        <v>0</v>
      </c>
      <c r="AD546" s="12" t="e">
        <f>++VLOOKUP(F546,#REF!,3,0)</f>
        <v>#REF!</v>
      </c>
      <c r="AE546" s="10"/>
      <c r="AF546" s="10"/>
    </row>
    <row r="547" spans="1:32" x14ac:dyDescent="0.25">
      <c r="A547" s="5">
        <f t="shared" si="104"/>
        <v>95</v>
      </c>
      <c r="B547" s="22" t="s">
        <v>223</v>
      </c>
      <c r="C547" s="6" t="s">
        <v>3681</v>
      </c>
      <c r="D547" s="5" t="s">
        <v>3682</v>
      </c>
      <c r="E547" s="7">
        <v>98675393</v>
      </c>
      <c r="F547" s="7">
        <v>41212922640023</v>
      </c>
      <c r="G547" s="7" t="s">
        <v>3799</v>
      </c>
      <c r="H547" s="14">
        <v>45204</v>
      </c>
      <c r="I547" s="5" t="s">
        <v>1126</v>
      </c>
      <c r="J547" s="5" t="e">
        <f>++COUNTIFS(#REF!,'Манзилли сотиб олиш (2)'!$F547,#REF!,'Манзилли сотиб олиш (2)'!J$3,#REF!,'Манзилли сотиб олиш (2)'!J$2)</f>
        <v>#REF!</v>
      </c>
      <c r="K547" s="5" t="e">
        <f>++COUNTIFS(#REF!,'Манзилли сотиб олиш (2)'!$F547,#REF!,'Манзилли сотиб олиш (2)'!K$3,#REF!,'Манзилли сотиб олиш (2)'!K$2)</f>
        <v>#REF!</v>
      </c>
      <c r="L547" s="5" t="e">
        <f>++COUNTIFS(#REF!,'Манзилли сотиб олиш (2)'!$F547,#REF!,'Манзилли сотиб олиш (2)'!L$3,#REF!,'Манзилли сотиб олиш (2)'!L$2)</f>
        <v>#REF!</v>
      </c>
      <c r="M547" s="5" t="e">
        <f>++COUNTIFS(#REF!,'Манзилли сотиб олиш (2)'!$F547,#REF!,'Манзилли сотиб олиш (2)'!M$3,#REF!,'Манзилли сотиб олиш (2)'!M$2)</f>
        <v>#REF!</v>
      </c>
      <c r="N547" s="5" t="e">
        <f>++COUNTIFS(#REF!,'Манзилли сотиб олиш (2)'!$F547,#REF!,'Манзилли сотиб олиш (2)'!N$3,#REF!,'Манзилли сотиб олиш (2)'!N$2)</f>
        <v>#REF!</v>
      </c>
      <c r="O547" s="7" t="e">
        <f t="shared" si="108"/>
        <v>#REF!</v>
      </c>
      <c r="P547" s="7">
        <f t="shared" si="100"/>
        <v>0</v>
      </c>
      <c r="Q547" s="7">
        <f t="shared" si="101"/>
        <v>0</v>
      </c>
      <c r="R547" s="5" t="e">
        <f>++COUNTIFS(#REF!,'Манзилли сотиб олиш (2)'!$F547,#REF!,'Манзилли сотиб олиш (2)'!R$3,#REF!,'Манзилли сотиб олиш (2)'!R$2)</f>
        <v>#REF!</v>
      </c>
      <c r="S547" s="5" t="e">
        <f>++COUNTIFS(#REF!,'Манзилли сотиб олиш (2)'!$F547,#REF!,'Манзилли сотиб олиш (2)'!S$3,#REF!,'Манзилли сотиб олиш (2)'!S$2)</f>
        <v>#REF!</v>
      </c>
      <c r="T547" s="5" t="e">
        <f>++COUNTIFS(#REF!,'Манзилли сотиб олиш (2)'!$F547,#REF!,'Манзилли сотиб олиш (2)'!T$3,#REF!,'Манзилли сотиб олиш (2)'!T$2)</f>
        <v>#REF!</v>
      </c>
      <c r="U547" s="5" t="e">
        <f>++COUNTIFS(#REF!,'Манзилли сотиб олиш (2)'!$F547,#REF!,'Манзилли сотиб олиш (2)'!U$3,#REF!,'Манзилли сотиб олиш (2)'!U$2)</f>
        <v>#REF!</v>
      </c>
      <c r="V547" s="5" t="e">
        <f>++COUNTIFS(#REF!,'Манзилли сотиб олиш (2)'!$F547,#REF!,'Манзилли сотиб олиш (2)'!V$3,#REF!,'Манзилли сотиб олиш (2)'!V$2)</f>
        <v>#REF!</v>
      </c>
      <c r="W547" s="7" t="e">
        <f t="shared" si="109"/>
        <v>#REF!</v>
      </c>
      <c r="X547" s="7">
        <f t="shared" si="105"/>
        <v>0</v>
      </c>
      <c r="Y547" s="7">
        <f t="shared" si="102"/>
        <v>0</v>
      </c>
      <c r="Z547" s="7">
        <f t="shared" si="106"/>
        <v>0</v>
      </c>
      <c r="AA547" s="7">
        <v>0</v>
      </c>
      <c r="AB547" s="7" t="e">
        <f t="shared" si="103"/>
        <v>#REF!</v>
      </c>
      <c r="AC547" s="7">
        <f t="shared" si="107"/>
        <v>0</v>
      </c>
      <c r="AD547" s="12" t="e">
        <f>++VLOOKUP(F547,#REF!,3,0)</f>
        <v>#REF!</v>
      </c>
      <c r="AE547" s="10"/>
      <c r="AF547" s="10"/>
    </row>
    <row r="548" spans="1:32" x14ac:dyDescent="0.25">
      <c r="A548" s="5">
        <f t="shared" si="104"/>
        <v>96</v>
      </c>
      <c r="B548" s="22" t="s">
        <v>223</v>
      </c>
      <c r="C548" s="6" t="s">
        <v>3683</v>
      </c>
      <c r="D548" s="5" t="s">
        <v>3684</v>
      </c>
      <c r="E548" s="7">
        <v>98930435</v>
      </c>
      <c r="F548" s="7">
        <v>30307913090010</v>
      </c>
      <c r="G548" s="7" t="s">
        <v>3800</v>
      </c>
      <c r="H548" s="14">
        <v>45204</v>
      </c>
      <c r="I548" s="5" t="s">
        <v>1126</v>
      </c>
      <c r="J548" s="5" t="e">
        <f>++COUNTIFS(#REF!,'Манзилли сотиб олиш (2)'!$F548,#REF!,'Манзилли сотиб олиш (2)'!J$3,#REF!,'Манзилли сотиб олиш (2)'!J$2)</f>
        <v>#REF!</v>
      </c>
      <c r="K548" s="5" t="e">
        <f>++COUNTIFS(#REF!,'Манзилли сотиб олиш (2)'!$F548,#REF!,'Манзилли сотиб олиш (2)'!K$3,#REF!,'Манзилли сотиб олиш (2)'!K$2)</f>
        <v>#REF!</v>
      </c>
      <c r="L548" s="5" t="e">
        <f>++COUNTIFS(#REF!,'Манзилли сотиб олиш (2)'!$F548,#REF!,'Манзилли сотиб олиш (2)'!L$3,#REF!,'Манзилли сотиб олиш (2)'!L$2)</f>
        <v>#REF!</v>
      </c>
      <c r="M548" s="5" t="e">
        <f>++COUNTIFS(#REF!,'Манзилли сотиб олиш (2)'!$F548,#REF!,'Манзилли сотиб олиш (2)'!M$3,#REF!,'Манзилли сотиб олиш (2)'!M$2)</f>
        <v>#REF!</v>
      </c>
      <c r="N548" s="5" t="e">
        <f>++COUNTIFS(#REF!,'Манзилли сотиб олиш (2)'!$F548,#REF!,'Манзилли сотиб олиш (2)'!N$3,#REF!,'Манзилли сотиб олиш (2)'!N$2)</f>
        <v>#REF!</v>
      </c>
      <c r="O548" s="7" t="e">
        <f t="shared" si="108"/>
        <v>#REF!</v>
      </c>
      <c r="P548" s="7">
        <f t="shared" si="100"/>
        <v>0</v>
      </c>
      <c r="Q548" s="7">
        <f t="shared" si="101"/>
        <v>0</v>
      </c>
      <c r="R548" s="5" t="e">
        <f>++COUNTIFS(#REF!,'Манзилли сотиб олиш (2)'!$F548,#REF!,'Манзилли сотиб олиш (2)'!R$3,#REF!,'Манзилли сотиб олиш (2)'!R$2)</f>
        <v>#REF!</v>
      </c>
      <c r="S548" s="5" t="e">
        <f>++COUNTIFS(#REF!,'Манзилли сотиб олиш (2)'!$F548,#REF!,'Манзилли сотиб олиш (2)'!S$3,#REF!,'Манзилли сотиб олиш (2)'!S$2)</f>
        <v>#REF!</v>
      </c>
      <c r="T548" s="5" t="e">
        <f>++COUNTIFS(#REF!,'Манзилли сотиб олиш (2)'!$F548,#REF!,'Манзилли сотиб олиш (2)'!T$3,#REF!,'Манзилли сотиб олиш (2)'!T$2)</f>
        <v>#REF!</v>
      </c>
      <c r="U548" s="5" t="e">
        <f>++COUNTIFS(#REF!,'Манзилли сотиб олиш (2)'!$F548,#REF!,'Манзилли сотиб олиш (2)'!U$3,#REF!,'Манзилли сотиб олиш (2)'!U$2)</f>
        <v>#REF!</v>
      </c>
      <c r="V548" s="5" t="e">
        <f>++COUNTIFS(#REF!,'Манзилли сотиб олиш (2)'!$F548,#REF!,'Манзилли сотиб олиш (2)'!V$3,#REF!,'Манзилли сотиб олиш (2)'!V$2)</f>
        <v>#REF!</v>
      </c>
      <c r="W548" s="7" t="e">
        <f t="shared" si="109"/>
        <v>#REF!</v>
      </c>
      <c r="X548" s="7">
        <f t="shared" si="105"/>
        <v>0</v>
      </c>
      <c r="Y548" s="7">
        <f t="shared" si="102"/>
        <v>0</v>
      </c>
      <c r="Z548" s="7">
        <f t="shared" si="106"/>
        <v>0</v>
      </c>
      <c r="AA548" s="7">
        <v>0</v>
      </c>
      <c r="AB548" s="7" t="e">
        <f t="shared" si="103"/>
        <v>#REF!</v>
      </c>
      <c r="AC548" s="7">
        <f t="shared" si="107"/>
        <v>0</v>
      </c>
      <c r="AD548" s="12" t="e">
        <f>++VLOOKUP(F548,#REF!,3,0)</f>
        <v>#REF!</v>
      </c>
      <c r="AE548" s="10"/>
      <c r="AF548" s="10"/>
    </row>
    <row r="549" spans="1:32" x14ac:dyDescent="0.25">
      <c r="A549" s="5">
        <f t="shared" si="104"/>
        <v>97</v>
      </c>
      <c r="B549" s="22" t="s">
        <v>223</v>
      </c>
      <c r="C549" s="6" t="s">
        <v>3685</v>
      </c>
      <c r="D549" s="5" t="s">
        <v>3686</v>
      </c>
      <c r="E549" s="7">
        <v>87747244</v>
      </c>
      <c r="F549" s="7">
        <v>30406783090053</v>
      </c>
      <c r="G549" s="7" t="s">
        <v>3801</v>
      </c>
      <c r="H549" s="14">
        <v>45212</v>
      </c>
      <c r="I549" s="5" t="s">
        <v>1125</v>
      </c>
      <c r="J549" s="5" t="e">
        <f>++COUNTIFS(#REF!,'Манзилли сотиб олиш (2)'!$F549,#REF!,'Манзилли сотиб олиш (2)'!J$3,#REF!,'Манзилли сотиб олиш (2)'!J$2)</f>
        <v>#REF!</v>
      </c>
      <c r="K549" s="5" t="e">
        <f>++COUNTIFS(#REF!,'Манзилли сотиб олиш (2)'!$F549,#REF!,'Манзилли сотиб олиш (2)'!K$3,#REF!,'Манзилли сотиб олиш (2)'!K$2)</f>
        <v>#REF!</v>
      </c>
      <c r="L549" s="5" t="e">
        <f>++COUNTIFS(#REF!,'Манзилли сотиб олиш (2)'!$F549,#REF!,'Манзилли сотиб олиш (2)'!L$3,#REF!,'Манзилли сотиб олиш (2)'!L$2)</f>
        <v>#REF!</v>
      </c>
      <c r="M549" s="5" t="e">
        <f>++COUNTIFS(#REF!,'Манзилли сотиб олиш (2)'!$F549,#REF!,'Манзилли сотиб олиш (2)'!M$3,#REF!,'Манзилли сотиб олиш (2)'!M$2)</f>
        <v>#REF!</v>
      </c>
      <c r="N549" s="5" t="e">
        <f>++COUNTIFS(#REF!,'Манзилли сотиб олиш (2)'!$F549,#REF!,'Манзилли сотиб олиш (2)'!N$3,#REF!,'Манзилли сотиб олиш (2)'!N$2)</f>
        <v>#REF!</v>
      </c>
      <c r="O549" s="7" t="e">
        <f t="shared" si="108"/>
        <v>#REF!</v>
      </c>
      <c r="P549" s="7">
        <f t="shared" si="100"/>
        <v>0</v>
      </c>
      <c r="Q549" s="7">
        <f t="shared" si="101"/>
        <v>0</v>
      </c>
      <c r="R549" s="5" t="e">
        <f>++COUNTIFS(#REF!,'Манзилли сотиб олиш (2)'!$F549,#REF!,'Манзилли сотиб олиш (2)'!R$3,#REF!,'Манзилли сотиб олиш (2)'!R$2)</f>
        <v>#REF!</v>
      </c>
      <c r="S549" s="5" t="e">
        <f>++COUNTIFS(#REF!,'Манзилли сотиб олиш (2)'!$F549,#REF!,'Манзилли сотиб олиш (2)'!S$3,#REF!,'Манзилли сотиб олиш (2)'!S$2)</f>
        <v>#REF!</v>
      </c>
      <c r="T549" s="5" t="e">
        <f>++COUNTIFS(#REF!,'Манзилли сотиб олиш (2)'!$F549,#REF!,'Манзилли сотиб олиш (2)'!T$3,#REF!,'Манзилли сотиб олиш (2)'!T$2)</f>
        <v>#REF!</v>
      </c>
      <c r="U549" s="5" t="e">
        <f>++COUNTIFS(#REF!,'Манзилли сотиб олиш (2)'!$F549,#REF!,'Манзилли сотиб олиш (2)'!U$3,#REF!,'Манзилли сотиб олиш (2)'!U$2)</f>
        <v>#REF!</v>
      </c>
      <c r="V549" s="5" t="e">
        <f>++COUNTIFS(#REF!,'Манзилли сотиб олиш (2)'!$F549,#REF!,'Манзилли сотиб олиш (2)'!V$3,#REF!,'Манзилли сотиб олиш (2)'!V$2)</f>
        <v>#REF!</v>
      </c>
      <c r="W549" s="7" t="e">
        <f t="shared" si="109"/>
        <v>#REF!</v>
      </c>
      <c r="X549" s="7">
        <f t="shared" si="105"/>
        <v>0</v>
      </c>
      <c r="Y549" s="7">
        <f t="shared" si="102"/>
        <v>0</v>
      </c>
      <c r="Z549" s="7">
        <f t="shared" si="106"/>
        <v>0</v>
      </c>
      <c r="AA549" s="7">
        <v>0</v>
      </c>
      <c r="AB549" s="7" t="e">
        <f t="shared" si="103"/>
        <v>#REF!</v>
      </c>
      <c r="AC549" s="7">
        <f t="shared" si="107"/>
        <v>0</v>
      </c>
      <c r="AD549" s="12" t="e">
        <f>++VLOOKUP(F549,#REF!,3,0)</f>
        <v>#REF!</v>
      </c>
      <c r="AE549" s="10"/>
      <c r="AF549" s="10"/>
    </row>
    <row r="550" spans="1:32" x14ac:dyDescent="0.25">
      <c r="A550" s="5">
        <f t="shared" si="104"/>
        <v>98</v>
      </c>
      <c r="B550" s="22" t="s">
        <v>223</v>
      </c>
      <c r="C550" s="6" t="s">
        <v>3687</v>
      </c>
      <c r="D550" s="5" t="s">
        <v>3688</v>
      </c>
      <c r="E550" s="7">
        <v>98665365</v>
      </c>
      <c r="F550" s="7">
        <v>42112863090048</v>
      </c>
      <c r="G550" s="7" t="s">
        <v>3802</v>
      </c>
      <c r="H550" s="14">
        <v>45204</v>
      </c>
      <c r="I550" s="5" t="s">
        <v>1125</v>
      </c>
      <c r="J550" s="5" t="e">
        <f>++COUNTIFS(#REF!,'Манзилли сотиб олиш (2)'!$F550,#REF!,'Манзилли сотиб олиш (2)'!J$3,#REF!,'Манзилли сотиб олиш (2)'!J$2)</f>
        <v>#REF!</v>
      </c>
      <c r="K550" s="5" t="e">
        <f>++COUNTIFS(#REF!,'Манзилли сотиб олиш (2)'!$F550,#REF!,'Манзилли сотиб олиш (2)'!K$3,#REF!,'Манзилли сотиб олиш (2)'!K$2)</f>
        <v>#REF!</v>
      </c>
      <c r="L550" s="5" t="e">
        <f>++COUNTIFS(#REF!,'Манзилли сотиб олиш (2)'!$F550,#REF!,'Манзилли сотиб олиш (2)'!L$3,#REF!,'Манзилли сотиб олиш (2)'!L$2)</f>
        <v>#REF!</v>
      </c>
      <c r="M550" s="5" t="e">
        <f>++COUNTIFS(#REF!,'Манзилли сотиб олиш (2)'!$F550,#REF!,'Манзилли сотиб олиш (2)'!M$3,#REF!,'Манзилли сотиб олиш (2)'!M$2)</f>
        <v>#REF!</v>
      </c>
      <c r="N550" s="5" t="e">
        <f>++COUNTIFS(#REF!,'Манзилли сотиб олиш (2)'!$F550,#REF!,'Манзилли сотиб олиш (2)'!N$3,#REF!,'Манзилли сотиб олиш (2)'!N$2)</f>
        <v>#REF!</v>
      </c>
      <c r="O550" s="7" t="e">
        <f t="shared" si="108"/>
        <v>#REF!</v>
      </c>
      <c r="P550" s="7">
        <f t="shared" si="100"/>
        <v>0</v>
      </c>
      <c r="Q550" s="7">
        <f t="shared" si="101"/>
        <v>0</v>
      </c>
      <c r="R550" s="5" t="e">
        <f>++COUNTIFS(#REF!,'Манзилли сотиб олиш (2)'!$F550,#REF!,'Манзилли сотиб олиш (2)'!R$3,#REF!,'Манзилли сотиб олиш (2)'!R$2)</f>
        <v>#REF!</v>
      </c>
      <c r="S550" s="5" t="e">
        <f>++COUNTIFS(#REF!,'Манзилли сотиб олиш (2)'!$F550,#REF!,'Манзилли сотиб олиш (2)'!S$3,#REF!,'Манзилли сотиб олиш (2)'!S$2)</f>
        <v>#REF!</v>
      </c>
      <c r="T550" s="5" t="e">
        <f>++COUNTIFS(#REF!,'Манзилли сотиб олиш (2)'!$F550,#REF!,'Манзилли сотиб олиш (2)'!T$3,#REF!,'Манзилли сотиб олиш (2)'!T$2)</f>
        <v>#REF!</v>
      </c>
      <c r="U550" s="5" t="e">
        <f>++COUNTIFS(#REF!,'Манзилли сотиб олиш (2)'!$F550,#REF!,'Манзилли сотиб олиш (2)'!U$3,#REF!,'Манзилли сотиб олиш (2)'!U$2)</f>
        <v>#REF!</v>
      </c>
      <c r="V550" s="5" t="e">
        <f>++COUNTIFS(#REF!,'Манзилли сотиб олиш (2)'!$F550,#REF!,'Манзилли сотиб олиш (2)'!V$3,#REF!,'Манзилли сотиб олиш (2)'!V$2)</f>
        <v>#REF!</v>
      </c>
      <c r="W550" s="7" t="e">
        <f t="shared" si="109"/>
        <v>#REF!</v>
      </c>
      <c r="X550" s="7">
        <f t="shared" si="105"/>
        <v>0</v>
      </c>
      <c r="Y550" s="7">
        <f t="shared" si="102"/>
        <v>0</v>
      </c>
      <c r="Z550" s="7">
        <f t="shared" si="106"/>
        <v>0</v>
      </c>
      <c r="AA550" s="7">
        <v>0</v>
      </c>
      <c r="AB550" s="7" t="e">
        <f t="shared" si="103"/>
        <v>#REF!</v>
      </c>
      <c r="AC550" s="7">
        <f t="shared" si="107"/>
        <v>0</v>
      </c>
      <c r="AD550" s="12" t="e">
        <f>++VLOOKUP(F550,#REF!,3,0)</f>
        <v>#REF!</v>
      </c>
      <c r="AE550" s="10"/>
      <c r="AF550" s="10"/>
    </row>
    <row r="551" spans="1:32" x14ac:dyDescent="0.25">
      <c r="A551" s="5">
        <f t="shared" si="104"/>
        <v>99</v>
      </c>
      <c r="B551" s="22" t="s">
        <v>223</v>
      </c>
      <c r="C551" s="6" t="s">
        <v>3689</v>
      </c>
      <c r="D551" s="5" t="s">
        <v>3690</v>
      </c>
      <c r="E551" s="7">
        <v>78277583</v>
      </c>
      <c r="F551" s="7">
        <v>31403963090017</v>
      </c>
      <c r="G551" s="7" t="s">
        <v>3803</v>
      </c>
      <c r="H551" s="14">
        <v>45204</v>
      </c>
      <c r="I551" s="5" t="s">
        <v>1126</v>
      </c>
      <c r="J551" s="5" t="e">
        <f>++COUNTIFS(#REF!,'Манзилли сотиб олиш (2)'!$F551,#REF!,'Манзилли сотиб олиш (2)'!J$3,#REF!,'Манзилли сотиб олиш (2)'!J$2)</f>
        <v>#REF!</v>
      </c>
      <c r="K551" s="5" t="e">
        <f>++COUNTIFS(#REF!,'Манзилли сотиб олиш (2)'!$F551,#REF!,'Манзилли сотиб олиш (2)'!K$3,#REF!,'Манзилли сотиб олиш (2)'!K$2)</f>
        <v>#REF!</v>
      </c>
      <c r="L551" s="5" t="e">
        <f>++COUNTIFS(#REF!,'Манзилли сотиб олиш (2)'!$F551,#REF!,'Манзилли сотиб олиш (2)'!L$3,#REF!,'Манзилли сотиб олиш (2)'!L$2)</f>
        <v>#REF!</v>
      </c>
      <c r="M551" s="5" t="e">
        <f>++COUNTIFS(#REF!,'Манзилли сотиб олиш (2)'!$F551,#REF!,'Манзилли сотиб олиш (2)'!M$3,#REF!,'Манзилли сотиб олиш (2)'!M$2)</f>
        <v>#REF!</v>
      </c>
      <c r="N551" s="5" t="e">
        <f>++COUNTIFS(#REF!,'Манзилли сотиб олиш (2)'!$F551,#REF!,'Манзилли сотиб олиш (2)'!N$3,#REF!,'Манзилли сотиб олиш (2)'!N$2)</f>
        <v>#REF!</v>
      </c>
      <c r="O551" s="7" t="e">
        <f t="shared" si="108"/>
        <v>#REF!</v>
      </c>
      <c r="P551" s="7">
        <f t="shared" si="100"/>
        <v>0</v>
      </c>
      <c r="Q551" s="7">
        <f t="shared" si="101"/>
        <v>0</v>
      </c>
      <c r="R551" s="5" t="e">
        <f>++COUNTIFS(#REF!,'Манзилли сотиб олиш (2)'!$F551,#REF!,'Манзилли сотиб олиш (2)'!R$3,#REF!,'Манзилли сотиб олиш (2)'!R$2)</f>
        <v>#REF!</v>
      </c>
      <c r="S551" s="5" t="e">
        <f>++COUNTIFS(#REF!,'Манзилли сотиб олиш (2)'!$F551,#REF!,'Манзилли сотиб олиш (2)'!S$3,#REF!,'Манзилли сотиб олиш (2)'!S$2)</f>
        <v>#REF!</v>
      </c>
      <c r="T551" s="5" t="e">
        <f>++COUNTIFS(#REF!,'Манзилли сотиб олиш (2)'!$F551,#REF!,'Манзилли сотиб олиш (2)'!T$3,#REF!,'Манзилли сотиб олиш (2)'!T$2)</f>
        <v>#REF!</v>
      </c>
      <c r="U551" s="5" t="e">
        <f>++COUNTIFS(#REF!,'Манзилли сотиб олиш (2)'!$F551,#REF!,'Манзилли сотиб олиш (2)'!U$3,#REF!,'Манзилли сотиб олиш (2)'!U$2)</f>
        <v>#REF!</v>
      </c>
      <c r="V551" s="5" t="e">
        <f>++COUNTIFS(#REF!,'Манзилли сотиб олиш (2)'!$F551,#REF!,'Манзилли сотиб олиш (2)'!V$3,#REF!,'Манзилли сотиб олиш (2)'!V$2)</f>
        <v>#REF!</v>
      </c>
      <c r="W551" s="7" t="e">
        <f t="shared" si="109"/>
        <v>#REF!</v>
      </c>
      <c r="X551" s="7">
        <f t="shared" si="105"/>
        <v>0</v>
      </c>
      <c r="Y551" s="7">
        <f t="shared" si="102"/>
        <v>0</v>
      </c>
      <c r="Z551" s="7">
        <f t="shared" si="106"/>
        <v>0</v>
      </c>
      <c r="AA551" s="7">
        <v>0</v>
      </c>
      <c r="AB551" s="7" t="e">
        <f t="shared" si="103"/>
        <v>#REF!</v>
      </c>
      <c r="AC551" s="7">
        <f t="shared" si="107"/>
        <v>0</v>
      </c>
      <c r="AD551" s="12" t="e">
        <f>++VLOOKUP(F551,#REF!,3,0)</f>
        <v>#REF!</v>
      </c>
      <c r="AE551" s="10"/>
      <c r="AF551" s="10"/>
    </row>
    <row r="552" spans="1:32" x14ac:dyDescent="0.25">
      <c r="A552" s="5">
        <f t="shared" si="104"/>
        <v>100</v>
      </c>
      <c r="B552" s="22" t="s">
        <v>223</v>
      </c>
      <c r="C552" s="6" t="s">
        <v>3691</v>
      </c>
      <c r="D552" s="5" t="s">
        <v>3692</v>
      </c>
      <c r="E552" s="7">
        <v>98923228</v>
      </c>
      <c r="F552" s="7">
        <v>31506853090071</v>
      </c>
      <c r="G552" s="7" t="s">
        <v>3804</v>
      </c>
      <c r="H552" s="14">
        <v>45204</v>
      </c>
      <c r="I552" s="5" t="s">
        <v>1126</v>
      </c>
      <c r="J552" s="5" t="e">
        <f>++COUNTIFS(#REF!,'Манзилли сотиб олиш (2)'!$F552,#REF!,'Манзилли сотиб олиш (2)'!J$3,#REF!,'Манзилли сотиб олиш (2)'!J$2)</f>
        <v>#REF!</v>
      </c>
      <c r="K552" s="5" t="e">
        <f>++COUNTIFS(#REF!,'Манзилли сотиб олиш (2)'!$F552,#REF!,'Манзилли сотиб олиш (2)'!K$3,#REF!,'Манзилли сотиб олиш (2)'!K$2)</f>
        <v>#REF!</v>
      </c>
      <c r="L552" s="5" t="e">
        <f>++COUNTIFS(#REF!,'Манзилли сотиб олиш (2)'!$F552,#REF!,'Манзилли сотиб олиш (2)'!L$3,#REF!,'Манзилли сотиб олиш (2)'!L$2)</f>
        <v>#REF!</v>
      </c>
      <c r="M552" s="5" t="e">
        <f>++COUNTIFS(#REF!,'Манзилли сотиб олиш (2)'!$F552,#REF!,'Манзилли сотиб олиш (2)'!M$3,#REF!,'Манзилли сотиб олиш (2)'!M$2)</f>
        <v>#REF!</v>
      </c>
      <c r="N552" s="5" t="e">
        <f>++COUNTIFS(#REF!,'Манзилли сотиб олиш (2)'!$F552,#REF!,'Манзилли сотиб олиш (2)'!N$3,#REF!,'Манзилли сотиб олиш (2)'!N$2)</f>
        <v>#REF!</v>
      </c>
      <c r="O552" s="7" t="e">
        <f t="shared" si="108"/>
        <v>#REF!</v>
      </c>
      <c r="P552" s="7">
        <f t="shared" si="100"/>
        <v>0</v>
      </c>
      <c r="Q552" s="7">
        <f t="shared" si="101"/>
        <v>0</v>
      </c>
      <c r="R552" s="5" t="e">
        <f>++COUNTIFS(#REF!,'Манзилли сотиб олиш (2)'!$F552,#REF!,'Манзилли сотиб олиш (2)'!R$3,#REF!,'Манзилли сотиб олиш (2)'!R$2)</f>
        <v>#REF!</v>
      </c>
      <c r="S552" s="5" t="e">
        <f>++COUNTIFS(#REF!,'Манзилли сотиб олиш (2)'!$F552,#REF!,'Манзилли сотиб олиш (2)'!S$3,#REF!,'Манзилли сотиб олиш (2)'!S$2)</f>
        <v>#REF!</v>
      </c>
      <c r="T552" s="5" t="e">
        <f>++COUNTIFS(#REF!,'Манзилли сотиб олиш (2)'!$F552,#REF!,'Манзилли сотиб олиш (2)'!T$3,#REF!,'Манзилли сотиб олиш (2)'!T$2)</f>
        <v>#REF!</v>
      </c>
      <c r="U552" s="5" t="e">
        <f>++COUNTIFS(#REF!,'Манзилли сотиб олиш (2)'!$F552,#REF!,'Манзилли сотиб олиш (2)'!U$3,#REF!,'Манзилли сотиб олиш (2)'!U$2)</f>
        <v>#REF!</v>
      </c>
      <c r="V552" s="5" t="e">
        <f>++COUNTIFS(#REF!,'Манзилли сотиб олиш (2)'!$F552,#REF!,'Манзилли сотиб олиш (2)'!V$3,#REF!,'Манзилли сотиб олиш (2)'!V$2)</f>
        <v>#REF!</v>
      </c>
      <c r="W552" s="7" t="e">
        <f t="shared" si="109"/>
        <v>#REF!</v>
      </c>
      <c r="X552" s="7">
        <f t="shared" si="105"/>
        <v>0</v>
      </c>
      <c r="Y552" s="7">
        <f t="shared" si="102"/>
        <v>0</v>
      </c>
      <c r="Z552" s="7">
        <f t="shared" si="106"/>
        <v>0</v>
      </c>
      <c r="AA552" s="7">
        <v>0</v>
      </c>
      <c r="AB552" s="7" t="e">
        <f t="shared" si="103"/>
        <v>#REF!</v>
      </c>
      <c r="AC552" s="7">
        <f t="shared" si="107"/>
        <v>0</v>
      </c>
      <c r="AD552" s="12" t="e">
        <f>++VLOOKUP(F552,#REF!,3,0)</f>
        <v>#REF!</v>
      </c>
      <c r="AE552" s="10"/>
      <c r="AF552" s="10"/>
    </row>
    <row r="553" spans="1:32" x14ac:dyDescent="0.25">
      <c r="A553" s="5">
        <f t="shared" si="104"/>
        <v>101</v>
      </c>
      <c r="B553" s="22" t="s">
        <v>223</v>
      </c>
      <c r="C553" s="6" t="s">
        <v>1341</v>
      </c>
      <c r="D553" s="5" t="s">
        <v>243</v>
      </c>
      <c r="E553" s="7">
        <v>98922426</v>
      </c>
      <c r="F553" s="7">
        <v>40208913090019</v>
      </c>
      <c r="G553" s="7" t="s">
        <v>2269</v>
      </c>
      <c r="H553" s="14">
        <v>45212</v>
      </c>
      <c r="I553" s="5" t="s">
        <v>1125</v>
      </c>
      <c r="J553" s="5" t="e">
        <f>++COUNTIFS(#REF!,'Манзилли сотиб олиш (2)'!$F553,#REF!,'Манзилли сотиб олиш (2)'!J$3,#REF!,'Манзилли сотиб олиш (2)'!J$2)</f>
        <v>#REF!</v>
      </c>
      <c r="K553" s="5" t="e">
        <f>++COUNTIFS(#REF!,'Манзилли сотиб олиш (2)'!$F553,#REF!,'Манзилли сотиб олиш (2)'!K$3,#REF!,'Манзилли сотиб олиш (2)'!K$2)</f>
        <v>#REF!</v>
      </c>
      <c r="L553" s="5" t="e">
        <f>++COUNTIFS(#REF!,'Манзилли сотиб олиш (2)'!$F553,#REF!,'Манзилли сотиб олиш (2)'!L$3,#REF!,'Манзилли сотиб олиш (2)'!L$2)</f>
        <v>#REF!</v>
      </c>
      <c r="M553" s="5" t="e">
        <f>++COUNTIFS(#REF!,'Манзилли сотиб олиш (2)'!$F553,#REF!,'Манзилли сотиб олиш (2)'!M$3,#REF!,'Манзилли сотиб олиш (2)'!M$2)</f>
        <v>#REF!</v>
      </c>
      <c r="N553" s="5" t="e">
        <f>++COUNTIFS(#REF!,'Манзилли сотиб олиш (2)'!$F553,#REF!,'Манзилли сотиб олиш (2)'!N$3,#REF!,'Манзилли сотиб олиш (2)'!N$2)</f>
        <v>#REF!</v>
      </c>
      <c r="O553" s="7" t="e">
        <f t="shared" si="108"/>
        <v>#REF!</v>
      </c>
      <c r="P553" s="7">
        <f t="shared" si="100"/>
        <v>0</v>
      </c>
      <c r="Q553" s="7">
        <f t="shared" si="101"/>
        <v>0</v>
      </c>
      <c r="R553" s="5" t="e">
        <f>++COUNTIFS(#REF!,'Манзилли сотиб олиш (2)'!$F553,#REF!,'Манзилли сотиб олиш (2)'!R$3,#REF!,'Манзилли сотиб олиш (2)'!R$2)</f>
        <v>#REF!</v>
      </c>
      <c r="S553" s="5" t="e">
        <f>++COUNTIFS(#REF!,'Манзилли сотиб олиш (2)'!$F553,#REF!,'Манзилли сотиб олиш (2)'!S$3,#REF!,'Манзилли сотиб олиш (2)'!S$2)</f>
        <v>#REF!</v>
      </c>
      <c r="T553" s="5" t="e">
        <f>++COUNTIFS(#REF!,'Манзилли сотиб олиш (2)'!$F553,#REF!,'Манзилли сотиб олиш (2)'!T$3,#REF!,'Манзилли сотиб олиш (2)'!T$2)</f>
        <v>#REF!</v>
      </c>
      <c r="U553" s="5" t="e">
        <f>++COUNTIFS(#REF!,'Манзилли сотиб олиш (2)'!$F553,#REF!,'Манзилли сотиб олиш (2)'!U$3,#REF!,'Манзилли сотиб олиш (2)'!U$2)</f>
        <v>#REF!</v>
      </c>
      <c r="V553" s="5" t="e">
        <f>++COUNTIFS(#REF!,'Манзилли сотиб олиш (2)'!$F553,#REF!,'Манзилли сотиб олиш (2)'!V$3,#REF!,'Манзилли сотиб олиш (2)'!V$2)</f>
        <v>#REF!</v>
      </c>
      <c r="W553" s="7" t="e">
        <f t="shared" si="109"/>
        <v>#REF!</v>
      </c>
      <c r="X553" s="7">
        <f t="shared" si="105"/>
        <v>0</v>
      </c>
      <c r="Y553" s="7">
        <f t="shared" si="102"/>
        <v>0</v>
      </c>
      <c r="Z553" s="7">
        <f t="shared" si="106"/>
        <v>0</v>
      </c>
      <c r="AA553" s="7">
        <v>0</v>
      </c>
      <c r="AB553" s="7" t="e">
        <f t="shared" si="103"/>
        <v>#REF!</v>
      </c>
      <c r="AC553" s="7">
        <f t="shared" si="107"/>
        <v>0</v>
      </c>
      <c r="AD553" s="12" t="e">
        <f>++VLOOKUP(F553,#REF!,3,0)</f>
        <v>#REF!</v>
      </c>
      <c r="AE553" s="10"/>
      <c r="AF553" s="10"/>
    </row>
    <row r="554" spans="1:32" x14ac:dyDescent="0.25">
      <c r="A554" s="5">
        <f t="shared" si="104"/>
        <v>102</v>
      </c>
      <c r="B554" s="22" t="s">
        <v>223</v>
      </c>
      <c r="C554" s="6" t="s">
        <v>3693</v>
      </c>
      <c r="D554" s="5" t="s">
        <v>3694</v>
      </c>
      <c r="E554" s="7">
        <v>98919323</v>
      </c>
      <c r="F554" s="7">
        <v>41701843090179</v>
      </c>
      <c r="G554" s="7" t="s">
        <v>3805</v>
      </c>
      <c r="H554" s="14">
        <v>45212</v>
      </c>
      <c r="I554" s="5" t="s">
        <v>1125</v>
      </c>
      <c r="J554" s="5" t="e">
        <f>++COUNTIFS(#REF!,'Манзилли сотиб олиш (2)'!$F554,#REF!,'Манзилли сотиб олиш (2)'!J$3,#REF!,'Манзилли сотиб олиш (2)'!J$2)</f>
        <v>#REF!</v>
      </c>
      <c r="K554" s="5" t="e">
        <f>++COUNTIFS(#REF!,'Манзилли сотиб олиш (2)'!$F554,#REF!,'Манзилли сотиб олиш (2)'!K$3,#REF!,'Манзилли сотиб олиш (2)'!K$2)</f>
        <v>#REF!</v>
      </c>
      <c r="L554" s="5" t="e">
        <f>++COUNTIFS(#REF!,'Манзилли сотиб олиш (2)'!$F554,#REF!,'Манзилли сотиб олиш (2)'!L$3,#REF!,'Манзилли сотиб олиш (2)'!L$2)</f>
        <v>#REF!</v>
      </c>
      <c r="M554" s="5" t="e">
        <f>++COUNTIFS(#REF!,'Манзилли сотиб олиш (2)'!$F554,#REF!,'Манзилли сотиб олиш (2)'!M$3,#REF!,'Манзилли сотиб олиш (2)'!M$2)</f>
        <v>#REF!</v>
      </c>
      <c r="N554" s="5" t="e">
        <f>++COUNTIFS(#REF!,'Манзилли сотиб олиш (2)'!$F554,#REF!,'Манзилли сотиб олиш (2)'!N$3,#REF!,'Манзилли сотиб олиш (2)'!N$2)</f>
        <v>#REF!</v>
      </c>
      <c r="O554" s="7" t="e">
        <f t="shared" si="108"/>
        <v>#REF!</v>
      </c>
      <c r="P554" s="7">
        <f t="shared" si="100"/>
        <v>0</v>
      </c>
      <c r="Q554" s="7">
        <f t="shared" si="101"/>
        <v>0</v>
      </c>
      <c r="R554" s="5" t="e">
        <f>++COUNTIFS(#REF!,'Манзилли сотиб олиш (2)'!$F554,#REF!,'Манзилли сотиб олиш (2)'!R$3,#REF!,'Манзилли сотиб олиш (2)'!R$2)</f>
        <v>#REF!</v>
      </c>
      <c r="S554" s="5" t="e">
        <f>++COUNTIFS(#REF!,'Манзилли сотиб олиш (2)'!$F554,#REF!,'Манзилли сотиб олиш (2)'!S$3,#REF!,'Манзилли сотиб олиш (2)'!S$2)</f>
        <v>#REF!</v>
      </c>
      <c r="T554" s="5" t="e">
        <f>++COUNTIFS(#REF!,'Манзилли сотиб олиш (2)'!$F554,#REF!,'Манзилли сотиб олиш (2)'!T$3,#REF!,'Манзилли сотиб олиш (2)'!T$2)</f>
        <v>#REF!</v>
      </c>
      <c r="U554" s="5" t="e">
        <f>++COUNTIFS(#REF!,'Манзилли сотиб олиш (2)'!$F554,#REF!,'Манзилли сотиб олиш (2)'!U$3,#REF!,'Манзилли сотиб олиш (2)'!U$2)</f>
        <v>#REF!</v>
      </c>
      <c r="V554" s="5" t="e">
        <f>++COUNTIFS(#REF!,'Манзилли сотиб олиш (2)'!$F554,#REF!,'Манзилли сотиб олиш (2)'!V$3,#REF!,'Манзилли сотиб олиш (2)'!V$2)</f>
        <v>#REF!</v>
      </c>
      <c r="W554" s="7" t="e">
        <f t="shared" si="109"/>
        <v>#REF!</v>
      </c>
      <c r="X554" s="7">
        <f t="shared" si="105"/>
        <v>0</v>
      </c>
      <c r="Y554" s="7">
        <f t="shared" si="102"/>
        <v>0</v>
      </c>
      <c r="Z554" s="7">
        <f t="shared" si="106"/>
        <v>0</v>
      </c>
      <c r="AA554" s="7">
        <v>0</v>
      </c>
      <c r="AB554" s="7" t="e">
        <f t="shared" si="103"/>
        <v>#REF!</v>
      </c>
      <c r="AC554" s="7">
        <f t="shared" si="107"/>
        <v>0</v>
      </c>
      <c r="AD554" s="12" t="e">
        <f>++VLOOKUP(F554,#REF!,3,0)</f>
        <v>#REF!</v>
      </c>
      <c r="AE554" s="10"/>
      <c r="AF554" s="10"/>
    </row>
    <row r="555" spans="1:32" x14ac:dyDescent="0.25">
      <c r="A555" s="5">
        <f t="shared" si="104"/>
        <v>103</v>
      </c>
      <c r="B555" s="22" t="s">
        <v>223</v>
      </c>
      <c r="C555" s="6" t="s">
        <v>3695</v>
      </c>
      <c r="D555" s="5" t="s">
        <v>3696</v>
      </c>
      <c r="E555" s="7">
        <v>98913249</v>
      </c>
      <c r="F555" s="7">
        <v>41011923090044</v>
      </c>
      <c r="G555" s="7" t="s">
        <v>3806</v>
      </c>
      <c r="H555" s="14">
        <v>45212</v>
      </c>
      <c r="I555" s="5" t="s">
        <v>1125</v>
      </c>
      <c r="J555" s="5" t="e">
        <f>++COUNTIFS(#REF!,'Манзилли сотиб олиш (2)'!$F555,#REF!,'Манзилли сотиб олиш (2)'!J$3,#REF!,'Манзилли сотиб олиш (2)'!J$2)</f>
        <v>#REF!</v>
      </c>
      <c r="K555" s="5" t="e">
        <f>++COUNTIFS(#REF!,'Манзилли сотиб олиш (2)'!$F555,#REF!,'Манзилли сотиб олиш (2)'!K$3,#REF!,'Манзилли сотиб олиш (2)'!K$2)</f>
        <v>#REF!</v>
      </c>
      <c r="L555" s="5" t="e">
        <f>++COUNTIFS(#REF!,'Манзилли сотиб олиш (2)'!$F555,#REF!,'Манзилли сотиб олиш (2)'!L$3,#REF!,'Манзилли сотиб олиш (2)'!L$2)</f>
        <v>#REF!</v>
      </c>
      <c r="M555" s="5" t="e">
        <f>++COUNTIFS(#REF!,'Манзилли сотиб олиш (2)'!$F555,#REF!,'Манзилли сотиб олиш (2)'!M$3,#REF!,'Манзилли сотиб олиш (2)'!M$2)</f>
        <v>#REF!</v>
      </c>
      <c r="N555" s="5" t="e">
        <f>++COUNTIFS(#REF!,'Манзилли сотиб олиш (2)'!$F555,#REF!,'Манзилли сотиб олиш (2)'!N$3,#REF!,'Манзилли сотиб олиш (2)'!N$2)</f>
        <v>#REF!</v>
      </c>
      <c r="O555" s="7" t="e">
        <f t="shared" si="108"/>
        <v>#REF!</v>
      </c>
      <c r="P555" s="7">
        <f t="shared" si="100"/>
        <v>0</v>
      </c>
      <c r="Q555" s="7">
        <f t="shared" si="101"/>
        <v>0</v>
      </c>
      <c r="R555" s="5" t="e">
        <f>++COUNTIFS(#REF!,'Манзилли сотиб олиш (2)'!$F555,#REF!,'Манзилли сотиб олиш (2)'!R$3,#REF!,'Манзилли сотиб олиш (2)'!R$2)</f>
        <v>#REF!</v>
      </c>
      <c r="S555" s="5" t="e">
        <f>++COUNTIFS(#REF!,'Манзилли сотиб олиш (2)'!$F555,#REF!,'Манзилли сотиб олиш (2)'!S$3,#REF!,'Манзилли сотиб олиш (2)'!S$2)</f>
        <v>#REF!</v>
      </c>
      <c r="T555" s="5" t="e">
        <f>++COUNTIFS(#REF!,'Манзилли сотиб олиш (2)'!$F555,#REF!,'Манзилли сотиб олиш (2)'!T$3,#REF!,'Манзилли сотиб олиш (2)'!T$2)</f>
        <v>#REF!</v>
      </c>
      <c r="U555" s="5" t="e">
        <f>++COUNTIFS(#REF!,'Манзилли сотиб олиш (2)'!$F555,#REF!,'Манзилли сотиб олиш (2)'!U$3,#REF!,'Манзилли сотиб олиш (2)'!U$2)</f>
        <v>#REF!</v>
      </c>
      <c r="V555" s="5" t="e">
        <f>++COUNTIFS(#REF!,'Манзилли сотиб олиш (2)'!$F555,#REF!,'Манзилли сотиб олиш (2)'!V$3,#REF!,'Манзилли сотиб олиш (2)'!V$2)</f>
        <v>#REF!</v>
      </c>
      <c r="W555" s="7" t="e">
        <f t="shared" si="109"/>
        <v>#REF!</v>
      </c>
      <c r="X555" s="7">
        <f t="shared" si="105"/>
        <v>0</v>
      </c>
      <c r="Y555" s="7">
        <f t="shared" si="102"/>
        <v>0</v>
      </c>
      <c r="Z555" s="7">
        <f t="shared" si="106"/>
        <v>0</v>
      </c>
      <c r="AA555" s="7">
        <v>0</v>
      </c>
      <c r="AB555" s="7" t="e">
        <f t="shared" si="103"/>
        <v>#REF!</v>
      </c>
      <c r="AC555" s="7">
        <f t="shared" si="107"/>
        <v>0</v>
      </c>
      <c r="AD555" s="12" t="e">
        <f>++VLOOKUP(F555,#REF!,3,0)</f>
        <v>#REF!</v>
      </c>
      <c r="AE555" s="10"/>
      <c r="AF555" s="10"/>
    </row>
    <row r="556" spans="1:32" x14ac:dyDescent="0.25">
      <c r="A556" s="5">
        <f t="shared" si="104"/>
        <v>104</v>
      </c>
      <c r="B556" s="22" t="s">
        <v>223</v>
      </c>
      <c r="C556" s="6" t="s">
        <v>3697</v>
      </c>
      <c r="D556" s="5" t="s">
        <v>3698</v>
      </c>
      <c r="E556" s="7">
        <v>98912520</v>
      </c>
      <c r="F556" s="7">
        <v>31207987120022</v>
      </c>
      <c r="G556" s="7" t="s">
        <v>3807</v>
      </c>
      <c r="H556" s="14">
        <v>45204</v>
      </c>
      <c r="I556" s="5" t="s">
        <v>1126</v>
      </c>
      <c r="J556" s="5" t="e">
        <f>++COUNTIFS(#REF!,'Манзилли сотиб олиш (2)'!$F556,#REF!,'Манзилли сотиб олиш (2)'!J$3,#REF!,'Манзилли сотиб олиш (2)'!J$2)</f>
        <v>#REF!</v>
      </c>
      <c r="K556" s="5" t="e">
        <f>++COUNTIFS(#REF!,'Манзилли сотиб олиш (2)'!$F556,#REF!,'Манзилли сотиб олиш (2)'!K$3,#REF!,'Манзилли сотиб олиш (2)'!K$2)</f>
        <v>#REF!</v>
      </c>
      <c r="L556" s="5" t="e">
        <f>++COUNTIFS(#REF!,'Манзилли сотиб олиш (2)'!$F556,#REF!,'Манзилли сотиб олиш (2)'!L$3,#REF!,'Манзилли сотиб олиш (2)'!L$2)</f>
        <v>#REF!</v>
      </c>
      <c r="M556" s="5" t="e">
        <f>++COUNTIFS(#REF!,'Манзилли сотиб олиш (2)'!$F556,#REF!,'Манзилли сотиб олиш (2)'!M$3,#REF!,'Манзилли сотиб олиш (2)'!M$2)</f>
        <v>#REF!</v>
      </c>
      <c r="N556" s="5" t="e">
        <f>++COUNTIFS(#REF!,'Манзилли сотиб олиш (2)'!$F556,#REF!,'Манзилли сотиб олиш (2)'!N$3,#REF!,'Манзилли сотиб олиш (2)'!N$2)</f>
        <v>#REF!</v>
      </c>
      <c r="O556" s="7" t="e">
        <f t="shared" si="108"/>
        <v>#REF!</v>
      </c>
      <c r="P556" s="7">
        <f t="shared" si="100"/>
        <v>0</v>
      </c>
      <c r="Q556" s="7">
        <f t="shared" si="101"/>
        <v>0</v>
      </c>
      <c r="R556" s="5" t="e">
        <f>++COUNTIFS(#REF!,'Манзилли сотиб олиш (2)'!$F556,#REF!,'Манзилли сотиб олиш (2)'!R$3,#REF!,'Манзилли сотиб олиш (2)'!R$2)</f>
        <v>#REF!</v>
      </c>
      <c r="S556" s="5" t="e">
        <f>++COUNTIFS(#REF!,'Манзилли сотиб олиш (2)'!$F556,#REF!,'Манзилли сотиб олиш (2)'!S$3,#REF!,'Манзилли сотиб олиш (2)'!S$2)</f>
        <v>#REF!</v>
      </c>
      <c r="T556" s="5" t="e">
        <f>++COUNTIFS(#REF!,'Манзилли сотиб олиш (2)'!$F556,#REF!,'Манзилли сотиб олиш (2)'!T$3,#REF!,'Манзилли сотиб олиш (2)'!T$2)</f>
        <v>#REF!</v>
      </c>
      <c r="U556" s="5" t="e">
        <f>++COUNTIFS(#REF!,'Манзилли сотиб олиш (2)'!$F556,#REF!,'Манзилли сотиб олиш (2)'!U$3,#REF!,'Манзилли сотиб олиш (2)'!U$2)</f>
        <v>#REF!</v>
      </c>
      <c r="V556" s="5" t="e">
        <f>++COUNTIFS(#REF!,'Манзилли сотиб олиш (2)'!$F556,#REF!,'Манзилли сотиб олиш (2)'!V$3,#REF!,'Манзилли сотиб олиш (2)'!V$2)</f>
        <v>#REF!</v>
      </c>
      <c r="W556" s="7" t="e">
        <f t="shared" si="109"/>
        <v>#REF!</v>
      </c>
      <c r="X556" s="7">
        <f t="shared" si="105"/>
        <v>0</v>
      </c>
      <c r="Y556" s="7">
        <f t="shared" si="102"/>
        <v>0</v>
      </c>
      <c r="Z556" s="7">
        <f t="shared" si="106"/>
        <v>0</v>
      </c>
      <c r="AA556" s="7">
        <v>0</v>
      </c>
      <c r="AB556" s="7" t="e">
        <f t="shared" si="103"/>
        <v>#REF!</v>
      </c>
      <c r="AC556" s="7">
        <f t="shared" si="107"/>
        <v>0</v>
      </c>
      <c r="AD556" s="12" t="e">
        <f>++VLOOKUP(F556,#REF!,3,0)</f>
        <v>#REF!</v>
      </c>
      <c r="AE556" s="10"/>
      <c r="AF556" s="10"/>
    </row>
    <row r="557" spans="1:32" x14ac:dyDescent="0.25">
      <c r="A557" s="5">
        <f t="shared" si="104"/>
        <v>105</v>
      </c>
      <c r="B557" s="22" t="s">
        <v>223</v>
      </c>
      <c r="C557" s="6" t="s">
        <v>3699</v>
      </c>
      <c r="D557" s="5" t="s">
        <v>3700</v>
      </c>
      <c r="E557" s="7">
        <v>98906473</v>
      </c>
      <c r="F557" s="7">
        <v>40710953090022</v>
      </c>
      <c r="G557" s="7" t="s">
        <v>3808</v>
      </c>
      <c r="H557" s="14">
        <v>45212</v>
      </c>
      <c r="I557" s="5" t="s">
        <v>1125</v>
      </c>
      <c r="J557" s="5" t="e">
        <f>++COUNTIFS(#REF!,'Манзилли сотиб олиш (2)'!$F557,#REF!,'Манзилли сотиб олиш (2)'!J$3,#REF!,'Манзилли сотиб олиш (2)'!J$2)</f>
        <v>#REF!</v>
      </c>
      <c r="K557" s="5" t="e">
        <f>++COUNTIFS(#REF!,'Манзилли сотиб олиш (2)'!$F557,#REF!,'Манзилли сотиб олиш (2)'!K$3,#REF!,'Манзилли сотиб олиш (2)'!K$2)</f>
        <v>#REF!</v>
      </c>
      <c r="L557" s="5" t="e">
        <f>++COUNTIFS(#REF!,'Манзилли сотиб олиш (2)'!$F557,#REF!,'Манзилли сотиб олиш (2)'!L$3,#REF!,'Манзилли сотиб олиш (2)'!L$2)</f>
        <v>#REF!</v>
      </c>
      <c r="M557" s="5" t="e">
        <f>++COUNTIFS(#REF!,'Манзилли сотиб олиш (2)'!$F557,#REF!,'Манзилли сотиб олиш (2)'!M$3,#REF!,'Манзилли сотиб олиш (2)'!M$2)</f>
        <v>#REF!</v>
      </c>
      <c r="N557" s="5" t="e">
        <f>++COUNTIFS(#REF!,'Манзилли сотиб олиш (2)'!$F557,#REF!,'Манзилли сотиб олиш (2)'!N$3,#REF!,'Манзилли сотиб олиш (2)'!N$2)</f>
        <v>#REF!</v>
      </c>
      <c r="O557" s="7" t="e">
        <f t="shared" si="108"/>
        <v>#REF!</v>
      </c>
      <c r="P557" s="7">
        <f t="shared" si="100"/>
        <v>0</v>
      </c>
      <c r="Q557" s="7">
        <f t="shared" si="101"/>
        <v>0</v>
      </c>
      <c r="R557" s="5" t="e">
        <f>++COUNTIFS(#REF!,'Манзилли сотиб олиш (2)'!$F557,#REF!,'Манзилли сотиб олиш (2)'!R$3,#REF!,'Манзилли сотиб олиш (2)'!R$2)</f>
        <v>#REF!</v>
      </c>
      <c r="S557" s="5" t="e">
        <f>++COUNTIFS(#REF!,'Манзилли сотиб олиш (2)'!$F557,#REF!,'Манзилли сотиб олиш (2)'!S$3,#REF!,'Манзилли сотиб олиш (2)'!S$2)</f>
        <v>#REF!</v>
      </c>
      <c r="T557" s="5" t="e">
        <f>++COUNTIFS(#REF!,'Манзилли сотиб олиш (2)'!$F557,#REF!,'Манзилли сотиб олиш (2)'!T$3,#REF!,'Манзилли сотиб олиш (2)'!T$2)</f>
        <v>#REF!</v>
      </c>
      <c r="U557" s="5" t="e">
        <f>++COUNTIFS(#REF!,'Манзилли сотиб олиш (2)'!$F557,#REF!,'Манзилли сотиб олиш (2)'!U$3,#REF!,'Манзилли сотиб олиш (2)'!U$2)</f>
        <v>#REF!</v>
      </c>
      <c r="V557" s="5" t="e">
        <f>++COUNTIFS(#REF!,'Манзилли сотиб олиш (2)'!$F557,#REF!,'Манзилли сотиб олиш (2)'!V$3,#REF!,'Манзилли сотиб олиш (2)'!V$2)</f>
        <v>#REF!</v>
      </c>
      <c r="W557" s="7" t="e">
        <f t="shared" si="109"/>
        <v>#REF!</v>
      </c>
      <c r="X557" s="7">
        <f t="shared" si="105"/>
        <v>0</v>
      </c>
      <c r="Y557" s="7">
        <f t="shared" si="102"/>
        <v>0</v>
      </c>
      <c r="Z557" s="7">
        <f t="shared" si="106"/>
        <v>0</v>
      </c>
      <c r="AA557" s="7">
        <v>0</v>
      </c>
      <c r="AB557" s="7" t="e">
        <f t="shared" si="103"/>
        <v>#REF!</v>
      </c>
      <c r="AC557" s="7">
        <f t="shared" si="107"/>
        <v>0</v>
      </c>
      <c r="AD557" s="12" t="e">
        <f>++VLOOKUP(F557,#REF!,3,0)</f>
        <v>#REF!</v>
      </c>
      <c r="AE557" s="10"/>
      <c r="AF557" s="10"/>
    </row>
    <row r="558" spans="1:32" x14ac:dyDescent="0.25">
      <c r="A558" s="5">
        <f t="shared" si="104"/>
        <v>106</v>
      </c>
      <c r="B558" s="22" t="s">
        <v>223</v>
      </c>
      <c r="C558" s="6" t="s">
        <v>3701</v>
      </c>
      <c r="D558" s="5" t="s">
        <v>3702</v>
      </c>
      <c r="E558" s="7">
        <v>86457430</v>
      </c>
      <c r="F558" s="7">
        <v>31309943090027</v>
      </c>
      <c r="G558" s="7" t="s">
        <v>3809</v>
      </c>
      <c r="H558" s="14">
        <v>45203</v>
      </c>
      <c r="I558" s="5" t="s">
        <v>1126</v>
      </c>
      <c r="J558" s="5" t="e">
        <f>++COUNTIFS(#REF!,'Манзилли сотиб олиш (2)'!$F558,#REF!,'Манзилли сотиб олиш (2)'!J$3,#REF!,'Манзилли сотиб олиш (2)'!J$2)</f>
        <v>#REF!</v>
      </c>
      <c r="K558" s="5" t="e">
        <f>++COUNTIFS(#REF!,'Манзилли сотиб олиш (2)'!$F558,#REF!,'Манзилли сотиб олиш (2)'!K$3,#REF!,'Манзилли сотиб олиш (2)'!K$2)</f>
        <v>#REF!</v>
      </c>
      <c r="L558" s="5" t="e">
        <f>++COUNTIFS(#REF!,'Манзилли сотиб олиш (2)'!$F558,#REF!,'Манзилли сотиб олиш (2)'!L$3,#REF!,'Манзилли сотиб олиш (2)'!L$2)</f>
        <v>#REF!</v>
      </c>
      <c r="M558" s="5" t="e">
        <f>++COUNTIFS(#REF!,'Манзилли сотиб олиш (2)'!$F558,#REF!,'Манзилли сотиб олиш (2)'!M$3,#REF!,'Манзилли сотиб олиш (2)'!M$2)</f>
        <v>#REF!</v>
      </c>
      <c r="N558" s="5" t="e">
        <f>++COUNTIFS(#REF!,'Манзилли сотиб олиш (2)'!$F558,#REF!,'Манзилли сотиб олиш (2)'!N$3,#REF!,'Манзилли сотиб олиш (2)'!N$2)</f>
        <v>#REF!</v>
      </c>
      <c r="O558" s="7" t="e">
        <f t="shared" si="108"/>
        <v>#REF!</v>
      </c>
      <c r="P558" s="7">
        <f t="shared" si="100"/>
        <v>0</v>
      </c>
      <c r="Q558" s="7">
        <f t="shared" si="101"/>
        <v>0</v>
      </c>
      <c r="R558" s="5" t="e">
        <f>++COUNTIFS(#REF!,'Манзилли сотиб олиш (2)'!$F558,#REF!,'Манзилли сотиб олиш (2)'!R$3,#REF!,'Манзилли сотиб олиш (2)'!R$2)</f>
        <v>#REF!</v>
      </c>
      <c r="S558" s="5" t="e">
        <f>++COUNTIFS(#REF!,'Манзилли сотиб олиш (2)'!$F558,#REF!,'Манзилли сотиб олиш (2)'!S$3,#REF!,'Манзилли сотиб олиш (2)'!S$2)</f>
        <v>#REF!</v>
      </c>
      <c r="T558" s="5" t="e">
        <f>++COUNTIFS(#REF!,'Манзилли сотиб олиш (2)'!$F558,#REF!,'Манзилли сотиб олиш (2)'!T$3,#REF!,'Манзилли сотиб олиш (2)'!T$2)</f>
        <v>#REF!</v>
      </c>
      <c r="U558" s="5" t="e">
        <f>++COUNTIFS(#REF!,'Манзилли сотиб олиш (2)'!$F558,#REF!,'Манзилли сотиб олиш (2)'!U$3,#REF!,'Манзилли сотиб олиш (2)'!U$2)</f>
        <v>#REF!</v>
      </c>
      <c r="V558" s="5" t="e">
        <f>++COUNTIFS(#REF!,'Манзилли сотиб олиш (2)'!$F558,#REF!,'Манзилли сотиб олиш (2)'!V$3,#REF!,'Манзилли сотиб олиш (2)'!V$2)</f>
        <v>#REF!</v>
      </c>
      <c r="W558" s="7" t="e">
        <f t="shared" si="109"/>
        <v>#REF!</v>
      </c>
      <c r="X558" s="7">
        <f t="shared" si="105"/>
        <v>0</v>
      </c>
      <c r="Y558" s="7">
        <f t="shared" si="102"/>
        <v>0</v>
      </c>
      <c r="Z558" s="7">
        <f t="shared" si="106"/>
        <v>0</v>
      </c>
      <c r="AA558" s="7">
        <v>0</v>
      </c>
      <c r="AB558" s="7" t="e">
        <f t="shared" si="103"/>
        <v>#REF!</v>
      </c>
      <c r="AC558" s="7">
        <f t="shared" si="107"/>
        <v>0</v>
      </c>
      <c r="AD558" s="12" t="e">
        <f>++VLOOKUP(F558,#REF!,3,0)</f>
        <v>#REF!</v>
      </c>
      <c r="AE558" s="10"/>
      <c r="AF558" s="10"/>
    </row>
    <row r="559" spans="1:32" x14ac:dyDescent="0.25">
      <c r="A559" s="5">
        <f t="shared" si="104"/>
        <v>107</v>
      </c>
      <c r="B559" s="22" t="s">
        <v>223</v>
      </c>
      <c r="C559" s="6" t="s">
        <v>3703</v>
      </c>
      <c r="D559" s="5" t="s">
        <v>3704</v>
      </c>
      <c r="E559" s="7">
        <v>79968944</v>
      </c>
      <c r="F559" s="7">
        <v>31611967120014</v>
      </c>
      <c r="G559" s="7" t="s">
        <v>3810</v>
      </c>
      <c r="H559" s="14">
        <v>45203</v>
      </c>
      <c r="I559" s="5" t="s">
        <v>1126</v>
      </c>
      <c r="J559" s="5" t="e">
        <f>++COUNTIFS(#REF!,'Манзилли сотиб олиш (2)'!$F559,#REF!,'Манзилли сотиб олиш (2)'!J$3,#REF!,'Манзилли сотиб олиш (2)'!J$2)</f>
        <v>#REF!</v>
      </c>
      <c r="K559" s="5" t="e">
        <f>++COUNTIFS(#REF!,'Манзилли сотиб олиш (2)'!$F559,#REF!,'Манзилли сотиб олиш (2)'!K$3,#REF!,'Манзилли сотиб олиш (2)'!K$2)</f>
        <v>#REF!</v>
      </c>
      <c r="L559" s="5" t="e">
        <f>++COUNTIFS(#REF!,'Манзилли сотиб олиш (2)'!$F559,#REF!,'Манзилли сотиб олиш (2)'!L$3,#REF!,'Манзилли сотиб олиш (2)'!L$2)</f>
        <v>#REF!</v>
      </c>
      <c r="M559" s="5" t="e">
        <f>++COUNTIFS(#REF!,'Манзилли сотиб олиш (2)'!$F559,#REF!,'Манзилли сотиб олиш (2)'!M$3,#REF!,'Манзилли сотиб олиш (2)'!M$2)</f>
        <v>#REF!</v>
      </c>
      <c r="N559" s="5" t="e">
        <f>++COUNTIFS(#REF!,'Манзилли сотиб олиш (2)'!$F559,#REF!,'Манзилли сотиб олиш (2)'!N$3,#REF!,'Манзилли сотиб олиш (2)'!N$2)</f>
        <v>#REF!</v>
      </c>
      <c r="O559" s="7" t="e">
        <f t="shared" si="108"/>
        <v>#REF!</v>
      </c>
      <c r="P559" s="7">
        <f t="shared" si="100"/>
        <v>0</v>
      </c>
      <c r="Q559" s="7">
        <f t="shared" si="101"/>
        <v>0</v>
      </c>
      <c r="R559" s="5" t="e">
        <f>++COUNTIFS(#REF!,'Манзилли сотиб олиш (2)'!$F559,#REF!,'Манзилли сотиб олиш (2)'!R$3,#REF!,'Манзилли сотиб олиш (2)'!R$2)</f>
        <v>#REF!</v>
      </c>
      <c r="S559" s="5" t="e">
        <f>++COUNTIFS(#REF!,'Манзилли сотиб олиш (2)'!$F559,#REF!,'Манзилли сотиб олиш (2)'!S$3,#REF!,'Манзилли сотиб олиш (2)'!S$2)</f>
        <v>#REF!</v>
      </c>
      <c r="T559" s="5" t="e">
        <f>++COUNTIFS(#REF!,'Манзилли сотиб олиш (2)'!$F559,#REF!,'Манзилли сотиб олиш (2)'!T$3,#REF!,'Манзилли сотиб олиш (2)'!T$2)</f>
        <v>#REF!</v>
      </c>
      <c r="U559" s="5" t="e">
        <f>++COUNTIFS(#REF!,'Манзилли сотиб олиш (2)'!$F559,#REF!,'Манзилли сотиб олиш (2)'!U$3,#REF!,'Манзилли сотиб олиш (2)'!U$2)</f>
        <v>#REF!</v>
      </c>
      <c r="V559" s="5" t="e">
        <f>++COUNTIFS(#REF!,'Манзилли сотиб олиш (2)'!$F559,#REF!,'Манзилли сотиб олиш (2)'!V$3,#REF!,'Манзилли сотиб олиш (2)'!V$2)</f>
        <v>#REF!</v>
      </c>
      <c r="W559" s="7" t="e">
        <f t="shared" si="109"/>
        <v>#REF!</v>
      </c>
      <c r="X559" s="7">
        <f t="shared" si="105"/>
        <v>0</v>
      </c>
      <c r="Y559" s="7">
        <f t="shared" si="102"/>
        <v>0</v>
      </c>
      <c r="Z559" s="7">
        <f t="shared" si="106"/>
        <v>0</v>
      </c>
      <c r="AA559" s="7">
        <v>0</v>
      </c>
      <c r="AB559" s="7" t="e">
        <f t="shared" si="103"/>
        <v>#REF!</v>
      </c>
      <c r="AC559" s="7">
        <f t="shared" si="107"/>
        <v>0</v>
      </c>
      <c r="AD559" s="12" t="e">
        <f>++VLOOKUP(F559,#REF!,3,0)</f>
        <v>#REF!</v>
      </c>
      <c r="AE559" s="10"/>
      <c r="AF559" s="10"/>
    </row>
    <row r="560" spans="1:32" x14ac:dyDescent="0.25">
      <c r="A560" s="5">
        <f t="shared" si="104"/>
        <v>108</v>
      </c>
      <c r="B560" s="22" t="s">
        <v>223</v>
      </c>
      <c r="C560" s="6" t="s">
        <v>3705</v>
      </c>
      <c r="D560" s="5" t="s">
        <v>3706</v>
      </c>
      <c r="E560" s="7">
        <v>98898376</v>
      </c>
      <c r="F560" s="7">
        <v>31306963090053</v>
      </c>
      <c r="G560" s="7" t="s">
        <v>3811</v>
      </c>
      <c r="H560" s="14">
        <v>45203</v>
      </c>
      <c r="I560" s="5" t="s">
        <v>1126</v>
      </c>
      <c r="J560" s="5" t="e">
        <f>++COUNTIFS(#REF!,'Манзилли сотиб олиш (2)'!$F560,#REF!,'Манзилли сотиб олиш (2)'!J$3,#REF!,'Манзилли сотиб олиш (2)'!J$2)</f>
        <v>#REF!</v>
      </c>
      <c r="K560" s="5" t="e">
        <f>++COUNTIFS(#REF!,'Манзилли сотиб олиш (2)'!$F560,#REF!,'Манзилли сотиб олиш (2)'!K$3,#REF!,'Манзилли сотиб олиш (2)'!K$2)</f>
        <v>#REF!</v>
      </c>
      <c r="L560" s="5" t="e">
        <f>++COUNTIFS(#REF!,'Манзилли сотиб олиш (2)'!$F560,#REF!,'Манзилли сотиб олиш (2)'!L$3,#REF!,'Манзилли сотиб олиш (2)'!L$2)</f>
        <v>#REF!</v>
      </c>
      <c r="M560" s="5" t="e">
        <f>++COUNTIFS(#REF!,'Манзилли сотиб олиш (2)'!$F560,#REF!,'Манзилли сотиб олиш (2)'!M$3,#REF!,'Манзилли сотиб олиш (2)'!M$2)</f>
        <v>#REF!</v>
      </c>
      <c r="N560" s="5" t="e">
        <f>++COUNTIFS(#REF!,'Манзилли сотиб олиш (2)'!$F560,#REF!,'Манзилли сотиб олиш (2)'!N$3,#REF!,'Манзилли сотиб олиш (2)'!N$2)</f>
        <v>#REF!</v>
      </c>
      <c r="O560" s="7" t="e">
        <f t="shared" si="108"/>
        <v>#REF!</v>
      </c>
      <c r="P560" s="7">
        <f t="shared" si="100"/>
        <v>0</v>
      </c>
      <c r="Q560" s="7">
        <f t="shared" si="101"/>
        <v>0</v>
      </c>
      <c r="R560" s="5" t="e">
        <f>++COUNTIFS(#REF!,'Манзилли сотиб олиш (2)'!$F560,#REF!,'Манзилли сотиб олиш (2)'!R$3,#REF!,'Манзилли сотиб олиш (2)'!R$2)</f>
        <v>#REF!</v>
      </c>
      <c r="S560" s="5" t="e">
        <f>++COUNTIFS(#REF!,'Манзилли сотиб олиш (2)'!$F560,#REF!,'Манзилли сотиб олиш (2)'!S$3,#REF!,'Манзилли сотиб олиш (2)'!S$2)</f>
        <v>#REF!</v>
      </c>
      <c r="T560" s="5" t="e">
        <f>++COUNTIFS(#REF!,'Манзилли сотиб олиш (2)'!$F560,#REF!,'Манзилли сотиб олиш (2)'!T$3,#REF!,'Манзилли сотиб олиш (2)'!T$2)</f>
        <v>#REF!</v>
      </c>
      <c r="U560" s="5" t="e">
        <f>++COUNTIFS(#REF!,'Манзилли сотиб олиш (2)'!$F560,#REF!,'Манзилли сотиб олиш (2)'!U$3,#REF!,'Манзилли сотиб олиш (2)'!U$2)</f>
        <v>#REF!</v>
      </c>
      <c r="V560" s="5" t="e">
        <f>++COUNTIFS(#REF!,'Манзилли сотиб олиш (2)'!$F560,#REF!,'Манзилли сотиб олиш (2)'!V$3,#REF!,'Манзилли сотиб олиш (2)'!V$2)</f>
        <v>#REF!</v>
      </c>
      <c r="W560" s="7" t="e">
        <f t="shared" si="109"/>
        <v>#REF!</v>
      </c>
      <c r="X560" s="7">
        <f t="shared" si="105"/>
        <v>0</v>
      </c>
      <c r="Y560" s="7">
        <f t="shared" si="102"/>
        <v>0</v>
      </c>
      <c r="Z560" s="7">
        <f t="shared" si="106"/>
        <v>0</v>
      </c>
      <c r="AA560" s="7">
        <v>0</v>
      </c>
      <c r="AB560" s="7" t="e">
        <f t="shared" si="103"/>
        <v>#REF!</v>
      </c>
      <c r="AC560" s="7">
        <f t="shared" si="107"/>
        <v>0</v>
      </c>
      <c r="AD560" s="12" t="e">
        <f>++VLOOKUP(F560,#REF!,3,0)</f>
        <v>#REF!</v>
      </c>
      <c r="AE560" s="10"/>
      <c r="AF560" s="10"/>
    </row>
    <row r="561" spans="1:32" x14ac:dyDescent="0.25">
      <c r="A561" s="5">
        <f t="shared" si="104"/>
        <v>109</v>
      </c>
      <c r="B561" s="22" t="s">
        <v>223</v>
      </c>
      <c r="C561" s="6" t="s">
        <v>3707</v>
      </c>
      <c r="D561" s="5" t="s">
        <v>3708</v>
      </c>
      <c r="E561" s="7">
        <v>98896427</v>
      </c>
      <c r="F561" s="7">
        <v>43001943090061</v>
      </c>
      <c r="G561" s="7" t="s">
        <v>3812</v>
      </c>
      <c r="H561" s="14">
        <v>45212</v>
      </c>
      <c r="I561" s="5" t="s">
        <v>1125</v>
      </c>
      <c r="J561" s="5" t="e">
        <f>++COUNTIFS(#REF!,'Манзилли сотиб олиш (2)'!$F561,#REF!,'Манзилли сотиб олиш (2)'!J$3,#REF!,'Манзилли сотиб олиш (2)'!J$2)</f>
        <v>#REF!</v>
      </c>
      <c r="K561" s="5" t="e">
        <f>++COUNTIFS(#REF!,'Манзилли сотиб олиш (2)'!$F561,#REF!,'Манзилли сотиб олиш (2)'!K$3,#REF!,'Манзилли сотиб олиш (2)'!K$2)</f>
        <v>#REF!</v>
      </c>
      <c r="L561" s="5" t="e">
        <f>++COUNTIFS(#REF!,'Манзилли сотиб олиш (2)'!$F561,#REF!,'Манзилли сотиб олиш (2)'!L$3,#REF!,'Манзилли сотиб олиш (2)'!L$2)</f>
        <v>#REF!</v>
      </c>
      <c r="M561" s="5" t="e">
        <f>++COUNTIFS(#REF!,'Манзилли сотиб олиш (2)'!$F561,#REF!,'Манзилли сотиб олиш (2)'!M$3,#REF!,'Манзилли сотиб олиш (2)'!M$2)</f>
        <v>#REF!</v>
      </c>
      <c r="N561" s="5" t="e">
        <f>++COUNTIFS(#REF!,'Манзилли сотиб олиш (2)'!$F561,#REF!,'Манзилли сотиб олиш (2)'!N$3,#REF!,'Манзилли сотиб олиш (2)'!N$2)</f>
        <v>#REF!</v>
      </c>
      <c r="O561" s="7" t="e">
        <f t="shared" si="108"/>
        <v>#REF!</v>
      </c>
      <c r="P561" s="7">
        <f t="shared" si="100"/>
        <v>0</v>
      </c>
      <c r="Q561" s="7">
        <f t="shared" si="101"/>
        <v>0</v>
      </c>
      <c r="R561" s="5" t="e">
        <f>++COUNTIFS(#REF!,'Манзилли сотиб олиш (2)'!$F561,#REF!,'Манзилли сотиб олиш (2)'!R$3,#REF!,'Манзилли сотиб олиш (2)'!R$2)</f>
        <v>#REF!</v>
      </c>
      <c r="S561" s="5" t="e">
        <f>++COUNTIFS(#REF!,'Манзилли сотиб олиш (2)'!$F561,#REF!,'Манзилли сотиб олиш (2)'!S$3,#REF!,'Манзилли сотиб олиш (2)'!S$2)</f>
        <v>#REF!</v>
      </c>
      <c r="T561" s="5" t="e">
        <f>++COUNTIFS(#REF!,'Манзилли сотиб олиш (2)'!$F561,#REF!,'Манзилли сотиб олиш (2)'!T$3,#REF!,'Манзилли сотиб олиш (2)'!T$2)</f>
        <v>#REF!</v>
      </c>
      <c r="U561" s="5" t="e">
        <f>++COUNTIFS(#REF!,'Манзилли сотиб олиш (2)'!$F561,#REF!,'Манзилли сотиб олиш (2)'!U$3,#REF!,'Манзилли сотиб олиш (2)'!U$2)</f>
        <v>#REF!</v>
      </c>
      <c r="V561" s="5" t="e">
        <f>++COUNTIFS(#REF!,'Манзилли сотиб олиш (2)'!$F561,#REF!,'Манзилли сотиб олиш (2)'!V$3,#REF!,'Манзилли сотиб олиш (2)'!V$2)</f>
        <v>#REF!</v>
      </c>
      <c r="W561" s="7" t="e">
        <f t="shared" si="109"/>
        <v>#REF!</v>
      </c>
      <c r="X561" s="7">
        <f t="shared" si="105"/>
        <v>0</v>
      </c>
      <c r="Y561" s="7">
        <f t="shared" si="102"/>
        <v>0</v>
      </c>
      <c r="Z561" s="7">
        <f t="shared" si="106"/>
        <v>0</v>
      </c>
      <c r="AA561" s="7">
        <v>0</v>
      </c>
      <c r="AB561" s="7" t="e">
        <f t="shared" si="103"/>
        <v>#REF!</v>
      </c>
      <c r="AC561" s="7">
        <f t="shared" si="107"/>
        <v>0</v>
      </c>
      <c r="AD561" s="12" t="e">
        <f>++VLOOKUP(F561,#REF!,3,0)</f>
        <v>#REF!</v>
      </c>
      <c r="AE561" s="10"/>
      <c r="AF561" s="10"/>
    </row>
    <row r="562" spans="1:32" x14ac:dyDescent="0.25">
      <c r="A562" s="5">
        <f t="shared" si="104"/>
        <v>110</v>
      </c>
      <c r="B562" s="22" t="s">
        <v>223</v>
      </c>
      <c r="C562" s="6" t="s">
        <v>1299</v>
      </c>
      <c r="D562" s="5" t="s">
        <v>279</v>
      </c>
      <c r="E562" s="7">
        <v>96661980</v>
      </c>
      <c r="F562" s="7">
        <v>32306933090024</v>
      </c>
      <c r="G562" s="7" t="s">
        <v>3813</v>
      </c>
      <c r="H562" s="14">
        <v>45203</v>
      </c>
      <c r="I562" s="5" t="s">
        <v>1126</v>
      </c>
      <c r="J562" s="5" t="e">
        <f>++COUNTIFS(#REF!,'Манзилли сотиб олиш (2)'!$F562,#REF!,'Манзилли сотиб олиш (2)'!J$3,#REF!,'Манзилли сотиб олиш (2)'!J$2)</f>
        <v>#REF!</v>
      </c>
      <c r="K562" s="5" t="e">
        <f>++COUNTIFS(#REF!,'Манзилли сотиб олиш (2)'!$F562,#REF!,'Манзилли сотиб олиш (2)'!K$3,#REF!,'Манзилли сотиб олиш (2)'!K$2)</f>
        <v>#REF!</v>
      </c>
      <c r="L562" s="5" t="e">
        <f>++COUNTIFS(#REF!,'Манзилли сотиб олиш (2)'!$F562,#REF!,'Манзилли сотиб олиш (2)'!L$3,#REF!,'Манзилли сотиб олиш (2)'!L$2)</f>
        <v>#REF!</v>
      </c>
      <c r="M562" s="5" t="e">
        <f>++COUNTIFS(#REF!,'Манзилли сотиб олиш (2)'!$F562,#REF!,'Манзилли сотиб олиш (2)'!M$3,#REF!,'Манзилли сотиб олиш (2)'!M$2)</f>
        <v>#REF!</v>
      </c>
      <c r="N562" s="5" t="e">
        <f>++COUNTIFS(#REF!,'Манзилли сотиб олиш (2)'!$F562,#REF!,'Манзилли сотиб олиш (2)'!N$3,#REF!,'Манзилли сотиб олиш (2)'!N$2)</f>
        <v>#REF!</v>
      </c>
      <c r="O562" s="7" t="e">
        <f t="shared" si="108"/>
        <v>#REF!</v>
      </c>
      <c r="P562" s="7">
        <f t="shared" si="100"/>
        <v>0</v>
      </c>
      <c r="Q562" s="7">
        <f t="shared" si="101"/>
        <v>0</v>
      </c>
      <c r="R562" s="5" t="e">
        <f>++COUNTIFS(#REF!,'Манзилли сотиб олиш (2)'!$F562,#REF!,'Манзилли сотиб олиш (2)'!R$3,#REF!,'Манзилли сотиб олиш (2)'!R$2)</f>
        <v>#REF!</v>
      </c>
      <c r="S562" s="5" t="e">
        <f>++COUNTIFS(#REF!,'Манзилли сотиб олиш (2)'!$F562,#REF!,'Манзилли сотиб олиш (2)'!S$3,#REF!,'Манзилли сотиб олиш (2)'!S$2)</f>
        <v>#REF!</v>
      </c>
      <c r="T562" s="5" t="e">
        <f>++COUNTIFS(#REF!,'Манзилли сотиб олиш (2)'!$F562,#REF!,'Манзилли сотиб олиш (2)'!T$3,#REF!,'Манзилли сотиб олиш (2)'!T$2)</f>
        <v>#REF!</v>
      </c>
      <c r="U562" s="5" t="e">
        <f>++COUNTIFS(#REF!,'Манзилли сотиб олиш (2)'!$F562,#REF!,'Манзилли сотиб олиш (2)'!U$3,#REF!,'Манзилли сотиб олиш (2)'!U$2)</f>
        <v>#REF!</v>
      </c>
      <c r="V562" s="5" t="e">
        <f>++COUNTIFS(#REF!,'Манзилли сотиб олиш (2)'!$F562,#REF!,'Манзилли сотиб олиш (2)'!V$3,#REF!,'Манзилли сотиб олиш (2)'!V$2)</f>
        <v>#REF!</v>
      </c>
      <c r="W562" s="7" t="e">
        <f t="shared" si="109"/>
        <v>#REF!</v>
      </c>
      <c r="X562" s="7">
        <f t="shared" si="105"/>
        <v>0</v>
      </c>
      <c r="Y562" s="7">
        <f t="shared" si="102"/>
        <v>0</v>
      </c>
      <c r="Z562" s="7">
        <f t="shared" si="106"/>
        <v>0</v>
      </c>
      <c r="AA562" s="7">
        <v>0</v>
      </c>
      <c r="AB562" s="7" t="e">
        <f t="shared" si="103"/>
        <v>#REF!</v>
      </c>
      <c r="AC562" s="7">
        <f t="shared" si="107"/>
        <v>0</v>
      </c>
      <c r="AD562" s="12" t="e">
        <f>++VLOOKUP(F562,#REF!,3,0)</f>
        <v>#REF!</v>
      </c>
      <c r="AE562" s="10"/>
      <c r="AF562" s="10"/>
    </row>
    <row r="563" spans="1:32" x14ac:dyDescent="0.25">
      <c r="A563" s="5">
        <f t="shared" si="104"/>
        <v>111</v>
      </c>
      <c r="B563" s="22" t="s">
        <v>223</v>
      </c>
      <c r="C563" s="6" t="s">
        <v>1263</v>
      </c>
      <c r="D563" s="5" t="s">
        <v>245</v>
      </c>
      <c r="E563" s="7">
        <v>98888268</v>
      </c>
      <c r="F563" s="7">
        <v>32511987120034</v>
      </c>
      <c r="G563" s="7" t="s">
        <v>2192</v>
      </c>
      <c r="H563" s="14">
        <v>45203</v>
      </c>
      <c r="I563" s="5" t="s">
        <v>1126</v>
      </c>
      <c r="J563" s="5" t="e">
        <f>++COUNTIFS(#REF!,'Манзилли сотиб олиш (2)'!$F563,#REF!,'Манзилли сотиб олиш (2)'!J$3,#REF!,'Манзилли сотиб олиш (2)'!J$2)</f>
        <v>#REF!</v>
      </c>
      <c r="K563" s="5" t="e">
        <f>++COUNTIFS(#REF!,'Манзилли сотиб олиш (2)'!$F563,#REF!,'Манзилли сотиб олиш (2)'!K$3,#REF!,'Манзилли сотиб олиш (2)'!K$2)</f>
        <v>#REF!</v>
      </c>
      <c r="L563" s="5" t="e">
        <f>++COUNTIFS(#REF!,'Манзилли сотиб олиш (2)'!$F563,#REF!,'Манзилли сотиб олиш (2)'!L$3,#REF!,'Манзилли сотиб олиш (2)'!L$2)</f>
        <v>#REF!</v>
      </c>
      <c r="M563" s="5" t="e">
        <f>++COUNTIFS(#REF!,'Манзилли сотиб олиш (2)'!$F563,#REF!,'Манзилли сотиб олиш (2)'!M$3,#REF!,'Манзилли сотиб олиш (2)'!M$2)</f>
        <v>#REF!</v>
      </c>
      <c r="N563" s="5" t="e">
        <f>++COUNTIFS(#REF!,'Манзилли сотиб олиш (2)'!$F563,#REF!,'Манзилли сотиб олиш (2)'!N$3,#REF!,'Манзилли сотиб олиш (2)'!N$2)</f>
        <v>#REF!</v>
      </c>
      <c r="O563" s="7" t="e">
        <f t="shared" si="108"/>
        <v>#REF!</v>
      </c>
      <c r="P563" s="7">
        <f t="shared" si="100"/>
        <v>0</v>
      </c>
      <c r="Q563" s="7">
        <f t="shared" si="101"/>
        <v>0</v>
      </c>
      <c r="R563" s="5" t="e">
        <f>++COUNTIFS(#REF!,'Манзилли сотиб олиш (2)'!$F563,#REF!,'Манзилли сотиб олиш (2)'!R$3,#REF!,'Манзилли сотиб олиш (2)'!R$2)</f>
        <v>#REF!</v>
      </c>
      <c r="S563" s="5" t="e">
        <f>++COUNTIFS(#REF!,'Манзилли сотиб олиш (2)'!$F563,#REF!,'Манзилли сотиб олиш (2)'!S$3,#REF!,'Манзилли сотиб олиш (2)'!S$2)</f>
        <v>#REF!</v>
      </c>
      <c r="T563" s="5" t="e">
        <f>++COUNTIFS(#REF!,'Манзилли сотиб олиш (2)'!$F563,#REF!,'Манзилли сотиб олиш (2)'!T$3,#REF!,'Манзилли сотиб олиш (2)'!T$2)</f>
        <v>#REF!</v>
      </c>
      <c r="U563" s="5" t="e">
        <f>++COUNTIFS(#REF!,'Манзилли сотиб олиш (2)'!$F563,#REF!,'Манзилли сотиб олиш (2)'!U$3,#REF!,'Манзилли сотиб олиш (2)'!U$2)</f>
        <v>#REF!</v>
      </c>
      <c r="V563" s="5" t="e">
        <f>++COUNTIFS(#REF!,'Манзилли сотиб олиш (2)'!$F563,#REF!,'Манзилли сотиб олиш (2)'!V$3,#REF!,'Манзилли сотиб олиш (2)'!V$2)</f>
        <v>#REF!</v>
      </c>
      <c r="W563" s="7" t="e">
        <f t="shared" si="109"/>
        <v>#REF!</v>
      </c>
      <c r="X563" s="7">
        <f t="shared" si="105"/>
        <v>0</v>
      </c>
      <c r="Y563" s="7">
        <f t="shared" si="102"/>
        <v>0</v>
      </c>
      <c r="Z563" s="7">
        <f t="shared" si="106"/>
        <v>0</v>
      </c>
      <c r="AA563" s="7">
        <v>0</v>
      </c>
      <c r="AB563" s="7" t="e">
        <f t="shared" si="103"/>
        <v>#REF!</v>
      </c>
      <c r="AC563" s="7">
        <f t="shared" si="107"/>
        <v>0</v>
      </c>
      <c r="AD563" s="12" t="e">
        <f>++VLOOKUP(F563,#REF!,3,0)</f>
        <v>#REF!</v>
      </c>
      <c r="AE563" s="10"/>
      <c r="AF563" s="10"/>
    </row>
    <row r="564" spans="1:32" x14ac:dyDescent="0.25">
      <c r="A564" s="5">
        <f t="shared" si="104"/>
        <v>112</v>
      </c>
      <c r="B564" s="22" t="s">
        <v>223</v>
      </c>
      <c r="C564" s="6" t="s">
        <v>3709</v>
      </c>
      <c r="D564" s="5" t="s">
        <v>3710</v>
      </c>
      <c r="E564" s="7">
        <v>98885959</v>
      </c>
      <c r="F564" s="7">
        <v>31903953090053</v>
      </c>
      <c r="G564" s="7" t="s">
        <v>3814</v>
      </c>
      <c r="H564" s="14">
        <v>45203</v>
      </c>
      <c r="I564" s="5" t="s">
        <v>1126</v>
      </c>
      <c r="J564" s="5" t="e">
        <f>++COUNTIFS(#REF!,'Манзилли сотиб олиш (2)'!$F564,#REF!,'Манзилли сотиб олиш (2)'!J$3,#REF!,'Манзилли сотиб олиш (2)'!J$2)</f>
        <v>#REF!</v>
      </c>
      <c r="K564" s="5" t="e">
        <f>++COUNTIFS(#REF!,'Манзилли сотиб олиш (2)'!$F564,#REF!,'Манзилли сотиб олиш (2)'!K$3,#REF!,'Манзилли сотиб олиш (2)'!K$2)</f>
        <v>#REF!</v>
      </c>
      <c r="L564" s="5" t="e">
        <f>++COUNTIFS(#REF!,'Манзилли сотиб олиш (2)'!$F564,#REF!,'Манзилли сотиб олиш (2)'!L$3,#REF!,'Манзилли сотиб олиш (2)'!L$2)</f>
        <v>#REF!</v>
      </c>
      <c r="M564" s="5" t="e">
        <f>++COUNTIFS(#REF!,'Манзилли сотиб олиш (2)'!$F564,#REF!,'Манзилли сотиб олиш (2)'!M$3,#REF!,'Манзилли сотиб олиш (2)'!M$2)</f>
        <v>#REF!</v>
      </c>
      <c r="N564" s="5" t="e">
        <f>++COUNTIFS(#REF!,'Манзилли сотиб олиш (2)'!$F564,#REF!,'Манзилли сотиб олиш (2)'!N$3,#REF!,'Манзилли сотиб олиш (2)'!N$2)</f>
        <v>#REF!</v>
      </c>
      <c r="O564" s="7" t="e">
        <f t="shared" si="108"/>
        <v>#REF!</v>
      </c>
      <c r="P564" s="7">
        <f t="shared" si="100"/>
        <v>0</v>
      </c>
      <c r="Q564" s="7">
        <f t="shared" si="101"/>
        <v>0</v>
      </c>
      <c r="R564" s="5" t="e">
        <f>++COUNTIFS(#REF!,'Манзилли сотиб олиш (2)'!$F564,#REF!,'Манзилли сотиб олиш (2)'!R$3,#REF!,'Манзилли сотиб олиш (2)'!R$2)</f>
        <v>#REF!</v>
      </c>
      <c r="S564" s="5" t="e">
        <f>++COUNTIFS(#REF!,'Манзилли сотиб олиш (2)'!$F564,#REF!,'Манзилли сотиб олиш (2)'!S$3,#REF!,'Манзилли сотиб олиш (2)'!S$2)</f>
        <v>#REF!</v>
      </c>
      <c r="T564" s="5" t="e">
        <f>++COUNTIFS(#REF!,'Манзилли сотиб олиш (2)'!$F564,#REF!,'Манзилли сотиб олиш (2)'!T$3,#REF!,'Манзилли сотиб олиш (2)'!T$2)</f>
        <v>#REF!</v>
      </c>
      <c r="U564" s="5" t="e">
        <f>++COUNTIFS(#REF!,'Манзилли сотиб олиш (2)'!$F564,#REF!,'Манзилли сотиб олиш (2)'!U$3,#REF!,'Манзилли сотиб олиш (2)'!U$2)</f>
        <v>#REF!</v>
      </c>
      <c r="V564" s="5" t="e">
        <f>++COUNTIFS(#REF!,'Манзилли сотиб олиш (2)'!$F564,#REF!,'Манзилли сотиб олиш (2)'!V$3,#REF!,'Манзилли сотиб олиш (2)'!V$2)</f>
        <v>#REF!</v>
      </c>
      <c r="W564" s="7" t="e">
        <f t="shared" si="109"/>
        <v>#REF!</v>
      </c>
      <c r="X564" s="7">
        <f t="shared" si="105"/>
        <v>0</v>
      </c>
      <c r="Y564" s="7">
        <f t="shared" si="102"/>
        <v>0</v>
      </c>
      <c r="Z564" s="7">
        <f t="shared" si="106"/>
        <v>0</v>
      </c>
      <c r="AA564" s="7">
        <v>0</v>
      </c>
      <c r="AB564" s="7" t="e">
        <f t="shared" si="103"/>
        <v>#REF!</v>
      </c>
      <c r="AC564" s="7">
        <f t="shared" si="107"/>
        <v>0</v>
      </c>
      <c r="AD564" s="12" t="e">
        <f>++VLOOKUP(F564,#REF!,3,0)</f>
        <v>#REF!</v>
      </c>
      <c r="AE564" s="10"/>
      <c r="AF564" s="10"/>
    </row>
    <row r="565" spans="1:32" x14ac:dyDescent="0.25">
      <c r="A565" s="5">
        <f t="shared" si="104"/>
        <v>113</v>
      </c>
      <c r="B565" s="22" t="s">
        <v>223</v>
      </c>
      <c r="C565" s="6" t="s">
        <v>3711</v>
      </c>
      <c r="D565" s="5" t="s">
        <v>3712</v>
      </c>
      <c r="E565" s="7">
        <v>98884441</v>
      </c>
      <c r="F565" s="7">
        <v>31505923090016</v>
      </c>
      <c r="G565" s="7" t="s">
        <v>3815</v>
      </c>
      <c r="H565" s="14">
        <v>45203</v>
      </c>
      <c r="I565" s="5" t="s">
        <v>1126</v>
      </c>
      <c r="J565" s="5" t="e">
        <f>++COUNTIFS(#REF!,'Манзилли сотиб олиш (2)'!$F565,#REF!,'Манзилли сотиб олиш (2)'!J$3,#REF!,'Манзилли сотиб олиш (2)'!J$2)</f>
        <v>#REF!</v>
      </c>
      <c r="K565" s="5" t="e">
        <f>++COUNTIFS(#REF!,'Манзилли сотиб олиш (2)'!$F565,#REF!,'Манзилли сотиб олиш (2)'!K$3,#REF!,'Манзилли сотиб олиш (2)'!K$2)</f>
        <v>#REF!</v>
      </c>
      <c r="L565" s="5" t="e">
        <f>++COUNTIFS(#REF!,'Манзилли сотиб олиш (2)'!$F565,#REF!,'Манзилли сотиб олиш (2)'!L$3,#REF!,'Манзилли сотиб олиш (2)'!L$2)</f>
        <v>#REF!</v>
      </c>
      <c r="M565" s="5" t="e">
        <f>++COUNTIFS(#REF!,'Манзилли сотиб олиш (2)'!$F565,#REF!,'Манзилли сотиб олиш (2)'!M$3,#REF!,'Манзилли сотиб олиш (2)'!M$2)</f>
        <v>#REF!</v>
      </c>
      <c r="N565" s="5" t="e">
        <f>++COUNTIFS(#REF!,'Манзилли сотиб олиш (2)'!$F565,#REF!,'Манзилли сотиб олиш (2)'!N$3,#REF!,'Манзилли сотиб олиш (2)'!N$2)</f>
        <v>#REF!</v>
      </c>
      <c r="O565" s="7" t="e">
        <f t="shared" si="108"/>
        <v>#REF!</v>
      </c>
      <c r="P565" s="7">
        <f t="shared" si="100"/>
        <v>0</v>
      </c>
      <c r="Q565" s="7">
        <f t="shared" si="101"/>
        <v>0</v>
      </c>
      <c r="R565" s="5" t="e">
        <f>++COUNTIFS(#REF!,'Манзилли сотиб олиш (2)'!$F565,#REF!,'Манзилли сотиб олиш (2)'!R$3,#REF!,'Манзилли сотиб олиш (2)'!R$2)</f>
        <v>#REF!</v>
      </c>
      <c r="S565" s="5" t="e">
        <f>++COUNTIFS(#REF!,'Манзилли сотиб олиш (2)'!$F565,#REF!,'Манзилли сотиб олиш (2)'!S$3,#REF!,'Манзилли сотиб олиш (2)'!S$2)</f>
        <v>#REF!</v>
      </c>
      <c r="T565" s="5" t="e">
        <f>++COUNTIFS(#REF!,'Манзилли сотиб олиш (2)'!$F565,#REF!,'Манзилли сотиб олиш (2)'!T$3,#REF!,'Манзилли сотиб олиш (2)'!T$2)</f>
        <v>#REF!</v>
      </c>
      <c r="U565" s="5" t="e">
        <f>++COUNTIFS(#REF!,'Манзилли сотиб олиш (2)'!$F565,#REF!,'Манзилли сотиб олиш (2)'!U$3,#REF!,'Манзилли сотиб олиш (2)'!U$2)</f>
        <v>#REF!</v>
      </c>
      <c r="V565" s="5" t="e">
        <f>++COUNTIFS(#REF!,'Манзилли сотиб олиш (2)'!$F565,#REF!,'Манзилли сотиб олиш (2)'!V$3,#REF!,'Манзилли сотиб олиш (2)'!V$2)</f>
        <v>#REF!</v>
      </c>
      <c r="W565" s="7" t="e">
        <f t="shared" si="109"/>
        <v>#REF!</v>
      </c>
      <c r="X565" s="7">
        <f t="shared" si="105"/>
        <v>0</v>
      </c>
      <c r="Y565" s="7">
        <f t="shared" si="102"/>
        <v>0</v>
      </c>
      <c r="Z565" s="7">
        <f t="shared" si="106"/>
        <v>0</v>
      </c>
      <c r="AA565" s="7">
        <v>0</v>
      </c>
      <c r="AB565" s="7" t="e">
        <f t="shared" si="103"/>
        <v>#REF!</v>
      </c>
      <c r="AC565" s="7">
        <f t="shared" si="107"/>
        <v>0</v>
      </c>
      <c r="AD565" s="12" t="e">
        <f>++VLOOKUP(F565,#REF!,3,0)</f>
        <v>#REF!</v>
      </c>
      <c r="AE565" s="10" t="s">
        <v>11</v>
      </c>
      <c r="AF565" s="10" t="s">
        <v>2944</v>
      </c>
    </row>
    <row r="566" spans="1:32" x14ac:dyDescent="0.25">
      <c r="A566" s="5">
        <f t="shared" si="104"/>
        <v>114</v>
      </c>
      <c r="B566" s="22" t="s">
        <v>223</v>
      </c>
      <c r="C566" s="6" t="s">
        <v>3713</v>
      </c>
      <c r="D566" s="5" t="s">
        <v>3714</v>
      </c>
      <c r="E566" s="7">
        <v>79469791</v>
      </c>
      <c r="F566" s="7">
        <v>31411933090055</v>
      </c>
      <c r="G566" s="7" t="s">
        <v>3816</v>
      </c>
      <c r="H566" s="14">
        <v>45203</v>
      </c>
      <c r="I566" s="5" t="s">
        <v>1126</v>
      </c>
      <c r="J566" s="5" t="e">
        <f>++COUNTIFS(#REF!,'Манзилли сотиб олиш (2)'!$F566,#REF!,'Манзилли сотиб олиш (2)'!J$3,#REF!,'Манзилли сотиб олиш (2)'!J$2)</f>
        <v>#REF!</v>
      </c>
      <c r="K566" s="5" t="e">
        <f>++COUNTIFS(#REF!,'Манзилли сотиб олиш (2)'!$F566,#REF!,'Манзилли сотиб олиш (2)'!K$3,#REF!,'Манзилли сотиб олиш (2)'!K$2)</f>
        <v>#REF!</v>
      </c>
      <c r="L566" s="5" t="e">
        <f>++COUNTIFS(#REF!,'Манзилли сотиб олиш (2)'!$F566,#REF!,'Манзилли сотиб олиш (2)'!L$3,#REF!,'Манзилли сотиб олиш (2)'!L$2)</f>
        <v>#REF!</v>
      </c>
      <c r="M566" s="5" t="e">
        <f>++COUNTIFS(#REF!,'Манзилли сотиб олиш (2)'!$F566,#REF!,'Манзилли сотиб олиш (2)'!M$3,#REF!,'Манзилли сотиб олиш (2)'!M$2)</f>
        <v>#REF!</v>
      </c>
      <c r="N566" s="5" t="e">
        <f>++COUNTIFS(#REF!,'Манзилли сотиб олиш (2)'!$F566,#REF!,'Манзилли сотиб олиш (2)'!N$3,#REF!,'Манзилли сотиб олиш (2)'!N$2)</f>
        <v>#REF!</v>
      </c>
      <c r="O566" s="7" t="e">
        <f t="shared" si="108"/>
        <v>#REF!</v>
      </c>
      <c r="P566" s="7">
        <f t="shared" si="100"/>
        <v>0</v>
      </c>
      <c r="Q566" s="7">
        <f t="shared" si="101"/>
        <v>0</v>
      </c>
      <c r="R566" s="5" t="e">
        <f>++COUNTIFS(#REF!,'Манзилли сотиб олиш (2)'!$F566,#REF!,'Манзилли сотиб олиш (2)'!R$3,#REF!,'Манзилли сотиб олиш (2)'!R$2)</f>
        <v>#REF!</v>
      </c>
      <c r="S566" s="5" t="e">
        <f>++COUNTIFS(#REF!,'Манзилли сотиб олиш (2)'!$F566,#REF!,'Манзилли сотиб олиш (2)'!S$3,#REF!,'Манзилли сотиб олиш (2)'!S$2)</f>
        <v>#REF!</v>
      </c>
      <c r="T566" s="5" t="e">
        <f>++COUNTIFS(#REF!,'Манзилли сотиб олиш (2)'!$F566,#REF!,'Манзилли сотиб олиш (2)'!T$3,#REF!,'Манзилли сотиб олиш (2)'!T$2)</f>
        <v>#REF!</v>
      </c>
      <c r="U566" s="5" t="e">
        <f>++COUNTIFS(#REF!,'Манзилли сотиб олиш (2)'!$F566,#REF!,'Манзилли сотиб олиш (2)'!U$3,#REF!,'Манзилли сотиб олиш (2)'!U$2)</f>
        <v>#REF!</v>
      </c>
      <c r="V566" s="5" t="e">
        <f>++COUNTIFS(#REF!,'Манзилли сотиб олиш (2)'!$F566,#REF!,'Манзилли сотиб олиш (2)'!V$3,#REF!,'Манзилли сотиб олиш (2)'!V$2)</f>
        <v>#REF!</v>
      </c>
      <c r="W566" s="7" t="e">
        <f t="shared" si="109"/>
        <v>#REF!</v>
      </c>
      <c r="X566" s="7">
        <f t="shared" si="105"/>
        <v>0</v>
      </c>
      <c r="Y566" s="7">
        <f t="shared" si="102"/>
        <v>0</v>
      </c>
      <c r="Z566" s="7">
        <f t="shared" si="106"/>
        <v>0</v>
      </c>
      <c r="AA566" s="7">
        <v>0</v>
      </c>
      <c r="AB566" s="7" t="e">
        <f t="shared" si="103"/>
        <v>#REF!</v>
      </c>
      <c r="AC566" s="7">
        <f t="shared" si="107"/>
        <v>0</v>
      </c>
      <c r="AD566" s="12" t="e">
        <f>++VLOOKUP(F566,#REF!,3,0)</f>
        <v>#REF!</v>
      </c>
      <c r="AE566" s="10"/>
      <c r="AF566" s="10"/>
    </row>
    <row r="567" spans="1:32" x14ac:dyDescent="0.25">
      <c r="A567" s="5">
        <f t="shared" si="104"/>
        <v>115</v>
      </c>
      <c r="B567" s="22" t="s">
        <v>223</v>
      </c>
      <c r="C567" s="6" t="s">
        <v>3715</v>
      </c>
      <c r="D567" s="5" t="s">
        <v>3716</v>
      </c>
      <c r="E567" s="7">
        <v>98623092</v>
      </c>
      <c r="F567" s="7">
        <v>40411873090049</v>
      </c>
      <c r="G567" s="7" t="s">
        <v>3817</v>
      </c>
      <c r="H567" s="14">
        <v>45203</v>
      </c>
      <c r="I567" s="5" t="s">
        <v>1126</v>
      </c>
      <c r="J567" s="5" t="e">
        <f>++COUNTIFS(#REF!,'Манзилли сотиб олиш (2)'!$F567,#REF!,'Манзилли сотиб олиш (2)'!J$3,#REF!,'Манзилли сотиб олиш (2)'!J$2)</f>
        <v>#REF!</v>
      </c>
      <c r="K567" s="5" t="e">
        <f>++COUNTIFS(#REF!,'Манзилли сотиб олиш (2)'!$F567,#REF!,'Манзилли сотиб олиш (2)'!K$3,#REF!,'Манзилли сотиб олиш (2)'!K$2)</f>
        <v>#REF!</v>
      </c>
      <c r="L567" s="5" t="e">
        <f>++COUNTIFS(#REF!,'Манзилли сотиб олиш (2)'!$F567,#REF!,'Манзилли сотиб олиш (2)'!L$3,#REF!,'Манзилли сотиб олиш (2)'!L$2)</f>
        <v>#REF!</v>
      </c>
      <c r="M567" s="5" t="e">
        <f>++COUNTIFS(#REF!,'Манзилли сотиб олиш (2)'!$F567,#REF!,'Манзилли сотиб олиш (2)'!M$3,#REF!,'Манзилли сотиб олиш (2)'!M$2)</f>
        <v>#REF!</v>
      </c>
      <c r="N567" s="5" t="e">
        <f>++COUNTIFS(#REF!,'Манзилли сотиб олиш (2)'!$F567,#REF!,'Манзилли сотиб олиш (2)'!N$3,#REF!,'Манзилли сотиб олиш (2)'!N$2)</f>
        <v>#REF!</v>
      </c>
      <c r="O567" s="7" t="e">
        <f t="shared" si="108"/>
        <v>#REF!</v>
      </c>
      <c r="P567" s="7">
        <f t="shared" si="100"/>
        <v>0</v>
      </c>
      <c r="Q567" s="7">
        <f t="shared" si="101"/>
        <v>0</v>
      </c>
      <c r="R567" s="5" t="e">
        <f>++COUNTIFS(#REF!,'Манзилли сотиб олиш (2)'!$F567,#REF!,'Манзилли сотиб олиш (2)'!R$3,#REF!,'Манзилли сотиб олиш (2)'!R$2)</f>
        <v>#REF!</v>
      </c>
      <c r="S567" s="5" t="e">
        <f>++COUNTIFS(#REF!,'Манзилли сотиб олиш (2)'!$F567,#REF!,'Манзилли сотиб олиш (2)'!S$3,#REF!,'Манзилли сотиб олиш (2)'!S$2)</f>
        <v>#REF!</v>
      </c>
      <c r="T567" s="5" t="e">
        <f>++COUNTIFS(#REF!,'Манзилли сотиб олиш (2)'!$F567,#REF!,'Манзилли сотиб олиш (2)'!T$3,#REF!,'Манзилли сотиб олиш (2)'!T$2)</f>
        <v>#REF!</v>
      </c>
      <c r="U567" s="5" t="e">
        <f>++COUNTIFS(#REF!,'Манзилли сотиб олиш (2)'!$F567,#REF!,'Манзилли сотиб олиш (2)'!U$3,#REF!,'Манзилли сотиб олиш (2)'!U$2)</f>
        <v>#REF!</v>
      </c>
      <c r="V567" s="5" t="e">
        <f>++COUNTIFS(#REF!,'Манзилли сотиб олиш (2)'!$F567,#REF!,'Манзилли сотиб олиш (2)'!V$3,#REF!,'Манзилли сотиб олиш (2)'!V$2)</f>
        <v>#REF!</v>
      </c>
      <c r="W567" s="7" t="e">
        <f t="shared" si="109"/>
        <v>#REF!</v>
      </c>
      <c r="X567" s="7">
        <f t="shared" si="105"/>
        <v>0</v>
      </c>
      <c r="Y567" s="7">
        <f t="shared" si="102"/>
        <v>0</v>
      </c>
      <c r="Z567" s="7">
        <f t="shared" si="106"/>
        <v>0</v>
      </c>
      <c r="AA567" s="7">
        <v>0</v>
      </c>
      <c r="AB567" s="7" t="e">
        <f t="shared" si="103"/>
        <v>#REF!</v>
      </c>
      <c r="AC567" s="7">
        <f t="shared" si="107"/>
        <v>0</v>
      </c>
      <c r="AD567" s="12" t="e">
        <f>++VLOOKUP(F567,#REF!,3,0)</f>
        <v>#REF!</v>
      </c>
      <c r="AE567" s="10"/>
      <c r="AF567" s="10"/>
    </row>
    <row r="568" spans="1:32" x14ac:dyDescent="0.25">
      <c r="A568" s="5">
        <f t="shared" si="104"/>
        <v>116</v>
      </c>
      <c r="B568" s="22" t="s">
        <v>223</v>
      </c>
      <c r="C568" s="6" t="s">
        <v>3717</v>
      </c>
      <c r="D568" s="5" t="s">
        <v>3718</v>
      </c>
      <c r="E568" s="7">
        <v>98856546</v>
      </c>
      <c r="F568" s="7">
        <v>31304963090040</v>
      </c>
      <c r="G568" s="7" t="s">
        <v>3818</v>
      </c>
      <c r="H568" s="14">
        <v>45212</v>
      </c>
      <c r="I568" s="5" t="s">
        <v>1125</v>
      </c>
      <c r="J568" s="5" t="e">
        <f>++COUNTIFS(#REF!,'Манзилли сотиб олиш (2)'!$F568,#REF!,'Манзилли сотиб олиш (2)'!J$3,#REF!,'Манзилли сотиб олиш (2)'!J$2)</f>
        <v>#REF!</v>
      </c>
      <c r="K568" s="5" t="e">
        <f>++COUNTIFS(#REF!,'Манзилли сотиб олиш (2)'!$F568,#REF!,'Манзилли сотиб олиш (2)'!K$3,#REF!,'Манзилли сотиб олиш (2)'!K$2)</f>
        <v>#REF!</v>
      </c>
      <c r="L568" s="5" t="e">
        <f>++COUNTIFS(#REF!,'Манзилли сотиб олиш (2)'!$F568,#REF!,'Манзилли сотиб олиш (2)'!L$3,#REF!,'Манзилли сотиб олиш (2)'!L$2)</f>
        <v>#REF!</v>
      </c>
      <c r="M568" s="5" t="e">
        <f>++COUNTIFS(#REF!,'Манзилли сотиб олиш (2)'!$F568,#REF!,'Манзилли сотиб олиш (2)'!M$3,#REF!,'Манзилли сотиб олиш (2)'!M$2)</f>
        <v>#REF!</v>
      </c>
      <c r="N568" s="5" t="e">
        <f>++COUNTIFS(#REF!,'Манзилли сотиб олиш (2)'!$F568,#REF!,'Манзилли сотиб олиш (2)'!N$3,#REF!,'Манзилли сотиб олиш (2)'!N$2)</f>
        <v>#REF!</v>
      </c>
      <c r="O568" s="7" t="e">
        <f t="shared" si="108"/>
        <v>#REF!</v>
      </c>
      <c r="P568" s="7">
        <f t="shared" si="100"/>
        <v>0</v>
      </c>
      <c r="Q568" s="7">
        <f t="shared" si="101"/>
        <v>0</v>
      </c>
      <c r="R568" s="5" t="e">
        <f>++COUNTIFS(#REF!,'Манзилли сотиб олиш (2)'!$F568,#REF!,'Манзилли сотиб олиш (2)'!R$3,#REF!,'Манзилли сотиб олиш (2)'!R$2)</f>
        <v>#REF!</v>
      </c>
      <c r="S568" s="5" t="e">
        <f>++COUNTIFS(#REF!,'Манзилли сотиб олиш (2)'!$F568,#REF!,'Манзилли сотиб олиш (2)'!S$3,#REF!,'Манзилли сотиб олиш (2)'!S$2)</f>
        <v>#REF!</v>
      </c>
      <c r="T568" s="5" t="e">
        <f>++COUNTIFS(#REF!,'Манзилли сотиб олиш (2)'!$F568,#REF!,'Манзилли сотиб олиш (2)'!T$3,#REF!,'Манзилли сотиб олиш (2)'!T$2)</f>
        <v>#REF!</v>
      </c>
      <c r="U568" s="5" t="e">
        <f>++COUNTIFS(#REF!,'Манзилли сотиб олиш (2)'!$F568,#REF!,'Манзилли сотиб олиш (2)'!U$3,#REF!,'Манзилли сотиб олиш (2)'!U$2)</f>
        <v>#REF!</v>
      </c>
      <c r="V568" s="5" t="e">
        <f>++COUNTIFS(#REF!,'Манзилли сотиб олиш (2)'!$F568,#REF!,'Манзилли сотиб олиш (2)'!V$3,#REF!,'Манзилли сотиб олиш (2)'!V$2)</f>
        <v>#REF!</v>
      </c>
      <c r="W568" s="7" t="e">
        <f t="shared" si="109"/>
        <v>#REF!</v>
      </c>
      <c r="X568" s="7">
        <f t="shared" si="105"/>
        <v>0</v>
      </c>
      <c r="Y568" s="7">
        <f t="shared" si="102"/>
        <v>0</v>
      </c>
      <c r="Z568" s="7">
        <f t="shared" si="106"/>
        <v>0</v>
      </c>
      <c r="AA568" s="7">
        <v>0</v>
      </c>
      <c r="AB568" s="7" t="e">
        <f t="shared" si="103"/>
        <v>#REF!</v>
      </c>
      <c r="AC568" s="7">
        <f t="shared" si="107"/>
        <v>0</v>
      </c>
      <c r="AD568" s="12" t="e">
        <f>++VLOOKUP(F568,#REF!,3,0)</f>
        <v>#REF!</v>
      </c>
      <c r="AE568" s="10"/>
      <c r="AF568" s="10"/>
    </row>
    <row r="569" spans="1:32" x14ac:dyDescent="0.25">
      <c r="A569" s="5">
        <f t="shared" si="104"/>
        <v>117</v>
      </c>
      <c r="B569" s="22" t="s">
        <v>223</v>
      </c>
      <c r="C569" s="6" t="s">
        <v>3719</v>
      </c>
      <c r="D569" s="5" t="s">
        <v>3720</v>
      </c>
      <c r="E569" s="7">
        <v>98853974</v>
      </c>
      <c r="F569" s="7">
        <v>32510963090033</v>
      </c>
      <c r="G569" s="7" t="s">
        <v>3819</v>
      </c>
      <c r="H569" s="14">
        <v>45212</v>
      </c>
      <c r="I569" s="5" t="s">
        <v>1125</v>
      </c>
      <c r="J569" s="5" t="e">
        <f>++COUNTIFS(#REF!,'Манзилли сотиб олиш (2)'!$F569,#REF!,'Манзилли сотиб олиш (2)'!J$3,#REF!,'Манзилли сотиб олиш (2)'!J$2)</f>
        <v>#REF!</v>
      </c>
      <c r="K569" s="5" t="e">
        <f>++COUNTIFS(#REF!,'Манзилли сотиб олиш (2)'!$F569,#REF!,'Манзилли сотиб олиш (2)'!K$3,#REF!,'Манзилли сотиб олиш (2)'!K$2)</f>
        <v>#REF!</v>
      </c>
      <c r="L569" s="5" t="e">
        <f>++COUNTIFS(#REF!,'Манзилли сотиб олиш (2)'!$F569,#REF!,'Манзилли сотиб олиш (2)'!L$3,#REF!,'Манзилли сотиб олиш (2)'!L$2)</f>
        <v>#REF!</v>
      </c>
      <c r="M569" s="5" t="e">
        <f>++COUNTIFS(#REF!,'Манзилли сотиб олиш (2)'!$F569,#REF!,'Манзилли сотиб олиш (2)'!M$3,#REF!,'Манзилли сотиб олиш (2)'!M$2)</f>
        <v>#REF!</v>
      </c>
      <c r="N569" s="5" t="e">
        <f>++COUNTIFS(#REF!,'Манзилли сотиб олиш (2)'!$F569,#REF!,'Манзилли сотиб олиш (2)'!N$3,#REF!,'Манзилли сотиб олиш (2)'!N$2)</f>
        <v>#REF!</v>
      </c>
      <c r="O569" s="7" t="e">
        <f t="shared" si="108"/>
        <v>#REF!</v>
      </c>
      <c r="P569" s="7">
        <f t="shared" si="100"/>
        <v>0</v>
      </c>
      <c r="Q569" s="7">
        <f t="shared" si="101"/>
        <v>0</v>
      </c>
      <c r="R569" s="5" t="e">
        <f>++COUNTIFS(#REF!,'Манзилли сотиб олиш (2)'!$F569,#REF!,'Манзилли сотиб олиш (2)'!R$3,#REF!,'Манзилли сотиб олиш (2)'!R$2)</f>
        <v>#REF!</v>
      </c>
      <c r="S569" s="5" t="e">
        <f>++COUNTIFS(#REF!,'Манзилли сотиб олиш (2)'!$F569,#REF!,'Манзилли сотиб олиш (2)'!S$3,#REF!,'Манзилли сотиб олиш (2)'!S$2)</f>
        <v>#REF!</v>
      </c>
      <c r="T569" s="5" t="e">
        <f>++COUNTIFS(#REF!,'Манзилли сотиб олиш (2)'!$F569,#REF!,'Манзилли сотиб олиш (2)'!T$3,#REF!,'Манзилли сотиб олиш (2)'!T$2)</f>
        <v>#REF!</v>
      </c>
      <c r="U569" s="5" t="e">
        <f>++COUNTIFS(#REF!,'Манзилли сотиб олиш (2)'!$F569,#REF!,'Манзилли сотиб олиш (2)'!U$3,#REF!,'Манзилли сотиб олиш (2)'!U$2)</f>
        <v>#REF!</v>
      </c>
      <c r="V569" s="5" t="e">
        <f>++COUNTIFS(#REF!,'Манзилли сотиб олиш (2)'!$F569,#REF!,'Манзилли сотиб олиш (2)'!V$3,#REF!,'Манзилли сотиб олиш (2)'!V$2)</f>
        <v>#REF!</v>
      </c>
      <c r="W569" s="7" t="e">
        <f t="shared" si="109"/>
        <v>#REF!</v>
      </c>
      <c r="X569" s="7">
        <f t="shared" si="105"/>
        <v>0</v>
      </c>
      <c r="Y569" s="7">
        <f t="shared" si="102"/>
        <v>0</v>
      </c>
      <c r="Z569" s="7">
        <f t="shared" si="106"/>
        <v>0</v>
      </c>
      <c r="AA569" s="7">
        <v>0</v>
      </c>
      <c r="AB569" s="7" t="e">
        <f t="shared" si="103"/>
        <v>#REF!</v>
      </c>
      <c r="AC569" s="7">
        <f t="shared" si="107"/>
        <v>0</v>
      </c>
      <c r="AD569" s="12" t="e">
        <f>++VLOOKUP(F569,#REF!,3,0)</f>
        <v>#REF!</v>
      </c>
      <c r="AE569" s="10"/>
      <c r="AF569" s="10"/>
    </row>
    <row r="570" spans="1:32" x14ac:dyDescent="0.25">
      <c r="A570" s="5">
        <f t="shared" si="104"/>
        <v>118</v>
      </c>
      <c r="B570" s="22" t="s">
        <v>223</v>
      </c>
      <c r="C570" s="6" t="s">
        <v>3721</v>
      </c>
      <c r="D570" s="5" t="s">
        <v>3722</v>
      </c>
      <c r="E570" s="7">
        <v>98840459</v>
      </c>
      <c r="F570" s="7">
        <v>31006923090014</v>
      </c>
      <c r="G570" s="7" t="s">
        <v>3820</v>
      </c>
      <c r="H570" s="14">
        <v>45203</v>
      </c>
      <c r="I570" s="5" t="s">
        <v>1126</v>
      </c>
      <c r="J570" s="5" t="e">
        <f>++COUNTIFS(#REF!,'Манзилли сотиб олиш (2)'!$F570,#REF!,'Манзилли сотиб олиш (2)'!J$3,#REF!,'Манзилли сотиб олиш (2)'!J$2)</f>
        <v>#REF!</v>
      </c>
      <c r="K570" s="5" t="e">
        <f>++COUNTIFS(#REF!,'Манзилли сотиб олиш (2)'!$F570,#REF!,'Манзилли сотиб олиш (2)'!K$3,#REF!,'Манзилли сотиб олиш (2)'!K$2)</f>
        <v>#REF!</v>
      </c>
      <c r="L570" s="5" t="e">
        <f>++COUNTIFS(#REF!,'Манзилли сотиб олиш (2)'!$F570,#REF!,'Манзилли сотиб олиш (2)'!L$3,#REF!,'Манзилли сотиб олиш (2)'!L$2)</f>
        <v>#REF!</v>
      </c>
      <c r="M570" s="5" t="e">
        <f>++COUNTIFS(#REF!,'Манзилли сотиб олиш (2)'!$F570,#REF!,'Манзилли сотиб олиш (2)'!M$3,#REF!,'Манзилли сотиб олиш (2)'!M$2)</f>
        <v>#REF!</v>
      </c>
      <c r="N570" s="5" t="e">
        <f>++COUNTIFS(#REF!,'Манзилли сотиб олиш (2)'!$F570,#REF!,'Манзилли сотиб олиш (2)'!N$3,#REF!,'Манзилли сотиб олиш (2)'!N$2)</f>
        <v>#REF!</v>
      </c>
      <c r="O570" s="7" t="e">
        <f t="shared" si="108"/>
        <v>#REF!</v>
      </c>
      <c r="P570" s="7">
        <f t="shared" si="100"/>
        <v>0</v>
      </c>
      <c r="Q570" s="7">
        <f t="shared" si="101"/>
        <v>0</v>
      </c>
      <c r="R570" s="5" t="e">
        <f>++COUNTIFS(#REF!,'Манзилли сотиб олиш (2)'!$F570,#REF!,'Манзилли сотиб олиш (2)'!R$3,#REF!,'Манзилли сотиб олиш (2)'!R$2)</f>
        <v>#REF!</v>
      </c>
      <c r="S570" s="5" t="e">
        <f>++COUNTIFS(#REF!,'Манзилли сотиб олиш (2)'!$F570,#REF!,'Манзилли сотиб олиш (2)'!S$3,#REF!,'Манзилли сотиб олиш (2)'!S$2)</f>
        <v>#REF!</v>
      </c>
      <c r="T570" s="5" t="e">
        <f>++COUNTIFS(#REF!,'Манзилли сотиб олиш (2)'!$F570,#REF!,'Манзилли сотиб олиш (2)'!T$3,#REF!,'Манзилли сотиб олиш (2)'!T$2)</f>
        <v>#REF!</v>
      </c>
      <c r="U570" s="5" t="e">
        <f>++COUNTIFS(#REF!,'Манзилли сотиб олиш (2)'!$F570,#REF!,'Манзилли сотиб олиш (2)'!U$3,#REF!,'Манзилли сотиб олиш (2)'!U$2)</f>
        <v>#REF!</v>
      </c>
      <c r="V570" s="5" t="e">
        <f>++COUNTIFS(#REF!,'Манзилли сотиб олиш (2)'!$F570,#REF!,'Манзилли сотиб олиш (2)'!V$3,#REF!,'Манзилли сотиб олиш (2)'!V$2)</f>
        <v>#REF!</v>
      </c>
      <c r="W570" s="7" t="e">
        <f t="shared" si="109"/>
        <v>#REF!</v>
      </c>
      <c r="X570" s="7">
        <f t="shared" si="105"/>
        <v>0</v>
      </c>
      <c r="Y570" s="7">
        <f t="shared" si="102"/>
        <v>0</v>
      </c>
      <c r="Z570" s="7">
        <f t="shared" si="106"/>
        <v>0</v>
      </c>
      <c r="AA570" s="7">
        <v>0</v>
      </c>
      <c r="AB570" s="7" t="e">
        <f t="shared" si="103"/>
        <v>#REF!</v>
      </c>
      <c r="AC570" s="7">
        <f t="shared" si="107"/>
        <v>0</v>
      </c>
      <c r="AD570" s="12" t="e">
        <f>++VLOOKUP(F570,#REF!,3,0)</f>
        <v>#REF!</v>
      </c>
      <c r="AE570" s="10"/>
      <c r="AF570" s="10"/>
    </row>
    <row r="571" spans="1:32" x14ac:dyDescent="0.25">
      <c r="A571" s="5">
        <f t="shared" si="104"/>
        <v>119</v>
      </c>
      <c r="B571" s="22" t="s">
        <v>223</v>
      </c>
      <c r="C571" s="6" t="s">
        <v>1319</v>
      </c>
      <c r="D571" s="5" t="s">
        <v>225</v>
      </c>
      <c r="E571" s="7">
        <v>98609495</v>
      </c>
      <c r="F571" s="7">
        <v>41412913090051</v>
      </c>
      <c r="G571" s="7" t="s">
        <v>2247</v>
      </c>
      <c r="H571" s="14">
        <v>45203</v>
      </c>
      <c r="I571" s="5" t="s">
        <v>1126</v>
      </c>
      <c r="J571" s="5" t="e">
        <f>++COUNTIFS(#REF!,'Манзилли сотиб олиш (2)'!$F571,#REF!,'Манзилли сотиб олиш (2)'!J$3,#REF!,'Манзилли сотиб олиш (2)'!J$2)</f>
        <v>#REF!</v>
      </c>
      <c r="K571" s="5" t="e">
        <f>++COUNTIFS(#REF!,'Манзилли сотиб олиш (2)'!$F571,#REF!,'Манзилли сотиб олиш (2)'!K$3,#REF!,'Манзилли сотиб олиш (2)'!K$2)</f>
        <v>#REF!</v>
      </c>
      <c r="L571" s="5" t="e">
        <f>++COUNTIFS(#REF!,'Манзилли сотиб олиш (2)'!$F571,#REF!,'Манзилли сотиб олиш (2)'!L$3,#REF!,'Манзилли сотиб олиш (2)'!L$2)</f>
        <v>#REF!</v>
      </c>
      <c r="M571" s="5" t="e">
        <f>++COUNTIFS(#REF!,'Манзилли сотиб олиш (2)'!$F571,#REF!,'Манзилли сотиб олиш (2)'!M$3,#REF!,'Манзилли сотиб олиш (2)'!M$2)</f>
        <v>#REF!</v>
      </c>
      <c r="N571" s="5" t="e">
        <f>++COUNTIFS(#REF!,'Манзилли сотиб олиш (2)'!$F571,#REF!,'Манзилли сотиб олиш (2)'!N$3,#REF!,'Манзилли сотиб олиш (2)'!N$2)</f>
        <v>#REF!</v>
      </c>
      <c r="O571" s="7" t="e">
        <f t="shared" si="108"/>
        <v>#REF!</v>
      </c>
      <c r="P571" s="7">
        <f t="shared" si="100"/>
        <v>0</v>
      </c>
      <c r="Q571" s="7">
        <f t="shared" si="101"/>
        <v>0</v>
      </c>
      <c r="R571" s="5" t="e">
        <f>++COUNTIFS(#REF!,'Манзилли сотиб олиш (2)'!$F571,#REF!,'Манзилли сотиб олиш (2)'!R$3,#REF!,'Манзилли сотиб олиш (2)'!R$2)</f>
        <v>#REF!</v>
      </c>
      <c r="S571" s="5" t="e">
        <f>++COUNTIFS(#REF!,'Манзилли сотиб олиш (2)'!$F571,#REF!,'Манзилли сотиб олиш (2)'!S$3,#REF!,'Манзилли сотиб олиш (2)'!S$2)</f>
        <v>#REF!</v>
      </c>
      <c r="T571" s="5" t="e">
        <f>++COUNTIFS(#REF!,'Манзилли сотиб олиш (2)'!$F571,#REF!,'Манзилли сотиб олиш (2)'!T$3,#REF!,'Манзилли сотиб олиш (2)'!T$2)</f>
        <v>#REF!</v>
      </c>
      <c r="U571" s="5" t="e">
        <f>++COUNTIFS(#REF!,'Манзилли сотиб олиш (2)'!$F571,#REF!,'Манзилли сотиб олиш (2)'!U$3,#REF!,'Манзилли сотиб олиш (2)'!U$2)</f>
        <v>#REF!</v>
      </c>
      <c r="V571" s="5" t="e">
        <f>++COUNTIFS(#REF!,'Манзилли сотиб олиш (2)'!$F571,#REF!,'Манзилли сотиб олиш (2)'!V$3,#REF!,'Манзилли сотиб олиш (2)'!V$2)</f>
        <v>#REF!</v>
      </c>
      <c r="W571" s="7" t="e">
        <f t="shared" si="109"/>
        <v>#REF!</v>
      </c>
      <c r="X571" s="7">
        <f t="shared" si="105"/>
        <v>0</v>
      </c>
      <c r="Y571" s="7">
        <f t="shared" si="102"/>
        <v>0</v>
      </c>
      <c r="Z571" s="7">
        <f t="shared" si="106"/>
        <v>0</v>
      </c>
      <c r="AA571" s="7">
        <v>0</v>
      </c>
      <c r="AB571" s="7" t="e">
        <f t="shared" si="103"/>
        <v>#REF!</v>
      </c>
      <c r="AC571" s="7">
        <f t="shared" si="107"/>
        <v>0</v>
      </c>
      <c r="AD571" s="12" t="e">
        <f>++VLOOKUP(F571,#REF!,3,0)</f>
        <v>#REF!</v>
      </c>
      <c r="AE571" s="10"/>
      <c r="AF571" s="10"/>
    </row>
    <row r="572" spans="1:32" x14ac:dyDescent="0.25">
      <c r="A572" s="5">
        <f t="shared" si="104"/>
        <v>120</v>
      </c>
      <c r="B572" s="22" t="s">
        <v>223</v>
      </c>
      <c r="C572" s="6" t="s">
        <v>3723</v>
      </c>
      <c r="D572" s="5" t="s">
        <v>3724</v>
      </c>
      <c r="E572" s="7">
        <v>98588296</v>
      </c>
      <c r="F572" s="7">
        <v>40605953090098</v>
      </c>
      <c r="G572" s="7" t="s">
        <v>3821</v>
      </c>
      <c r="H572" s="14">
        <v>45203</v>
      </c>
      <c r="I572" s="5" t="s">
        <v>1126</v>
      </c>
      <c r="J572" s="5" t="e">
        <f>++COUNTIFS(#REF!,'Манзилли сотиб олиш (2)'!$F572,#REF!,'Манзилли сотиб олиш (2)'!J$3,#REF!,'Манзилли сотиб олиш (2)'!J$2)</f>
        <v>#REF!</v>
      </c>
      <c r="K572" s="5" t="e">
        <f>++COUNTIFS(#REF!,'Манзилли сотиб олиш (2)'!$F572,#REF!,'Манзилли сотиб олиш (2)'!K$3,#REF!,'Манзилли сотиб олиш (2)'!K$2)</f>
        <v>#REF!</v>
      </c>
      <c r="L572" s="5" t="e">
        <f>++COUNTIFS(#REF!,'Манзилли сотиб олиш (2)'!$F572,#REF!,'Манзилли сотиб олиш (2)'!L$3,#REF!,'Манзилли сотиб олиш (2)'!L$2)</f>
        <v>#REF!</v>
      </c>
      <c r="M572" s="5" t="e">
        <f>++COUNTIFS(#REF!,'Манзилли сотиб олиш (2)'!$F572,#REF!,'Манзилли сотиб олиш (2)'!M$3,#REF!,'Манзилли сотиб олиш (2)'!M$2)</f>
        <v>#REF!</v>
      </c>
      <c r="N572" s="5" t="e">
        <f>++COUNTIFS(#REF!,'Манзилли сотиб олиш (2)'!$F572,#REF!,'Манзилли сотиб олиш (2)'!N$3,#REF!,'Манзилли сотиб олиш (2)'!N$2)</f>
        <v>#REF!</v>
      </c>
      <c r="O572" s="7" t="e">
        <f t="shared" si="108"/>
        <v>#REF!</v>
      </c>
      <c r="P572" s="7">
        <f t="shared" si="100"/>
        <v>0</v>
      </c>
      <c r="Q572" s="7">
        <f t="shared" si="101"/>
        <v>0</v>
      </c>
      <c r="R572" s="5" t="e">
        <f>++COUNTIFS(#REF!,'Манзилли сотиб олиш (2)'!$F572,#REF!,'Манзилли сотиб олиш (2)'!R$3,#REF!,'Манзилли сотиб олиш (2)'!R$2)</f>
        <v>#REF!</v>
      </c>
      <c r="S572" s="5" t="e">
        <f>++COUNTIFS(#REF!,'Манзилли сотиб олиш (2)'!$F572,#REF!,'Манзилли сотиб олиш (2)'!S$3,#REF!,'Манзилли сотиб олиш (2)'!S$2)</f>
        <v>#REF!</v>
      </c>
      <c r="T572" s="5" t="e">
        <f>++COUNTIFS(#REF!,'Манзилли сотиб олиш (2)'!$F572,#REF!,'Манзилли сотиб олиш (2)'!T$3,#REF!,'Манзилли сотиб олиш (2)'!T$2)</f>
        <v>#REF!</v>
      </c>
      <c r="U572" s="5" t="e">
        <f>++COUNTIFS(#REF!,'Манзилли сотиб олиш (2)'!$F572,#REF!,'Манзилли сотиб олиш (2)'!U$3,#REF!,'Манзилли сотиб олиш (2)'!U$2)</f>
        <v>#REF!</v>
      </c>
      <c r="V572" s="5" t="e">
        <f>++COUNTIFS(#REF!,'Манзилли сотиб олиш (2)'!$F572,#REF!,'Манзилли сотиб олиш (2)'!V$3,#REF!,'Манзилли сотиб олиш (2)'!V$2)</f>
        <v>#REF!</v>
      </c>
      <c r="W572" s="7" t="e">
        <f t="shared" si="109"/>
        <v>#REF!</v>
      </c>
      <c r="X572" s="7">
        <f t="shared" si="105"/>
        <v>0</v>
      </c>
      <c r="Y572" s="7">
        <f t="shared" si="102"/>
        <v>0</v>
      </c>
      <c r="Z572" s="7">
        <f t="shared" si="106"/>
        <v>0</v>
      </c>
      <c r="AA572" s="7">
        <v>0</v>
      </c>
      <c r="AB572" s="7" t="e">
        <f t="shared" si="103"/>
        <v>#REF!</v>
      </c>
      <c r="AC572" s="7">
        <f t="shared" si="107"/>
        <v>0</v>
      </c>
      <c r="AD572" s="12" t="e">
        <f>++VLOOKUP(F572,#REF!,3,0)</f>
        <v>#REF!</v>
      </c>
      <c r="AE572" s="10"/>
      <c r="AF572" s="10"/>
    </row>
    <row r="573" spans="1:32" x14ac:dyDescent="0.25">
      <c r="A573" s="5">
        <f t="shared" si="104"/>
        <v>121</v>
      </c>
      <c r="B573" s="22" t="s">
        <v>223</v>
      </c>
      <c r="C573" s="6" t="s">
        <v>3725</v>
      </c>
      <c r="D573" s="5" t="s">
        <v>3726</v>
      </c>
      <c r="E573" s="7">
        <v>98821873</v>
      </c>
      <c r="F573" s="7">
        <v>41205913090037</v>
      </c>
      <c r="G573" s="7" t="s">
        <v>3822</v>
      </c>
      <c r="H573" s="14">
        <v>45203</v>
      </c>
      <c r="I573" s="5" t="s">
        <v>1126</v>
      </c>
      <c r="J573" s="5" t="e">
        <f>++COUNTIFS(#REF!,'Манзилли сотиб олиш (2)'!$F573,#REF!,'Манзилли сотиб олиш (2)'!J$3,#REF!,'Манзилли сотиб олиш (2)'!J$2)</f>
        <v>#REF!</v>
      </c>
      <c r="K573" s="5" t="e">
        <f>++COUNTIFS(#REF!,'Манзилли сотиб олиш (2)'!$F573,#REF!,'Манзилли сотиб олиш (2)'!K$3,#REF!,'Манзилли сотиб олиш (2)'!K$2)</f>
        <v>#REF!</v>
      </c>
      <c r="L573" s="5" t="e">
        <f>++COUNTIFS(#REF!,'Манзилли сотиб олиш (2)'!$F573,#REF!,'Манзилли сотиб олиш (2)'!L$3,#REF!,'Манзилли сотиб олиш (2)'!L$2)</f>
        <v>#REF!</v>
      </c>
      <c r="M573" s="5" t="e">
        <f>++COUNTIFS(#REF!,'Манзилли сотиб олиш (2)'!$F573,#REF!,'Манзилли сотиб олиш (2)'!M$3,#REF!,'Манзилли сотиб олиш (2)'!M$2)</f>
        <v>#REF!</v>
      </c>
      <c r="N573" s="5" t="e">
        <f>++COUNTIFS(#REF!,'Манзилли сотиб олиш (2)'!$F573,#REF!,'Манзилли сотиб олиш (2)'!N$3,#REF!,'Манзилли сотиб олиш (2)'!N$2)</f>
        <v>#REF!</v>
      </c>
      <c r="O573" s="7" t="e">
        <f t="shared" si="108"/>
        <v>#REF!</v>
      </c>
      <c r="P573" s="7">
        <f t="shared" si="100"/>
        <v>0</v>
      </c>
      <c r="Q573" s="7">
        <f t="shared" si="101"/>
        <v>0</v>
      </c>
      <c r="R573" s="5" t="e">
        <f>++COUNTIFS(#REF!,'Манзилли сотиб олиш (2)'!$F573,#REF!,'Манзилли сотиб олиш (2)'!R$3,#REF!,'Манзилли сотиб олиш (2)'!R$2)</f>
        <v>#REF!</v>
      </c>
      <c r="S573" s="5" t="e">
        <f>++COUNTIFS(#REF!,'Манзилли сотиб олиш (2)'!$F573,#REF!,'Манзилли сотиб олиш (2)'!S$3,#REF!,'Манзилли сотиб олиш (2)'!S$2)</f>
        <v>#REF!</v>
      </c>
      <c r="T573" s="5" t="e">
        <f>++COUNTIFS(#REF!,'Манзилли сотиб олиш (2)'!$F573,#REF!,'Манзилли сотиб олиш (2)'!T$3,#REF!,'Манзилли сотиб олиш (2)'!T$2)</f>
        <v>#REF!</v>
      </c>
      <c r="U573" s="5" t="e">
        <f>++COUNTIFS(#REF!,'Манзилли сотиб олиш (2)'!$F573,#REF!,'Манзилли сотиб олиш (2)'!U$3,#REF!,'Манзилли сотиб олиш (2)'!U$2)</f>
        <v>#REF!</v>
      </c>
      <c r="V573" s="5" t="e">
        <f>++COUNTIFS(#REF!,'Манзилли сотиб олиш (2)'!$F573,#REF!,'Манзилли сотиб олиш (2)'!V$3,#REF!,'Манзилли сотиб олиш (2)'!V$2)</f>
        <v>#REF!</v>
      </c>
      <c r="W573" s="7" t="e">
        <f t="shared" si="109"/>
        <v>#REF!</v>
      </c>
      <c r="X573" s="7">
        <f t="shared" si="105"/>
        <v>0</v>
      </c>
      <c r="Y573" s="7">
        <f t="shared" si="102"/>
        <v>0</v>
      </c>
      <c r="Z573" s="7">
        <f t="shared" si="106"/>
        <v>0</v>
      </c>
      <c r="AA573" s="7">
        <v>0</v>
      </c>
      <c r="AB573" s="7" t="e">
        <f t="shared" si="103"/>
        <v>#REF!</v>
      </c>
      <c r="AC573" s="7">
        <f t="shared" si="107"/>
        <v>0</v>
      </c>
      <c r="AD573" s="12" t="e">
        <f>++VLOOKUP(F573,#REF!,3,0)</f>
        <v>#REF!</v>
      </c>
      <c r="AE573" s="10"/>
      <c r="AF573" s="10"/>
    </row>
    <row r="574" spans="1:32" x14ac:dyDescent="0.25">
      <c r="A574" s="5">
        <f t="shared" si="104"/>
        <v>122</v>
      </c>
      <c r="B574" s="22" t="s">
        <v>223</v>
      </c>
      <c r="C574" s="6" t="s">
        <v>3727</v>
      </c>
      <c r="D574" s="5" t="s">
        <v>3728</v>
      </c>
      <c r="E574" s="7">
        <v>98816566</v>
      </c>
      <c r="F574" s="7">
        <v>40908893090066</v>
      </c>
      <c r="G574" s="7" t="s">
        <v>3823</v>
      </c>
      <c r="H574" s="14">
        <v>45203</v>
      </c>
      <c r="I574" s="5" t="s">
        <v>1126</v>
      </c>
      <c r="J574" s="5" t="e">
        <f>++COUNTIFS(#REF!,'Манзилли сотиб олиш (2)'!$F574,#REF!,'Манзилли сотиб олиш (2)'!J$3,#REF!,'Манзилли сотиб олиш (2)'!J$2)</f>
        <v>#REF!</v>
      </c>
      <c r="K574" s="5" t="e">
        <f>++COUNTIFS(#REF!,'Манзилли сотиб олиш (2)'!$F574,#REF!,'Манзилли сотиб олиш (2)'!K$3,#REF!,'Манзилли сотиб олиш (2)'!K$2)</f>
        <v>#REF!</v>
      </c>
      <c r="L574" s="5" t="e">
        <f>++COUNTIFS(#REF!,'Манзилли сотиб олиш (2)'!$F574,#REF!,'Манзилли сотиб олиш (2)'!L$3,#REF!,'Манзилли сотиб олиш (2)'!L$2)</f>
        <v>#REF!</v>
      </c>
      <c r="M574" s="5" t="e">
        <f>++COUNTIFS(#REF!,'Манзилли сотиб олиш (2)'!$F574,#REF!,'Манзилли сотиб олиш (2)'!M$3,#REF!,'Манзилли сотиб олиш (2)'!M$2)</f>
        <v>#REF!</v>
      </c>
      <c r="N574" s="5" t="e">
        <f>++COUNTIFS(#REF!,'Манзилли сотиб олиш (2)'!$F574,#REF!,'Манзилли сотиб олиш (2)'!N$3,#REF!,'Манзилли сотиб олиш (2)'!N$2)</f>
        <v>#REF!</v>
      </c>
      <c r="O574" s="7" t="e">
        <f t="shared" si="108"/>
        <v>#REF!</v>
      </c>
      <c r="P574" s="7">
        <f t="shared" si="100"/>
        <v>0</v>
      </c>
      <c r="Q574" s="7">
        <f t="shared" si="101"/>
        <v>0</v>
      </c>
      <c r="R574" s="5" t="e">
        <f>++COUNTIFS(#REF!,'Манзилли сотиб олиш (2)'!$F574,#REF!,'Манзилли сотиб олиш (2)'!R$3,#REF!,'Манзилли сотиб олиш (2)'!R$2)</f>
        <v>#REF!</v>
      </c>
      <c r="S574" s="5" t="e">
        <f>++COUNTIFS(#REF!,'Манзилли сотиб олиш (2)'!$F574,#REF!,'Манзилли сотиб олиш (2)'!S$3,#REF!,'Манзилли сотиб олиш (2)'!S$2)</f>
        <v>#REF!</v>
      </c>
      <c r="T574" s="5" t="e">
        <f>++COUNTIFS(#REF!,'Манзилли сотиб олиш (2)'!$F574,#REF!,'Манзилли сотиб олиш (2)'!T$3,#REF!,'Манзилли сотиб олиш (2)'!T$2)</f>
        <v>#REF!</v>
      </c>
      <c r="U574" s="5" t="e">
        <f>++COUNTIFS(#REF!,'Манзилли сотиб олиш (2)'!$F574,#REF!,'Манзилли сотиб олиш (2)'!U$3,#REF!,'Манзилли сотиб олиш (2)'!U$2)</f>
        <v>#REF!</v>
      </c>
      <c r="V574" s="5" t="e">
        <f>++COUNTIFS(#REF!,'Манзилли сотиб олиш (2)'!$F574,#REF!,'Манзилли сотиб олиш (2)'!V$3,#REF!,'Манзилли сотиб олиш (2)'!V$2)</f>
        <v>#REF!</v>
      </c>
      <c r="W574" s="7" t="e">
        <f t="shared" si="109"/>
        <v>#REF!</v>
      </c>
      <c r="X574" s="7">
        <f t="shared" si="105"/>
        <v>0</v>
      </c>
      <c r="Y574" s="7">
        <f t="shared" si="102"/>
        <v>0</v>
      </c>
      <c r="Z574" s="7">
        <f t="shared" si="106"/>
        <v>0</v>
      </c>
      <c r="AA574" s="7">
        <v>0</v>
      </c>
      <c r="AB574" s="7" t="e">
        <f t="shared" si="103"/>
        <v>#REF!</v>
      </c>
      <c r="AC574" s="7">
        <f t="shared" si="107"/>
        <v>0</v>
      </c>
      <c r="AD574" s="12" t="e">
        <f>++VLOOKUP(F574,#REF!,3,0)</f>
        <v>#REF!</v>
      </c>
      <c r="AE574" s="10" t="s">
        <v>11</v>
      </c>
      <c r="AF574" s="10" t="s">
        <v>1030</v>
      </c>
    </row>
    <row r="575" spans="1:32" x14ac:dyDescent="0.25">
      <c r="A575" s="5">
        <f t="shared" si="104"/>
        <v>123</v>
      </c>
      <c r="B575" s="22" t="s">
        <v>223</v>
      </c>
      <c r="C575" s="6" t="s">
        <v>3729</v>
      </c>
      <c r="D575" s="5" t="s">
        <v>3730</v>
      </c>
      <c r="E575" s="7">
        <v>98816167</v>
      </c>
      <c r="F575" s="7">
        <v>61512017120037</v>
      </c>
      <c r="G575" s="7" t="s">
        <v>3824</v>
      </c>
      <c r="H575" s="14">
        <v>45203</v>
      </c>
      <c r="I575" s="5" t="s">
        <v>1126</v>
      </c>
      <c r="J575" s="5" t="e">
        <f>++COUNTIFS(#REF!,'Манзилли сотиб олиш (2)'!$F575,#REF!,'Манзилли сотиб олиш (2)'!J$3,#REF!,'Манзилли сотиб олиш (2)'!J$2)</f>
        <v>#REF!</v>
      </c>
      <c r="K575" s="5" t="e">
        <f>++COUNTIFS(#REF!,'Манзилли сотиб олиш (2)'!$F575,#REF!,'Манзилли сотиб олиш (2)'!K$3,#REF!,'Манзилли сотиб олиш (2)'!K$2)</f>
        <v>#REF!</v>
      </c>
      <c r="L575" s="5" t="e">
        <f>++COUNTIFS(#REF!,'Манзилли сотиб олиш (2)'!$F575,#REF!,'Манзилли сотиб олиш (2)'!L$3,#REF!,'Манзилли сотиб олиш (2)'!L$2)</f>
        <v>#REF!</v>
      </c>
      <c r="M575" s="5" t="e">
        <f>++COUNTIFS(#REF!,'Манзилли сотиб олиш (2)'!$F575,#REF!,'Манзилли сотиб олиш (2)'!M$3,#REF!,'Манзилли сотиб олиш (2)'!M$2)</f>
        <v>#REF!</v>
      </c>
      <c r="N575" s="5" t="e">
        <f>++COUNTIFS(#REF!,'Манзилли сотиб олиш (2)'!$F575,#REF!,'Манзилли сотиб олиш (2)'!N$3,#REF!,'Манзилли сотиб олиш (2)'!N$2)</f>
        <v>#REF!</v>
      </c>
      <c r="O575" s="7" t="e">
        <f t="shared" si="108"/>
        <v>#REF!</v>
      </c>
      <c r="P575" s="7">
        <f t="shared" si="100"/>
        <v>0</v>
      </c>
      <c r="Q575" s="7">
        <f t="shared" si="101"/>
        <v>0</v>
      </c>
      <c r="R575" s="5" t="e">
        <f>++COUNTIFS(#REF!,'Манзилли сотиб олиш (2)'!$F575,#REF!,'Манзилли сотиб олиш (2)'!R$3,#REF!,'Манзилли сотиб олиш (2)'!R$2)</f>
        <v>#REF!</v>
      </c>
      <c r="S575" s="5" t="e">
        <f>++COUNTIFS(#REF!,'Манзилли сотиб олиш (2)'!$F575,#REF!,'Манзилли сотиб олиш (2)'!S$3,#REF!,'Манзилли сотиб олиш (2)'!S$2)</f>
        <v>#REF!</v>
      </c>
      <c r="T575" s="5" t="e">
        <f>++COUNTIFS(#REF!,'Манзилли сотиб олиш (2)'!$F575,#REF!,'Манзилли сотиб олиш (2)'!T$3,#REF!,'Манзилли сотиб олиш (2)'!T$2)</f>
        <v>#REF!</v>
      </c>
      <c r="U575" s="5" t="e">
        <f>++COUNTIFS(#REF!,'Манзилли сотиб олиш (2)'!$F575,#REF!,'Манзилли сотиб олиш (2)'!U$3,#REF!,'Манзилли сотиб олиш (2)'!U$2)</f>
        <v>#REF!</v>
      </c>
      <c r="V575" s="5" t="e">
        <f>++COUNTIFS(#REF!,'Манзилли сотиб олиш (2)'!$F575,#REF!,'Манзилли сотиб олиш (2)'!V$3,#REF!,'Манзилли сотиб олиш (2)'!V$2)</f>
        <v>#REF!</v>
      </c>
      <c r="W575" s="7" t="e">
        <f t="shared" si="109"/>
        <v>#REF!</v>
      </c>
      <c r="X575" s="7">
        <f t="shared" si="105"/>
        <v>0</v>
      </c>
      <c r="Y575" s="7">
        <f t="shared" si="102"/>
        <v>0</v>
      </c>
      <c r="Z575" s="7">
        <f t="shared" si="106"/>
        <v>0</v>
      </c>
      <c r="AA575" s="7">
        <v>0</v>
      </c>
      <c r="AB575" s="7" t="e">
        <f t="shared" si="103"/>
        <v>#REF!</v>
      </c>
      <c r="AC575" s="7">
        <f t="shared" si="107"/>
        <v>0</v>
      </c>
      <c r="AD575" s="12" t="e">
        <f>++VLOOKUP(F575,#REF!,3,0)</f>
        <v>#REF!</v>
      </c>
      <c r="AE575" s="10"/>
      <c r="AF575" s="10"/>
    </row>
    <row r="576" spans="1:32" x14ac:dyDescent="0.25">
      <c r="A576" s="5">
        <f t="shared" si="104"/>
        <v>124</v>
      </c>
      <c r="B576" s="22" t="s">
        <v>223</v>
      </c>
      <c r="C576" s="6" t="s">
        <v>1282</v>
      </c>
      <c r="D576" s="5" t="s">
        <v>262</v>
      </c>
      <c r="E576" s="7">
        <v>79084646</v>
      </c>
      <c r="F576" s="7">
        <v>40608997120051</v>
      </c>
      <c r="G576" s="7" t="s">
        <v>2211</v>
      </c>
      <c r="H576" s="14">
        <v>45203</v>
      </c>
      <c r="I576" s="5" t="s">
        <v>1126</v>
      </c>
      <c r="J576" s="5" t="e">
        <f>++COUNTIFS(#REF!,'Манзилли сотиб олиш (2)'!$F576,#REF!,'Манзилли сотиб олиш (2)'!J$3,#REF!,'Манзилли сотиб олиш (2)'!J$2)</f>
        <v>#REF!</v>
      </c>
      <c r="K576" s="5" t="e">
        <f>++COUNTIFS(#REF!,'Манзилли сотиб олиш (2)'!$F576,#REF!,'Манзилли сотиб олиш (2)'!K$3,#REF!,'Манзилли сотиб олиш (2)'!K$2)</f>
        <v>#REF!</v>
      </c>
      <c r="L576" s="5" t="e">
        <f>++COUNTIFS(#REF!,'Манзилли сотиб олиш (2)'!$F576,#REF!,'Манзилли сотиб олиш (2)'!L$3,#REF!,'Манзилли сотиб олиш (2)'!L$2)</f>
        <v>#REF!</v>
      </c>
      <c r="M576" s="5" t="e">
        <f>++COUNTIFS(#REF!,'Манзилли сотиб олиш (2)'!$F576,#REF!,'Манзилли сотиб олиш (2)'!M$3,#REF!,'Манзилли сотиб олиш (2)'!M$2)</f>
        <v>#REF!</v>
      </c>
      <c r="N576" s="5" t="e">
        <f>++COUNTIFS(#REF!,'Манзилли сотиб олиш (2)'!$F576,#REF!,'Манзилли сотиб олиш (2)'!N$3,#REF!,'Манзилли сотиб олиш (2)'!N$2)</f>
        <v>#REF!</v>
      </c>
      <c r="O576" s="7" t="e">
        <f t="shared" si="108"/>
        <v>#REF!</v>
      </c>
      <c r="P576" s="7">
        <f t="shared" si="100"/>
        <v>0</v>
      </c>
      <c r="Q576" s="7">
        <f t="shared" si="101"/>
        <v>0</v>
      </c>
      <c r="R576" s="5" t="e">
        <f>++COUNTIFS(#REF!,'Манзилли сотиб олиш (2)'!$F576,#REF!,'Манзилли сотиб олиш (2)'!R$3,#REF!,'Манзилли сотиб олиш (2)'!R$2)</f>
        <v>#REF!</v>
      </c>
      <c r="S576" s="5" t="e">
        <f>++COUNTIFS(#REF!,'Манзилли сотиб олиш (2)'!$F576,#REF!,'Манзилли сотиб олиш (2)'!S$3,#REF!,'Манзилли сотиб олиш (2)'!S$2)</f>
        <v>#REF!</v>
      </c>
      <c r="T576" s="5" t="e">
        <f>++COUNTIFS(#REF!,'Манзилли сотиб олиш (2)'!$F576,#REF!,'Манзилли сотиб олиш (2)'!T$3,#REF!,'Манзилли сотиб олиш (2)'!T$2)</f>
        <v>#REF!</v>
      </c>
      <c r="U576" s="5" t="e">
        <f>++COUNTIFS(#REF!,'Манзилли сотиб олиш (2)'!$F576,#REF!,'Манзилли сотиб олиш (2)'!U$3,#REF!,'Манзилли сотиб олиш (2)'!U$2)</f>
        <v>#REF!</v>
      </c>
      <c r="V576" s="5" t="e">
        <f>++COUNTIFS(#REF!,'Манзилли сотиб олиш (2)'!$F576,#REF!,'Манзилли сотиб олиш (2)'!V$3,#REF!,'Манзилли сотиб олиш (2)'!V$2)</f>
        <v>#REF!</v>
      </c>
      <c r="W576" s="7" t="e">
        <f t="shared" si="109"/>
        <v>#REF!</v>
      </c>
      <c r="X576" s="7">
        <f t="shared" si="105"/>
        <v>0</v>
      </c>
      <c r="Y576" s="7">
        <f t="shared" si="102"/>
        <v>0</v>
      </c>
      <c r="Z576" s="7">
        <f t="shared" si="106"/>
        <v>0</v>
      </c>
      <c r="AA576" s="7">
        <v>0</v>
      </c>
      <c r="AB576" s="7" t="e">
        <f t="shared" si="103"/>
        <v>#REF!</v>
      </c>
      <c r="AC576" s="7">
        <f t="shared" si="107"/>
        <v>0</v>
      </c>
      <c r="AD576" s="12" t="e">
        <f>++VLOOKUP(F576,#REF!,3,0)</f>
        <v>#REF!</v>
      </c>
      <c r="AE576" s="10"/>
      <c r="AF576" s="10"/>
    </row>
    <row r="577" spans="1:32" x14ac:dyDescent="0.25">
      <c r="A577" s="5">
        <f t="shared" si="104"/>
        <v>125</v>
      </c>
      <c r="B577" s="22" t="s">
        <v>223</v>
      </c>
      <c r="C577" s="6" t="s">
        <v>1314</v>
      </c>
      <c r="D577" s="5" t="s">
        <v>294</v>
      </c>
      <c r="E577" s="7">
        <v>98784487</v>
      </c>
      <c r="F577" s="7">
        <v>32109903090013</v>
      </c>
      <c r="G577" s="7" t="s">
        <v>2242</v>
      </c>
      <c r="H577" s="14">
        <v>45203</v>
      </c>
      <c r="I577" s="5" t="s">
        <v>1125</v>
      </c>
      <c r="J577" s="5" t="e">
        <f>++COUNTIFS(#REF!,'Манзилли сотиб олиш (2)'!$F577,#REF!,'Манзилли сотиб олиш (2)'!J$3,#REF!,'Манзилли сотиб олиш (2)'!J$2)</f>
        <v>#REF!</v>
      </c>
      <c r="K577" s="5" t="e">
        <f>++COUNTIFS(#REF!,'Манзилли сотиб олиш (2)'!$F577,#REF!,'Манзилли сотиб олиш (2)'!K$3,#REF!,'Манзилли сотиб олиш (2)'!K$2)</f>
        <v>#REF!</v>
      </c>
      <c r="L577" s="5" t="e">
        <f>++COUNTIFS(#REF!,'Манзилли сотиб олиш (2)'!$F577,#REF!,'Манзилли сотиб олиш (2)'!L$3,#REF!,'Манзилли сотиб олиш (2)'!L$2)</f>
        <v>#REF!</v>
      </c>
      <c r="M577" s="5" t="e">
        <f>++COUNTIFS(#REF!,'Манзилли сотиб олиш (2)'!$F577,#REF!,'Манзилли сотиб олиш (2)'!M$3,#REF!,'Манзилли сотиб олиш (2)'!M$2)</f>
        <v>#REF!</v>
      </c>
      <c r="N577" s="5" t="e">
        <f>++COUNTIFS(#REF!,'Манзилли сотиб олиш (2)'!$F577,#REF!,'Манзилли сотиб олиш (2)'!N$3,#REF!,'Манзилли сотиб олиш (2)'!N$2)</f>
        <v>#REF!</v>
      </c>
      <c r="O577" s="7" t="e">
        <f t="shared" si="108"/>
        <v>#REF!</v>
      </c>
      <c r="P577" s="7">
        <f t="shared" si="100"/>
        <v>0</v>
      </c>
      <c r="Q577" s="7">
        <f t="shared" si="101"/>
        <v>0</v>
      </c>
      <c r="R577" s="5" t="e">
        <f>++COUNTIFS(#REF!,'Манзилли сотиб олиш (2)'!$F577,#REF!,'Манзилли сотиб олиш (2)'!R$3,#REF!,'Манзилли сотиб олиш (2)'!R$2)</f>
        <v>#REF!</v>
      </c>
      <c r="S577" s="5" t="e">
        <f>++COUNTIFS(#REF!,'Манзилли сотиб олиш (2)'!$F577,#REF!,'Манзилли сотиб олиш (2)'!S$3,#REF!,'Манзилли сотиб олиш (2)'!S$2)</f>
        <v>#REF!</v>
      </c>
      <c r="T577" s="5" t="e">
        <f>++COUNTIFS(#REF!,'Манзилли сотиб олиш (2)'!$F577,#REF!,'Манзилли сотиб олиш (2)'!T$3,#REF!,'Манзилли сотиб олиш (2)'!T$2)</f>
        <v>#REF!</v>
      </c>
      <c r="U577" s="5" t="e">
        <f>++COUNTIFS(#REF!,'Манзилли сотиб олиш (2)'!$F577,#REF!,'Манзилли сотиб олиш (2)'!U$3,#REF!,'Манзилли сотиб олиш (2)'!U$2)</f>
        <v>#REF!</v>
      </c>
      <c r="V577" s="5" t="e">
        <f>++COUNTIFS(#REF!,'Манзилли сотиб олиш (2)'!$F577,#REF!,'Манзилли сотиб олиш (2)'!V$3,#REF!,'Манзилли сотиб олиш (2)'!V$2)</f>
        <v>#REF!</v>
      </c>
      <c r="W577" s="7" t="e">
        <f t="shared" si="109"/>
        <v>#REF!</v>
      </c>
      <c r="X577" s="7">
        <f t="shared" si="105"/>
        <v>0</v>
      </c>
      <c r="Y577" s="7">
        <f t="shared" si="102"/>
        <v>0</v>
      </c>
      <c r="Z577" s="7">
        <f t="shared" si="106"/>
        <v>0</v>
      </c>
      <c r="AA577" s="7">
        <v>0</v>
      </c>
      <c r="AB577" s="7" t="e">
        <f t="shared" si="103"/>
        <v>#REF!</v>
      </c>
      <c r="AC577" s="7">
        <f t="shared" si="107"/>
        <v>0</v>
      </c>
      <c r="AD577" s="12" t="e">
        <f>++VLOOKUP(F577,#REF!,3,0)</f>
        <v>#REF!</v>
      </c>
      <c r="AE577" s="10"/>
      <c r="AF577" s="10"/>
    </row>
    <row r="578" spans="1:32" x14ac:dyDescent="0.25">
      <c r="A578" s="5">
        <f t="shared" si="104"/>
        <v>126</v>
      </c>
      <c r="B578" s="22" t="s">
        <v>223</v>
      </c>
      <c r="C578" s="6" t="s">
        <v>3731</v>
      </c>
      <c r="D578" s="5" t="s">
        <v>3732</v>
      </c>
      <c r="E578" s="7">
        <v>86667267</v>
      </c>
      <c r="F578" s="7">
        <v>42309873090027</v>
      </c>
      <c r="G578" s="7" t="s">
        <v>3825</v>
      </c>
      <c r="H578" s="14">
        <v>45203</v>
      </c>
      <c r="I578" s="5" t="s">
        <v>1125</v>
      </c>
      <c r="J578" s="5" t="e">
        <f>++COUNTIFS(#REF!,'Манзилли сотиб олиш (2)'!$F578,#REF!,'Манзилли сотиб олиш (2)'!J$3,#REF!,'Манзилли сотиб олиш (2)'!J$2)</f>
        <v>#REF!</v>
      </c>
      <c r="K578" s="5" t="e">
        <f>++COUNTIFS(#REF!,'Манзилли сотиб олиш (2)'!$F578,#REF!,'Манзилли сотиб олиш (2)'!K$3,#REF!,'Манзилли сотиб олиш (2)'!K$2)</f>
        <v>#REF!</v>
      </c>
      <c r="L578" s="5" t="e">
        <f>++COUNTIFS(#REF!,'Манзилли сотиб олиш (2)'!$F578,#REF!,'Манзилли сотиб олиш (2)'!L$3,#REF!,'Манзилли сотиб олиш (2)'!L$2)</f>
        <v>#REF!</v>
      </c>
      <c r="M578" s="5" t="e">
        <f>++COUNTIFS(#REF!,'Манзилли сотиб олиш (2)'!$F578,#REF!,'Манзилли сотиб олиш (2)'!M$3,#REF!,'Манзилли сотиб олиш (2)'!M$2)</f>
        <v>#REF!</v>
      </c>
      <c r="N578" s="5" t="e">
        <f>++COUNTIFS(#REF!,'Манзилли сотиб олиш (2)'!$F578,#REF!,'Манзилли сотиб олиш (2)'!N$3,#REF!,'Манзилли сотиб олиш (2)'!N$2)</f>
        <v>#REF!</v>
      </c>
      <c r="O578" s="7" t="e">
        <f t="shared" si="108"/>
        <v>#REF!</v>
      </c>
      <c r="P578" s="7">
        <f t="shared" si="100"/>
        <v>0</v>
      </c>
      <c r="Q578" s="7">
        <f t="shared" si="101"/>
        <v>0</v>
      </c>
      <c r="R578" s="5" t="e">
        <f>++COUNTIFS(#REF!,'Манзилли сотиб олиш (2)'!$F578,#REF!,'Манзилли сотиб олиш (2)'!R$3,#REF!,'Манзилли сотиб олиш (2)'!R$2)</f>
        <v>#REF!</v>
      </c>
      <c r="S578" s="5" t="e">
        <f>++COUNTIFS(#REF!,'Манзилли сотиб олиш (2)'!$F578,#REF!,'Манзилли сотиб олиш (2)'!S$3,#REF!,'Манзилли сотиб олиш (2)'!S$2)</f>
        <v>#REF!</v>
      </c>
      <c r="T578" s="5" t="e">
        <f>++COUNTIFS(#REF!,'Манзилли сотиб олиш (2)'!$F578,#REF!,'Манзилли сотиб олиш (2)'!T$3,#REF!,'Манзилли сотиб олиш (2)'!T$2)</f>
        <v>#REF!</v>
      </c>
      <c r="U578" s="5" t="e">
        <f>++COUNTIFS(#REF!,'Манзилли сотиб олиш (2)'!$F578,#REF!,'Манзилли сотиб олиш (2)'!U$3,#REF!,'Манзилли сотиб олиш (2)'!U$2)</f>
        <v>#REF!</v>
      </c>
      <c r="V578" s="5" t="e">
        <f>++COUNTIFS(#REF!,'Манзилли сотиб олиш (2)'!$F578,#REF!,'Манзилли сотиб олиш (2)'!V$3,#REF!,'Манзилли сотиб олиш (2)'!V$2)</f>
        <v>#REF!</v>
      </c>
      <c r="W578" s="7" t="e">
        <f t="shared" si="109"/>
        <v>#REF!</v>
      </c>
      <c r="X578" s="7">
        <f t="shared" si="105"/>
        <v>0</v>
      </c>
      <c r="Y578" s="7">
        <f t="shared" si="102"/>
        <v>0</v>
      </c>
      <c r="Z578" s="7">
        <f t="shared" si="106"/>
        <v>0</v>
      </c>
      <c r="AA578" s="7">
        <v>0</v>
      </c>
      <c r="AB578" s="7" t="e">
        <f t="shared" si="103"/>
        <v>#REF!</v>
      </c>
      <c r="AC578" s="7">
        <f t="shared" si="107"/>
        <v>0</v>
      </c>
      <c r="AD578" s="12" t="e">
        <f>++VLOOKUP(F578,#REF!,3,0)</f>
        <v>#REF!</v>
      </c>
      <c r="AE578" s="10"/>
      <c r="AF578" s="10"/>
    </row>
    <row r="579" spans="1:32" x14ac:dyDescent="0.25">
      <c r="A579" s="5">
        <f t="shared" si="104"/>
        <v>127</v>
      </c>
      <c r="B579" s="22" t="s">
        <v>223</v>
      </c>
      <c r="C579" s="6" t="s">
        <v>1317</v>
      </c>
      <c r="D579" s="5" t="s">
        <v>227</v>
      </c>
      <c r="E579" s="7">
        <v>98785648</v>
      </c>
      <c r="F579" s="7">
        <v>30803933090031</v>
      </c>
      <c r="G579" s="7" t="s">
        <v>2245</v>
      </c>
      <c r="H579" s="14">
        <v>45203</v>
      </c>
      <c r="I579" s="5" t="s">
        <v>1125</v>
      </c>
      <c r="J579" s="5" t="e">
        <f>++COUNTIFS(#REF!,'Манзилли сотиб олиш (2)'!$F579,#REF!,'Манзилли сотиб олиш (2)'!J$3,#REF!,'Манзилли сотиб олиш (2)'!J$2)</f>
        <v>#REF!</v>
      </c>
      <c r="K579" s="5" t="e">
        <f>++COUNTIFS(#REF!,'Манзилли сотиб олиш (2)'!$F579,#REF!,'Манзилли сотиб олиш (2)'!K$3,#REF!,'Манзилли сотиб олиш (2)'!K$2)</f>
        <v>#REF!</v>
      </c>
      <c r="L579" s="5" t="e">
        <f>++COUNTIFS(#REF!,'Манзилли сотиб олиш (2)'!$F579,#REF!,'Манзилли сотиб олиш (2)'!L$3,#REF!,'Манзилли сотиб олиш (2)'!L$2)</f>
        <v>#REF!</v>
      </c>
      <c r="M579" s="5" t="e">
        <f>++COUNTIFS(#REF!,'Манзилли сотиб олиш (2)'!$F579,#REF!,'Манзилли сотиб олиш (2)'!M$3,#REF!,'Манзилли сотиб олиш (2)'!M$2)</f>
        <v>#REF!</v>
      </c>
      <c r="N579" s="5" t="e">
        <f>++COUNTIFS(#REF!,'Манзилли сотиб олиш (2)'!$F579,#REF!,'Манзилли сотиб олиш (2)'!N$3,#REF!,'Манзилли сотиб олиш (2)'!N$2)</f>
        <v>#REF!</v>
      </c>
      <c r="O579" s="7" t="e">
        <f t="shared" si="108"/>
        <v>#REF!</v>
      </c>
      <c r="P579" s="7">
        <f t="shared" si="100"/>
        <v>0</v>
      </c>
      <c r="Q579" s="7">
        <f t="shared" si="101"/>
        <v>0</v>
      </c>
      <c r="R579" s="5" t="e">
        <f>++COUNTIFS(#REF!,'Манзилли сотиб олиш (2)'!$F579,#REF!,'Манзилли сотиб олиш (2)'!R$3,#REF!,'Манзилли сотиб олиш (2)'!R$2)</f>
        <v>#REF!</v>
      </c>
      <c r="S579" s="5" t="e">
        <f>++COUNTIFS(#REF!,'Манзилли сотиб олиш (2)'!$F579,#REF!,'Манзилли сотиб олиш (2)'!S$3,#REF!,'Манзилли сотиб олиш (2)'!S$2)</f>
        <v>#REF!</v>
      </c>
      <c r="T579" s="5" t="e">
        <f>++COUNTIFS(#REF!,'Манзилли сотиб олиш (2)'!$F579,#REF!,'Манзилли сотиб олиш (2)'!T$3,#REF!,'Манзилли сотиб олиш (2)'!T$2)</f>
        <v>#REF!</v>
      </c>
      <c r="U579" s="5" t="e">
        <f>++COUNTIFS(#REF!,'Манзилли сотиб олиш (2)'!$F579,#REF!,'Манзилли сотиб олиш (2)'!U$3,#REF!,'Манзилли сотиб олиш (2)'!U$2)</f>
        <v>#REF!</v>
      </c>
      <c r="V579" s="5" t="e">
        <f>++COUNTIFS(#REF!,'Манзилли сотиб олиш (2)'!$F579,#REF!,'Манзилли сотиб олиш (2)'!V$3,#REF!,'Манзилли сотиб олиш (2)'!V$2)</f>
        <v>#REF!</v>
      </c>
      <c r="W579" s="7" t="e">
        <f t="shared" si="109"/>
        <v>#REF!</v>
      </c>
      <c r="X579" s="7">
        <f t="shared" si="105"/>
        <v>0</v>
      </c>
      <c r="Y579" s="7">
        <f t="shared" si="102"/>
        <v>0</v>
      </c>
      <c r="Z579" s="7">
        <f t="shared" si="106"/>
        <v>0</v>
      </c>
      <c r="AA579" s="7">
        <v>0</v>
      </c>
      <c r="AB579" s="7" t="e">
        <f t="shared" si="103"/>
        <v>#REF!</v>
      </c>
      <c r="AC579" s="7">
        <f t="shared" si="107"/>
        <v>0</v>
      </c>
      <c r="AD579" s="12" t="e">
        <f>++VLOOKUP(F579,#REF!,3,0)</f>
        <v>#REF!</v>
      </c>
      <c r="AE579" s="10"/>
      <c r="AF579" s="10"/>
    </row>
    <row r="580" spans="1:32" x14ac:dyDescent="0.25">
      <c r="A580" s="5">
        <f t="shared" si="104"/>
        <v>128</v>
      </c>
      <c r="B580" s="22" t="s">
        <v>223</v>
      </c>
      <c r="C580" s="6" t="s">
        <v>3733</v>
      </c>
      <c r="D580" s="5" t="s">
        <v>3734</v>
      </c>
      <c r="E580" s="7">
        <v>98786974</v>
      </c>
      <c r="F580" s="7">
        <v>40504973150015</v>
      </c>
      <c r="G580" s="7" t="s">
        <v>3826</v>
      </c>
      <c r="H580" s="14">
        <v>45203</v>
      </c>
      <c r="I580" s="5" t="s">
        <v>1125</v>
      </c>
      <c r="J580" s="5" t="e">
        <f>++COUNTIFS(#REF!,'Манзилли сотиб олиш (2)'!$F580,#REF!,'Манзилли сотиб олиш (2)'!J$3,#REF!,'Манзилли сотиб олиш (2)'!J$2)</f>
        <v>#REF!</v>
      </c>
      <c r="K580" s="5" t="e">
        <f>++COUNTIFS(#REF!,'Манзилли сотиб олиш (2)'!$F580,#REF!,'Манзилли сотиб олиш (2)'!K$3,#REF!,'Манзилли сотиб олиш (2)'!K$2)</f>
        <v>#REF!</v>
      </c>
      <c r="L580" s="5" t="e">
        <f>++COUNTIFS(#REF!,'Манзилли сотиб олиш (2)'!$F580,#REF!,'Манзилли сотиб олиш (2)'!L$3,#REF!,'Манзилли сотиб олиш (2)'!L$2)</f>
        <v>#REF!</v>
      </c>
      <c r="M580" s="5" t="e">
        <f>++COUNTIFS(#REF!,'Манзилли сотиб олиш (2)'!$F580,#REF!,'Манзилли сотиб олиш (2)'!M$3,#REF!,'Манзилли сотиб олиш (2)'!M$2)</f>
        <v>#REF!</v>
      </c>
      <c r="N580" s="5" t="e">
        <f>++COUNTIFS(#REF!,'Манзилли сотиб олиш (2)'!$F580,#REF!,'Манзилли сотиб олиш (2)'!N$3,#REF!,'Манзилли сотиб олиш (2)'!N$2)</f>
        <v>#REF!</v>
      </c>
      <c r="O580" s="7" t="e">
        <f t="shared" si="108"/>
        <v>#REF!</v>
      </c>
      <c r="P580" s="7">
        <f t="shared" si="100"/>
        <v>0</v>
      </c>
      <c r="Q580" s="7">
        <f t="shared" si="101"/>
        <v>0</v>
      </c>
      <c r="R580" s="5" t="e">
        <f>++COUNTIFS(#REF!,'Манзилли сотиб олиш (2)'!$F580,#REF!,'Манзилли сотиб олиш (2)'!R$3,#REF!,'Манзилли сотиб олиш (2)'!R$2)</f>
        <v>#REF!</v>
      </c>
      <c r="S580" s="5" t="e">
        <f>++COUNTIFS(#REF!,'Манзилли сотиб олиш (2)'!$F580,#REF!,'Манзилли сотиб олиш (2)'!S$3,#REF!,'Манзилли сотиб олиш (2)'!S$2)</f>
        <v>#REF!</v>
      </c>
      <c r="T580" s="5" t="e">
        <f>++COUNTIFS(#REF!,'Манзилли сотиб олиш (2)'!$F580,#REF!,'Манзилли сотиб олиш (2)'!T$3,#REF!,'Манзилли сотиб олиш (2)'!T$2)</f>
        <v>#REF!</v>
      </c>
      <c r="U580" s="5" t="e">
        <f>++COUNTIFS(#REF!,'Манзилли сотиб олиш (2)'!$F580,#REF!,'Манзилли сотиб олиш (2)'!U$3,#REF!,'Манзилли сотиб олиш (2)'!U$2)</f>
        <v>#REF!</v>
      </c>
      <c r="V580" s="5" t="e">
        <f>++COUNTIFS(#REF!,'Манзилли сотиб олиш (2)'!$F580,#REF!,'Манзилли сотиб олиш (2)'!V$3,#REF!,'Манзилли сотиб олиш (2)'!V$2)</f>
        <v>#REF!</v>
      </c>
      <c r="W580" s="7" t="e">
        <f t="shared" si="109"/>
        <v>#REF!</v>
      </c>
      <c r="X580" s="7">
        <f t="shared" si="105"/>
        <v>0</v>
      </c>
      <c r="Y580" s="7">
        <f t="shared" si="102"/>
        <v>0</v>
      </c>
      <c r="Z580" s="7">
        <f t="shared" si="106"/>
        <v>0</v>
      </c>
      <c r="AA580" s="7">
        <v>0</v>
      </c>
      <c r="AB580" s="7" t="e">
        <f t="shared" si="103"/>
        <v>#REF!</v>
      </c>
      <c r="AC580" s="7">
        <f t="shared" si="107"/>
        <v>0</v>
      </c>
      <c r="AD580" s="12" t="e">
        <f>++VLOOKUP(F580,#REF!,3,0)</f>
        <v>#REF!</v>
      </c>
      <c r="AE580" s="10"/>
      <c r="AF580" s="10"/>
    </row>
    <row r="581" spans="1:32" x14ac:dyDescent="0.25">
      <c r="A581" s="5">
        <f t="shared" si="104"/>
        <v>129</v>
      </c>
      <c r="B581" s="22" t="s">
        <v>223</v>
      </c>
      <c r="C581" s="6" t="s">
        <v>1264</v>
      </c>
      <c r="D581" s="5" t="s">
        <v>246</v>
      </c>
      <c r="E581" s="7">
        <v>78282120</v>
      </c>
      <c r="F581" s="7">
        <v>31212943090015</v>
      </c>
      <c r="G581" s="7" t="s">
        <v>2193</v>
      </c>
      <c r="H581" s="14">
        <v>45203</v>
      </c>
      <c r="I581" s="5" t="s">
        <v>1125</v>
      </c>
      <c r="J581" s="5" t="e">
        <f>++COUNTIFS(#REF!,'Манзилли сотиб олиш (2)'!$F581,#REF!,'Манзилли сотиб олиш (2)'!J$3,#REF!,'Манзилли сотиб олиш (2)'!J$2)</f>
        <v>#REF!</v>
      </c>
      <c r="K581" s="5" t="e">
        <f>++COUNTIFS(#REF!,'Манзилли сотиб олиш (2)'!$F581,#REF!,'Манзилли сотиб олиш (2)'!K$3,#REF!,'Манзилли сотиб олиш (2)'!K$2)</f>
        <v>#REF!</v>
      </c>
      <c r="L581" s="5" t="e">
        <f>++COUNTIFS(#REF!,'Манзилли сотиб олиш (2)'!$F581,#REF!,'Манзилли сотиб олиш (2)'!L$3,#REF!,'Манзилли сотиб олиш (2)'!L$2)</f>
        <v>#REF!</v>
      </c>
      <c r="M581" s="5" t="e">
        <f>++COUNTIFS(#REF!,'Манзилли сотиб олиш (2)'!$F581,#REF!,'Манзилли сотиб олиш (2)'!M$3,#REF!,'Манзилли сотиб олиш (2)'!M$2)</f>
        <v>#REF!</v>
      </c>
      <c r="N581" s="5" t="e">
        <f>++COUNTIFS(#REF!,'Манзилли сотиб олиш (2)'!$F581,#REF!,'Манзилли сотиб олиш (2)'!N$3,#REF!,'Манзилли сотиб олиш (2)'!N$2)</f>
        <v>#REF!</v>
      </c>
      <c r="O581" s="7" t="e">
        <f t="shared" si="108"/>
        <v>#REF!</v>
      </c>
      <c r="P581" s="7">
        <f t="shared" ref="P581:P610" si="110">++IF(Q581&gt;0,1,0)</f>
        <v>0</v>
      </c>
      <c r="Q581" s="7">
        <f t="shared" ref="Q581:Q610" si="111">++IF(I581="Davlat byudeti",AA581,0)</f>
        <v>0</v>
      </c>
      <c r="R581" s="5" t="e">
        <f>++COUNTIFS(#REF!,'Манзилли сотиб олиш (2)'!$F581,#REF!,'Манзилли сотиб олиш (2)'!R$3,#REF!,'Манзилли сотиб олиш (2)'!R$2)</f>
        <v>#REF!</v>
      </c>
      <c r="S581" s="5" t="e">
        <f>++COUNTIFS(#REF!,'Манзилли сотиб олиш (2)'!$F581,#REF!,'Манзилли сотиб олиш (2)'!S$3,#REF!,'Манзилли сотиб олиш (2)'!S$2)</f>
        <v>#REF!</v>
      </c>
      <c r="T581" s="5" t="e">
        <f>++COUNTIFS(#REF!,'Манзилли сотиб олиш (2)'!$F581,#REF!,'Манзилли сотиб олиш (2)'!T$3,#REF!,'Манзилли сотиб олиш (2)'!T$2)</f>
        <v>#REF!</v>
      </c>
      <c r="U581" s="5" t="e">
        <f>++COUNTIFS(#REF!,'Манзилли сотиб олиш (2)'!$F581,#REF!,'Манзилли сотиб олиш (2)'!U$3,#REF!,'Манзилли сотиб олиш (2)'!U$2)</f>
        <v>#REF!</v>
      </c>
      <c r="V581" s="5" t="e">
        <f>++COUNTIFS(#REF!,'Манзилли сотиб олиш (2)'!$F581,#REF!,'Манзилли сотиб олиш (2)'!V$3,#REF!,'Манзилли сотиб олиш (2)'!V$2)</f>
        <v>#REF!</v>
      </c>
      <c r="W581" s="7" t="e">
        <f t="shared" si="109"/>
        <v>#REF!</v>
      </c>
      <c r="X581" s="7">
        <f t="shared" si="105"/>
        <v>0</v>
      </c>
      <c r="Y581" s="7">
        <f t="shared" ref="Y581:Y610" si="112">++IF(I581="Mahalliy byudeti",AA581,0)</f>
        <v>0</v>
      </c>
      <c r="Z581" s="7">
        <f t="shared" si="106"/>
        <v>0</v>
      </c>
      <c r="AA581" s="7">
        <v>0</v>
      </c>
      <c r="AB581" s="7" t="e">
        <f t="shared" ref="AB581:AB610" si="113">++IF((N581+V581)&gt;0,Z581,0)</f>
        <v>#REF!</v>
      </c>
      <c r="AC581" s="7">
        <f t="shared" si="107"/>
        <v>0</v>
      </c>
      <c r="AD581" s="12" t="e">
        <f>++VLOOKUP(F581,#REF!,3,0)</f>
        <v>#REF!</v>
      </c>
      <c r="AE581" s="10"/>
      <c r="AF581" s="10"/>
    </row>
    <row r="582" spans="1:32" x14ac:dyDescent="0.25">
      <c r="A582" s="5">
        <f t="shared" ref="A582:A610" si="114">+A581+1</f>
        <v>130</v>
      </c>
      <c r="B582" s="22" t="s">
        <v>223</v>
      </c>
      <c r="C582" s="6" t="s">
        <v>3735</v>
      </c>
      <c r="D582" s="5" t="s">
        <v>3736</v>
      </c>
      <c r="E582" s="7">
        <v>98772775</v>
      </c>
      <c r="F582" s="7">
        <v>30212927120012</v>
      </c>
      <c r="G582" s="7" t="s">
        <v>3827</v>
      </c>
      <c r="H582" s="14">
        <v>45203</v>
      </c>
      <c r="I582" s="5" t="s">
        <v>1125</v>
      </c>
      <c r="J582" s="5" t="e">
        <f>++COUNTIFS(#REF!,'Манзилли сотиб олиш (2)'!$F582,#REF!,'Манзилли сотиб олиш (2)'!J$3,#REF!,'Манзилли сотиб олиш (2)'!J$2)</f>
        <v>#REF!</v>
      </c>
      <c r="K582" s="5" t="e">
        <f>++COUNTIFS(#REF!,'Манзилли сотиб олиш (2)'!$F582,#REF!,'Манзилли сотиб олиш (2)'!K$3,#REF!,'Манзилли сотиб олиш (2)'!K$2)</f>
        <v>#REF!</v>
      </c>
      <c r="L582" s="5" t="e">
        <f>++COUNTIFS(#REF!,'Манзилли сотиб олиш (2)'!$F582,#REF!,'Манзилли сотиб олиш (2)'!L$3,#REF!,'Манзилли сотиб олиш (2)'!L$2)</f>
        <v>#REF!</v>
      </c>
      <c r="M582" s="5" t="e">
        <f>++COUNTIFS(#REF!,'Манзилли сотиб олиш (2)'!$F582,#REF!,'Манзилли сотиб олиш (2)'!M$3,#REF!,'Манзилли сотиб олиш (2)'!M$2)</f>
        <v>#REF!</v>
      </c>
      <c r="N582" s="5" t="e">
        <f>++COUNTIFS(#REF!,'Манзилли сотиб олиш (2)'!$F582,#REF!,'Манзилли сотиб олиш (2)'!N$3,#REF!,'Манзилли сотиб олиш (2)'!N$2)</f>
        <v>#REF!</v>
      </c>
      <c r="O582" s="7" t="e">
        <f t="shared" si="108"/>
        <v>#REF!</v>
      </c>
      <c r="P582" s="7">
        <f t="shared" si="110"/>
        <v>0</v>
      </c>
      <c r="Q582" s="7">
        <f t="shared" si="111"/>
        <v>0</v>
      </c>
      <c r="R582" s="5" t="e">
        <f>++COUNTIFS(#REF!,'Манзилли сотиб олиш (2)'!$F582,#REF!,'Манзилли сотиб олиш (2)'!R$3,#REF!,'Манзилли сотиб олиш (2)'!R$2)</f>
        <v>#REF!</v>
      </c>
      <c r="S582" s="5" t="e">
        <f>++COUNTIFS(#REF!,'Манзилли сотиб олиш (2)'!$F582,#REF!,'Манзилли сотиб олиш (2)'!S$3,#REF!,'Манзилли сотиб олиш (2)'!S$2)</f>
        <v>#REF!</v>
      </c>
      <c r="T582" s="5" t="e">
        <f>++COUNTIFS(#REF!,'Манзилли сотиб олиш (2)'!$F582,#REF!,'Манзилли сотиб олиш (2)'!T$3,#REF!,'Манзилли сотиб олиш (2)'!T$2)</f>
        <v>#REF!</v>
      </c>
      <c r="U582" s="5" t="e">
        <f>++COUNTIFS(#REF!,'Манзилли сотиб олиш (2)'!$F582,#REF!,'Манзилли сотиб олиш (2)'!U$3,#REF!,'Манзилли сотиб олиш (2)'!U$2)</f>
        <v>#REF!</v>
      </c>
      <c r="V582" s="5" t="e">
        <f>++COUNTIFS(#REF!,'Манзилли сотиб олиш (2)'!$F582,#REF!,'Манзилли сотиб олиш (2)'!V$3,#REF!,'Манзилли сотиб олиш (2)'!V$2)</f>
        <v>#REF!</v>
      </c>
      <c r="W582" s="7" t="e">
        <f t="shared" si="109"/>
        <v>#REF!</v>
      </c>
      <c r="X582" s="7">
        <f t="shared" si="105"/>
        <v>0</v>
      </c>
      <c r="Y582" s="7">
        <f t="shared" si="112"/>
        <v>0</v>
      </c>
      <c r="Z582" s="7">
        <f t="shared" si="106"/>
        <v>0</v>
      </c>
      <c r="AA582" s="7">
        <v>0</v>
      </c>
      <c r="AB582" s="7" t="e">
        <f t="shared" si="113"/>
        <v>#REF!</v>
      </c>
      <c r="AC582" s="7">
        <f t="shared" si="107"/>
        <v>0</v>
      </c>
      <c r="AD582" s="12" t="e">
        <f>++VLOOKUP(F582,#REF!,3,0)</f>
        <v>#REF!</v>
      </c>
      <c r="AE582" s="10"/>
      <c r="AF582" s="10"/>
    </row>
    <row r="583" spans="1:32" x14ac:dyDescent="0.25">
      <c r="A583" s="5">
        <f t="shared" si="114"/>
        <v>131</v>
      </c>
      <c r="B583" s="22" t="s">
        <v>223</v>
      </c>
      <c r="C583" s="6" t="s">
        <v>1333</v>
      </c>
      <c r="D583" s="5" t="s">
        <v>307</v>
      </c>
      <c r="E583" s="7">
        <v>98765503</v>
      </c>
      <c r="F583" s="7">
        <v>42810933090032</v>
      </c>
      <c r="G583" s="7" t="s">
        <v>2261</v>
      </c>
      <c r="H583" s="14">
        <v>45203</v>
      </c>
      <c r="I583" s="5" t="s">
        <v>1125</v>
      </c>
      <c r="J583" s="5" t="e">
        <f>++COUNTIFS(#REF!,'Манзилли сотиб олиш (2)'!$F583,#REF!,'Манзилли сотиб олиш (2)'!J$3,#REF!,'Манзилли сотиб олиш (2)'!J$2)</f>
        <v>#REF!</v>
      </c>
      <c r="K583" s="5" t="e">
        <f>++COUNTIFS(#REF!,'Манзилли сотиб олиш (2)'!$F583,#REF!,'Манзилли сотиб олиш (2)'!K$3,#REF!,'Манзилли сотиб олиш (2)'!K$2)</f>
        <v>#REF!</v>
      </c>
      <c r="L583" s="5" t="e">
        <f>++COUNTIFS(#REF!,'Манзилли сотиб олиш (2)'!$F583,#REF!,'Манзилли сотиб олиш (2)'!L$3,#REF!,'Манзилли сотиб олиш (2)'!L$2)</f>
        <v>#REF!</v>
      </c>
      <c r="M583" s="5" t="e">
        <f>++COUNTIFS(#REF!,'Манзилли сотиб олиш (2)'!$F583,#REF!,'Манзилли сотиб олиш (2)'!M$3,#REF!,'Манзилли сотиб олиш (2)'!M$2)</f>
        <v>#REF!</v>
      </c>
      <c r="N583" s="5" t="e">
        <f>++COUNTIFS(#REF!,'Манзилли сотиб олиш (2)'!$F583,#REF!,'Манзилли сотиб олиш (2)'!N$3,#REF!,'Манзилли сотиб олиш (2)'!N$2)</f>
        <v>#REF!</v>
      </c>
      <c r="O583" s="7" t="e">
        <f t="shared" si="108"/>
        <v>#REF!</v>
      </c>
      <c r="P583" s="7">
        <f t="shared" si="110"/>
        <v>0</v>
      </c>
      <c r="Q583" s="7">
        <f t="shared" si="111"/>
        <v>0</v>
      </c>
      <c r="R583" s="5" t="e">
        <f>++COUNTIFS(#REF!,'Манзилли сотиб олиш (2)'!$F583,#REF!,'Манзилли сотиб олиш (2)'!R$3,#REF!,'Манзилли сотиб олиш (2)'!R$2)</f>
        <v>#REF!</v>
      </c>
      <c r="S583" s="5" t="e">
        <f>++COUNTIFS(#REF!,'Манзилли сотиб олиш (2)'!$F583,#REF!,'Манзилли сотиб олиш (2)'!S$3,#REF!,'Манзилли сотиб олиш (2)'!S$2)</f>
        <v>#REF!</v>
      </c>
      <c r="T583" s="5" t="e">
        <f>++COUNTIFS(#REF!,'Манзилли сотиб олиш (2)'!$F583,#REF!,'Манзилли сотиб олиш (2)'!T$3,#REF!,'Манзилли сотиб олиш (2)'!T$2)</f>
        <v>#REF!</v>
      </c>
      <c r="U583" s="5" t="e">
        <f>++COUNTIFS(#REF!,'Манзилли сотиб олиш (2)'!$F583,#REF!,'Манзилли сотиб олиш (2)'!U$3,#REF!,'Манзилли сотиб олиш (2)'!U$2)</f>
        <v>#REF!</v>
      </c>
      <c r="V583" s="5" t="e">
        <f>++COUNTIFS(#REF!,'Манзилли сотиб олиш (2)'!$F583,#REF!,'Манзилли сотиб олиш (2)'!V$3,#REF!,'Манзилли сотиб олиш (2)'!V$2)</f>
        <v>#REF!</v>
      </c>
      <c r="W583" s="7" t="e">
        <f t="shared" si="109"/>
        <v>#REF!</v>
      </c>
      <c r="X583" s="7">
        <f t="shared" si="105"/>
        <v>0</v>
      </c>
      <c r="Y583" s="7">
        <f t="shared" si="112"/>
        <v>0</v>
      </c>
      <c r="Z583" s="7">
        <f t="shared" si="106"/>
        <v>0</v>
      </c>
      <c r="AA583" s="7">
        <v>0</v>
      </c>
      <c r="AB583" s="7" t="e">
        <f t="shared" si="113"/>
        <v>#REF!</v>
      </c>
      <c r="AC583" s="7">
        <f t="shared" si="107"/>
        <v>0</v>
      </c>
      <c r="AD583" s="12" t="e">
        <f>++VLOOKUP(F583,#REF!,3,0)</f>
        <v>#REF!</v>
      </c>
      <c r="AE583" s="10"/>
      <c r="AF583" s="10"/>
    </row>
    <row r="584" spans="1:32" x14ac:dyDescent="0.25">
      <c r="A584" s="5">
        <f t="shared" si="114"/>
        <v>132</v>
      </c>
      <c r="B584" s="22" t="s">
        <v>223</v>
      </c>
      <c r="C584" s="6" t="s">
        <v>3737</v>
      </c>
      <c r="D584" s="5" t="s">
        <v>3738</v>
      </c>
      <c r="E584" s="7">
        <v>78156370</v>
      </c>
      <c r="F584" s="7">
        <v>31706963090064</v>
      </c>
      <c r="G584" s="7" t="s">
        <v>3828</v>
      </c>
      <c r="H584" s="14">
        <v>45203</v>
      </c>
      <c r="I584" s="5" t="s">
        <v>1125</v>
      </c>
      <c r="J584" s="5" t="e">
        <f>++COUNTIFS(#REF!,'Манзилли сотиб олиш (2)'!$F584,#REF!,'Манзилли сотиб олиш (2)'!J$3,#REF!,'Манзилли сотиб олиш (2)'!J$2)</f>
        <v>#REF!</v>
      </c>
      <c r="K584" s="5" t="e">
        <f>++COUNTIFS(#REF!,'Манзилли сотиб олиш (2)'!$F584,#REF!,'Манзилли сотиб олиш (2)'!K$3,#REF!,'Манзилли сотиб олиш (2)'!K$2)</f>
        <v>#REF!</v>
      </c>
      <c r="L584" s="5" t="e">
        <f>++COUNTIFS(#REF!,'Манзилли сотиб олиш (2)'!$F584,#REF!,'Манзилли сотиб олиш (2)'!L$3,#REF!,'Манзилли сотиб олиш (2)'!L$2)</f>
        <v>#REF!</v>
      </c>
      <c r="M584" s="5" t="e">
        <f>++COUNTIFS(#REF!,'Манзилли сотиб олиш (2)'!$F584,#REF!,'Манзилли сотиб олиш (2)'!M$3,#REF!,'Манзилли сотиб олиш (2)'!M$2)</f>
        <v>#REF!</v>
      </c>
      <c r="N584" s="5" t="e">
        <f>++COUNTIFS(#REF!,'Манзилли сотиб олиш (2)'!$F584,#REF!,'Манзилли сотиб олиш (2)'!N$3,#REF!,'Манзилли сотиб олиш (2)'!N$2)</f>
        <v>#REF!</v>
      </c>
      <c r="O584" s="7" t="e">
        <f t="shared" si="108"/>
        <v>#REF!</v>
      </c>
      <c r="P584" s="7">
        <f t="shared" si="110"/>
        <v>0</v>
      </c>
      <c r="Q584" s="7">
        <f t="shared" si="111"/>
        <v>0</v>
      </c>
      <c r="R584" s="5" t="e">
        <f>++COUNTIFS(#REF!,'Манзилли сотиб олиш (2)'!$F584,#REF!,'Манзилли сотиб олиш (2)'!R$3,#REF!,'Манзилли сотиб олиш (2)'!R$2)</f>
        <v>#REF!</v>
      </c>
      <c r="S584" s="5" t="e">
        <f>++COUNTIFS(#REF!,'Манзилли сотиб олиш (2)'!$F584,#REF!,'Манзилли сотиб олиш (2)'!S$3,#REF!,'Манзилли сотиб олиш (2)'!S$2)</f>
        <v>#REF!</v>
      </c>
      <c r="T584" s="5" t="e">
        <f>++COUNTIFS(#REF!,'Манзилли сотиб олиш (2)'!$F584,#REF!,'Манзилли сотиб олиш (2)'!T$3,#REF!,'Манзилли сотиб олиш (2)'!T$2)</f>
        <v>#REF!</v>
      </c>
      <c r="U584" s="5" t="e">
        <f>++COUNTIFS(#REF!,'Манзилли сотиб олиш (2)'!$F584,#REF!,'Манзилли сотиб олиш (2)'!U$3,#REF!,'Манзилли сотиб олиш (2)'!U$2)</f>
        <v>#REF!</v>
      </c>
      <c r="V584" s="5" t="e">
        <f>++COUNTIFS(#REF!,'Манзилли сотиб олиш (2)'!$F584,#REF!,'Манзилли сотиб олиш (2)'!V$3,#REF!,'Манзилли сотиб олиш (2)'!V$2)</f>
        <v>#REF!</v>
      </c>
      <c r="W584" s="7" t="e">
        <f t="shared" si="109"/>
        <v>#REF!</v>
      </c>
      <c r="X584" s="7">
        <f t="shared" si="105"/>
        <v>0</v>
      </c>
      <c r="Y584" s="7">
        <f t="shared" si="112"/>
        <v>0</v>
      </c>
      <c r="Z584" s="7">
        <f t="shared" si="106"/>
        <v>0</v>
      </c>
      <c r="AA584" s="7">
        <v>0</v>
      </c>
      <c r="AB584" s="7" t="e">
        <f t="shared" si="113"/>
        <v>#REF!</v>
      </c>
      <c r="AC584" s="7">
        <f t="shared" si="107"/>
        <v>0</v>
      </c>
      <c r="AD584" s="12" t="e">
        <f>++VLOOKUP(F584,#REF!,3,0)</f>
        <v>#REF!</v>
      </c>
      <c r="AE584" s="10"/>
      <c r="AF584" s="10"/>
    </row>
    <row r="585" spans="1:32" x14ac:dyDescent="0.25">
      <c r="A585" s="5">
        <f t="shared" si="114"/>
        <v>133</v>
      </c>
      <c r="B585" s="22" t="s">
        <v>223</v>
      </c>
      <c r="C585" s="6" t="s">
        <v>3739</v>
      </c>
      <c r="D585" s="5" t="s">
        <v>3740</v>
      </c>
      <c r="E585" s="7">
        <v>98758629</v>
      </c>
      <c r="F585" s="7">
        <v>30910967120011</v>
      </c>
      <c r="G585" s="7" t="s">
        <v>3829</v>
      </c>
      <c r="H585" s="14">
        <v>45212</v>
      </c>
      <c r="I585" s="5" t="s">
        <v>1125</v>
      </c>
      <c r="J585" s="5" t="e">
        <f>++COUNTIFS(#REF!,'Манзилли сотиб олиш (2)'!$F585,#REF!,'Манзилли сотиб олиш (2)'!J$3,#REF!,'Манзилли сотиб олиш (2)'!J$2)</f>
        <v>#REF!</v>
      </c>
      <c r="K585" s="5" t="e">
        <f>++COUNTIFS(#REF!,'Манзилли сотиб олиш (2)'!$F585,#REF!,'Манзилли сотиб олиш (2)'!K$3,#REF!,'Манзилли сотиб олиш (2)'!K$2)</f>
        <v>#REF!</v>
      </c>
      <c r="L585" s="5" t="e">
        <f>++COUNTIFS(#REF!,'Манзилли сотиб олиш (2)'!$F585,#REF!,'Манзилли сотиб олиш (2)'!L$3,#REF!,'Манзилли сотиб олиш (2)'!L$2)</f>
        <v>#REF!</v>
      </c>
      <c r="M585" s="5" t="e">
        <f>++COUNTIFS(#REF!,'Манзилли сотиб олиш (2)'!$F585,#REF!,'Манзилли сотиб олиш (2)'!M$3,#REF!,'Манзилли сотиб олиш (2)'!M$2)</f>
        <v>#REF!</v>
      </c>
      <c r="N585" s="5" t="e">
        <f>++COUNTIFS(#REF!,'Манзилли сотиб олиш (2)'!$F585,#REF!,'Манзилли сотиб олиш (2)'!N$3,#REF!,'Манзилли сотиб олиш (2)'!N$2)</f>
        <v>#REF!</v>
      </c>
      <c r="O585" s="7" t="e">
        <f t="shared" si="108"/>
        <v>#REF!</v>
      </c>
      <c r="P585" s="7">
        <f t="shared" si="110"/>
        <v>0</v>
      </c>
      <c r="Q585" s="7">
        <f t="shared" si="111"/>
        <v>0</v>
      </c>
      <c r="R585" s="5" t="e">
        <f>++COUNTIFS(#REF!,'Манзилли сотиб олиш (2)'!$F585,#REF!,'Манзилли сотиб олиш (2)'!R$3,#REF!,'Манзилли сотиб олиш (2)'!R$2)</f>
        <v>#REF!</v>
      </c>
      <c r="S585" s="5" t="e">
        <f>++COUNTIFS(#REF!,'Манзилли сотиб олиш (2)'!$F585,#REF!,'Манзилли сотиб олиш (2)'!S$3,#REF!,'Манзилли сотиб олиш (2)'!S$2)</f>
        <v>#REF!</v>
      </c>
      <c r="T585" s="5" t="e">
        <f>++COUNTIFS(#REF!,'Манзилли сотиб олиш (2)'!$F585,#REF!,'Манзилли сотиб олиш (2)'!T$3,#REF!,'Манзилли сотиб олиш (2)'!T$2)</f>
        <v>#REF!</v>
      </c>
      <c r="U585" s="5" t="e">
        <f>++COUNTIFS(#REF!,'Манзилли сотиб олиш (2)'!$F585,#REF!,'Манзилли сотиб олиш (2)'!U$3,#REF!,'Манзилли сотиб олиш (2)'!U$2)</f>
        <v>#REF!</v>
      </c>
      <c r="V585" s="5" t="e">
        <f>++COUNTIFS(#REF!,'Манзилли сотиб олиш (2)'!$F585,#REF!,'Манзилли сотиб олиш (2)'!V$3,#REF!,'Манзилли сотиб олиш (2)'!V$2)</f>
        <v>#REF!</v>
      </c>
      <c r="W585" s="7" t="e">
        <f t="shared" si="109"/>
        <v>#REF!</v>
      </c>
      <c r="X585" s="7">
        <f t="shared" si="105"/>
        <v>0</v>
      </c>
      <c r="Y585" s="7">
        <f t="shared" si="112"/>
        <v>0</v>
      </c>
      <c r="Z585" s="7">
        <f t="shared" si="106"/>
        <v>0</v>
      </c>
      <c r="AA585" s="7">
        <v>0</v>
      </c>
      <c r="AB585" s="7" t="e">
        <f t="shared" si="113"/>
        <v>#REF!</v>
      </c>
      <c r="AC585" s="7">
        <f t="shared" si="107"/>
        <v>0</v>
      </c>
      <c r="AD585" s="12" t="e">
        <f>++VLOOKUP(F585,#REF!,3,0)</f>
        <v>#REF!</v>
      </c>
      <c r="AE585" s="10"/>
      <c r="AF585" s="10"/>
    </row>
    <row r="586" spans="1:32" x14ac:dyDescent="0.25">
      <c r="A586" s="5">
        <f t="shared" si="114"/>
        <v>134</v>
      </c>
      <c r="B586" s="22" t="s">
        <v>223</v>
      </c>
      <c r="C586" s="6" t="s">
        <v>3741</v>
      </c>
      <c r="D586" s="5" t="s">
        <v>3742</v>
      </c>
      <c r="E586" s="7">
        <v>98759388</v>
      </c>
      <c r="F586" s="7">
        <v>42905943090090</v>
      </c>
      <c r="G586" s="7" t="s">
        <v>3830</v>
      </c>
      <c r="H586" s="14">
        <v>45203</v>
      </c>
      <c r="I586" s="5" t="s">
        <v>1125</v>
      </c>
      <c r="J586" s="5" t="e">
        <f>++COUNTIFS(#REF!,'Манзилли сотиб олиш (2)'!$F586,#REF!,'Манзилли сотиб олиш (2)'!J$3,#REF!,'Манзилли сотиб олиш (2)'!J$2)</f>
        <v>#REF!</v>
      </c>
      <c r="K586" s="5" t="e">
        <f>++COUNTIFS(#REF!,'Манзилли сотиб олиш (2)'!$F586,#REF!,'Манзилли сотиб олиш (2)'!K$3,#REF!,'Манзилли сотиб олиш (2)'!K$2)</f>
        <v>#REF!</v>
      </c>
      <c r="L586" s="5" t="e">
        <f>++COUNTIFS(#REF!,'Манзилли сотиб олиш (2)'!$F586,#REF!,'Манзилли сотиб олиш (2)'!L$3,#REF!,'Манзилли сотиб олиш (2)'!L$2)</f>
        <v>#REF!</v>
      </c>
      <c r="M586" s="5" t="e">
        <f>++COUNTIFS(#REF!,'Манзилли сотиб олиш (2)'!$F586,#REF!,'Манзилли сотиб олиш (2)'!M$3,#REF!,'Манзилли сотиб олиш (2)'!M$2)</f>
        <v>#REF!</v>
      </c>
      <c r="N586" s="5" t="e">
        <f>++COUNTIFS(#REF!,'Манзилли сотиб олиш (2)'!$F586,#REF!,'Манзилли сотиб олиш (2)'!N$3,#REF!,'Манзилли сотиб олиш (2)'!N$2)</f>
        <v>#REF!</v>
      </c>
      <c r="O586" s="7" t="e">
        <f t="shared" si="108"/>
        <v>#REF!</v>
      </c>
      <c r="P586" s="7">
        <f t="shared" si="110"/>
        <v>0</v>
      </c>
      <c r="Q586" s="7">
        <f t="shared" si="111"/>
        <v>0</v>
      </c>
      <c r="R586" s="5" t="e">
        <f>++COUNTIFS(#REF!,'Манзилли сотиб олиш (2)'!$F586,#REF!,'Манзилли сотиб олиш (2)'!R$3,#REF!,'Манзилли сотиб олиш (2)'!R$2)</f>
        <v>#REF!</v>
      </c>
      <c r="S586" s="5" t="e">
        <f>++COUNTIFS(#REF!,'Манзилли сотиб олиш (2)'!$F586,#REF!,'Манзилли сотиб олиш (2)'!S$3,#REF!,'Манзилли сотиб олиш (2)'!S$2)</f>
        <v>#REF!</v>
      </c>
      <c r="T586" s="5" t="e">
        <f>++COUNTIFS(#REF!,'Манзилли сотиб олиш (2)'!$F586,#REF!,'Манзилли сотиб олиш (2)'!T$3,#REF!,'Манзилли сотиб олиш (2)'!T$2)</f>
        <v>#REF!</v>
      </c>
      <c r="U586" s="5" t="e">
        <f>++COUNTIFS(#REF!,'Манзилли сотиб олиш (2)'!$F586,#REF!,'Манзилли сотиб олиш (2)'!U$3,#REF!,'Манзилли сотиб олиш (2)'!U$2)</f>
        <v>#REF!</v>
      </c>
      <c r="V586" s="5" t="e">
        <f>++COUNTIFS(#REF!,'Манзилли сотиб олиш (2)'!$F586,#REF!,'Манзилли сотиб олиш (2)'!V$3,#REF!,'Манзилли сотиб олиш (2)'!V$2)</f>
        <v>#REF!</v>
      </c>
      <c r="W586" s="7" t="e">
        <f t="shared" si="109"/>
        <v>#REF!</v>
      </c>
      <c r="X586" s="7">
        <f t="shared" si="105"/>
        <v>0</v>
      </c>
      <c r="Y586" s="7">
        <f t="shared" si="112"/>
        <v>0</v>
      </c>
      <c r="Z586" s="7">
        <f t="shared" si="106"/>
        <v>0</v>
      </c>
      <c r="AA586" s="7">
        <v>0</v>
      </c>
      <c r="AB586" s="7" t="e">
        <f t="shared" si="113"/>
        <v>#REF!</v>
      </c>
      <c r="AC586" s="7">
        <f t="shared" si="107"/>
        <v>0</v>
      </c>
      <c r="AD586" s="12" t="e">
        <f>++VLOOKUP(F586,#REF!,3,0)</f>
        <v>#REF!</v>
      </c>
      <c r="AE586" s="10"/>
      <c r="AF586" s="10"/>
    </row>
    <row r="587" spans="1:32" x14ac:dyDescent="0.25">
      <c r="A587" s="5">
        <f t="shared" si="114"/>
        <v>135</v>
      </c>
      <c r="B587" s="22" t="s">
        <v>223</v>
      </c>
      <c r="C587" s="6" t="s">
        <v>3743</v>
      </c>
      <c r="D587" s="5" t="s">
        <v>3744</v>
      </c>
      <c r="E587" s="7">
        <v>98757046</v>
      </c>
      <c r="F587" s="7">
        <v>41007853090014</v>
      </c>
      <c r="G587" s="7" t="s">
        <v>3831</v>
      </c>
      <c r="H587" s="14">
        <v>45203</v>
      </c>
      <c r="I587" s="5" t="s">
        <v>1126</v>
      </c>
      <c r="J587" s="5" t="e">
        <f>++COUNTIFS(#REF!,'Манзилли сотиб олиш (2)'!$F587,#REF!,'Манзилли сотиб олиш (2)'!J$3,#REF!,'Манзилли сотиб олиш (2)'!J$2)</f>
        <v>#REF!</v>
      </c>
      <c r="K587" s="5" t="e">
        <f>++COUNTIFS(#REF!,'Манзилли сотиб олиш (2)'!$F587,#REF!,'Манзилли сотиб олиш (2)'!K$3,#REF!,'Манзилли сотиб олиш (2)'!K$2)</f>
        <v>#REF!</v>
      </c>
      <c r="L587" s="5" t="e">
        <f>++COUNTIFS(#REF!,'Манзилли сотиб олиш (2)'!$F587,#REF!,'Манзилли сотиб олиш (2)'!L$3,#REF!,'Манзилли сотиб олиш (2)'!L$2)</f>
        <v>#REF!</v>
      </c>
      <c r="M587" s="5" t="e">
        <f>++COUNTIFS(#REF!,'Манзилли сотиб олиш (2)'!$F587,#REF!,'Манзилли сотиб олиш (2)'!M$3,#REF!,'Манзилли сотиб олиш (2)'!M$2)</f>
        <v>#REF!</v>
      </c>
      <c r="N587" s="5" t="e">
        <f>++COUNTIFS(#REF!,'Манзилли сотиб олиш (2)'!$F587,#REF!,'Манзилли сотиб олиш (2)'!N$3,#REF!,'Манзилли сотиб олиш (2)'!N$2)</f>
        <v>#REF!</v>
      </c>
      <c r="O587" s="7" t="e">
        <f t="shared" si="108"/>
        <v>#REF!</v>
      </c>
      <c r="P587" s="7">
        <f t="shared" si="110"/>
        <v>0</v>
      </c>
      <c r="Q587" s="7">
        <f t="shared" si="111"/>
        <v>0</v>
      </c>
      <c r="R587" s="5" t="e">
        <f>++COUNTIFS(#REF!,'Манзилли сотиб олиш (2)'!$F587,#REF!,'Манзилли сотиб олиш (2)'!R$3,#REF!,'Манзилли сотиб олиш (2)'!R$2)</f>
        <v>#REF!</v>
      </c>
      <c r="S587" s="5" t="e">
        <f>++COUNTIFS(#REF!,'Манзилли сотиб олиш (2)'!$F587,#REF!,'Манзилли сотиб олиш (2)'!S$3,#REF!,'Манзилли сотиб олиш (2)'!S$2)</f>
        <v>#REF!</v>
      </c>
      <c r="T587" s="5" t="e">
        <f>++COUNTIFS(#REF!,'Манзилли сотиб олиш (2)'!$F587,#REF!,'Манзилли сотиб олиш (2)'!T$3,#REF!,'Манзилли сотиб олиш (2)'!T$2)</f>
        <v>#REF!</v>
      </c>
      <c r="U587" s="5" t="e">
        <f>++COUNTIFS(#REF!,'Манзилли сотиб олиш (2)'!$F587,#REF!,'Манзилли сотиб олиш (2)'!U$3,#REF!,'Манзилли сотиб олиш (2)'!U$2)</f>
        <v>#REF!</v>
      </c>
      <c r="V587" s="5" t="e">
        <f>++COUNTIFS(#REF!,'Манзилли сотиб олиш (2)'!$F587,#REF!,'Манзилли сотиб олиш (2)'!V$3,#REF!,'Манзилли сотиб олиш (2)'!V$2)</f>
        <v>#REF!</v>
      </c>
      <c r="W587" s="7" t="e">
        <f t="shared" si="109"/>
        <v>#REF!</v>
      </c>
      <c r="X587" s="7">
        <f t="shared" si="105"/>
        <v>0</v>
      </c>
      <c r="Y587" s="7">
        <f t="shared" si="112"/>
        <v>0</v>
      </c>
      <c r="Z587" s="7">
        <f t="shared" si="106"/>
        <v>0</v>
      </c>
      <c r="AA587" s="7">
        <v>0</v>
      </c>
      <c r="AB587" s="7" t="e">
        <f t="shared" si="113"/>
        <v>#REF!</v>
      </c>
      <c r="AC587" s="7">
        <f t="shared" si="107"/>
        <v>0</v>
      </c>
      <c r="AD587" s="12" t="e">
        <f>++VLOOKUP(F587,#REF!,3,0)</f>
        <v>#REF!</v>
      </c>
      <c r="AE587" s="10"/>
      <c r="AF587" s="10"/>
    </row>
    <row r="588" spans="1:32" x14ac:dyDescent="0.25">
      <c r="A588" s="5">
        <f t="shared" si="114"/>
        <v>136</v>
      </c>
      <c r="B588" s="22" t="s">
        <v>223</v>
      </c>
      <c r="C588" s="6" t="s">
        <v>3745</v>
      </c>
      <c r="D588" s="5" t="s">
        <v>3746</v>
      </c>
      <c r="E588" s="7">
        <v>98758187</v>
      </c>
      <c r="F588" s="7">
        <v>32808977120027</v>
      </c>
      <c r="G588" s="7" t="s">
        <v>3832</v>
      </c>
      <c r="H588" s="14">
        <v>45203</v>
      </c>
      <c r="I588" s="5" t="s">
        <v>1125</v>
      </c>
      <c r="J588" s="5" t="e">
        <f>++COUNTIFS(#REF!,'Манзилли сотиб олиш (2)'!$F588,#REF!,'Манзилли сотиб олиш (2)'!J$3,#REF!,'Манзилли сотиб олиш (2)'!J$2)</f>
        <v>#REF!</v>
      </c>
      <c r="K588" s="5" t="e">
        <f>++COUNTIFS(#REF!,'Манзилли сотиб олиш (2)'!$F588,#REF!,'Манзилли сотиб олиш (2)'!K$3,#REF!,'Манзилли сотиб олиш (2)'!K$2)</f>
        <v>#REF!</v>
      </c>
      <c r="L588" s="5" t="e">
        <f>++COUNTIFS(#REF!,'Манзилли сотиб олиш (2)'!$F588,#REF!,'Манзилли сотиб олиш (2)'!L$3,#REF!,'Манзилли сотиб олиш (2)'!L$2)</f>
        <v>#REF!</v>
      </c>
      <c r="M588" s="5" t="e">
        <f>++COUNTIFS(#REF!,'Манзилли сотиб олиш (2)'!$F588,#REF!,'Манзилли сотиб олиш (2)'!M$3,#REF!,'Манзилли сотиб олиш (2)'!M$2)</f>
        <v>#REF!</v>
      </c>
      <c r="N588" s="5" t="e">
        <f>++COUNTIFS(#REF!,'Манзилли сотиб олиш (2)'!$F588,#REF!,'Манзилли сотиб олиш (2)'!N$3,#REF!,'Манзилли сотиб олиш (2)'!N$2)</f>
        <v>#REF!</v>
      </c>
      <c r="O588" s="7" t="e">
        <f t="shared" si="108"/>
        <v>#REF!</v>
      </c>
      <c r="P588" s="7">
        <f t="shared" si="110"/>
        <v>0</v>
      </c>
      <c r="Q588" s="7">
        <f t="shared" si="111"/>
        <v>0</v>
      </c>
      <c r="R588" s="5" t="e">
        <f>++COUNTIFS(#REF!,'Манзилли сотиб олиш (2)'!$F588,#REF!,'Манзилли сотиб олиш (2)'!R$3,#REF!,'Манзилли сотиб олиш (2)'!R$2)</f>
        <v>#REF!</v>
      </c>
      <c r="S588" s="5" t="e">
        <f>++COUNTIFS(#REF!,'Манзилли сотиб олиш (2)'!$F588,#REF!,'Манзилли сотиб олиш (2)'!S$3,#REF!,'Манзилли сотиб олиш (2)'!S$2)</f>
        <v>#REF!</v>
      </c>
      <c r="T588" s="5" t="e">
        <f>++COUNTIFS(#REF!,'Манзилли сотиб олиш (2)'!$F588,#REF!,'Манзилли сотиб олиш (2)'!T$3,#REF!,'Манзилли сотиб олиш (2)'!T$2)</f>
        <v>#REF!</v>
      </c>
      <c r="U588" s="5" t="e">
        <f>++COUNTIFS(#REF!,'Манзилли сотиб олиш (2)'!$F588,#REF!,'Манзилли сотиб олиш (2)'!U$3,#REF!,'Манзилли сотиб олиш (2)'!U$2)</f>
        <v>#REF!</v>
      </c>
      <c r="V588" s="5" t="e">
        <f>++COUNTIFS(#REF!,'Манзилли сотиб олиш (2)'!$F588,#REF!,'Манзилли сотиб олиш (2)'!V$3,#REF!,'Манзилли сотиб олиш (2)'!V$2)</f>
        <v>#REF!</v>
      </c>
      <c r="W588" s="7" t="e">
        <f t="shared" si="109"/>
        <v>#REF!</v>
      </c>
      <c r="X588" s="7">
        <f t="shared" si="105"/>
        <v>0</v>
      </c>
      <c r="Y588" s="7">
        <f t="shared" si="112"/>
        <v>0</v>
      </c>
      <c r="Z588" s="7">
        <f t="shared" si="106"/>
        <v>0</v>
      </c>
      <c r="AA588" s="7">
        <v>0</v>
      </c>
      <c r="AB588" s="7" t="e">
        <f t="shared" si="113"/>
        <v>#REF!</v>
      </c>
      <c r="AC588" s="7">
        <f t="shared" si="107"/>
        <v>0</v>
      </c>
      <c r="AD588" s="12" t="e">
        <f>++VLOOKUP(F588,#REF!,3,0)</f>
        <v>#REF!</v>
      </c>
      <c r="AE588" s="10"/>
      <c r="AF588" s="10"/>
    </row>
    <row r="589" spans="1:32" x14ac:dyDescent="0.25">
      <c r="A589" s="5">
        <f t="shared" si="114"/>
        <v>137</v>
      </c>
      <c r="B589" s="22" t="s">
        <v>223</v>
      </c>
      <c r="C589" s="6" t="s">
        <v>3747</v>
      </c>
      <c r="D589" s="5" t="s">
        <v>3748</v>
      </c>
      <c r="E589" s="7">
        <v>98754887</v>
      </c>
      <c r="F589" s="7">
        <v>42109837120014</v>
      </c>
      <c r="G589" s="7" t="s">
        <v>3833</v>
      </c>
      <c r="H589" s="14">
        <v>45203</v>
      </c>
      <c r="I589" s="5" t="s">
        <v>1125</v>
      </c>
      <c r="J589" s="5" t="e">
        <f>++COUNTIFS(#REF!,'Манзилли сотиб олиш (2)'!$F589,#REF!,'Манзилли сотиб олиш (2)'!J$3,#REF!,'Манзилли сотиб олиш (2)'!J$2)</f>
        <v>#REF!</v>
      </c>
      <c r="K589" s="5" t="e">
        <f>++COUNTIFS(#REF!,'Манзилли сотиб олиш (2)'!$F589,#REF!,'Манзилли сотиб олиш (2)'!K$3,#REF!,'Манзилли сотиб олиш (2)'!K$2)</f>
        <v>#REF!</v>
      </c>
      <c r="L589" s="5" t="e">
        <f>++COUNTIFS(#REF!,'Манзилли сотиб олиш (2)'!$F589,#REF!,'Манзилли сотиб олиш (2)'!L$3,#REF!,'Манзилли сотиб олиш (2)'!L$2)</f>
        <v>#REF!</v>
      </c>
      <c r="M589" s="5" t="e">
        <f>++COUNTIFS(#REF!,'Манзилли сотиб олиш (2)'!$F589,#REF!,'Манзилли сотиб олиш (2)'!M$3,#REF!,'Манзилли сотиб олиш (2)'!M$2)</f>
        <v>#REF!</v>
      </c>
      <c r="N589" s="5" t="e">
        <f>++COUNTIFS(#REF!,'Манзилли сотиб олиш (2)'!$F589,#REF!,'Манзилли сотиб олиш (2)'!N$3,#REF!,'Манзилли сотиб олиш (2)'!N$2)</f>
        <v>#REF!</v>
      </c>
      <c r="O589" s="7" t="e">
        <f t="shared" si="108"/>
        <v>#REF!</v>
      </c>
      <c r="P589" s="7">
        <f t="shared" si="110"/>
        <v>0</v>
      </c>
      <c r="Q589" s="7">
        <f t="shared" si="111"/>
        <v>0</v>
      </c>
      <c r="R589" s="5" t="e">
        <f>++COUNTIFS(#REF!,'Манзилли сотиб олиш (2)'!$F589,#REF!,'Манзилли сотиб олиш (2)'!R$3,#REF!,'Манзилли сотиб олиш (2)'!R$2)</f>
        <v>#REF!</v>
      </c>
      <c r="S589" s="5" t="e">
        <f>++COUNTIFS(#REF!,'Манзилли сотиб олиш (2)'!$F589,#REF!,'Манзилли сотиб олиш (2)'!S$3,#REF!,'Манзилли сотиб олиш (2)'!S$2)</f>
        <v>#REF!</v>
      </c>
      <c r="T589" s="5" t="e">
        <f>++COUNTIFS(#REF!,'Манзилли сотиб олиш (2)'!$F589,#REF!,'Манзилли сотиб олиш (2)'!T$3,#REF!,'Манзилли сотиб олиш (2)'!T$2)</f>
        <v>#REF!</v>
      </c>
      <c r="U589" s="5" t="e">
        <f>++COUNTIFS(#REF!,'Манзилли сотиб олиш (2)'!$F589,#REF!,'Манзилли сотиб олиш (2)'!U$3,#REF!,'Манзилли сотиб олиш (2)'!U$2)</f>
        <v>#REF!</v>
      </c>
      <c r="V589" s="5" t="e">
        <f>++COUNTIFS(#REF!,'Манзилли сотиб олиш (2)'!$F589,#REF!,'Манзилли сотиб олиш (2)'!V$3,#REF!,'Манзилли сотиб олиш (2)'!V$2)</f>
        <v>#REF!</v>
      </c>
      <c r="W589" s="7" t="e">
        <f t="shared" si="109"/>
        <v>#REF!</v>
      </c>
      <c r="X589" s="7">
        <f t="shared" si="105"/>
        <v>0</v>
      </c>
      <c r="Y589" s="7">
        <f t="shared" si="112"/>
        <v>0</v>
      </c>
      <c r="Z589" s="7">
        <f t="shared" si="106"/>
        <v>0</v>
      </c>
      <c r="AA589" s="7">
        <v>0</v>
      </c>
      <c r="AB589" s="7" t="e">
        <f t="shared" si="113"/>
        <v>#REF!</v>
      </c>
      <c r="AC589" s="7">
        <f t="shared" si="107"/>
        <v>0</v>
      </c>
      <c r="AD589" s="12" t="e">
        <f>++VLOOKUP(F589,#REF!,3,0)</f>
        <v>#REF!</v>
      </c>
      <c r="AE589" s="10"/>
      <c r="AF589" s="10"/>
    </row>
    <row r="590" spans="1:32" x14ac:dyDescent="0.25">
      <c r="A590" s="5">
        <f t="shared" si="114"/>
        <v>138</v>
      </c>
      <c r="B590" s="22" t="s">
        <v>223</v>
      </c>
      <c r="C590" s="6" t="s">
        <v>3749</v>
      </c>
      <c r="D590" s="5" t="s">
        <v>3750</v>
      </c>
      <c r="E590" s="7">
        <v>98749683</v>
      </c>
      <c r="F590" s="7">
        <v>61812007120033</v>
      </c>
      <c r="G590" s="7" t="s">
        <v>3834</v>
      </c>
      <c r="H590" s="14">
        <v>45203</v>
      </c>
      <c r="I590" s="5" t="s">
        <v>1125</v>
      </c>
      <c r="J590" s="5" t="e">
        <f>++COUNTIFS(#REF!,'Манзилли сотиб олиш (2)'!$F590,#REF!,'Манзилли сотиб олиш (2)'!J$3,#REF!,'Манзилли сотиб олиш (2)'!J$2)</f>
        <v>#REF!</v>
      </c>
      <c r="K590" s="5" t="e">
        <f>++COUNTIFS(#REF!,'Манзилли сотиб олиш (2)'!$F590,#REF!,'Манзилли сотиб олиш (2)'!K$3,#REF!,'Манзилли сотиб олиш (2)'!K$2)</f>
        <v>#REF!</v>
      </c>
      <c r="L590" s="5" t="e">
        <f>++COUNTIFS(#REF!,'Манзилли сотиб олиш (2)'!$F590,#REF!,'Манзилли сотиб олиш (2)'!L$3,#REF!,'Манзилли сотиб олиш (2)'!L$2)</f>
        <v>#REF!</v>
      </c>
      <c r="M590" s="5" t="e">
        <f>++COUNTIFS(#REF!,'Манзилли сотиб олиш (2)'!$F590,#REF!,'Манзилли сотиб олиш (2)'!M$3,#REF!,'Манзилли сотиб олиш (2)'!M$2)</f>
        <v>#REF!</v>
      </c>
      <c r="N590" s="5" t="e">
        <f>++COUNTIFS(#REF!,'Манзилли сотиб олиш (2)'!$F590,#REF!,'Манзилли сотиб олиш (2)'!N$3,#REF!,'Манзилли сотиб олиш (2)'!N$2)</f>
        <v>#REF!</v>
      </c>
      <c r="O590" s="7" t="e">
        <f t="shared" si="108"/>
        <v>#REF!</v>
      </c>
      <c r="P590" s="7">
        <f t="shared" si="110"/>
        <v>0</v>
      </c>
      <c r="Q590" s="7">
        <f t="shared" si="111"/>
        <v>0</v>
      </c>
      <c r="R590" s="5" t="e">
        <f>++COUNTIFS(#REF!,'Манзилли сотиб олиш (2)'!$F590,#REF!,'Манзилли сотиб олиш (2)'!R$3,#REF!,'Манзилли сотиб олиш (2)'!R$2)</f>
        <v>#REF!</v>
      </c>
      <c r="S590" s="5" t="e">
        <f>++COUNTIFS(#REF!,'Манзилли сотиб олиш (2)'!$F590,#REF!,'Манзилли сотиб олиш (2)'!S$3,#REF!,'Манзилли сотиб олиш (2)'!S$2)</f>
        <v>#REF!</v>
      </c>
      <c r="T590" s="5" t="e">
        <f>++COUNTIFS(#REF!,'Манзилли сотиб олиш (2)'!$F590,#REF!,'Манзилли сотиб олиш (2)'!T$3,#REF!,'Манзилли сотиб олиш (2)'!T$2)</f>
        <v>#REF!</v>
      </c>
      <c r="U590" s="5" t="e">
        <f>++COUNTIFS(#REF!,'Манзилли сотиб олиш (2)'!$F590,#REF!,'Манзилли сотиб олиш (2)'!U$3,#REF!,'Манзилли сотиб олиш (2)'!U$2)</f>
        <v>#REF!</v>
      </c>
      <c r="V590" s="5" t="e">
        <f>++COUNTIFS(#REF!,'Манзилли сотиб олиш (2)'!$F590,#REF!,'Манзилли сотиб олиш (2)'!V$3,#REF!,'Манзилли сотиб олиш (2)'!V$2)</f>
        <v>#REF!</v>
      </c>
      <c r="W590" s="7" t="e">
        <f t="shared" si="109"/>
        <v>#REF!</v>
      </c>
      <c r="X590" s="7">
        <f t="shared" si="105"/>
        <v>0</v>
      </c>
      <c r="Y590" s="7">
        <f t="shared" si="112"/>
        <v>0</v>
      </c>
      <c r="Z590" s="7">
        <f t="shared" si="106"/>
        <v>0</v>
      </c>
      <c r="AA590" s="7">
        <v>0</v>
      </c>
      <c r="AB590" s="7" t="e">
        <f t="shared" si="113"/>
        <v>#REF!</v>
      </c>
      <c r="AC590" s="7">
        <f t="shared" si="107"/>
        <v>0</v>
      </c>
      <c r="AD590" s="12" t="e">
        <f>++VLOOKUP(F590,#REF!,3,0)</f>
        <v>#REF!</v>
      </c>
      <c r="AE590" s="10"/>
      <c r="AF590" s="10"/>
    </row>
    <row r="591" spans="1:32" x14ac:dyDescent="0.25">
      <c r="A591" s="5">
        <f t="shared" si="114"/>
        <v>139</v>
      </c>
      <c r="B591" s="22" t="s">
        <v>223</v>
      </c>
      <c r="C591" s="6" t="s">
        <v>3751</v>
      </c>
      <c r="D591" s="5" t="s">
        <v>3752</v>
      </c>
      <c r="E591" s="7">
        <v>98709205</v>
      </c>
      <c r="F591" s="7">
        <v>42407977120010</v>
      </c>
      <c r="G591" s="7" t="s">
        <v>3835</v>
      </c>
      <c r="H591" s="14">
        <v>45203</v>
      </c>
      <c r="I591" s="5" t="s">
        <v>1125</v>
      </c>
      <c r="J591" s="5" t="e">
        <f>++COUNTIFS(#REF!,'Манзилли сотиб олиш (2)'!$F591,#REF!,'Манзилли сотиб олиш (2)'!J$3,#REF!,'Манзилли сотиб олиш (2)'!J$2)</f>
        <v>#REF!</v>
      </c>
      <c r="K591" s="5" t="e">
        <f>++COUNTIFS(#REF!,'Манзилли сотиб олиш (2)'!$F591,#REF!,'Манзилли сотиб олиш (2)'!K$3,#REF!,'Манзилли сотиб олиш (2)'!K$2)</f>
        <v>#REF!</v>
      </c>
      <c r="L591" s="5" t="e">
        <f>++COUNTIFS(#REF!,'Манзилли сотиб олиш (2)'!$F591,#REF!,'Манзилли сотиб олиш (2)'!L$3,#REF!,'Манзилли сотиб олиш (2)'!L$2)</f>
        <v>#REF!</v>
      </c>
      <c r="M591" s="5" t="e">
        <f>++COUNTIFS(#REF!,'Манзилли сотиб олиш (2)'!$F591,#REF!,'Манзилли сотиб олиш (2)'!M$3,#REF!,'Манзилли сотиб олиш (2)'!M$2)</f>
        <v>#REF!</v>
      </c>
      <c r="N591" s="5" t="e">
        <f>++COUNTIFS(#REF!,'Манзилли сотиб олиш (2)'!$F591,#REF!,'Манзилли сотиб олиш (2)'!N$3,#REF!,'Манзилли сотиб олиш (2)'!N$2)</f>
        <v>#REF!</v>
      </c>
      <c r="O591" s="7" t="e">
        <f t="shared" si="108"/>
        <v>#REF!</v>
      </c>
      <c r="P591" s="7">
        <f t="shared" si="110"/>
        <v>0</v>
      </c>
      <c r="Q591" s="7">
        <f t="shared" si="111"/>
        <v>0</v>
      </c>
      <c r="R591" s="5" t="e">
        <f>++COUNTIFS(#REF!,'Манзилли сотиб олиш (2)'!$F591,#REF!,'Манзилли сотиб олиш (2)'!R$3,#REF!,'Манзилли сотиб олиш (2)'!R$2)</f>
        <v>#REF!</v>
      </c>
      <c r="S591" s="5" t="e">
        <f>++COUNTIFS(#REF!,'Манзилли сотиб олиш (2)'!$F591,#REF!,'Манзилли сотиб олиш (2)'!S$3,#REF!,'Манзилли сотиб олиш (2)'!S$2)</f>
        <v>#REF!</v>
      </c>
      <c r="T591" s="5" t="e">
        <f>++COUNTIFS(#REF!,'Манзилли сотиб олиш (2)'!$F591,#REF!,'Манзилли сотиб олиш (2)'!T$3,#REF!,'Манзилли сотиб олиш (2)'!T$2)</f>
        <v>#REF!</v>
      </c>
      <c r="U591" s="5" t="e">
        <f>++COUNTIFS(#REF!,'Манзилли сотиб олиш (2)'!$F591,#REF!,'Манзилли сотиб олиш (2)'!U$3,#REF!,'Манзилли сотиб олиш (2)'!U$2)</f>
        <v>#REF!</v>
      </c>
      <c r="V591" s="5" t="e">
        <f>++COUNTIFS(#REF!,'Манзилли сотиб олиш (2)'!$F591,#REF!,'Манзилли сотиб олиш (2)'!V$3,#REF!,'Манзилли сотиб олиш (2)'!V$2)</f>
        <v>#REF!</v>
      </c>
      <c r="W591" s="7" t="e">
        <f t="shared" si="109"/>
        <v>#REF!</v>
      </c>
      <c r="X591" s="7">
        <f t="shared" si="105"/>
        <v>0</v>
      </c>
      <c r="Y591" s="7">
        <f t="shared" si="112"/>
        <v>0</v>
      </c>
      <c r="Z591" s="7">
        <f t="shared" si="106"/>
        <v>0</v>
      </c>
      <c r="AA591" s="7">
        <v>0</v>
      </c>
      <c r="AB591" s="7" t="e">
        <f t="shared" si="113"/>
        <v>#REF!</v>
      </c>
      <c r="AC591" s="7">
        <f t="shared" si="107"/>
        <v>0</v>
      </c>
      <c r="AD591" s="12" t="e">
        <f>++VLOOKUP(F591,#REF!,3,0)</f>
        <v>#REF!</v>
      </c>
      <c r="AE591" s="10"/>
      <c r="AF591" s="10"/>
    </row>
    <row r="592" spans="1:32" x14ac:dyDescent="0.25">
      <c r="A592" s="5">
        <f t="shared" si="114"/>
        <v>140</v>
      </c>
      <c r="B592" s="22" t="s">
        <v>223</v>
      </c>
      <c r="C592" s="6" t="s">
        <v>1286</v>
      </c>
      <c r="D592" s="5" t="s">
        <v>266</v>
      </c>
      <c r="E592" s="7">
        <v>98744586</v>
      </c>
      <c r="F592" s="7">
        <v>32705953090029</v>
      </c>
      <c r="G592" s="7" t="s">
        <v>3836</v>
      </c>
      <c r="H592" s="14">
        <v>45203</v>
      </c>
      <c r="I592" s="5" t="s">
        <v>1125</v>
      </c>
      <c r="J592" s="5" t="e">
        <f>++COUNTIFS(#REF!,'Манзилли сотиб олиш (2)'!$F592,#REF!,'Манзилли сотиб олиш (2)'!J$3,#REF!,'Манзилли сотиб олиш (2)'!J$2)</f>
        <v>#REF!</v>
      </c>
      <c r="K592" s="5" t="e">
        <f>++COUNTIFS(#REF!,'Манзилли сотиб олиш (2)'!$F592,#REF!,'Манзилли сотиб олиш (2)'!K$3,#REF!,'Манзилли сотиб олиш (2)'!K$2)</f>
        <v>#REF!</v>
      </c>
      <c r="L592" s="5" t="e">
        <f>++COUNTIFS(#REF!,'Манзилли сотиб олиш (2)'!$F592,#REF!,'Манзилли сотиб олиш (2)'!L$3,#REF!,'Манзилли сотиб олиш (2)'!L$2)</f>
        <v>#REF!</v>
      </c>
      <c r="M592" s="5" t="e">
        <f>++COUNTIFS(#REF!,'Манзилли сотиб олиш (2)'!$F592,#REF!,'Манзилли сотиб олиш (2)'!M$3,#REF!,'Манзилли сотиб олиш (2)'!M$2)</f>
        <v>#REF!</v>
      </c>
      <c r="N592" s="5" t="e">
        <f>++COUNTIFS(#REF!,'Манзилли сотиб олиш (2)'!$F592,#REF!,'Манзилли сотиб олиш (2)'!N$3,#REF!,'Манзилли сотиб олиш (2)'!N$2)</f>
        <v>#REF!</v>
      </c>
      <c r="O592" s="7" t="e">
        <f t="shared" si="108"/>
        <v>#REF!</v>
      </c>
      <c r="P592" s="7">
        <f t="shared" si="110"/>
        <v>0</v>
      </c>
      <c r="Q592" s="7">
        <f t="shared" si="111"/>
        <v>0</v>
      </c>
      <c r="R592" s="5" t="e">
        <f>++COUNTIFS(#REF!,'Манзилли сотиб олиш (2)'!$F592,#REF!,'Манзилли сотиб олиш (2)'!R$3,#REF!,'Манзилли сотиб олиш (2)'!R$2)</f>
        <v>#REF!</v>
      </c>
      <c r="S592" s="5" t="e">
        <f>++COUNTIFS(#REF!,'Манзилли сотиб олиш (2)'!$F592,#REF!,'Манзилли сотиб олиш (2)'!S$3,#REF!,'Манзилли сотиб олиш (2)'!S$2)</f>
        <v>#REF!</v>
      </c>
      <c r="T592" s="5" t="e">
        <f>++COUNTIFS(#REF!,'Манзилли сотиб олиш (2)'!$F592,#REF!,'Манзилли сотиб олиш (2)'!T$3,#REF!,'Манзилли сотиб олиш (2)'!T$2)</f>
        <v>#REF!</v>
      </c>
      <c r="U592" s="5" t="e">
        <f>++COUNTIFS(#REF!,'Манзилли сотиб олиш (2)'!$F592,#REF!,'Манзилли сотиб олиш (2)'!U$3,#REF!,'Манзилли сотиб олиш (2)'!U$2)</f>
        <v>#REF!</v>
      </c>
      <c r="V592" s="5" t="e">
        <f>++COUNTIFS(#REF!,'Манзилли сотиб олиш (2)'!$F592,#REF!,'Манзилли сотиб олиш (2)'!V$3,#REF!,'Манзилли сотиб олиш (2)'!V$2)</f>
        <v>#REF!</v>
      </c>
      <c r="W592" s="7" t="e">
        <f t="shared" si="109"/>
        <v>#REF!</v>
      </c>
      <c r="X592" s="7">
        <f t="shared" si="105"/>
        <v>0</v>
      </c>
      <c r="Y592" s="7">
        <f t="shared" si="112"/>
        <v>0</v>
      </c>
      <c r="Z592" s="7">
        <f t="shared" si="106"/>
        <v>0</v>
      </c>
      <c r="AA592" s="7">
        <v>0</v>
      </c>
      <c r="AB592" s="7" t="e">
        <f t="shared" si="113"/>
        <v>#REF!</v>
      </c>
      <c r="AC592" s="7">
        <f t="shared" si="107"/>
        <v>0</v>
      </c>
      <c r="AD592" s="12" t="e">
        <f>++VLOOKUP(F592,#REF!,3,0)</f>
        <v>#REF!</v>
      </c>
      <c r="AE592" s="10"/>
      <c r="AF592" s="10"/>
    </row>
    <row r="593" spans="1:32" x14ac:dyDescent="0.25">
      <c r="A593" s="5">
        <f t="shared" si="114"/>
        <v>141</v>
      </c>
      <c r="B593" s="22" t="s">
        <v>223</v>
      </c>
      <c r="C593" s="6" t="s">
        <v>3753</v>
      </c>
      <c r="D593" s="5" t="s">
        <v>3754</v>
      </c>
      <c r="E593" s="7">
        <v>98743335</v>
      </c>
      <c r="F593" s="7">
        <v>42910837120012</v>
      </c>
      <c r="G593" s="7" t="s">
        <v>3837</v>
      </c>
      <c r="H593" s="14">
        <v>45212</v>
      </c>
      <c r="I593" s="5" t="s">
        <v>1125</v>
      </c>
      <c r="J593" s="5" t="e">
        <f>++COUNTIFS(#REF!,'Манзилли сотиб олиш (2)'!$F593,#REF!,'Манзилли сотиб олиш (2)'!J$3,#REF!,'Манзилли сотиб олиш (2)'!J$2)</f>
        <v>#REF!</v>
      </c>
      <c r="K593" s="5" t="e">
        <f>++COUNTIFS(#REF!,'Манзилли сотиб олиш (2)'!$F593,#REF!,'Манзилли сотиб олиш (2)'!K$3,#REF!,'Манзилли сотиб олиш (2)'!K$2)</f>
        <v>#REF!</v>
      </c>
      <c r="L593" s="5" t="e">
        <f>++COUNTIFS(#REF!,'Манзилли сотиб олиш (2)'!$F593,#REF!,'Манзилли сотиб олиш (2)'!L$3,#REF!,'Манзилли сотиб олиш (2)'!L$2)</f>
        <v>#REF!</v>
      </c>
      <c r="M593" s="5" t="e">
        <f>++COUNTIFS(#REF!,'Манзилли сотиб олиш (2)'!$F593,#REF!,'Манзилли сотиб олиш (2)'!M$3,#REF!,'Манзилли сотиб олиш (2)'!M$2)</f>
        <v>#REF!</v>
      </c>
      <c r="N593" s="5" t="e">
        <f>++COUNTIFS(#REF!,'Манзилли сотиб олиш (2)'!$F593,#REF!,'Манзилли сотиб олиш (2)'!N$3,#REF!,'Манзилли сотиб олиш (2)'!N$2)</f>
        <v>#REF!</v>
      </c>
      <c r="O593" s="7" t="e">
        <f t="shared" si="108"/>
        <v>#REF!</v>
      </c>
      <c r="P593" s="7">
        <f t="shared" si="110"/>
        <v>0</v>
      </c>
      <c r="Q593" s="7">
        <f t="shared" si="111"/>
        <v>0</v>
      </c>
      <c r="R593" s="5" t="e">
        <f>++COUNTIFS(#REF!,'Манзилли сотиб олиш (2)'!$F593,#REF!,'Манзилли сотиб олиш (2)'!R$3,#REF!,'Манзилли сотиб олиш (2)'!R$2)</f>
        <v>#REF!</v>
      </c>
      <c r="S593" s="5" t="e">
        <f>++COUNTIFS(#REF!,'Манзилли сотиб олиш (2)'!$F593,#REF!,'Манзилли сотиб олиш (2)'!S$3,#REF!,'Манзилли сотиб олиш (2)'!S$2)</f>
        <v>#REF!</v>
      </c>
      <c r="T593" s="5" t="e">
        <f>++COUNTIFS(#REF!,'Манзилли сотиб олиш (2)'!$F593,#REF!,'Манзилли сотиб олиш (2)'!T$3,#REF!,'Манзилли сотиб олиш (2)'!T$2)</f>
        <v>#REF!</v>
      </c>
      <c r="U593" s="5" t="e">
        <f>++COUNTIFS(#REF!,'Манзилли сотиб олиш (2)'!$F593,#REF!,'Манзилли сотиб олиш (2)'!U$3,#REF!,'Манзилли сотиб олиш (2)'!U$2)</f>
        <v>#REF!</v>
      </c>
      <c r="V593" s="5" t="e">
        <f>++COUNTIFS(#REF!,'Манзилли сотиб олиш (2)'!$F593,#REF!,'Манзилли сотиб олиш (2)'!V$3,#REF!,'Манзилли сотиб олиш (2)'!V$2)</f>
        <v>#REF!</v>
      </c>
      <c r="W593" s="7" t="e">
        <f t="shared" si="109"/>
        <v>#REF!</v>
      </c>
      <c r="X593" s="7">
        <f t="shared" si="105"/>
        <v>0</v>
      </c>
      <c r="Y593" s="7">
        <f t="shared" si="112"/>
        <v>0</v>
      </c>
      <c r="Z593" s="7">
        <f t="shared" si="106"/>
        <v>0</v>
      </c>
      <c r="AA593" s="7">
        <v>0</v>
      </c>
      <c r="AB593" s="7" t="e">
        <f t="shared" si="113"/>
        <v>#REF!</v>
      </c>
      <c r="AC593" s="7">
        <f t="shared" si="107"/>
        <v>0</v>
      </c>
      <c r="AD593" s="12" t="e">
        <f>++VLOOKUP(F593,#REF!,3,0)</f>
        <v>#REF!</v>
      </c>
      <c r="AE593" s="10"/>
      <c r="AF593" s="10"/>
    </row>
    <row r="594" spans="1:32" x14ac:dyDescent="0.25">
      <c r="A594" s="5">
        <f t="shared" si="114"/>
        <v>142</v>
      </c>
      <c r="B594" s="22" t="s">
        <v>223</v>
      </c>
      <c r="C594" s="6" t="s">
        <v>3755</v>
      </c>
      <c r="D594" s="5" t="s">
        <v>3756</v>
      </c>
      <c r="E594" s="7">
        <v>98742265</v>
      </c>
      <c r="F594" s="7">
        <v>31204967090027</v>
      </c>
      <c r="G594" s="7" t="s">
        <v>3838</v>
      </c>
      <c r="H594" s="14">
        <v>45203</v>
      </c>
      <c r="I594" s="5" t="s">
        <v>1125</v>
      </c>
      <c r="J594" s="5" t="e">
        <f>++COUNTIFS(#REF!,'Манзилли сотиб олиш (2)'!$F594,#REF!,'Манзилли сотиб олиш (2)'!J$3,#REF!,'Манзилли сотиб олиш (2)'!J$2)</f>
        <v>#REF!</v>
      </c>
      <c r="K594" s="5" t="e">
        <f>++COUNTIFS(#REF!,'Манзилли сотиб олиш (2)'!$F594,#REF!,'Манзилли сотиб олиш (2)'!K$3,#REF!,'Манзилли сотиб олиш (2)'!K$2)</f>
        <v>#REF!</v>
      </c>
      <c r="L594" s="5" t="e">
        <f>++COUNTIFS(#REF!,'Манзилли сотиб олиш (2)'!$F594,#REF!,'Манзилли сотиб олиш (2)'!L$3,#REF!,'Манзилли сотиб олиш (2)'!L$2)</f>
        <v>#REF!</v>
      </c>
      <c r="M594" s="5" t="e">
        <f>++COUNTIFS(#REF!,'Манзилли сотиб олиш (2)'!$F594,#REF!,'Манзилли сотиб олиш (2)'!M$3,#REF!,'Манзилли сотиб олиш (2)'!M$2)</f>
        <v>#REF!</v>
      </c>
      <c r="N594" s="5" t="e">
        <f>++COUNTIFS(#REF!,'Манзилли сотиб олиш (2)'!$F594,#REF!,'Манзилли сотиб олиш (2)'!N$3,#REF!,'Манзилли сотиб олиш (2)'!N$2)</f>
        <v>#REF!</v>
      </c>
      <c r="O594" s="7" t="e">
        <f t="shared" si="108"/>
        <v>#REF!</v>
      </c>
      <c r="P594" s="7">
        <f t="shared" si="110"/>
        <v>0</v>
      </c>
      <c r="Q594" s="7">
        <f t="shared" si="111"/>
        <v>0</v>
      </c>
      <c r="R594" s="5" t="e">
        <f>++COUNTIFS(#REF!,'Манзилли сотиб олиш (2)'!$F594,#REF!,'Манзилли сотиб олиш (2)'!R$3,#REF!,'Манзилли сотиб олиш (2)'!R$2)</f>
        <v>#REF!</v>
      </c>
      <c r="S594" s="5" t="e">
        <f>++COUNTIFS(#REF!,'Манзилли сотиб олиш (2)'!$F594,#REF!,'Манзилли сотиб олиш (2)'!S$3,#REF!,'Манзилли сотиб олиш (2)'!S$2)</f>
        <v>#REF!</v>
      </c>
      <c r="T594" s="5" t="e">
        <f>++COUNTIFS(#REF!,'Манзилли сотиб олиш (2)'!$F594,#REF!,'Манзилли сотиб олиш (2)'!T$3,#REF!,'Манзилли сотиб олиш (2)'!T$2)</f>
        <v>#REF!</v>
      </c>
      <c r="U594" s="5" t="e">
        <f>++COUNTIFS(#REF!,'Манзилли сотиб олиш (2)'!$F594,#REF!,'Манзилли сотиб олиш (2)'!U$3,#REF!,'Манзилли сотиб олиш (2)'!U$2)</f>
        <v>#REF!</v>
      </c>
      <c r="V594" s="5" t="e">
        <f>++COUNTIFS(#REF!,'Манзилли сотиб олиш (2)'!$F594,#REF!,'Манзилли сотиб олиш (2)'!V$3,#REF!,'Манзилли сотиб олиш (2)'!V$2)</f>
        <v>#REF!</v>
      </c>
      <c r="W594" s="7" t="e">
        <f t="shared" si="109"/>
        <v>#REF!</v>
      </c>
      <c r="X594" s="7">
        <f t="shared" si="105"/>
        <v>0</v>
      </c>
      <c r="Y594" s="7">
        <f t="shared" si="112"/>
        <v>0</v>
      </c>
      <c r="Z594" s="7">
        <f t="shared" si="106"/>
        <v>0</v>
      </c>
      <c r="AA594" s="7">
        <v>0</v>
      </c>
      <c r="AB594" s="7" t="e">
        <f t="shared" si="113"/>
        <v>#REF!</v>
      </c>
      <c r="AC594" s="7">
        <f t="shared" si="107"/>
        <v>0</v>
      </c>
      <c r="AD594" s="12" t="e">
        <f>++VLOOKUP(F594,#REF!,3,0)</f>
        <v>#REF!</v>
      </c>
      <c r="AE594" s="10"/>
      <c r="AF594" s="10"/>
    </row>
    <row r="595" spans="1:32" x14ac:dyDescent="0.25">
      <c r="A595" s="5">
        <f t="shared" si="114"/>
        <v>143</v>
      </c>
      <c r="B595" s="22" t="s">
        <v>223</v>
      </c>
      <c r="C595" s="6" t="s">
        <v>3757</v>
      </c>
      <c r="D595" s="5" t="s">
        <v>3758</v>
      </c>
      <c r="E595" s="7">
        <v>98735434</v>
      </c>
      <c r="F595" s="7">
        <v>30405977120035</v>
      </c>
      <c r="G595" s="7" t="s">
        <v>3839</v>
      </c>
      <c r="H595" s="14">
        <v>45203</v>
      </c>
      <c r="I595" s="5" t="s">
        <v>1125</v>
      </c>
      <c r="J595" s="5" t="e">
        <f>++COUNTIFS(#REF!,'Манзилли сотиб олиш (2)'!$F595,#REF!,'Манзилли сотиб олиш (2)'!J$3,#REF!,'Манзилли сотиб олиш (2)'!J$2)</f>
        <v>#REF!</v>
      </c>
      <c r="K595" s="5" t="e">
        <f>++COUNTIFS(#REF!,'Манзилли сотиб олиш (2)'!$F595,#REF!,'Манзилли сотиб олиш (2)'!K$3,#REF!,'Манзилли сотиб олиш (2)'!K$2)</f>
        <v>#REF!</v>
      </c>
      <c r="L595" s="5" t="e">
        <f>++COUNTIFS(#REF!,'Манзилли сотиб олиш (2)'!$F595,#REF!,'Манзилли сотиб олиш (2)'!L$3,#REF!,'Манзилли сотиб олиш (2)'!L$2)</f>
        <v>#REF!</v>
      </c>
      <c r="M595" s="5" t="e">
        <f>++COUNTIFS(#REF!,'Манзилли сотиб олиш (2)'!$F595,#REF!,'Манзилли сотиб олиш (2)'!M$3,#REF!,'Манзилли сотиб олиш (2)'!M$2)</f>
        <v>#REF!</v>
      </c>
      <c r="N595" s="5" t="e">
        <f>++COUNTIFS(#REF!,'Манзилли сотиб олиш (2)'!$F595,#REF!,'Манзилли сотиб олиш (2)'!N$3,#REF!,'Манзилли сотиб олиш (2)'!N$2)</f>
        <v>#REF!</v>
      </c>
      <c r="O595" s="7" t="e">
        <f t="shared" si="108"/>
        <v>#REF!</v>
      </c>
      <c r="P595" s="7">
        <f t="shared" si="110"/>
        <v>0</v>
      </c>
      <c r="Q595" s="7">
        <f t="shared" si="111"/>
        <v>0</v>
      </c>
      <c r="R595" s="5" t="e">
        <f>++COUNTIFS(#REF!,'Манзилли сотиб олиш (2)'!$F595,#REF!,'Манзилли сотиб олиш (2)'!R$3,#REF!,'Манзилли сотиб олиш (2)'!R$2)</f>
        <v>#REF!</v>
      </c>
      <c r="S595" s="5" t="e">
        <f>++COUNTIFS(#REF!,'Манзилли сотиб олиш (2)'!$F595,#REF!,'Манзилли сотиб олиш (2)'!S$3,#REF!,'Манзилли сотиб олиш (2)'!S$2)</f>
        <v>#REF!</v>
      </c>
      <c r="T595" s="5" t="e">
        <f>++COUNTIFS(#REF!,'Манзилли сотиб олиш (2)'!$F595,#REF!,'Манзилли сотиб олиш (2)'!T$3,#REF!,'Манзилли сотиб олиш (2)'!T$2)</f>
        <v>#REF!</v>
      </c>
      <c r="U595" s="5" t="e">
        <f>++COUNTIFS(#REF!,'Манзилли сотиб олиш (2)'!$F595,#REF!,'Манзилли сотиб олиш (2)'!U$3,#REF!,'Манзилли сотиб олиш (2)'!U$2)</f>
        <v>#REF!</v>
      </c>
      <c r="V595" s="5" t="e">
        <f>++COUNTIFS(#REF!,'Манзилли сотиб олиш (2)'!$F595,#REF!,'Манзилли сотиб олиш (2)'!V$3,#REF!,'Манзилли сотиб олиш (2)'!V$2)</f>
        <v>#REF!</v>
      </c>
      <c r="W595" s="7" t="e">
        <f t="shared" si="109"/>
        <v>#REF!</v>
      </c>
      <c r="X595" s="7">
        <f t="shared" si="105"/>
        <v>0</v>
      </c>
      <c r="Y595" s="7">
        <f t="shared" si="112"/>
        <v>0</v>
      </c>
      <c r="Z595" s="7">
        <f t="shared" si="106"/>
        <v>0</v>
      </c>
      <c r="AA595" s="7">
        <v>0</v>
      </c>
      <c r="AB595" s="7" t="e">
        <f t="shared" si="113"/>
        <v>#REF!</v>
      </c>
      <c r="AC595" s="7">
        <f t="shared" si="107"/>
        <v>0</v>
      </c>
      <c r="AD595" s="12" t="e">
        <f>++VLOOKUP(F595,#REF!,3,0)</f>
        <v>#REF!</v>
      </c>
      <c r="AE595" s="10"/>
      <c r="AF595" s="10"/>
    </row>
    <row r="596" spans="1:32" x14ac:dyDescent="0.25">
      <c r="A596" s="5">
        <f t="shared" si="114"/>
        <v>144</v>
      </c>
      <c r="B596" s="22" t="s">
        <v>223</v>
      </c>
      <c r="C596" s="6" t="s">
        <v>3759</v>
      </c>
      <c r="D596" s="5" t="s">
        <v>3760</v>
      </c>
      <c r="E596" s="7">
        <v>98728742</v>
      </c>
      <c r="F596" s="7">
        <v>41303893090068</v>
      </c>
      <c r="G596" s="7" t="s">
        <v>3840</v>
      </c>
      <c r="H596" s="14">
        <v>45203</v>
      </c>
      <c r="I596" s="5" t="s">
        <v>1125</v>
      </c>
      <c r="J596" s="5" t="e">
        <f>++COUNTIFS(#REF!,'Манзилли сотиб олиш (2)'!$F596,#REF!,'Манзилли сотиб олиш (2)'!J$3,#REF!,'Манзилли сотиб олиш (2)'!J$2)</f>
        <v>#REF!</v>
      </c>
      <c r="K596" s="5" t="e">
        <f>++COUNTIFS(#REF!,'Манзилли сотиб олиш (2)'!$F596,#REF!,'Манзилли сотиб олиш (2)'!K$3,#REF!,'Манзилли сотиб олиш (2)'!K$2)</f>
        <v>#REF!</v>
      </c>
      <c r="L596" s="5" t="e">
        <f>++COUNTIFS(#REF!,'Манзилли сотиб олиш (2)'!$F596,#REF!,'Манзилли сотиб олиш (2)'!L$3,#REF!,'Манзилли сотиб олиш (2)'!L$2)</f>
        <v>#REF!</v>
      </c>
      <c r="M596" s="5" t="e">
        <f>++COUNTIFS(#REF!,'Манзилли сотиб олиш (2)'!$F596,#REF!,'Манзилли сотиб олиш (2)'!M$3,#REF!,'Манзилли сотиб олиш (2)'!M$2)</f>
        <v>#REF!</v>
      </c>
      <c r="N596" s="5" t="e">
        <f>++COUNTIFS(#REF!,'Манзилли сотиб олиш (2)'!$F596,#REF!,'Манзилли сотиб олиш (2)'!N$3,#REF!,'Манзилли сотиб олиш (2)'!N$2)</f>
        <v>#REF!</v>
      </c>
      <c r="O596" s="7" t="e">
        <f t="shared" si="108"/>
        <v>#REF!</v>
      </c>
      <c r="P596" s="7">
        <f t="shared" si="110"/>
        <v>0</v>
      </c>
      <c r="Q596" s="7">
        <f t="shared" si="111"/>
        <v>0</v>
      </c>
      <c r="R596" s="5" t="e">
        <f>++COUNTIFS(#REF!,'Манзилли сотиб олиш (2)'!$F596,#REF!,'Манзилли сотиб олиш (2)'!R$3,#REF!,'Манзилли сотиб олиш (2)'!R$2)</f>
        <v>#REF!</v>
      </c>
      <c r="S596" s="5" t="e">
        <f>++COUNTIFS(#REF!,'Манзилли сотиб олиш (2)'!$F596,#REF!,'Манзилли сотиб олиш (2)'!S$3,#REF!,'Манзилли сотиб олиш (2)'!S$2)</f>
        <v>#REF!</v>
      </c>
      <c r="T596" s="5" t="e">
        <f>++COUNTIFS(#REF!,'Манзилли сотиб олиш (2)'!$F596,#REF!,'Манзилли сотиб олиш (2)'!T$3,#REF!,'Манзилли сотиб олиш (2)'!T$2)</f>
        <v>#REF!</v>
      </c>
      <c r="U596" s="5" t="e">
        <f>++COUNTIFS(#REF!,'Манзилли сотиб олиш (2)'!$F596,#REF!,'Манзилли сотиб олиш (2)'!U$3,#REF!,'Манзилли сотиб олиш (2)'!U$2)</f>
        <v>#REF!</v>
      </c>
      <c r="V596" s="5" t="e">
        <f>++COUNTIFS(#REF!,'Манзилли сотиб олиш (2)'!$F596,#REF!,'Манзилли сотиб олиш (2)'!V$3,#REF!,'Манзилли сотиб олиш (2)'!V$2)</f>
        <v>#REF!</v>
      </c>
      <c r="W596" s="7" t="e">
        <f t="shared" si="109"/>
        <v>#REF!</v>
      </c>
      <c r="X596" s="7">
        <f t="shared" si="105"/>
        <v>0</v>
      </c>
      <c r="Y596" s="7">
        <f t="shared" si="112"/>
        <v>0</v>
      </c>
      <c r="Z596" s="7">
        <f t="shared" si="106"/>
        <v>0</v>
      </c>
      <c r="AA596" s="7">
        <v>0</v>
      </c>
      <c r="AB596" s="7" t="e">
        <f t="shared" si="113"/>
        <v>#REF!</v>
      </c>
      <c r="AC596" s="7">
        <f t="shared" si="107"/>
        <v>0</v>
      </c>
      <c r="AD596" s="12" t="e">
        <f>++VLOOKUP(F596,#REF!,3,0)</f>
        <v>#REF!</v>
      </c>
      <c r="AE596" s="10"/>
      <c r="AF596" s="10"/>
    </row>
    <row r="597" spans="1:32" x14ac:dyDescent="0.25">
      <c r="A597" s="5">
        <f t="shared" si="114"/>
        <v>145</v>
      </c>
      <c r="B597" s="22" t="s">
        <v>223</v>
      </c>
      <c r="C597" s="6" t="s">
        <v>3761</v>
      </c>
      <c r="D597" s="5" t="s">
        <v>3762</v>
      </c>
      <c r="E597" s="7">
        <v>98729161</v>
      </c>
      <c r="F597" s="7">
        <v>32302963090016</v>
      </c>
      <c r="G597" s="7" t="s">
        <v>3841</v>
      </c>
      <c r="H597" s="14">
        <v>45203</v>
      </c>
      <c r="I597" s="5" t="s">
        <v>1125</v>
      </c>
      <c r="J597" s="5" t="e">
        <f>++COUNTIFS(#REF!,'Манзилли сотиб олиш (2)'!$F597,#REF!,'Манзилли сотиб олиш (2)'!J$3,#REF!,'Манзилли сотиб олиш (2)'!J$2)</f>
        <v>#REF!</v>
      </c>
      <c r="K597" s="5" t="e">
        <f>++COUNTIFS(#REF!,'Манзилли сотиб олиш (2)'!$F597,#REF!,'Манзилли сотиб олиш (2)'!K$3,#REF!,'Манзилли сотиб олиш (2)'!K$2)</f>
        <v>#REF!</v>
      </c>
      <c r="L597" s="5" t="e">
        <f>++COUNTIFS(#REF!,'Манзилли сотиб олиш (2)'!$F597,#REF!,'Манзилли сотиб олиш (2)'!L$3,#REF!,'Манзилли сотиб олиш (2)'!L$2)</f>
        <v>#REF!</v>
      </c>
      <c r="M597" s="5" t="e">
        <f>++COUNTIFS(#REF!,'Манзилли сотиб олиш (2)'!$F597,#REF!,'Манзилли сотиб олиш (2)'!M$3,#REF!,'Манзилли сотиб олиш (2)'!M$2)</f>
        <v>#REF!</v>
      </c>
      <c r="N597" s="5" t="e">
        <f>++COUNTIFS(#REF!,'Манзилли сотиб олиш (2)'!$F597,#REF!,'Манзилли сотиб олиш (2)'!N$3,#REF!,'Манзилли сотиб олиш (2)'!N$2)</f>
        <v>#REF!</v>
      </c>
      <c r="O597" s="7" t="e">
        <f t="shared" si="108"/>
        <v>#REF!</v>
      </c>
      <c r="P597" s="7">
        <f t="shared" si="110"/>
        <v>0</v>
      </c>
      <c r="Q597" s="7">
        <f t="shared" si="111"/>
        <v>0</v>
      </c>
      <c r="R597" s="5" t="e">
        <f>++COUNTIFS(#REF!,'Манзилли сотиб олиш (2)'!$F597,#REF!,'Манзилли сотиб олиш (2)'!R$3,#REF!,'Манзилли сотиб олиш (2)'!R$2)</f>
        <v>#REF!</v>
      </c>
      <c r="S597" s="5" t="e">
        <f>++COUNTIFS(#REF!,'Манзилли сотиб олиш (2)'!$F597,#REF!,'Манзилли сотиб олиш (2)'!S$3,#REF!,'Манзилли сотиб олиш (2)'!S$2)</f>
        <v>#REF!</v>
      </c>
      <c r="T597" s="5" t="e">
        <f>++COUNTIFS(#REF!,'Манзилли сотиб олиш (2)'!$F597,#REF!,'Манзилли сотиб олиш (2)'!T$3,#REF!,'Манзилли сотиб олиш (2)'!T$2)</f>
        <v>#REF!</v>
      </c>
      <c r="U597" s="5" t="e">
        <f>++COUNTIFS(#REF!,'Манзилли сотиб олиш (2)'!$F597,#REF!,'Манзилли сотиб олиш (2)'!U$3,#REF!,'Манзилли сотиб олиш (2)'!U$2)</f>
        <v>#REF!</v>
      </c>
      <c r="V597" s="5" t="e">
        <f>++COUNTIFS(#REF!,'Манзилли сотиб олиш (2)'!$F597,#REF!,'Манзилли сотиб олиш (2)'!V$3,#REF!,'Манзилли сотиб олиш (2)'!V$2)</f>
        <v>#REF!</v>
      </c>
      <c r="W597" s="7" t="e">
        <f t="shared" si="109"/>
        <v>#REF!</v>
      </c>
      <c r="X597" s="7">
        <f t="shared" ref="X597:X610" si="115">++IF(Y597&gt;0,1,0)</f>
        <v>0</v>
      </c>
      <c r="Y597" s="7">
        <f t="shared" si="112"/>
        <v>0</v>
      </c>
      <c r="Z597" s="7">
        <f t="shared" ref="Z597:Z610" si="116">++IF(AA597&gt;0,1,0)</f>
        <v>0</v>
      </c>
      <c r="AA597" s="7">
        <v>0</v>
      </c>
      <c r="AB597" s="7" t="e">
        <f t="shared" si="113"/>
        <v>#REF!</v>
      </c>
      <c r="AC597" s="7">
        <f t="shared" si="107"/>
        <v>0</v>
      </c>
      <c r="AD597" s="12" t="e">
        <f>++VLOOKUP(F597,#REF!,3,0)</f>
        <v>#REF!</v>
      </c>
      <c r="AE597" s="10"/>
      <c r="AF597" s="10"/>
    </row>
    <row r="598" spans="1:32" x14ac:dyDescent="0.25">
      <c r="A598" s="5">
        <f t="shared" si="114"/>
        <v>146</v>
      </c>
      <c r="B598" s="22" t="s">
        <v>223</v>
      </c>
      <c r="C598" s="6" t="s">
        <v>3763</v>
      </c>
      <c r="D598" s="5" t="s">
        <v>3764</v>
      </c>
      <c r="E598" s="7">
        <v>98716288</v>
      </c>
      <c r="F598" s="7">
        <v>31202873090025</v>
      </c>
      <c r="G598" s="7" t="s">
        <v>3842</v>
      </c>
      <c r="H598" s="14">
        <v>45203</v>
      </c>
      <c r="I598" s="5" t="s">
        <v>1125</v>
      </c>
      <c r="J598" s="5" t="e">
        <f>++COUNTIFS(#REF!,'Манзилли сотиб олиш (2)'!$F598,#REF!,'Манзилли сотиб олиш (2)'!J$3,#REF!,'Манзилли сотиб олиш (2)'!J$2)</f>
        <v>#REF!</v>
      </c>
      <c r="K598" s="5" t="e">
        <f>++COUNTIFS(#REF!,'Манзилли сотиб олиш (2)'!$F598,#REF!,'Манзилли сотиб олиш (2)'!K$3,#REF!,'Манзилли сотиб олиш (2)'!K$2)</f>
        <v>#REF!</v>
      </c>
      <c r="L598" s="5" t="e">
        <f>++COUNTIFS(#REF!,'Манзилли сотиб олиш (2)'!$F598,#REF!,'Манзилли сотиб олиш (2)'!L$3,#REF!,'Манзилли сотиб олиш (2)'!L$2)</f>
        <v>#REF!</v>
      </c>
      <c r="M598" s="5" t="e">
        <f>++COUNTIFS(#REF!,'Манзилли сотиб олиш (2)'!$F598,#REF!,'Манзилли сотиб олиш (2)'!M$3,#REF!,'Манзилли сотиб олиш (2)'!M$2)</f>
        <v>#REF!</v>
      </c>
      <c r="N598" s="5" t="e">
        <f>++COUNTIFS(#REF!,'Манзилли сотиб олиш (2)'!$F598,#REF!,'Манзилли сотиб олиш (2)'!N$3,#REF!,'Манзилли сотиб олиш (2)'!N$2)</f>
        <v>#REF!</v>
      </c>
      <c r="O598" s="7" t="e">
        <f t="shared" si="108"/>
        <v>#REF!</v>
      </c>
      <c r="P598" s="7">
        <f t="shared" si="110"/>
        <v>0</v>
      </c>
      <c r="Q598" s="7">
        <f t="shared" si="111"/>
        <v>0</v>
      </c>
      <c r="R598" s="5" t="e">
        <f>++COUNTIFS(#REF!,'Манзилли сотиб олиш (2)'!$F598,#REF!,'Манзилли сотиб олиш (2)'!R$3,#REF!,'Манзилли сотиб олиш (2)'!R$2)</f>
        <v>#REF!</v>
      </c>
      <c r="S598" s="5" t="e">
        <f>++COUNTIFS(#REF!,'Манзилли сотиб олиш (2)'!$F598,#REF!,'Манзилли сотиб олиш (2)'!S$3,#REF!,'Манзилли сотиб олиш (2)'!S$2)</f>
        <v>#REF!</v>
      </c>
      <c r="T598" s="5" t="e">
        <f>++COUNTIFS(#REF!,'Манзилли сотиб олиш (2)'!$F598,#REF!,'Манзилли сотиб олиш (2)'!T$3,#REF!,'Манзилли сотиб олиш (2)'!T$2)</f>
        <v>#REF!</v>
      </c>
      <c r="U598" s="5" t="e">
        <f>++COUNTIFS(#REF!,'Манзилли сотиб олиш (2)'!$F598,#REF!,'Манзилли сотиб олиш (2)'!U$3,#REF!,'Манзилли сотиб олиш (2)'!U$2)</f>
        <v>#REF!</v>
      </c>
      <c r="V598" s="5" t="e">
        <f>++COUNTIFS(#REF!,'Манзилли сотиб олиш (2)'!$F598,#REF!,'Манзилли сотиб олиш (2)'!V$3,#REF!,'Манзилли сотиб олиш (2)'!V$2)</f>
        <v>#REF!</v>
      </c>
      <c r="W598" s="7" t="e">
        <f t="shared" si="109"/>
        <v>#REF!</v>
      </c>
      <c r="X598" s="7">
        <f t="shared" si="115"/>
        <v>0</v>
      </c>
      <c r="Y598" s="7">
        <f t="shared" si="112"/>
        <v>0</v>
      </c>
      <c r="Z598" s="7">
        <f t="shared" si="116"/>
        <v>0</v>
      </c>
      <c r="AA598" s="7">
        <v>0</v>
      </c>
      <c r="AB598" s="7" t="e">
        <f t="shared" si="113"/>
        <v>#REF!</v>
      </c>
      <c r="AC598" s="7">
        <f t="shared" si="107"/>
        <v>0</v>
      </c>
      <c r="AD598" s="12" t="e">
        <f>++VLOOKUP(F598,#REF!,3,0)</f>
        <v>#REF!</v>
      </c>
      <c r="AE598" s="10"/>
      <c r="AF598" s="10"/>
    </row>
    <row r="599" spans="1:32" x14ac:dyDescent="0.25">
      <c r="A599" s="5">
        <f t="shared" si="114"/>
        <v>147</v>
      </c>
      <c r="B599" s="22" t="s">
        <v>223</v>
      </c>
      <c r="C599" s="6" t="s">
        <v>3765</v>
      </c>
      <c r="D599" s="5" t="s">
        <v>3766</v>
      </c>
      <c r="E599" s="7">
        <v>87168262</v>
      </c>
      <c r="F599" s="7">
        <v>43008963090042</v>
      </c>
      <c r="G599" s="7" t="s">
        <v>3843</v>
      </c>
      <c r="H599" s="14">
        <v>45203</v>
      </c>
      <c r="I599" s="5" t="s">
        <v>1125</v>
      </c>
      <c r="J599" s="5" t="e">
        <f>++COUNTIFS(#REF!,'Манзилли сотиб олиш (2)'!$F599,#REF!,'Манзилли сотиб олиш (2)'!J$3,#REF!,'Манзилли сотиб олиш (2)'!J$2)</f>
        <v>#REF!</v>
      </c>
      <c r="K599" s="5" t="e">
        <f>++COUNTIFS(#REF!,'Манзилли сотиб олиш (2)'!$F599,#REF!,'Манзилли сотиб олиш (2)'!K$3,#REF!,'Манзилли сотиб олиш (2)'!K$2)</f>
        <v>#REF!</v>
      </c>
      <c r="L599" s="5" t="e">
        <f>++COUNTIFS(#REF!,'Манзилли сотиб олиш (2)'!$F599,#REF!,'Манзилли сотиб олиш (2)'!L$3,#REF!,'Манзилли сотиб олиш (2)'!L$2)</f>
        <v>#REF!</v>
      </c>
      <c r="M599" s="5" t="e">
        <f>++COUNTIFS(#REF!,'Манзилли сотиб олиш (2)'!$F599,#REF!,'Манзилли сотиб олиш (2)'!M$3,#REF!,'Манзилли сотиб олиш (2)'!M$2)</f>
        <v>#REF!</v>
      </c>
      <c r="N599" s="5" t="e">
        <f>++COUNTIFS(#REF!,'Манзилли сотиб олиш (2)'!$F599,#REF!,'Манзилли сотиб олиш (2)'!N$3,#REF!,'Манзилли сотиб олиш (2)'!N$2)</f>
        <v>#REF!</v>
      </c>
      <c r="O599" s="7" t="e">
        <f t="shared" si="108"/>
        <v>#REF!</v>
      </c>
      <c r="P599" s="7">
        <f t="shared" si="110"/>
        <v>0</v>
      </c>
      <c r="Q599" s="7">
        <f t="shared" si="111"/>
        <v>0</v>
      </c>
      <c r="R599" s="5" t="e">
        <f>++COUNTIFS(#REF!,'Манзилли сотиб олиш (2)'!$F599,#REF!,'Манзилли сотиб олиш (2)'!R$3,#REF!,'Манзилли сотиб олиш (2)'!R$2)</f>
        <v>#REF!</v>
      </c>
      <c r="S599" s="5" t="e">
        <f>++COUNTIFS(#REF!,'Манзилли сотиб олиш (2)'!$F599,#REF!,'Манзилли сотиб олиш (2)'!S$3,#REF!,'Манзилли сотиб олиш (2)'!S$2)</f>
        <v>#REF!</v>
      </c>
      <c r="T599" s="5" t="e">
        <f>++COUNTIFS(#REF!,'Манзилли сотиб олиш (2)'!$F599,#REF!,'Манзилли сотиб олиш (2)'!T$3,#REF!,'Манзилли сотиб олиш (2)'!T$2)</f>
        <v>#REF!</v>
      </c>
      <c r="U599" s="5" t="e">
        <f>++COUNTIFS(#REF!,'Манзилли сотиб олиш (2)'!$F599,#REF!,'Манзилли сотиб олиш (2)'!U$3,#REF!,'Манзилли сотиб олиш (2)'!U$2)</f>
        <v>#REF!</v>
      </c>
      <c r="V599" s="5" t="e">
        <f>++COUNTIFS(#REF!,'Манзилли сотиб олиш (2)'!$F599,#REF!,'Манзилли сотиб олиш (2)'!V$3,#REF!,'Манзилли сотиб олиш (2)'!V$2)</f>
        <v>#REF!</v>
      </c>
      <c r="W599" s="7" t="e">
        <f t="shared" si="109"/>
        <v>#REF!</v>
      </c>
      <c r="X599" s="7">
        <f t="shared" si="115"/>
        <v>0</v>
      </c>
      <c r="Y599" s="7">
        <f t="shared" si="112"/>
        <v>0</v>
      </c>
      <c r="Z599" s="7">
        <f t="shared" si="116"/>
        <v>0</v>
      </c>
      <c r="AA599" s="7">
        <v>0</v>
      </c>
      <c r="AB599" s="7" t="e">
        <f t="shared" si="113"/>
        <v>#REF!</v>
      </c>
      <c r="AC599" s="7">
        <f t="shared" si="107"/>
        <v>0</v>
      </c>
      <c r="AD599" s="12" t="e">
        <f>++VLOOKUP(F599,#REF!,3,0)</f>
        <v>#REF!</v>
      </c>
      <c r="AE599" s="10"/>
      <c r="AF599" s="10"/>
    </row>
    <row r="600" spans="1:32" x14ac:dyDescent="0.25">
      <c r="A600" s="5">
        <f t="shared" si="114"/>
        <v>148</v>
      </c>
      <c r="B600" s="22" t="s">
        <v>223</v>
      </c>
      <c r="C600" s="6" t="s">
        <v>3767</v>
      </c>
      <c r="D600" s="5" t="s">
        <v>3768</v>
      </c>
      <c r="E600" s="7">
        <v>92361196</v>
      </c>
      <c r="F600" s="7">
        <v>32305987120020</v>
      </c>
      <c r="G600" s="7" t="s">
        <v>3844</v>
      </c>
      <c r="H600" s="14">
        <v>45203</v>
      </c>
      <c r="I600" s="5" t="s">
        <v>1126</v>
      </c>
      <c r="J600" s="5" t="e">
        <f>++COUNTIFS(#REF!,'Манзилли сотиб олиш (2)'!$F600,#REF!,'Манзилли сотиб олиш (2)'!J$3,#REF!,'Манзилли сотиб олиш (2)'!J$2)</f>
        <v>#REF!</v>
      </c>
      <c r="K600" s="5" t="e">
        <f>++COUNTIFS(#REF!,'Манзилли сотиб олиш (2)'!$F600,#REF!,'Манзилли сотиб олиш (2)'!K$3,#REF!,'Манзилли сотиб олиш (2)'!K$2)</f>
        <v>#REF!</v>
      </c>
      <c r="L600" s="5" t="e">
        <f>++COUNTIFS(#REF!,'Манзилли сотиб олиш (2)'!$F600,#REF!,'Манзилли сотиб олиш (2)'!L$3,#REF!,'Манзилли сотиб олиш (2)'!L$2)</f>
        <v>#REF!</v>
      </c>
      <c r="M600" s="5" t="e">
        <f>++COUNTIFS(#REF!,'Манзилли сотиб олиш (2)'!$F600,#REF!,'Манзилли сотиб олиш (2)'!M$3,#REF!,'Манзилли сотиб олиш (2)'!M$2)</f>
        <v>#REF!</v>
      </c>
      <c r="N600" s="5" t="e">
        <f>++COUNTIFS(#REF!,'Манзилли сотиб олиш (2)'!$F600,#REF!,'Манзилли сотиб олиш (2)'!N$3,#REF!,'Манзилли сотиб олиш (2)'!N$2)</f>
        <v>#REF!</v>
      </c>
      <c r="O600" s="7" t="e">
        <f t="shared" si="108"/>
        <v>#REF!</v>
      </c>
      <c r="P600" s="7">
        <f t="shared" si="110"/>
        <v>0</v>
      </c>
      <c r="Q600" s="7">
        <f t="shared" si="111"/>
        <v>0</v>
      </c>
      <c r="R600" s="5" t="e">
        <f>++COUNTIFS(#REF!,'Манзилли сотиб олиш (2)'!$F600,#REF!,'Манзилли сотиб олиш (2)'!R$3,#REF!,'Манзилли сотиб олиш (2)'!R$2)</f>
        <v>#REF!</v>
      </c>
      <c r="S600" s="5" t="e">
        <f>++COUNTIFS(#REF!,'Манзилли сотиб олиш (2)'!$F600,#REF!,'Манзилли сотиб олиш (2)'!S$3,#REF!,'Манзилли сотиб олиш (2)'!S$2)</f>
        <v>#REF!</v>
      </c>
      <c r="T600" s="5" t="e">
        <f>++COUNTIFS(#REF!,'Манзилли сотиб олиш (2)'!$F600,#REF!,'Манзилли сотиб олиш (2)'!T$3,#REF!,'Манзилли сотиб олиш (2)'!T$2)</f>
        <v>#REF!</v>
      </c>
      <c r="U600" s="5" t="e">
        <f>++COUNTIFS(#REF!,'Манзилли сотиб олиш (2)'!$F600,#REF!,'Манзилли сотиб олиш (2)'!U$3,#REF!,'Манзилли сотиб олиш (2)'!U$2)</f>
        <v>#REF!</v>
      </c>
      <c r="V600" s="5" t="e">
        <f>++COUNTIFS(#REF!,'Манзилли сотиб олиш (2)'!$F600,#REF!,'Манзилли сотиб олиш (2)'!V$3,#REF!,'Манзилли сотиб олиш (2)'!V$2)</f>
        <v>#REF!</v>
      </c>
      <c r="W600" s="7" t="e">
        <f t="shared" si="109"/>
        <v>#REF!</v>
      </c>
      <c r="X600" s="7">
        <f t="shared" si="115"/>
        <v>0</v>
      </c>
      <c r="Y600" s="7">
        <f t="shared" si="112"/>
        <v>0</v>
      </c>
      <c r="Z600" s="7">
        <f t="shared" si="116"/>
        <v>0</v>
      </c>
      <c r="AA600" s="7">
        <v>0</v>
      </c>
      <c r="AB600" s="7" t="e">
        <f t="shared" si="113"/>
        <v>#REF!</v>
      </c>
      <c r="AC600" s="7">
        <f t="shared" si="107"/>
        <v>0</v>
      </c>
      <c r="AD600" s="12" t="e">
        <f>++VLOOKUP(F600,#REF!,3,0)</f>
        <v>#REF!</v>
      </c>
      <c r="AE600" s="10"/>
      <c r="AF600" s="10"/>
    </row>
    <row r="601" spans="1:32" x14ac:dyDescent="0.25">
      <c r="A601" s="5">
        <f t="shared" si="114"/>
        <v>149</v>
      </c>
      <c r="B601" s="22" t="s">
        <v>223</v>
      </c>
      <c r="C601" s="6" t="s">
        <v>1326</v>
      </c>
      <c r="D601" s="5" t="s">
        <v>301</v>
      </c>
      <c r="E601" s="7">
        <v>98708001</v>
      </c>
      <c r="F601" s="7">
        <v>31012913090036</v>
      </c>
      <c r="G601" s="7" t="s">
        <v>2254</v>
      </c>
      <c r="H601" s="14">
        <v>45203</v>
      </c>
      <c r="I601" s="5" t="s">
        <v>1125</v>
      </c>
      <c r="J601" s="5" t="e">
        <f>++COUNTIFS(#REF!,'Манзилли сотиб олиш (2)'!$F601,#REF!,'Манзилли сотиб олиш (2)'!J$3,#REF!,'Манзилли сотиб олиш (2)'!J$2)</f>
        <v>#REF!</v>
      </c>
      <c r="K601" s="5" t="e">
        <f>++COUNTIFS(#REF!,'Манзилли сотиб олиш (2)'!$F601,#REF!,'Манзилли сотиб олиш (2)'!K$3,#REF!,'Манзилли сотиб олиш (2)'!K$2)</f>
        <v>#REF!</v>
      </c>
      <c r="L601" s="5" t="e">
        <f>++COUNTIFS(#REF!,'Манзилли сотиб олиш (2)'!$F601,#REF!,'Манзилли сотиб олиш (2)'!L$3,#REF!,'Манзилли сотиб олиш (2)'!L$2)</f>
        <v>#REF!</v>
      </c>
      <c r="M601" s="5" t="e">
        <f>++COUNTIFS(#REF!,'Манзилли сотиб олиш (2)'!$F601,#REF!,'Манзилли сотиб олиш (2)'!M$3,#REF!,'Манзилли сотиб олиш (2)'!M$2)</f>
        <v>#REF!</v>
      </c>
      <c r="N601" s="5" t="e">
        <f>++COUNTIFS(#REF!,'Манзилли сотиб олиш (2)'!$F601,#REF!,'Манзилли сотиб олиш (2)'!N$3,#REF!,'Манзилли сотиб олиш (2)'!N$2)</f>
        <v>#REF!</v>
      </c>
      <c r="O601" s="7" t="e">
        <f t="shared" si="108"/>
        <v>#REF!</v>
      </c>
      <c r="P601" s="7">
        <f t="shared" si="110"/>
        <v>0</v>
      </c>
      <c r="Q601" s="7">
        <f t="shared" si="111"/>
        <v>0</v>
      </c>
      <c r="R601" s="5" t="e">
        <f>++COUNTIFS(#REF!,'Манзилли сотиб олиш (2)'!$F601,#REF!,'Манзилли сотиб олиш (2)'!R$3,#REF!,'Манзилли сотиб олиш (2)'!R$2)</f>
        <v>#REF!</v>
      </c>
      <c r="S601" s="5" t="e">
        <f>++COUNTIFS(#REF!,'Манзилли сотиб олиш (2)'!$F601,#REF!,'Манзилли сотиб олиш (2)'!S$3,#REF!,'Манзилли сотиб олиш (2)'!S$2)</f>
        <v>#REF!</v>
      </c>
      <c r="T601" s="5" t="e">
        <f>++COUNTIFS(#REF!,'Манзилли сотиб олиш (2)'!$F601,#REF!,'Манзилли сотиб олиш (2)'!T$3,#REF!,'Манзилли сотиб олиш (2)'!T$2)</f>
        <v>#REF!</v>
      </c>
      <c r="U601" s="5" t="e">
        <f>++COUNTIFS(#REF!,'Манзилли сотиб олиш (2)'!$F601,#REF!,'Манзилли сотиб олиш (2)'!U$3,#REF!,'Манзилли сотиб олиш (2)'!U$2)</f>
        <v>#REF!</v>
      </c>
      <c r="V601" s="5" t="e">
        <f>++COUNTIFS(#REF!,'Манзилли сотиб олиш (2)'!$F601,#REF!,'Манзилли сотиб олиш (2)'!V$3,#REF!,'Манзилли сотиб олиш (2)'!V$2)</f>
        <v>#REF!</v>
      </c>
      <c r="W601" s="7" t="e">
        <f t="shared" si="109"/>
        <v>#REF!</v>
      </c>
      <c r="X601" s="7">
        <f t="shared" si="115"/>
        <v>0</v>
      </c>
      <c r="Y601" s="7">
        <f t="shared" si="112"/>
        <v>0</v>
      </c>
      <c r="Z601" s="7">
        <f t="shared" si="116"/>
        <v>0</v>
      </c>
      <c r="AA601" s="7">
        <v>0</v>
      </c>
      <c r="AB601" s="7" t="e">
        <f t="shared" si="113"/>
        <v>#REF!</v>
      </c>
      <c r="AC601" s="7">
        <f t="shared" si="107"/>
        <v>0</v>
      </c>
      <c r="AD601" s="12" t="e">
        <f>++VLOOKUP(F601,#REF!,3,0)</f>
        <v>#REF!</v>
      </c>
      <c r="AE601" s="10"/>
      <c r="AF601" s="10"/>
    </row>
    <row r="602" spans="1:32" x14ac:dyDescent="0.25">
      <c r="A602" s="5">
        <f t="shared" si="114"/>
        <v>150</v>
      </c>
      <c r="B602" s="22" t="s">
        <v>223</v>
      </c>
      <c r="C602" s="6" t="s">
        <v>3769</v>
      </c>
      <c r="D602" s="5" t="s">
        <v>3770</v>
      </c>
      <c r="E602" s="7">
        <v>98666517</v>
      </c>
      <c r="F602" s="7">
        <v>31405967120017</v>
      </c>
      <c r="G602" s="7" t="s">
        <v>3845</v>
      </c>
      <c r="H602" s="14">
        <v>45203</v>
      </c>
      <c r="I602" s="5" t="s">
        <v>1125</v>
      </c>
      <c r="J602" s="5" t="e">
        <f>++COUNTIFS(#REF!,'Манзилли сотиб олиш (2)'!$F602,#REF!,'Манзилли сотиб олиш (2)'!J$3,#REF!,'Манзилли сотиб олиш (2)'!J$2)</f>
        <v>#REF!</v>
      </c>
      <c r="K602" s="5" t="e">
        <f>++COUNTIFS(#REF!,'Манзилли сотиб олиш (2)'!$F602,#REF!,'Манзилли сотиб олиш (2)'!K$3,#REF!,'Манзилли сотиб олиш (2)'!K$2)</f>
        <v>#REF!</v>
      </c>
      <c r="L602" s="5" t="e">
        <f>++COUNTIFS(#REF!,'Манзилли сотиб олиш (2)'!$F602,#REF!,'Манзилли сотиб олиш (2)'!L$3,#REF!,'Манзилли сотиб олиш (2)'!L$2)</f>
        <v>#REF!</v>
      </c>
      <c r="M602" s="5" t="e">
        <f>++COUNTIFS(#REF!,'Манзилли сотиб олиш (2)'!$F602,#REF!,'Манзилли сотиб олиш (2)'!M$3,#REF!,'Манзилли сотиб олиш (2)'!M$2)</f>
        <v>#REF!</v>
      </c>
      <c r="N602" s="5" t="e">
        <f>++COUNTIFS(#REF!,'Манзилли сотиб олиш (2)'!$F602,#REF!,'Манзилли сотиб олиш (2)'!N$3,#REF!,'Манзилли сотиб олиш (2)'!N$2)</f>
        <v>#REF!</v>
      </c>
      <c r="O602" s="7" t="e">
        <f t="shared" si="108"/>
        <v>#REF!</v>
      </c>
      <c r="P602" s="7">
        <f t="shared" si="110"/>
        <v>0</v>
      </c>
      <c r="Q602" s="7">
        <f t="shared" si="111"/>
        <v>0</v>
      </c>
      <c r="R602" s="5" t="e">
        <f>++COUNTIFS(#REF!,'Манзилли сотиб олиш (2)'!$F602,#REF!,'Манзилли сотиб олиш (2)'!R$3,#REF!,'Манзилли сотиб олиш (2)'!R$2)</f>
        <v>#REF!</v>
      </c>
      <c r="S602" s="5" t="e">
        <f>++COUNTIFS(#REF!,'Манзилли сотиб олиш (2)'!$F602,#REF!,'Манзилли сотиб олиш (2)'!S$3,#REF!,'Манзилли сотиб олиш (2)'!S$2)</f>
        <v>#REF!</v>
      </c>
      <c r="T602" s="5" t="e">
        <f>++COUNTIFS(#REF!,'Манзилли сотиб олиш (2)'!$F602,#REF!,'Манзилли сотиб олиш (2)'!T$3,#REF!,'Манзилли сотиб олиш (2)'!T$2)</f>
        <v>#REF!</v>
      </c>
      <c r="U602" s="5" t="e">
        <f>++COUNTIFS(#REF!,'Манзилли сотиб олиш (2)'!$F602,#REF!,'Манзилли сотиб олиш (2)'!U$3,#REF!,'Манзилли сотиб олиш (2)'!U$2)</f>
        <v>#REF!</v>
      </c>
      <c r="V602" s="5" t="e">
        <f>++COUNTIFS(#REF!,'Манзилли сотиб олиш (2)'!$F602,#REF!,'Манзилли сотиб олиш (2)'!V$3,#REF!,'Манзилли сотиб олиш (2)'!V$2)</f>
        <v>#REF!</v>
      </c>
      <c r="W602" s="7" t="e">
        <f t="shared" si="109"/>
        <v>#REF!</v>
      </c>
      <c r="X602" s="7">
        <f t="shared" si="115"/>
        <v>0</v>
      </c>
      <c r="Y602" s="7">
        <f t="shared" si="112"/>
        <v>0</v>
      </c>
      <c r="Z602" s="7">
        <f t="shared" si="116"/>
        <v>0</v>
      </c>
      <c r="AA602" s="7">
        <v>0</v>
      </c>
      <c r="AB602" s="7" t="e">
        <f t="shared" si="113"/>
        <v>#REF!</v>
      </c>
      <c r="AC602" s="7">
        <f t="shared" si="107"/>
        <v>0</v>
      </c>
      <c r="AD602" s="12" t="e">
        <f>++VLOOKUP(F602,#REF!,3,0)</f>
        <v>#REF!</v>
      </c>
      <c r="AE602" s="10"/>
      <c r="AF602" s="10"/>
    </row>
    <row r="603" spans="1:32" x14ac:dyDescent="0.25">
      <c r="A603" s="5">
        <f t="shared" si="114"/>
        <v>151</v>
      </c>
      <c r="B603" s="22" t="s">
        <v>223</v>
      </c>
      <c r="C603" s="6" t="s">
        <v>3771</v>
      </c>
      <c r="D603" s="5" t="s">
        <v>3772</v>
      </c>
      <c r="E603" s="7">
        <v>98659766</v>
      </c>
      <c r="F603" s="7">
        <v>31109943090063</v>
      </c>
      <c r="G603" s="7" t="s">
        <v>3846</v>
      </c>
      <c r="H603" s="14">
        <v>45212</v>
      </c>
      <c r="I603" s="5" t="s">
        <v>1125</v>
      </c>
      <c r="J603" s="5" t="e">
        <f>++COUNTIFS(#REF!,'Манзилли сотиб олиш (2)'!$F603,#REF!,'Манзилли сотиб олиш (2)'!J$3,#REF!,'Манзилли сотиб олиш (2)'!J$2)</f>
        <v>#REF!</v>
      </c>
      <c r="K603" s="5" t="e">
        <f>++COUNTIFS(#REF!,'Манзилли сотиб олиш (2)'!$F603,#REF!,'Манзилли сотиб олиш (2)'!K$3,#REF!,'Манзилли сотиб олиш (2)'!K$2)</f>
        <v>#REF!</v>
      </c>
      <c r="L603" s="5" t="e">
        <f>++COUNTIFS(#REF!,'Манзилли сотиб олиш (2)'!$F603,#REF!,'Манзилли сотиб олиш (2)'!L$3,#REF!,'Манзилли сотиб олиш (2)'!L$2)</f>
        <v>#REF!</v>
      </c>
      <c r="M603" s="5" t="e">
        <f>++COUNTIFS(#REF!,'Манзилли сотиб олиш (2)'!$F603,#REF!,'Манзилли сотиб олиш (2)'!M$3,#REF!,'Манзилли сотиб олиш (2)'!M$2)</f>
        <v>#REF!</v>
      </c>
      <c r="N603" s="5" t="e">
        <f>++COUNTIFS(#REF!,'Манзилли сотиб олиш (2)'!$F603,#REF!,'Манзилли сотиб олиш (2)'!N$3,#REF!,'Манзилли сотиб олиш (2)'!N$2)</f>
        <v>#REF!</v>
      </c>
      <c r="O603" s="7" t="e">
        <f t="shared" si="108"/>
        <v>#REF!</v>
      </c>
      <c r="P603" s="7">
        <f t="shared" si="110"/>
        <v>0</v>
      </c>
      <c r="Q603" s="7">
        <f t="shared" si="111"/>
        <v>0</v>
      </c>
      <c r="R603" s="5" t="e">
        <f>++COUNTIFS(#REF!,'Манзилли сотиб олиш (2)'!$F603,#REF!,'Манзилли сотиб олиш (2)'!R$3,#REF!,'Манзилли сотиб олиш (2)'!R$2)</f>
        <v>#REF!</v>
      </c>
      <c r="S603" s="5" t="e">
        <f>++COUNTIFS(#REF!,'Манзилли сотиб олиш (2)'!$F603,#REF!,'Манзилли сотиб олиш (2)'!S$3,#REF!,'Манзилли сотиб олиш (2)'!S$2)</f>
        <v>#REF!</v>
      </c>
      <c r="T603" s="5" t="e">
        <f>++COUNTIFS(#REF!,'Манзилли сотиб олиш (2)'!$F603,#REF!,'Манзилли сотиб олиш (2)'!T$3,#REF!,'Манзилли сотиб олиш (2)'!T$2)</f>
        <v>#REF!</v>
      </c>
      <c r="U603" s="5" t="e">
        <f>++COUNTIFS(#REF!,'Манзилли сотиб олиш (2)'!$F603,#REF!,'Манзилли сотиб олиш (2)'!U$3,#REF!,'Манзилли сотиб олиш (2)'!U$2)</f>
        <v>#REF!</v>
      </c>
      <c r="V603" s="5" t="e">
        <f>++COUNTIFS(#REF!,'Манзилли сотиб олиш (2)'!$F603,#REF!,'Манзилли сотиб олиш (2)'!V$3,#REF!,'Манзилли сотиб олиш (2)'!V$2)</f>
        <v>#REF!</v>
      </c>
      <c r="W603" s="7" t="e">
        <f t="shared" si="109"/>
        <v>#REF!</v>
      </c>
      <c r="X603" s="7">
        <f t="shared" si="115"/>
        <v>0</v>
      </c>
      <c r="Y603" s="7">
        <f t="shared" si="112"/>
        <v>0</v>
      </c>
      <c r="Z603" s="7">
        <f t="shared" si="116"/>
        <v>0</v>
      </c>
      <c r="AA603" s="7">
        <v>0</v>
      </c>
      <c r="AB603" s="7" t="e">
        <f t="shared" si="113"/>
        <v>#REF!</v>
      </c>
      <c r="AC603" s="7">
        <f t="shared" ref="AC603:AC610" si="117">++IF(Z603&gt;0,AA603+W603+O603,0)</f>
        <v>0</v>
      </c>
      <c r="AD603" s="12" t="e">
        <f>++VLOOKUP(F603,#REF!,3,0)</f>
        <v>#REF!</v>
      </c>
      <c r="AE603" s="10"/>
      <c r="AF603" s="10"/>
    </row>
    <row r="604" spans="1:32" x14ac:dyDescent="0.25">
      <c r="A604" s="5">
        <f t="shared" si="114"/>
        <v>152</v>
      </c>
      <c r="B604" s="22" t="s">
        <v>223</v>
      </c>
      <c r="C604" s="6" t="s">
        <v>3773</v>
      </c>
      <c r="D604" s="5" t="s">
        <v>3774</v>
      </c>
      <c r="E604" s="7">
        <v>86762653</v>
      </c>
      <c r="F604" s="7">
        <v>31209967120024</v>
      </c>
      <c r="G604" s="7" t="s">
        <v>3847</v>
      </c>
      <c r="H604" s="14">
        <v>45212</v>
      </c>
      <c r="I604" s="5" t="s">
        <v>1125</v>
      </c>
      <c r="J604" s="5" t="e">
        <f>++COUNTIFS(#REF!,'Манзилли сотиб олиш (2)'!$F604,#REF!,'Манзилли сотиб олиш (2)'!J$3,#REF!,'Манзилли сотиб олиш (2)'!J$2)</f>
        <v>#REF!</v>
      </c>
      <c r="K604" s="5" t="e">
        <f>++COUNTIFS(#REF!,'Манзилли сотиб олиш (2)'!$F604,#REF!,'Манзилли сотиб олиш (2)'!K$3,#REF!,'Манзилли сотиб олиш (2)'!K$2)</f>
        <v>#REF!</v>
      </c>
      <c r="L604" s="5" t="e">
        <f>++COUNTIFS(#REF!,'Манзилли сотиб олиш (2)'!$F604,#REF!,'Манзилли сотиб олиш (2)'!L$3,#REF!,'Манзилли сотиб олиш (2)'!L$2)</f>
        <v>#REF!</v>
      </c>
      <c r="M604" s="5" t="e">
        <f>++COUNTIFS(#REF!,'Манзилли сотиб олиш (2)'!$F604,#REF!,'Манзилли сотиб олиш (2)'!M$3,#REF!,'Манзилли сотиб олиш (2)'!M$2)</f>
        <v>#REF!</v>
      </c>
      <c r="N604" s="5" t="e">
        <f>++COUNTIFS(#REF!,'Манзилли сотиб олиш (2)'!$F604,#REF!,'Манзилли сотиб олиш (2)'!N$3,#REF!,'Манзилли сотиб олиш (2)'!N$2)</f>
        <v>#REF!</v>
      </c>
      <c r="O604" s="7" t="e">
        <f t="shared" si="108"/>
        <v>#REF!</v>
      </c>
      <c r="P604" s="7">
        <f t="shared" si="110"/>
        <v>0</v>
      </c>
      <c r="Q604" s="7">
        <f t="shared" si="111"/>
        <v>0</v>
      </c>
      <c r="R604" s="5" t="e">
        <f>++COUNTIFS(#REF!,'Манзилли сотиб олиш (2)'!$F604,#REF!,'Манзилли сотиб олиш (2)'!R$3,#REF!,'Манзилли сотиб олиш (2)'!R$2)</f>
        <v>#REF!</v>
      </c>
      <c r="S604" s="5" t="e">
        <f>++COUNTIFS(#REF!,'Манзилли сотиб олиш (2)'!$F604,#REF!,'Манзилли сотиб олиш (2)'!S$3,#REF!,'Манзилли сотиб олиш (2)'!S$2)</f>
        <v>#REF!</v>
      </c>
      <c r="T604" s="5" t="e">
        <f>++COUNTIFS(#REF!,'Манзилли сотиб олиш (2)'!$F604,#REF!,'Манзилли сотиб олиш (2)'!T$3,#REF!,'Манзилли сотиб олиш (2)'!T$2)</f>
        <v>#REF!</v>
      </c>
      <c r="U604" s="5" t="e">
        <f>++COUNTIFS(#REF!,'Манзилли сотиб олиш (2)'!$F604,#REF!,'Манзилли сотиб олиш (2)'!U$3,#REF!,'Манзилли сотиб олиш (2)'!U$2)</f>
        <v>#REF!</v>
      </c>
      <c r="V604" s="5" t="e">
        <f>++COUNTIFS(#REF!,'Манзилли сотиб олиш (2)'!$F604,#REF!,'Манзилли сотиб олиш (2)'!V$3,#REF!,'Манзилли сотиб олиш (2)'!V$2)</f>
        <v>#REF!</v>
      </c>
      <c r="W604" s="7" t="e">
        <f t="shared" si="109"/>
        <v>#REF!</v>
      </c>
      <c r="X604" s="7">
        <f t="shared" si="115"/>
        <v>0</v>
      </c>
      <c r="Y604" s="7">
        <f t="shared" si="112"/>
        <v>0</v>
      </c>
      <c r="Z604" s="7">
        <f t="shared" si="116"/>
        <v>0</v>
      </c>
      <c r="AA604" s="7">
        <v>0</v>
      </c>
      <c r="AB604" s="7" t="e">
        <f t="shared" si="113"/>
        <v>#REF!</v>
      </c>
      <c r="AC604" s="7">
        <f t="shared" si="117"/>
        <v>0</v>
      </c>
      <c r="AD604" s="12" t="e">
        <f>++VLOOKUP(F604,#REF!,3,0)</f>
        <v>#REF!</v>
      </c>
      <c r="AE604" s="10"/>
      <c r="AF604" s="10"/>
    </row>
    <row r="605" spans="1:32" x14ac:dyDescent="0.25">
      <c r="A605" s="5">
        <f t="shared" si="114"/>
        <v>153</v>
      </c>
      <c r="B605" s="22" t="s">
        <v>223</v>
      </c>
      <c r="C605" s="6" t="s">
        <v>3775</v>
      </c>
      <c r="D605" s="5" t="s">
        <v>3776</v>
      </c>
      <c r="E605" s="7">
        <v>98659865</v>
      </c>
      <c r="F605" s="7">
        <v>40505917120017</v>
      </c>
      <c r="G605" s="7" t="s">
        <v>3848</v>
      </c>
      <c r="H605" s="14">
        <v>45203</v>
      </c>
      <c r="I605" s="5" t="s">
        <v>1126</v>
      </c>
      <c r="J605" s="5" t="e">
        <f>++COUNTIFS(#REF!,'Манзилли сотиб олиш (2)'!$F605,#REF!,'Манзилли сотиб олиш (2)'!J$3,#REF!,'Манзилли сотиб олиш (2)'!J$2)</f>
        <v>#REF!</v>
      </c>
      <c r="K605" s="5" t="e">
        <f>++COUNTIFS(#REF!,'Манзилли сотиб олиш (2)'!$F605,#REF!,'Манзилли сотиб олиш (2)'!K$3,#REF!,'Манзилли сотиб олиш (2)'!K$2)</f>
        <v>#REF!</v>
      </c>
      <c r="L605" s="5" t="e">
        <f>++COUNTIFS(#REF!,'Манзилли сотиб олиш (2)'!$F605,#REF!,'Манзилли сотиб олиш (2)'!L$3,#REF!,'Манзилли сотиб олиш (2)'!L$2)</f>
        <v>#REF!</v>
      </c>
      <c r="M605" s="5" t="e">
        <f>++COUNTIFS(#REF!,'Манзилли сотиб олиш (2)'!$F605,#REF!,'Манзилли сотиб олиш (2)'!M$3,#REF!,'Манзилли сотиб олиш (2)'!M$2)</f>
        <v>#REF!</v>
      </c>
      <c r="N605" s="5" t="e">
        <f>++COUNTIFS(#REF!,'Манзилли сотиб олиш (2)'!$F605,#REF!,'Манзилли сотиб олиш (2)'!N$3,#REF!,'Манзилли сотиб олиш (2)'!N$2)</f>
        <v>#REF!</v>
      </c>
      <c r="O605" s="7" t="e">
        <f t="shared" ref="O605:O610" si="118">++IF(N605=1,32,0)</f>
        <v>#REF!</v>
      </c>
      <c r="P605" s="7">
        <f t="shared" si="110"/>
        <v>0</v>
      </c>
      <c r="Q605" s="7">
        <f t="shared" si="111"/>
        <v>0</v>
      </c>
      <c r="R605" s="5" t="e">
        <f>++COUNTIFS(#REF!,'Манзилли сотиб олиш (2)'!$F605,#REF!,'Манзилли сотиб олиш (2)'!R$3,#REF!,'Манзилли сотиб олиш (2)'!R$2)</f>
        <v>#REF!</v>
      </c>
      <c r="S605" s="5" t="e">
        <f>++COUNTIFS(#REF!,'Манзилли сотиб олиш (2)'!$F605,#REF!,'Манзилли сотиб олиш (2)'!S$3,#REF!,'Манзилли сотиб олиш (2)'!S$2)</f>
        <v>#REF!</v>
      </c>
      <c r="T605" s="5" t="e">
        <f>++COUNTIFS(#REF!,'Манзилли сотиб олиш (2)'!$F605,#REF!,'Манзилли сотиб олиш (2)'!T$3,#REF!,'Манзилли сотиб олиш (2)'!T$2)</f>
        <v>#REF!</v>
      </c>
      <c r="U605" s="5" t="e">
        <f>++COUNTIFS(#REF!,'Манзилли сотиб олиш (2)'!$F605,#REF!,'Манзилли сотиб олиш (2)'!U$3,#REF!,'Манзилли сотиб олиш (2)'!U$2)</f>
        <v>#REF!</v>
      </c>
      <c r="V605" s="5" t="e">
        <f>++COUNTIFS(#REF!,'Манзилли сотиб олиш (2)'!$F605,#REF!,'Манзилли сотиб олиш (2)'!V$3,#REF!,'Манзилли сотиб олиш (2)'!V$2)</f>
        <v>#REF!</v>
      </c>
      <c r="W605" s="7" t="e">
        <f t="shared" ref="W605:W610" si="119">++IF(V605=1,32,0)</f>
        <v>#REF!</v>
      </c>
      <c r="X605" s="7">
        <f t="shared" si="115"/>
        <v>0</v>
      </c>
      <c r="Y605" s="7">
        <f t="shared" si="112"/>
        <v>0</v>
      </c>
      <c r="Z605" s="7">
        <f t="shared" si="116"/>
        <v>0</v>
      </c>
      <c r="AA605" s="7">
        <v>0</v>
      </c>
      <c r="AB605" s="7" t="e">
        <f t="shared" si="113"/>
        <v>#REF!</v>
      </c>
      <c r="AC605" s="7">
        <f t="shared" si="117"/>
        <v>0</v>
      </c>
      <c r="AD605" s="12" t="e">
        <f>++VLOOKUP(F605,#REF!,3,0)</f>
        <v>#REF!</v>
      </c>
      <c r="AE605" s="10"/>
      <c r="AF605" s="10"/>
    </row>
    <row r="606" spans="1:32" x14ac:dyDescent="0.25">
      <c r="A606" s="5">
        <f t="shared" si="114"/>
        <v>154</v>
      </c>
      <c r="B606" s="22" t="s">
        <v>223</v>
      </c>
      <c r="C606" s="6" t="s">
        <v>3777</v>
      </c>
      <c r="D606" s="5" t="s">
        <v>3778</v>
      </c>
      <c r="E606" s="7">
        <v>86645358</v>
      </c>
      <c r="F606" s="7">
        <v>42601913090056</v>
      </c>
      <c r="G606" s="7" t="s">
        <v>3849</v>
      </c>
      <c r="H606" s="14">
        <v>45203</v>
      </c>
      <c r="I606" s="5" t="s">
        <v>1125</v>
      </c>
      <c r="J606" s="5" t="e">
        <f>++COUNTIFS(#REF!,'Манзилли сотиб олиш (2)'!$F606,#REF!,'Манзилли сотиб олиш (2)'!J$3,#REF!,'Манзилли сотиб олиш (2)'!J$2)</f>
        <v>#REF!</v>
      </c>
      <c r="K606" s="5" t="e">
        <f>++COUNTIFS(#REF!,'Манзилли сотиб олиш (2)'!$F606,#REF!,'Манзилли сотиб олиш (2)'!K$3,#REF!,'Манзилли сотиб олиш (2)'!K$2)</f>
        <v>#REF!</v>
      </c>
      <c r="L606" s="5" t="e">
        <f>++COUNTIFS(#REF!,'Манзилли сотиб олиш (2)'!$F606,#REF!,'Манзилли сотиб олиш (2)'!L$3,#REF!,'Манзилли сотиб олиш (2)'!L$2)</f>
        <v>#REF!</v>
      </c>
      <c r="M606" s="5" t="e">
        <f>++COUNTIFS(#REF!,'Манзилли сотиб олиш (2)'!$F606,#REF!,'Манзилли сотиб олиш (2)'!M$3,#REF!,'Манзилли сотиб олиш (2)'!M$2)</f>
        <v>#REF!</v>
      </c>
      <c r="N606" s="5" t="e">
        <f>++COUNTIFS(#REF!,'Манзилли сотиб олиш (2)'!$F606,#REF!,'Манзилли сотиб олиш (2)'!N$3,#REF!,'Манзилли сотиб олиш (2)'!N$2)</f>
        <v>#REF!</v>
      </c>
      <c r="O606" s="7" t="e">
        <f t="shared" si="118"/>
        <v>#REF!</v>
      </c>
      <c r="P606" s="7">
        <f t="shared" si="110"/>
        <v>0</v>
      </c>
      <c r="Q606" s="7">
        <f t="shared" si="111"/>
        <v>0</v>
      </c>
      <c r="R606" s="5" t="e">
        <f>++COUNTIFS(#REF!,'Манзилли сотиб олиш (2)'!$F606,#REF!,'Манзилли сотиб олиш (2)'!R$3,#REF!,'Манзилли сотиб олиш (2)'!R$2)</f>
        <v>#REF!</v>
      </c>
      <c r="S606" s="5" t="e">
        <f>++COUNTIFS(#REF!,'Манзилли сотиб олиш (2)'!$F606,#REF!,'Манзилли сотиб олиш (2)'!S$3,#REF!,'Манзилли сотиб олиш (2)'!S$2)</f>
        <v>#REF!</v>
      </c>
      <c r="T606" s="5" t="e">
        <f>++COUNTIFS(#REF!,'Манзилли сотиб олиш (2)'!$F606,#REF!,'Манзилли сотиб олиш (2)'!T$3,#REF!,'Манзилли сотиб олиш (2)'!T$2)</f>
        <v>#REF!</v>
      </c>
      <c r="U606" s="5" t="e">
        <f>++COUNTIFS(#REF!,'Манзилли сотиб олиш (2)'!$F606,#REF!,'Манзилли сотиб олиш (2)'!U$3,#REF!,'Манзилли сотиб олиш (2)'!U$2)</f>
        <v>#REF!</v>
      </c>
      <c r="V606" s="5" t="e">
        <f>++COUNTIFS(#REF!,'Манзилли сотиб олиш (2)'!$F606,#REF!,'Манзилли сотиб олиш (2)'!V$3,#REF!,'Манзилли сотиб олиш (2)'!V$2)</f>
        <v>#REF!</v>
      </c>
      <c r="W606" s="7" t="e">
        <f t="shared" si="119"/>
        <v>#REF!</v>
      </c>
      <c r="X606" s="7">
        <f t="shared" si="115"/>
        <v>0</v>
      </c>
      <c r="Y606" s="7">
        <f t="shared" si="112"/>
        <v>0</v>
      </c>
      <c r="Z606" s="7">
        <f t="shared" si="116"/>
        <v>0</v>
      </c>
      <c r="AA606" s="7">
        <v>0</v>
      </c>
      <c r="AB606" s="7" t="e">
        <f t="shared" si="113"/>
        <v>#REF!</v>
      </c>
      <c r="AC606" s="7">
        <f t="shared" si="117"/>
        <v>0</v>
      </c>
      <c r="AD606" s="12" t="e">
        <f>++VLOOKUP(F606,#REF!,3,0)</f>
        <v>#REF!</v>
      </c>
      <c r="AE606" s="10"/>
      <c r="AF606" s="10"/>
    </row>
    <row r="607" spans="1:32" x14ac:dyDescent="0.25">
      <c r="A607" s="5">
        <f t="shared" si="114"/>
        <v>155</v>
      </c>
      <c r="B607" s="22" t="s">
        <v>223</v>
      </c>
      <c r="C607" s="6" t="s">
        <v>3779</v>
      </c>
      <c r="D607" s="5" t="s">
        <v>3780</v>
      </c>
      <c r="E607" s="7">
        <v>86326989</v>
      </c>
      <c r="F607" s="7">
        <v>31009933090072</v>
      </c>
      <c r="G607" s="7" t="s">
        <v>3850</v>
      </c>
      <c r="H607" s="14">
        <v>45212</v>
      </c>
      <c r="I607" s="5" t="s">
        <v>1125</v>
      </c>
      <c r="J607" s="5" t="e">
        <f>++COUNTIFS(#REF!,'Манзилли сотиб олиш (2)'!$F607,#REF!,'Манзилли сотиб олиш (2)'!J$3,#REF!,'Манзилли сотиб олиш (2)'!J$2)</f>
        <v>#REF!</v>
      </c>
      <c r="K607" s="5" t="e">
        <f>++COUNTIFS(#REF!,'Манзилли сотиб олиш (2)'!$F607,#REF!,'Манзилли сотиб олиш (2)'!K$3,#REF!,'Манзилли сотиб олиш (2)'!K$2)</f>
        <v>#REF!</v>
      </c>
      <c r="L607" s="5" t="e">
        <f>++COUNTIFS(#REF!,'Манзилли сотиб олиш (2)'!$F607,#REF!,'Манзилли сотиб олиш (2)'!L$3,#REF!,'Манзилли сотиб олиш (2)'!L$2)</f>
        <v>#REF!</v>
      </c>
      <c r="M607" s="5" t="e">
        <f>++COUNTIFS(#REF!,'Манзилли сотиб олиш (2)'!$F607,#REF!,'Манзилли сотиб олиш (2)'!M$3,#REF!,'Манзилли сотиб олиш (2)'!M$2)</f>
        <v>#REF!</v>
      </c>
      <c r="N607" s="5" t="e">
        <f>++COUNTIFS(#REF!,'Манзилли сотиб олиш (2)'!$F607,#REF!,'Манзилли сотиб олиш (2)'!N$3,#REF!,'Манзилли сотиб олиш (2)'!N$2)</f>
        <v>#REF!</v>
      </c>
      <c r="O607" s="7" t="e">
        <f t="shared" si="118"/>
        <v>#REF!</v>
      </c>
      <c r="P607" s="7">
        <f t="shared" si="110"/>
        <v>0</v>
      </c>
      <c r="Q607" s="7">
        <f t="shared" si="111"/>
        <v>0</v>
      </c>
      <c r="R607" s="5" t="e">
        <f>++COUNTIFS(#REF!,'Манзилли сотиб олиш (2)'!$F607,#REF!,'Манзилли сотиб олиш (2)'!R$3,#REF!,'Манзилли сотиб олиш (2)'!R$2)</f>
        <v>#REF!</v>
      </c>
      <c r="S607" s="5" t="e">
        <f>++COUNTIFS(#REF!,'Манзилли сотиб олиш (2)'!$F607,#REF!,'Манзилли сотиб олиш (2)'!S$3,#REF!,'Манзилли сотиб олиш (2)'!S$2)</f>
        <v>#REF!</v>
      </c>
      <c r="T607" s="5" t="e">
        <f>++COUNTIFS(#REF!,'Манзилли сотиб олиш (2)'!$F607,#REF!,'Манзилли сотиб олиш (2)'!T$3,#REF!,'Манзилли сотиб олиш (2)'!T$2)</f>
        <v>#REF!</v>
      </c>
      <c r="U607" s="5" t="e">
        <f>++COUNTIFS(#REF!,'Манзилли сотиб олиш (2)'!$F607,#REF!,'Манзилли сотиб олиш (2)'!U$3,#REF!,'Манзилли сотиб олиш (2)'!U$2)</f>
        <v>#REF!</v>
      </c>
      <c r="V607" s="5" t="e">
        <f>++COUNTIFS(#REF!,'Манзилли сотиб олиш (2)'!$F607,#REF!,'Манзилли сотиб олиш (2)'!V$3,#REF!,'Манзилли сотиб олиш (2)'!V$2)</f>
        <v>#REF!</v>
      </c>
      <c r="W607" s="7" t="e">
        <f t="shared" si="119"/>
        <v>#REF!</v>
      </c>
      <c r="X607" s="7">
        <f t="shared" si="115"/>
        <v>0</v>
      </c>
      <c r="Y607" s="7">
        <f t="shared" si="112"/>
        <v>0</v>
      </c>
      <c r="Z607" s="7">
        <f t="shared" si="116"/>
        <v>0</v>
      </c>
      <c r="AA607" s="7">
        <v>0</v>
      </c>
      <c r="AB607" s="7" t="e">
        <f t="shared" si="113"/>
        <v>#REF!</v>
      </c>
      <c r="AC607" s="7">
        <f t="shared" si="117"/>
        <v>0</v>
      </c>
      <c r="AD607" s="12" t="e">
        <f>++VLOOKUP(F607,#REF!,3,0)</f>
        <v>#REF!</v>
      </c>
      <c r="AE607" s="10"/>
      <c r="AF607" s="10"/>
    </row>
    <row r="608" spans="1:32" x14ac:dyDescent="0.25">
      <c r="A608" s="5">
        <f t="shared" si="114"/>
        <v>156</v>
      </c>
      <c r="B608" s="22" t="s">
        <v>223</v>
      </c>
      <c r="C608" s="6" t="s">
        <v>3781</v>
      </c>
      <c r="D608" s="5" t="s">
        <v>3782</v>
      </c>
      <c r="E608" s="7">
        <v>97568472</v>
      </c>
      <c r="F608" s="7">
        <v>32307987120026</v>
      </c>
      <c r="G608" s="7" t="s">
        <v>3851</v>
      </c>
      <c r="H608" s="14">
        <v>45203</v>
      </c>
      <c r="I608" s="5" t="s">
        <v>1125</v>
      </c>
      <c r="J608" s="5" t="e">
        <f>++COUNTIFS(#REF!,'Манзилли сотиб олиш (2)'!$F608,#REF!,'Манзилли сотиб олиш (2)'!J$3,#REF!,'Манзилли сотиб олиш (2)'!J$2)</f>
        <v>#REF!</v>
      </c>
      <c r="K608" s="5" t="e">
        <f>++COUNTIFS(#REF!,'Манзилли сотиб олиш (2)'!$F608,#REF!,'Манзилли сотиб олиш (2)'!K$3,#REF!,'Манзилли сотиб олиш (2)'!K$2)</f>
        <v>#REF!</v>
      </c>
      <c r="L608" s="5" t="e">
        <f>++COUNTIFS(#REF!,'Манзилли сотиб олиш (2)'!$F608,#REF!,'Манзилли сотиб олиш (2)'!L$3,#REF!,'Манзилли сотиб олиш (2)'!L$2)</f>
        <v>#REF!</v>
      </c>
      <c r="M608" s="5" t="e">
        <f>++COUNTIFS(#REF!,'Манзилли сотиб олиш (2)'!$F608,#REF!,'Манзилли сотиб олиш (2)'!M$3,#REF!,'Манзилли сотиб олиш (2)'!M$2)</f>
        <v>#REF!</v>
      </c>
      <c r="N608" s="5" t="e">
        <f>++COUNTIFS(#REF!,'Манзилли сотиб олиш (2)'!$F608,#REF!,'Манзилли сотиб олиш (2)'!N$3,#REF!,'Манзилли сотиб олиш (2)'!N$2)</f>
        <v>#REF!</v>
      </c>
      <c r="O608" s="7" t="e">
        <f t="shared" si="118"/>
        <v>#REF!</v>
      </c>
      <c r="P608" s="7">
        <f t="shared" si="110"/>
        <v>0</v>
      </c>
      <c r="Q608" s="7">
        <f t="shared" si="111"/>
        <v>0</v>
      </c>
      <c r="R608" s="5" t="e">
        <f>++COUNTIFS(#REF!,'Манзилли сотиб олиш (2)'!$F608,#REF!,'Манзилли сотиб олиш (2)'!R$3,#REF!,'Манзилли сотиб олиш (2)'!R$2)</f>
        <v>#REF!</v>
      </c>
      <c r="S608" s="5" t="e">
        <f>++COUNTIFS(#REF!,'Манзилли сотиб олиш (2)'!$F608,#REF!,'Манзилли сотиб олиш (2)'!S$3,#REF!,'Манзилли сотиб олиш (2)'!S$2)</f>
        <v>#REF!</v>
      </c>
      <c r="T608" s="5" t="e">
        <f>++COUNTIFS(#REF!,'Манзилли сотиб олиш (2)'!$F608,#REF!,'Манзилли сотиб олиш (2)'!T$3,#REF!,'Манзилли сотиб олиш (2)'!T$2)</f>
        <v>#REF!</v>
      </c>
      <c r="U608" s="5" t="e">
        <f>++COUNTIFS(#REF!,'Манзилли сотиб олиш (2)'!$F608,#REF!,'Манзилли сотиб олиш (2)'!U$3,#REF!,'Манзилли сотиб олиш (2)'!U$2)</f>
        <v>#REF!</v>
      </c>
      <c r="V608" s="5" t="e">
        <f>++COUNTIFS(#REF!,'Манзилли сотиб олиш (2)'!$F608,#REF!,'Манзилли сотиб олиш (2)'!V$3,#REF!,'Манзилли сотиб олиш (2)'!V$2)</f>
        <v>#REF!</v>
      </c>
      <c r="W608" s="7" t="e">
        <f t="shared" si="119"/>
        <v>#REF!</v>
      </c>
      <c r="X608" s="7">
        <f t="shared" si="115"/>
        <v>0</v>
      </c>
      <c r="Y608" s="7">
        <f t="shared" si="112"/>
        <v>0</v>
      </c>
      <c r="Z608" s="7">
        <f t="shared" si="116"/>
        <v>0</v>
      </c>
      <c r="AA608" s="7">
        <v>0</v>
      </c>
      <c r="AB608" s="7" t="e">
        <f t="shared" si="113"/>
        <v>#REF!</v>
      </c>
      <c r="AC608" s="7">
        <f t="shared" si="117"/>
        <v>0</v>
      </c>
      <c r="AD608" s="12" t="e">
        <f>++VLOOKUP(F608,#REF!,3,0)</f>
        <v>#REF!</v>
      </c>
      <c r="AE608" s="10"/>
      <c r="AF608" s="10"/>
    </row>
    <row r="609" spans="1:34" x14ac:dyDescent="0.25">
      <c r="A609" s="5">
        <f t="shared" si="114"/>
        <v>157</v>
      </c>
      <c r="B609" s="22" t="s">
        <v>223</v>
      </c>
      <c r="C609" s="6" t="s">
        <v>3783</v>
      </c>
      <c r="D609" s="5" t="s">
        <v>3784</v>
      </c>
      <c r="E609" s="7">
        <v>98555702</v>
      </c>
      <c r="F609" s="7">
        <v>30106853090012</v>
      </c>
      <c r="G609" s="7" t="s">
        <v>3852</v>
      </c>
      <c r="H609" s="14">
        <v>45202</v>
      </c>
      <c r="I609" s="5" t="s">
        <v>1125</v>
      </c>
      <c r="J609" s="5" t="e">
        <f>++COUNTIFS(#REF!,'Манзилли сотиб олиш (2)'!$F609,#REF!,'Манзилли сотиб олиш (2)'!J$3,#REF!,'Манзилли сотиб олиш (2)'!J$2)</f>
        <v>#REF!</v>
      </c>
      <c r="K609" s="5" t="e">
        <f>++COUNTIFS(#REF!,'Манзилли сотиб олиш (2)'!$F609,#REF!,'Манзилли сотиб олиш (2)'!K$3,#REF!,'Манзилли сотиб олиш (2)'!K$2)</f>
        <v>#REF!</v>
      </c>
      <c r="L609" s="5" t="e">
        <f>++COUNTIFS(#REF!,'Манзилли сотиб олиш (2)'!$F609,#REF!,'Манзилли сотиб олиш (2)'!L$3,#REF!,'Манзилли сотиб олиш (2)'!L$2)</f>
        <v>#REF!</v>
      </c>
      <c r="M609" s="5" t="e">
        <f>++COUNTIFS(#REF!,'Манзилли сотиб олиш (2)'!$F609,#REF!,'Манзилли сотиб олиш (2)'!M$3,#REF!,'Манзилли сотиб олиш (2)'!M$2)</f>
        <v>#REF!</v>
      </c>
      <c r="N609" s="5" t="e">
        <f>++COUNTIFS(#REF!,'Манзилли сотиб олиш (2)'!$F609,#REF!,'Манзилли сотиб олиш (2)'!N$3,#REF!,'Манзилли сотиб олиш (2)'!N$2)</f>
        <v>#REF!</v>
      </c>
      <c r="O609" s="7" t="e">
        <f t="shared" si="118"/>
        <v>#REF!</v>
      </c>
      <c r="P609" s="7">
        <f t="shared" si="110"/>
        <v>0</v>
      </c>
      <c r="Q609" s="7">
        <f t="shared" si="111"/>
        <v>0</v>
      </c>
      <c r="R609" s="5" t="e">
        <f>++COUNTIFS(#REF!,'Манзилли сотиб олиш (2)'!$F609,#REF!,'Манзилли сотиб олиш (2)'!R$3,#REF!,'Манзилли сотиб олиш (2)'!R$2)</f>
        <v>#REF!</v>
      </c>
      <c r="S609" s="5" t="e">
        <f>++COUNTIFS(#REF!,'Манзилли сотиб олиш (2)'!$F609,#REF!,'Манзилли сотиб олиш (2)'!S$3,#REF!,'Манзилли сотиб олиш (2)'!S$2)</f>
        <v>#REF!</v>
      </c>
      <c r="T609" s="5" t="e">
        <f>++COUNTIFS(#REF!,'Манзилли сотиб олиш (2)'!$F609,#REF!,'Манзилли сотиб олиш (2)'!T$3,#REF!,'Манзилли сотиб олиш (2)'!T$2)</f>
        <v>#REF!</v>
      </c>
      <c r="U609" s="5" t="e">
        <f>++COUNTIFS(#REF!,'Манзилли сотиб олиш (2)'!$F609,#REF!,'Манзилли сотиб олиш (2)'!U$3,#REF!,'Манзилли сотиб олиш (2)'!U$2)</f>
        <v>#REF!</v>
      </c>
      <c r="V609" s="5" t="e">
        <f>++COUNTIFS(#REF!,'Манзилли сотиб олиш (2)'!$F609,#REF!,'Манзилли сотиб олиш (2)'!V$3,#REF!,'Манзилли сотиб олиш (2)'!V$2)</f>
        <v>#REF!</v>
      </c>
      <c r="W609" s="7" t="e">
        <f t="shared" si="119"/>
        <v>#REF!</v>
      </c>
      <c r="X609" s="7">
        <f t="shared" si="115"/>
        <v>0</v>
      </c>
      <c r="Y609" s="7">
        <f t="shared" si="112"/>
        <v>0</v>
      </c>
      <c r="Z609" s="7">
        <f t="shared" si="116"/>
        <v>0</v>
      </c>
      <c r="AA609" s="7">
        <v>0</v>
      </c>
      <c r="AB609" s="7" t="e">
        <f t="shared" si="113"/>
        <v>#REF!</v>
      </c>
      <c r="AC609" s="7">
        <f t="shared" si="117"/>
        <v>0</v>
      </c>
      <c r="AD609" s="12" t="e">
        <f>++VLOOKUP(F609,#REF!,3,0)</f>
        <v>#REF!</v>
      </c>
      <c r="AE609" s="10"/>
      <c r="AF609" s="10"/>
    </row>
    <row r="610" spans="1:34" x14ac:dyDescent="0.25">
      <c r="A610" s="5">
        <f t="shared" si="114"/>
        <v>158</v>
      </c>
      <c r="B610" s="22" t="s">
        <v>223</v>
      </c>
      <c r="C610" s="6" t="s">
        <v>3785</v>
      </c>
      <c r="D610" s="5" t="s">
        <v>3786</v>
      </c>
      <c r="E610" s="7">
        <v>88466549</v>
      </c>
      <c r="F610" s="7">
        <v>33103953090020</v>
      </c>
      <c r="G610" s="7" t="s">
        <v>3853</v>
      </c>
      <c r="H610" s="14">
        <v>45202</v>
      </c>
      <c r="I610" s="5" t="s">
        <v>1125</v>
      </c>
      <c r="J610" s="5" t="e">
        <f>++COUNTIFS(#REF!,'Манзилли сотиб олиш (2)'!$F610,#REF!,'Манзилли сотиб олиш (2)'!J$3,#REF!,'Манзилли сотиб олиш (2)'!J$2)</f>
        <v>#REF!</v>
      </c>
      <c r="K610" s="5" t="e">
        <f>++COUNTIFS(#REF!,'Манзилли сотиб олиш (2)'!$F610,#REF!,'Манзилли сотиб олиш (2)'!K$3,#REF!,'Манзилли сотиб олиш (2)'!K$2)</f>
        <v>#REF!</v>
      </c>
      <c r="L610" s="5" t="e">
        <f>++COUNTIFS(#REF!,'Манзилли сотиб олиш (2)'!$F610,#REF!,'Манзилли сотиб олиш (2)'!L$3,#REF!,'Манзилли сотиб олиш (2)'!L$2)</f>
        <v>#REF!</v>
      </c>
      <c r="M610" s="5" t="e">
        <f>++COUNTIFS(#REF!,'Манзилли сотиб олиш (2)'!$F610,#REF!,'Манзилли сотиб олиш (2)'!M$3,#REF!,'Манзилли сотиб олиш (2)'!M$2)</f>
        <v>#REF!</v>
      </c>
      <c r="N610" s="5" t="e">
        <f>++COUNTIFS(#REF!,'Манзилли сотиб олиш (2)'!$F610,#REF!,'Манзилли сотиб олиш (2)'!N$3,#REF!,'Манзилли сотиб олиш (2)'!N$2)</f>
        <v>#REF!</v>
      </c>
      <c r="O610" s="7" t="e">
        <f t="shared" si="118"/>
        <v>#REF!</v>
      </c>
      <c r="P610" s="7">
        <f t="shared" si="110"/>
        <v>0</v>
      </c>
      <c r="Q610" s="7">
        <f t="shared" si="111"/>
        <v>0</v>
      </c>
      <c r="R610" s="5" t="e">
        <f>++COUNTIFS(#REF!,'Манзилли сотиб олиш (2)'!$F610,#REF!,'Манзилли сотиб олиш (2)'!R$3,#REF!,'Манзилли сотиб олиш (2)'!R$2)</f>
        <v>#REF!</v>
      </c>
      <c r="S610" s="5" t="e">
        <f>++COUNTIFS(#REF!,'Манзилли сотиб олиш (2)'!$F610,#REF!,'Манзилли сотиб олиш (2)'!S$3,#REF!,'Манзилли сотиб олиш (2)'!S$2)</f>
        <v>#REF!</v>
      </c>
      <c r="T610" s="5" t="e">
        <f>++COUNTIFS(#REF!,'Манзилли сотиб олиш (2)'!$F610,#REF!,'Манзилли сотиб олиш (2)'!T$3,#REF!,'Манзилли сотиб олиш (2)'!T$2)</f>
        <v>#REF!</v>
      </c>
      <c r="U610" s="5" t="e">
        <f>++COUNTIFS(#REF!,'Манзилли сотиб олиш (2)'!$F610,#REF!,'Манзилли сотиб олиш (2)'!U$3,#REF!,'Манзилли сотиб олиш (2)'!U$2)</f>
        <v>#REF!</v>
      </c>
      <c r="V610" s="5" t="e">
        <f>++COUNTIFS(#REF!,'Манзилли сотиб олиш (2)'!$F610,#REF!,'Манзилли сотиб олиш (2)'!V$3,#REF!,'Манзилли сотиб олиш (2)'!V$2)</f>
        <v>#REF!</v>
      </c>
      <c r="W610" s="7" t="e">
        <f t="shared" si="119"/>
        <v>#REF!</v>
      </c>
      <c r="X610" s="7">
        <f t="shared" si="115"/>
        <v>0</v>
      </c>
      <c r="Y610" s="7">
        <f t="shared" si="112"/>
        <v>0</v>
      </c>
      <c r="Z610" s="7">
        <f t="shared" si="116"/>
        <v>0</v>
      </c>
      <c r="AA610" s="7">
        <v>0</v>
      </c>
      <c r="AB610" s="7" t="e">
        <f t="shared" si="113"/>
        <v>#REF!</v>
      </c>
      <c r="AC610" s="7">
        <f t="shared" si="117"/>
        <v>0</v>
      </c>
      <c r="AD610" s="12" t="e">
        <f>++VLOOKUP(F610,#REF!,3,0)</f>
        <v>#REF!</v>
      </c>
      <c r="AE610" s="10"/>
      <c r="AF610" s="10"/>
    </row>
    <row r="611" spans="1:34" x14ac:dyDescent="0.25">
      <c r="A611" s="3">
        <v>6</v>
      </c>
      <c r="B611" s="23"/>
      <c r="C611" s="3" t="s">
        <v>317</v>
      </c>
      <c r="D611" s="3">
        <f>++COUNTA(D612:D722)</f>
        <v>111</v>
      </c>
      <c r="E611" s="4"/>
      <c r="F611" s="4"/>
      <c r="G611" s="7" t="s">
        <v>2864</v>
      </c>
      <c r="H611" s="4"/>
      <c r="I611" s="3"/>
      <c r="J611" s="4" t="e">
        <f t="shared" ref="J611:AC611" si="120">SUM(J612:J722)</f>
        <v>#REF!</v>
      </c>
      <c r="K611" s="4" t="e">
        <f t="shared" si="120"/>
        <v>#REF!</v>
      </c>
      <c r="L611" s="4" t="e">
        <f t="shared" si="120"/>
        <v>#REF!</v>
      </c>
      <c r="M611" s="4" t="e">
        <f t="shared" si="120"/>
        <v>#REF!</v>
      </c>
      <c r="N611" s="4" t="e">
        <f t="shared" si="120"/>
        <v>#REF!</v>
      </c>
      <c r="O611" s="4" t="e">
        <f t="shared" si="120"/>
        <v>#REF!</v>
      </c>
      <c r="P611" s="4">
        <f t="shared" si="120"/>
        <v>11</v>
      </c>
      <c r="Q611" s="4">
        <f t="shared" si="120"/>
        <v>2880.3</v>
      </c>
      <c r="R611" s="4" t="e">
        <f t="shared" si="120"/>
        <v>#REF!</v>
      </c>
      <c r="S611" s="4" t="e">
        <f t="shared" si="120"/>
        <v>#REF!</v>
      </c>
      <c r="T611" s="4" t="e">
        <f t="shared" si="120"/>
        <v>#REF!</v>
      </c>
      <c r="U611" s="4" t="e">
        <f t="shared" si="120"/>
        <v>#REF!</v>
      </c>
      <c r="V611" s="4" t="e">
        <f t="shared" si="120"/>
        <v>#REF!</v>
      </c>
      <c r="W611" s="4" t="e">
        <f t="shared" si="120"/>
        <v>#REF!</v>
      </c>
      <c r="X611" s="4">
        <f t="shared" si="120"/>
        <v>13</v>
      </c>
      <c r="Y611" s="4">
        <f t="shared" si="120"/>
        <v>3060.3590000000004</v>
      </c>
      <c r="Z611" s="4">
        <f t="shared" si="120"/>
        <v>24</v>
      </c>
      <c r="AA611" s="4">
        <f t="shared" si="120"/>
        <v>5940.6589999999987</v>
      </c>
      <c r="AB611" s="4" t="e">
        <f t="shared" si="120"/>
        <v>#REF!</v>
      </c>
      <c r="AC611" s="4" t="e">
        <f t="shared" si="120"/>
        <v>#REF!</v>
      </c>
      <c r="AD611" s="11"/>
      <c r="AE611" s="3">
        <f>++COUNTA(AE612:AE722)</f>
        <v>24</v>
      </c>
      <c r="AF611" s="3">
        <f>++COUNTA(AF612:AF722)</f>
        <v>24</v>
      </c>
      <c r="AH611" t="e">
        <v>#N/A</v>
      </c>
    </row>
    <row r="612" spans="1:34" x14ac:dyDescent="0.25">
      <c r="A612" s="5">
        <v>1</v>
      </c>
      <c r="B612" s="22" t="s">
        <v>317</v>
      </c>
      <c r="C612" s="6" t="s">
        <v>379</v>
      </c>
      <c r="D612" s="5" t="s">
        <v>380</v>
      </c>
      <c r="E612" s="27">
        <v>78105821</v>
      </c>
      <c r="F612" s="7">
        <v>31405957130017</v>
      </c>
      <c r="G612" s="7" t="s">
        <v>2274</v>
      </c>
      <c r="H612" s="14">
        <v>45058</v>
      </c>
      <c r="I612" s="5" t="s">
        <v>1125</v>
      </c>
      <c r="J612" s="5" t="e">
        <f>++COUNTIFS(#REF!,'Манзилли сотиб олиш (2)'!$F612,#REF!,'Манзилли сотиб олиш (2)'!J$3,#REF!,'Манзилли сотиб олиш (2)'!J$2)</f>
        <v>#REF!</v>
      </c>
      <c r="K612" s="5" t="e">
        <f>++COUNTIFS(#REF!,'Манзилли сотиб олиш (2)'!$F612,#REF!,'Манзилли сотиб олиш (2)'!K$3,#REF!,'Манзилли сотиб олиш (2)'!K$2)</f>
        <v>#REF!</v>
      </c>
      <c r="L612" s="5" t="e">
        <f>++COUNTIFS(#REF!,'Манзилли сотиб олиш (2)'!$F612,#REF!,'Манзилли сотиб олиш (2)'!L$3,#REF!,'Манзилли сотиб олиш (2)'!L$2)</f>
        <v>#REF!</v>
      </c>
      <c r="M612" s="5" t="e">
        <f>++COUNTIFS(#REF!,'Манзилли сотиб олиш (2)'!$F612,#REF!,'Манзилли сотиб олиш (2)'!M$3,#REF!,'Манзилли сотиб олиш (2)'!M$2)</f>
        <v>#REF!</v>
      </c>
      <c r="N612" s="5" t="e">
        <f>++COUNTIFS(#REF!,'Манзилли сотиб олиш (2)'!$F612,#REF!,'Манзилли сотиб олиш (2)'!N$3,#REF!,'Манзилли сотиб олиш (2)'!N$2)</f>
        <v>#REF!</v>
      </c>
      <c r="O612" s="7" t="e">
        <f t="shared" ref="O612:O675" si="121">++IF(N612=1,32,0)</f>
        <v>#REF!</v>
      </c>
      <c r="P612" s="7">
        <f t="shared" ref="P612:P675" si="122">++IF(Q612&gt;0,1,0)</f>
        <v>0</v>
      </c>
      <c r="Q612" s="7">
        <f t="shared" ref="Q612:Q675" si="123">++IF(I612="Davlat byudeti",AA612,0)</f>
        <v>0</v>
      </c>
      <c r="R612" s="5" t="e">
        <f>++COUNTIFS(#REF!,'Манзилли сотиб олиш (2)'!$F612,#REF!,'Манзилли сотиб олиш (2)'!R$3,#REF!,'Манзилли сотиб олиш (2)'!R$2)</f>
        <v>#REF!</v>
      </c>
      <c r="S612" s="5" t="e">
        <f>++COUNTIFS(#REF!,'Манзилли сотиб олиш (2)'!$F612,#REF!,'Манзилли сотиб олиш (2)'!S$3,#REF!,'Манзилли сотиб олиш (2)'!S$2)</f>
        <v>#REF!</v>
      </c>
      <c r="T612" s="5" t="e">
        <f>++COUNTIFS(#REF!,'Манзилли сотиб олиш (2)'!$F612,#REF!,'Манзилли сотиб олиш (2)'!T$3,#REF!,'Манзилли сотиб олиш (2)'!T$2)</f>
        <v>#REF!</v>
      </c>
      <c r="U612" s="5" t="e">
        <f>++COUNTIFS(#REF!,'Манзилли сотиб олиш (2)'!$F612,#REF!,'Манзилли сотиб олиш (2)'!U$3,#REF!,'Манзилли сотиб олиш (2)'!U$2)</f>
        <v>#REF!</v>
      </c>
      <c r="V612" s="5" t="e">
        <f>++COUNTIFS(#REF!,'Манзилли сотиб олиш (2)'!$F612,#REF!,'Манзилли сотиб олиш (2)'!V$3,#REF!,'Манзилли сотиб олиш (2)'!V$2)</f>
        <v>#REF!</v>
      </c>
      <c r="W612" s="7" t="e">
        <f t="shared" ref="W612:W675" si="124">++IF(V612=1,32,0)</f>
        <v>#REF!</v>
      </c>
      <c r="X612" s="7">
        <f t="shared" ref="X612:Z627" si="125">++IF(Y612&gt;0,1,0)</f>
        <v>0</v>
      </c>
      <c r="Y612" s="7">
        <f t="shared" ref="Y612:Y675" si="126">++IF(I612="Mahalliy byudeti",AA612,0)</f>
        <v>0</v>
      </c>
      <c r="Z612" s="7">
        <f t="shared" si="125"/>
        <v>0</v>
      </c>
      <c r="AA612" s="7">
        <v>0</v>
      </c>
      <c r="AB612" s="7" t="e">
        <f t="shared" ref="AB612:AB675" si="127">++IF((N612+V612)&gt;0,Z612,0)</f>
        <v>#REF!</v>
      </c>
      <c r="AC612" s="7">
        <f t="shared" ref="AC612:AC712" si="128">++IF(Z612&gt;0,AA612+W612+O612,0)</f>
        <v>0</v>
      </c>
      <c r="AD612" s="12" t="e">
        <f>++VLOOKUP(F612,#REF!,3,0)</f>
        <v>#REF!</v>
      </c>
      <c r="AE612" s="10"/>
      <c r="AF612" s="10"/>
      <c r="AH612" t="s">
        <v>2952</v>
      </c>
    </row>
    <row r="613" spans="1:34" x14ac:dyDescent="0.25">
      <c r="A613" s="5">
        <f>+A612+1</f>
        <v>2</v>
      </c>
      <c r="B613" s="22" t="s">
        <v>317</v>
      </c>
      <c r="C613" s="6" t="s">
        <v>1346</v>
      </c>
      <c r="D613" s="5" t="s">
        <v>22</v>
      </c>
      <c r="E613" s="7">
        <v>78118085</v>
      </c>
      <c r="F613" s="7">
        <v>30606933100050</v>
      </c>
      <c r="G613" s="7" t="s">
        <v>2276</v>
      </c>
      <c r="H613" s="14">
        <v>45061</v>
      </c>
      <c r="I613" s="5" t="s">
        <v>1126</v>
      </c>
      <c r="J613" s="5" t="e">
        <f>++COUNTIFS(#REF!,'Манзилли сотиб олиш (2)'!$F613,#REF!,'Манзилли сотиб олиш (2)'!J$3,#REF!,'Манзилли сотиб олиш (2)'!J$2)</f>
        <v>#REF!</v>
      </c>
      <c r="K613" s="5" t="e">
        <f>++COUNTIFS(#REF!,'Манзилли сотиб олиш (2)'!$F613,#REF!,'Манзилли сотиб олиш (2)'!K$3,#REF!,'Манзилли сотиб олиш (2)'!K$2)</f>
        <v>#REF!</v>
      </c>
      <c r="L613" s="5" t="e">
        <f>++COUNTIFS(#REF!,'Манзилли сотиб олиш (2)'!$F613,#REF!,'Манзилли сотиб олиш (2)'!L$3,#REF!,'Манзилли сотиб олиш (2)'!L$2)</f>
        <v>#REF!</v>
      </c>
      <c r="M613" s="5" t="e">
        <f>++COUNTIFS(#REF!,'Манзилли сотиб олиш (2)'!$F613,#REF!,'Манзилли сотиб олиш (2)'!M$3,#REF!,'Манзилли сотиб олиш (2)'!M$2)</f>
        <v>#REF!</v>
      </c>
      <c r="N613" s="5" t="e">
        <f>++COUNTIFS(#REF!,'Манзилли сотиб олиш (2)'!$F613,#REF!,'Манзилли сотиб олиш (2)'!N$3,#REF!,'Манзилли сотиб олиш (2)'!N$2)</f>
        <v>#REF!</v>
      </c>
      <c r="O613" s="7" t="e">
        <f t="shared" si="121"/>
        <v>#REF!</v>
      </c>
      <c r="P613" s="7">
        <f t="shared" si="122"/>
        <v>0</v>
      </c>
      <c r="Q613" s="7">
        <f t="shared" si="123"/>
        <v>0</v>
      </c>
      <c r="R613" s="5" t="e">
        <f>++COUNTIFS(#REF!,'Манзилли сотиб олиш (2)'!$F613,#REF!,'Манзилли сотиб олиш (2)'!R$3,#REF!,'Манзилли сотиб олиш (2)'!R$2)</f>
        <v>#REF!</v>
      </c>
      <c r="S613" s="5" t="e">
        <f>++COUNTIFS(#REF!,'Манзилли сотиб олиш (2)'!$F613,#REF!,'Манзилли сотиб олиш (2)'!S$3,#REF!,'Манзилли сотиб олиш (2)'!S$2)</f>
        <v>#REF!</v>
      </c>
      <c r="T613" s="19" t="e">
        <f>++COUNTIFS(#REF!,'Манзилли сотиб олиш (2)'!$F613,#REF!,'Манзилли сотиб олиш (2)'!T$3,#REF!,'Манзилли сотиб олиш (2)'!T$2)</f>
        <v>#REF!</v>
      </c>
      <c r="U613" s="5" t="e">
        <f>++COUNTIFS(#REF!,'Манзилли сотиб олиш (2)'!$F613,#REF!,'Манзилли сотиб олиш (2)'!U$3,#REF!,'Манзилли сотиб олиш (2)'!U$2)</f>
        <v>#REF!</v>
      </c>
      <c r="V613" s="5" t="e">
        <f>++COUNTIFS(#REF!,'Манзилли сотиб олиш (2)'!$F613,#REF!,'Манзилли сотиб олиш (2)'!V$3,#REF!,'Манзилли сотиб олиш (2)'!V$2)</f>
        <v>#REF!</v>
      </c>
      <c r="W613" s="7" t="e">
        <f t="shared" si="124"/>
        <v>#REF!</v>
      </c>
      <c r="X613" s="7">
        <f t="shared" si="125"/>
        <v>1</v>
      </c>
      <c r="Y613" s="7">
        <f t="shared" si="126"/>
        <v>310</v>
      </c>
      <c r="Z613" s="7">
        <f t="shared" si="125"/>
        <v>1</v>
      </c>
      <c r="AA613" s="7">
        <v>310</v>
      </c>
      <c r="AB613" s="7" t="e">
        <f t="shared" si="127"/>
        <v>#REF!</v>
      </c>
      <c r="AC613" s="7" t="e">
        <f t="shared" si="128"/>
        <v>#REF!</v>
      </c>
      <c r="AD613" s="12" t="e">
        <f>++VLOOKUP(F613,#REF!,3,0)</f>
        <v>#REF!</v>
      </c>
      <c r="AE613" s="10" t="s">
        <v>11</v>
      </c>
      <c r="AF613" s="10" t="s">
        <v>2909</v>
      </c>
      <c r="AH613" t="s">
        <v>2952</v>
      </c>
    </row>
    <row r="614" spans="1:34" x14ac:dyDescent="0.25">
      <c r="A614" s="5">
        <f t="shared" ref="A614:A677" si="129">+A613+1</f>
        <v>3</v>
      </c>
      <c r="B614" s="22" t="s">
        <v>317</v>
      </c>
      <c r="C614" s="6" t="s">
        <v>374</v>
      </c>
      <c r="D614" s="5" t="s">
        <v>375</v>
      </c>
      <c r="E614" s="7">
        <v>78159507</v>
      </c>
      <c r="F614" s="7">
        <v>32104937190012</v>
      </c>
      <c r="G614" s="7" t="s">
        <v>2278</v>
      </c>
      <c r="H614" s="14">
        <v>45062</v>
      </c>
      <c r="I614" s="5" t="s">
        <v>1126</v>
      </c>
      <c r="J614" s="5" t="e">
        <f>++COUNTIFS(#REF!,'Манзилли сотиб олиш (2)'!$F614,#REF!,'Манзилли сотиб олиш (2)'!J$3,#REF!,'Манзилли сотиб олиш (2)'!J$2)</f>
        <v>#REF!</v>
      </c>
      <c r="K614" s="5" t="e">
        <f>++COUNTIFS(#REF!,'Манзилли сотиб олиш (2)'!$F614,#REF!,'Манзилли сотиб олиш (2)'!K$3,#REF!,'Манзилли сотиб олиш (2)'!K$2)</f>
        <v>#REF!</v>
      </c>
      <c r="L614" s="5" t="e">
        <f>++COUNTIFS(#REF!,'Манзилли сотиб олиш (2)'!$F614,#REF!,'Манзилли сотиб олиш (2)'!L$3,#REF!,'Манзилли сотиб олиш (2)'!L$2)</f>
        <v>#REF!</v>
      </c>
      <c r="M614" s="5" t="e">
        <f>++COUNTIFS(#REF!,'Манзилли сотиб олиш (2)'!$F614,#REF!,'Манзилли сотиб олиш (2)'!M$3,#REF!,'Манзилли сотиб олиш (2)'!M$2)</f>
        <v>#REF!</v>
      </c>
      <c r="N614" s="5" t="e">
        <f>++COUNTIFS(#REF!,'Манзилли сотиб олиш (2)'!$F614,#REF!,'Манзилли сотиб олиш (2)'!N$3,#REF!,'Манзилли сотиб олиш (2)'!N$2)</f>
        <v>#REF!</v>
      </c>
      <c r="O614" s="7" t="e">
        <f t="shared" si="121"/>
        <v>#REF!</v>
      </c>
      <c r="P614" s="7">
        <f t="shared" si="122"/>
        <v>0</v>
      </c>
      <c r="Q614" s="7">
        <f t="shared" si="123"/>
        <v>0</v>
      </c>
      <c r="R614" s="5" t="e">
        <f>++COUNTIFS(#REF!,'Манзилли сотиб олиш (2)'!$F614,#REF!,'Манзилли сотиб олиш (2)'!R$3,#REF!,'Манзилли сотиб олиш (2)'!R$2)</f>
        <v>#REF!</v>
      </c>
      <c r="S614" s="5" t="e">
        <f>++COUNTIFS(#REF!,'Манзилли сотиб олиш (2)'!$F614,#REF!,'Манзилли сотиб олиш (2)'!S$3,#REF!,'Манзилли сотиб олиш (2)'!S$2)</f>
        <v>#REF!</v>
      </c>
      <c r="T614" s="5" t="e">
        <f>++COUNTIFS(#REF!,'Манзилли сотиб олиш (2)'!$F614,#REF!,'Манзилли сотиб олиш (2)'!T$3,#REF!,'Манзилли сотиб олиш (2)'!T$2)</f>
        <v>#REF!</v>
      </c>
      <c r="U614" s="5" t="e">
        <f>++COUNTIFS(#REF!,'Манзилли сотиб олиш (2)'!$F614,#REF!,'Манзилли сотиб олиш (2)'!U$3,#REF!,'Манзилли сотиб олиш (2)'!U$2)</f>
        <v>#REF!</v>
      </c>
      <c r="V614" s="5" t="e">
        <f>++COUNTIFS(#REF!,'Манзилли сотиб олиш (2)'!$F614,#REF!,'Манзилли сотиб олиш (2)'!V$3,#REF!,'Манзилли сотиб олиш (2)'!V$2)</f>
        <v>#REF!</v>
      </c>
      <c r="W614" s="7" t="e">
        <f t="shared" si="124"/>
        <v>#REF!</v>
      </c>
      <c r="X614" s="7">
        <f t="shared" si="125"/>
        <v>1</v>
      </c>
      <c r="Y614" s="7">
        <f t="shared" si="126"/>
        <v>191</v>
      </c>
      <c r="Z614" s="7">
        <f t="shared" si="125"/>
        <v>1</v>
      </c>
      <c r="AA614" s="7">
        <v>191</v>
      </c>
      <c r="AB614" s="7" t="e">
        <f t="shared" si="127"/>
        <v>#REF!</v>
      </c>
      <c r="AC614" s="7" t="e">
        <f t="shared" si="128"/>
        <v>#REF!</v>
      </c>
      <c r="AD614" s="12" t="e">
        <f>++VLOOKUP(F614,#REF!,3,0)</f>
        <v>#REF!</v>
      </c>
      <c r="AE614" s="10" t="s">
        <v>11</v>
      </c>
      <c r="AF614" s="10" t="s">
        <v>1003</v>
      </c>
      <c r="AH614" t="s">
        <v>2952</v>
      </c>
    </row>
    <row r="615" spans="1:34" x14ac:dyDescent="0.25">
      <c r="A615" s="5">
        <f t="shared" si="129"/>
        <v>4</v>
      </c>
      <c r="B615" s="22" t="s">
        <v>317</v>
      </c>
      <c r="C615" s="6" t="s">
        <v>370</v>
      </c>
      <c r="D615" s="5" t="s">
        <v>371</v>
      </c>
      <c r="E615" s="7">
        <v>78128118</v>
      </c>
      <c r="F615" s="7">
        <v>41104943100025</v>
      </c>
      <c r="G615" s="7" t="s">
        <v>2279</v>
      </c>
      <c r="H615" s="14">
        <v>45062</v>
      </c>
      <c r="I615" s="5" t="s">
        <v>1126</v>
      </c>
      <c r="J615" s="5" t="e">
        <f>++COUNTIFS(#REF!,'Манзилли сотиб олиш (2)'!$F615,#REF!,'Манзилли сотиб олиш (2)'!J$3,#REF!,'Манзилли сотиб олиш (2)'!J$2)</f>
        <v>#REF!</v>
      </c>
      <c r="K615" s="5" t="e">
        <f>++COUNTIFS(#REF!,'Манзилли сотиб олиш (2)'!$F615,#REF!,'Манзилли сотиб олиш (2)'!K$3,#REF!,'Манзилли сотиб олиш (2)'!K$2)</f>
        <v>#REF!</v>
      </c>
      <c r="L615" s="5" t="e">
        <f>++COUNTIFS(#REF!,'Манзилли сотиб олиш (2)'!$F615,#REF!,'Манзилли сотиб олиш (2)'!L$3,#REF!,'Манзилли сотиб олиш (2)'!L$2)</f>
        <v>#REF!</v>
      </c>
      <c r="M615" s="5" t="e">
        <f>++COUNTIFS(#REF!,'Манзилли сотиб олиш (2)'!$F615,#REF!,'Манзилли сотиб олиш (2)'!M$3,#REF!,'Манзилли сотиб олиш (2)'!M$2)</f>
        <v>#REF!</v>
      </c>
      <c r="N615" s="5" t="e">
        <f>++COUNTIFS(#REF!,'Манзилли сотиб олиш (2)'!$F615,#REF!,'Манзилли сотиб олиш (2)'!N$3,#REF!,'Манзилли сотиб олиш (2)'!N$2)</f>
        <v>#REF!</v>
      </c>
      <c r="O615" s="7" t="e">
        <f t="shared" si="121"/>
        <v>#REF!</v>
      </c>
      <c r="P615" s="7">
        <f t="shared" si="122"/>
        <v>0</v>
      </c>
      <c r="Q615" s="7">
        <f t="shared" si="123"/>
        <v>0</v>
      </c>
      <c r="R615" s="5" t="e">
        <f>++COUNTIFS(#REF!,'Манзилли сотиб олиш (2)'!$F615,#REF!,'Манзилли сотиб олиш (2)'!R$3,#REF!,'Манзилли сотиб олиш (2)'!R$2)</f>
        <v>#REF!</v>
      </c>
      <c r="S615" s="5" t="e">
        <f>++COUNTIFS(#REF!,'Манзилли сотиб олиш (2)'!$F615,#REF!,'Манзилли сотиб олиш (2)'!S$3,#REF!,'Манзилли сотиб олиш (2)'!S$2)</f>
        <v>#REF!</v>
      </c>
      <c r="T615" s="19" t="e">
        <f>++COUNTIFS(#REF!,'Манзилли сотиб олиш (2)'!$F615,#REF!,'Манзилли сотиб олиш (2)'!T$3,#REF!,'Манзилли сотиб олиш (2)'!T$2)</f>
        <v>#REF!</v>
      </c>
      <c r="U615" s="5" t="e">
        <f>++COUNTIFS(#REF!,'Манзилли сотиб олиш (2)'!$F615,#REF!,'Манзилли сотиб олиш (2)'!U$3,#REF!,'Манзилли сотиб олиш (2)'!U$2)</f>
        <v>#REF!</v>
      </c>
      <c r="V615" s="5" t="e">
        <f>++COUNTIFS(#REF!,'Манзилли сотиб олиш (2)'!$F615,#REF!,'Манзилли сотиб олиш (2)'!V$3,#REF!,'Манзилли сотиб олиш (2)'!V$2)</f>
        <v>#REF!</v>
      </c>
      <c r="W615" s="7" t="e">
        <f t="shared" si="124"/>
        <v>#REF!</v>
      </c>
      <c r="X615" s="7">
        <f t="shared" si="125"/>
        <v>1</v>
      </c>
      <c r="Y615" s="7">
        <f t="shared" si="126"/>
        <v>249.84899999999999</v>
      </c>
      <c r="Z615" s="7">
        <f t="shared" si="125"/>
        <v>1</v>
      </c>
      <c r="AA615" s="7">
        <v>249.84899999999999</v>
      </c>
      <c r="AB615" s="7" t="e">
        <f t="shared" si="127"/>
        <v>#REF!</v>
      </c>
      <c r="AC615" s="7" t="e">
        <f t="shared" si="128"/>
        <v>#REF!</v>
      </c>
      <c r="AD615" s="12" t="e">
        <f>++VLOOKUP(F615,#REF!,3,0)</f>
        <v>#REF!</v>
      </c>
      <c r="AE615" s="10" t="s">
        <v>11</v>
      </c>
      <c r="AF615" s="10" t="s">
        <v>1003</v>
      </c>
      <c r="AH615" t="s">
        <v>2952</v>
      </c>
    </row>
    <row r="616" spans="1:34" x14ac:dyDescent="0.25">
      <c r="A616" s="5">
        <f t="shared" si="129"/>
        <v>5</v>
      </c>
      <c r="B616" s="22" t="s">
        <v>317</v>
      </c>
      <c r="C616" s="6" t="s">
        <v>372</v>
      </c>
      <c r="D616" s="5" t="s">
        <v>373</v>
      </c>
      <c r="E616" s="7">
        <v>78161940</v>
      </c>
      <c r="F616" s="7">
        <v>32503953100043</v>
      </c>
      <c r="G616" s="7" t="s">
        <v>2280</v>
      </c>
      <c r="H616" s="14">
        <v>45062</v>
      </c>
      <c r="I616" s="5" t="s">
        <v>1126</v>
      </c>
      <c r="J616" s="5" t="e">
        <f>++COUNTIFS(#REF!,'Манзилли сотиб олиш (2)'!$F616,#REF!,'Манзилли сотиб олиш (2)'!J$3,#REF!,'Манзилли сотиб олиш (2)'!J$2)</f>
        <v>#REF!</v>
      </c>
      <c r="K616" s="5" t="e">
        <f>++COUNTIFS(#REF!,'Манзилли сотиб олиш (2)'!$F616,#REF!,'Манзилли сотиб олиш (2)'!K$3,#REF!,'Манзилли сотиб олиш (2)'!K$2)</f>
        <v>#REF!</v>
      </c>
      <c r="L616" s="5" t="e">
        <f>++COUNTIFS(#REF!,'Манзилли сотиб олиш (2)'!$F616,#REF!,'Манзилли сотиб олиш (2)'!L$3,#REF!,'Манзилли сотиб олиш (2)'!L$2)</f>
        <v>#REF!</v>
      </c>
      <c r="M616" s="5" t="e">
        <f>++COUNTIFS(#REF!,'Манзилли сотиб олиш (2)'!$F616,#REF!,'Манзилли сотиб олиш (2)'!M$3,#REF!,'Манзилли сотиб олиш (2)'!M$2)</f>
        <v>#REF!</v>
      </c>
      <c r="N616" s="5" t="e">
        <f>++COUNTIFS(#REF!,'Манзилли сотиб олиш (2)'!$F616,#REF!,'Манзилли сотиб олиш (2)'!N$3,#REF!,'Манзилли сотиб олиш (2)'!N$2)</f>
        <v>#REF!</v>
      </c>
      <c r="O616" s="7" t="e">
        <f t="shared" si="121"/>
        <v>#REF!</v>
      </c>
      <c r="P616" s="7">
        <f t="shared" si="122"/>
        <v>0</v>
      </c>
      <c r="Q616" s="7">
        <f t="shared" si="123"/>
        <v>0</v>
      </c>
      <c r="R616" s="5" t="e">
        <f>++COUNTIFS(#REF!,'Манзилли сотиб олиш (2)'!$F616,#REF!,'Манзилли сотиб олиш (2)'!R$3,#REF!,'Манзилли сотиб олиш (2)'!R$2)</f>
        <v>#REF!</v>
      </c>
      <c r="S616" s="5" t="e">
        <f>++COUNTIFS(#REF!,'Манзилли сотиб олиш (2)'!$F616,#REF!,'Манзилли сотиб олиш (2)'!S$3,#REF!,'Манзилли сотиб олиш (2)'!S$2)</f>
        <v>#REF!</v>
      </c>
      <c r="T616" s="5" t="e">
        <f>++COUNTIFS(#REF!,'Манзилли сотиб олиш (2)'!$F616,#REF!,'Манзилли сотиб олиш (2)'!T$3,#REF!,'Манзилли сотиб олиш (2)'!T$2)</f>
        <v>#REF!</v>
      </c>
      <c r="U616" s="5" t="e">
        <f>++COUNTIFS(#REF!,'Манзилли сотиб олиш (2)'!$F616,#REF!,'Манзилли сотиб олиш (2)'!U$3,#REF!,'Манзилли сотиб олиш (2)'!U$2)</f>
        <v>#REF!</v>
      </c>
      <c r="V616" s="5" t="e">
        <f>++COUNTIFS(#REF!,'Манзилли сотиб олиш (2)'!$F616,#REF!,'Манзилли сотиб олиш (2)'!V$3,#REF!,'Манзилли сотиб олиш (2)'!V$2)</f>
        <v>#REF!</v>
      </c>
      <c r="W616" s="7" t="e">
        <f t="shared" si="124"/>
        <v>#REF!</v>
      </c>
      <c r="X616" s="7">
        <f t="shared" si="125"/>
        <v>1</v>
      </c>
      <c r="Y616" s="7">
        <f t="shared" si="126"/>
        <v>267</v>
      </c>
      <c r="Z616" s="7">
        <f t="shared" si="125"/>
        <v>1</v>
      </c>
      <c r="AA616" s="7">
        <v>267</v>
      </c>
      <c r="AB616" s="7" t="e">
        <f t="shared" si="127"/>
        <v>#REF!</v>
      </c>
      <c r="AC616" s="7" t="e">
        <f t="shared" si="128"/>
        <v>#REF!</v>
      </c>
      <c r="AD616" s="12" t="e">
        <f>++VLOOKUP(F616,#REF!,3,0)</f>
        <v>#REF!</v>
      </c>
      <c r="AE616" s="10" t="s">
        <v>11</v>
      </c>
      <c r="AF616" s="10" t="s">
        <v>2937</v>
      </c>
      <c r="AH616" t="s">
        <v>2952</v>
      </c>
    </row>
    <row r="617" spans="1:34" x14ac:dyDescent="0.25">
      <c r="A617" s="5">
        <f t="shared" si="129"/>
        <v>6</v>
      </c>
      <c r="B617" s="22" t="s">
        <v>317</v>
      </c>
      <c r="C617" s="6" t="s">
        <v>368</v>
      </c>
      <c r="D617" s="5" t="s">
        <v>369</v>
      </c>
      <c r="E617" s="7">
        <v>78134936</v>
      </c>
      <c r="F617" s="7">
        <v>31402843160026</v>
      </c>
      <c r="G617" s="7" t="s">
        <v>2281</v>
      </c>
      <c r="H617" s="14">
        <v>45062</v>
      </c>
      <c r="I617" s="5" t="s">
        <v>1126</v>
      </c>
      <c r="J617" s="5" t="e">
        <f>++COUNTIFS(#REF!,'Манзилли сотиб олиш (2)'!$F617,#REF!,'Манзилли сотиб олиш (2)'!J$3,#REF!,'Манзилли сотиб олиш (2)'!J$2)</f>
        <v>#REF!</v>
      </c>
      <c r="K617" s="5" t="e">
        <f>++COUNTIFS(#REF!,'Манзилли сотиб олиш (2)'!$F617,#REF!,'Манзилли сотиб олиш (2)'!K$3,#REF!,'Манзилли сотиб олиш (2)'!K$2)</f>
        <v>#REF!</v>
      </c>
      <c r="L617" s="5" t="e">
        <f>++COUNTIFS(#REF!,'Манзилли сотиб олиш (2)'!$F617,#REF!,'Манзилли сотиб олиш (2)'!L$3,#REF!,'Манзилли сотиб олиш (2)'!L$2)</f>
        <v>#REF!</v>
      </c>
      <c r="M617" s="5" t="e">
        <f>++COUNTIFS(#REF!,'Манзилли сотиб олиш (2)'!$F617,#REF!,'Манзилли сотиб олиш (2)'!M$3,#REF!,'Манзилли сотиб олиш (2)'!M$2)</f>
        <v>#REF!</v>
      </c>
      <c r="N617" s="5" t="e">
        <f>++COUNTIFS(#REF!,'Манзилли сотиб олиш (2)'!$F617,#REF!,'Манзилли сотиб олиш (2)'!N$3,#REF!,'Манзилли сотиб олиш (2)'!N$2)</f>
        <v>#REF!</v>
      </c>
      <c r="O617" s="7" t="e">
        <f t="shared" si="121"/>
        <v>#REF!</v>
      </c>
      <c r="P617" s="7">
        <f t="shared" si="122"/>
        <v>0</v>
      </c>
      <c r="Q617" s="7">
        <f t="shared" si="123"/>
        <v>0</v>
      </c>
      <c r="R617" s="5" t="e">
        <f>++COUNTIFS(#REF!,'Манзилли сотиб олиш (2)'!$F617,#REF!,'Манзилли сотиб олиш (2)'!R$3,#REF!,'Манзилли сотиб олиш (2)'!R$2)</f>
        <v>#REF!</v>
      </c>
      <c r="S617" s="5" t="e">
        <f>++COUNTIFS(#REF!,'Манзилли сотиб олиш (2)'!$F617,#REF!,'Манзилли сотиб олиш (2)'!S$3,#REF!,'Манзилли сотиб олиш (2)'!S$2)</f>
        <v>#REF!</v>
      </c>
      <c r="T617" s="19" t="e">
        <f>++COUNTIFS(#REF!,'Манзилли сотиб олиш (2)'!$F617,#REF!,'Манзилли сотиб олиш (2)'!T$3,#REF!,'Манзилли сотиб олиш (2)'!T$2)</f>
        <v>#REF!</v>
      </c>
      <c r="U617" s="5" t="e">
        <f>++COUNTIFS(#REF!,'Манзилли сотиб олиш (2)'!$F617,#REF!,'Манзилли сотиб олиш (2)'!U$3,#REF!,'Манзилли сотиб олиш (2)'!U$2)</f>
        <v>#REF!</v>
      </c>
      <c r="V617" s="5" t="e">
        <f>++COUNTIFS(#REF!,'Манзилли сотиб олиш (2)'!$F617,#REF!,'Манзилли сотиб олиш (2)'!V$3,#REF!,'Манзилли сотиб олиш (2)'!V$2)</f>
        <v>#REF!</v>
      </c>
      <c r="W617" s="7" t="e">
        <f t="shared" si="124"/>
        <v>#REF!</v>
      </c>
      <c r="X617" s="7">
        <f t="shared" si="125"/>
        <v>1</v>
      </c>
      <c r="Y617" s="7">
        <f t="shared" si="126"/>
        <v>323</v>
      </c>
      <c r="Z617" s="7">
        <f t="shared" si="125"/>
        <v>1</v>
      </c>
      <c r="AA617" s="7">
        <v>323</v>
      </c>
      <c r="AB617" s="7" t="e">
        <f t="shared" si="127"/>
        <v>#REF!</v>
      </c>
      <c r="AC617" s="7" t="e">
        <f t="shared" si="128"/>
        <v>#REF!</v>
      </c>
      <c r="AD617" s="12" t="e">
        <f>++VLOOKUP(F617,#REF!,3,0)</f>
        <v>#REF!</v>
      </c>
      <c r="AE617" s="10" t="s">
        <v>11</v>
      </c>
      <c r="AF617" s="10" t="s">
        <v>1032</v>
      </c>
      <c r="AH617" t="s">
        <v>2952</v>
      </c>
    </row>
    <row r="618" spans="1:34" x14ac:dyDescent="0.25">
      <c r="A618" s="5">
        <f t="shared" si="129"/>
        <v>7</v>
      </c>
      <c r="B618" s="22" t="s">
        <v>317</v>
      </c>
      <c r="C618" s="6" t="s">
        <v>366</v>
      </c>
      <c r="D618" s="5" t="s">
        <v>367</v>
      </c>
      <c r="E618" s="7">
        <v>78169336</v>
      </c>
      <c r="F618" s="7">
        <v>42603877130016</v>
      </c>
      <c r="G618" s="7" t="s">
        <v>2282</v>
      </c>
      <c r="H618" s="14">
        <v>45064</v>
      </c>
      <c r="I618" s="5" t="s">
        <v>1125</v>
      </c>
      <c r="J618" s="5" t="e">
        <f>++COUNTIFS(#REF!,'Манзилли сотиб олиш (2)'!$F618,#REF!,'Манзилли сотиб олиш (2)'!J$3,#REF!,'Манзилли сотиб олиш (2)'!J$2)</f>
        <v>#REF!</v>
      </c>
      <c r="K618" s="5" t="e">
        <f>++COUNTIFS(#REF!,'Манзилли сотиб олиш (2)'!$F618,#REF!,'Манзилли сотиб олиш (2)'!K$3,#REF!,'Манзилли сотиб олиш (2)'!K$2)</f>
        <v>#REF!</v>
      </c>
      <c r="L618" s="5" t="e">
        <f>++COUNTIFS(#REF!,'Манзилли сотиб олиш (2)'!$F618,#REF!,'Манзилли сотиб олиш (2)'!L$3,#REF!,'Манзилли сотиб олиш (2)'!L$2)</f>
        <v>#REF!</v>
      </c>
      <c r="M618" s="5" t="e">
        <f>++COUNTIFS(#REF!,'Манзилли сотиб олиш (2)'!$F618,#REF!,'Манзилли сотиб олиш (2)'!M$3,#REF!,'Манзилли сотиб олиш (2)'!M$2)</f>
        <v>#REF!</v>
      </c>
      <c r="N618" s="5" t="e">
        <f>++COUNTIFS(#REF!,'Манзилли сотиб олиш (2)'!$F618,#REF!,'Манзилли сотиб олиш (2)'!N$3,#REF!,'Манзилли сотиб олиш (2)'!N$2)</f>
        <v>#REF!</v>
      </c>
      <c r="O618" s="7" t="e">
        <f t="shared" si="121"/>
        <v>#REF!</v>
      </c>
      <c r="P618" s="7">
        <f t="shared" si="122"/>
        <v>1</v>
      </c>
      <c r="Q618" s="7">
        <f t="shared" si="123"/>
        <v>208</v>
      </c>
      <c r="R618" s="5" t="e">
        <f>++COUNTIFS(#REF!,'Манзилли сотиб олиш (2)'!$F618,#REF!,'Манзилли сотиб олиш (2)'!R$3,#REF!,'Манзилли сотиб олиш (2)'!R$2)</f>
        <v>#REF!</v>
      </c>
      <c r="S618" s="5" t="e">
        <f>++COUNTIFS(#REF!,'Манзилли сотиб олиш (2)'!$F618,#REF!,'Манзилли сотиб олиш (2)'!S$3,#REF!,'Манзилли сотиб олиш (2)'!S$2)</f>
        <v>#REF!</v>
      </c>
      <c r="T618" s="5" t="e">
        <f>++COUNTIFS(#REF!,'Манзилли сотиб олиш (2)'!$F618,#REF!,'Манзилли сотиб олиш (2)'!T$3,#REF!,'Манзилли сотиб олиш (2)'!T$2)</f>
        <v>#REF!</v>
      </c>
      <c r="U618" s="5" t="e">
        <f>++COUNTIFS(#REF!,'Манзилли сотиб олиш (2)'!$F618,#REF!,'Манзилли сотиб олиш (2)'!U$3,#REF!,'Манзилли сотиб олиш (2)'!U$2)</f>
        <v>#REF!</v>
      </c>
      <c r="V618" s="5" t="e">
        <f>++COUNTIFS(#REF!,'Манзилли сотиб олиш (2)'!$F618,#REF!,'Манзилли сотиб олиш (2)'!V$3,#REF!,'Манзилли сотиб олиш (2)'!V$2)</f>
        <v>#REF!</v>
      </c>
      <c r="W618" s="7" t="e">
        <f t="shared" si="124"/>
        <v>#REF!</v>
      </c>
      <c r="X618" s="7">
        <f t="shared" si="125"/>
        <v>0</v>
      </c>
      <c r="Y618" s="7">
        <f t="shared" si="126"/>
        <v>0</v>
      </c>
      <c r="Z618" s="7">
        <f t="shared" si="125"/>
        <v>1</v>
      </c>
      <c r="AA618" s="7">
        <v>208</v>
      </c>
      <c r="AB618" s="7" t="e">
        <f t="shared" si="127"/>
        <v>#REF!</v>
      </c>
      <c r="AC618" s="7" t="e">
        <f t="shared" si="128"/>
        <v>#REF!</v>
      </c>
      <c r="AD618" s="12" t="e">
        <f>++VLOOKUP(F618,#REF!,3,0)</f>
        <v>#REF!</v>
      </c>
      <c r="AE618" s="10" t="s">
        <v>317</v>
      </c>
      <c r="AF618" s="10" t="s">
        <v>2938</v>
      </c>
      <c r="AH618" t="s">
        <v>2952</v>
      </c>
    </row>
    <row r="619" spans="1:34" x14ac:dyDescent="0.25">
      <c r="A619" s="5">
        <f t="shared" si="129"/>
        <v>8</v>
      </c>
      <c r="B619" s="22" t="s">
        <v>317</v>
      </c>
      <c r="C619" s="6" t="s">
        <v>362</v>
      </c>
      <c r="D619" s="5" t="s">
        <v>363</v>
      </c>
      <c r="E619" s="7">
        <v>78251910</v>
      </c>
      <c r="F619" s="7">
        <v>42608803130034</v>
      </c>
      <c r="G619" s="7" t="s">
        <v>2284</v>
      </c>
      <c r="H619" s="14">
        <v>45069</v>
      </c>
      <c r="I619" s="5" t="s">
        <v>1125</v>
      </c>
      <c r="J619" s="5" t="e">
        <f>++COUNTIFS(#REF!,'Манзилли сотиб олиш (2)'!$F619,#REF!,'Манзилли сотиб олиш (2)'!J$3,#REF!,'Манзилли сотиб олиш (2)'!J$2)</f>
        <v>#REF!</v>
      </c>
      <c r="K619" s="5" t="e">
        <f>++COUNTIFS(#REF!,'Манзилли сотиб олиш (2)'!$F619,#REF!,'Манзилли сотиб олиш (2)'!K$3,#REF!,'Манзилли сотиб олиш (2)'!K$2)</f>
        <v>#REF!</v>
      </c>
      <c r="L619" s="5" t="e">
        <f>++COUNTIFS(#REF!,'Манзилли сотиб олиш (2)'!$F619,#REF!,'Манзилли сотиб олиш (2)'!L$3,#REF!,'Манзилли сотиб олиш (2)'!L$2)</f>
        <v>#REF!</v>
      </c>
      <c r="M619" s="5" t="e">
        <f>++COUNTIFS(#REF!,'Манзилли сотиб олиш (2)'!$F619,#REF!,'Манзилли сотиб олиш (2)'!M$3,#REF!,'Манзилли сотиб олиш (2)'!M$2)</f>
        <v>#REF!</v>
      </c>
      <c r="N619" s="5" t="e">
        <f>++COUNTIFS(#REF!,'Манзилли сотиб олиш (2)'!$F619,#REF!,'Манзилли сотиб олиш (2)'!N$3,#REF!,'Манзилли сотиб олиш (2)'!N$2)</f>
        <v>#REF!</v>
      </c>
      <c r="O619" s="7" t="e">
        <f t="shared" si="121"/>
        <v>#REF!</v>
      </c>
      <c r="P619" s="7">
        <f t="shared" si="122"/>
        <v>1</v>
      </c>
      <c r="Q619" s="7">
        <f t="shared" si="123"/>
        <v>205.8</v>
      </c>
      <c r="R619" s="5" t="e">
        <f>++COUNTIFS(#REF!,'Манзилли сотиб олиш (2)'!$F619,#REF!,'Манзилли сотиб олиш (2)'!R$3,#REF!,'Манзилли сотиб олиш (2)'!R$2)</f>
        <v>#REF!</v>
      </c>
      <c r="S619" s="5" t="e">
        <f>++COUNTIFS(#REF!,'Манзилли сотиб олиш (2)'!$F619,#REF!,'Манзилли сотиб олиш (2)'!S$3,#REF!,'Манзилли сотиб олиш (2)'!S$2)</f>
        <v>#REF!</v>
      </c>
      <c r="T619" s="5" t="e">
        <f>++COUNTIFS(#REF!,'Манзилли сотиб олиш (2)'!$F619,#REF!,'Манзилли сотиб олиш (2)'!T$3,#REF!,'Манзилли сотиб олиш (2)'!T$2)</f>
        <v>#REF!</v>
      </c>
      <c r="U619" s="5" t="e">
        <f>++COUNTIFS(#REF!,'Манзилли сотиб олиш (2)'!$F619,#REF!,'Манзилли сотиб олиш (2)'!U$3,#REF!,'Манзилли сотиб олиш (2)'!U$2)</f>
        <v>#REF!</v>
      </c>
      <c r="V619" s="5" t="e">
        <f>++COUNTIFS(#REF!,'Манзилли сотиб олиш (2)'!$F619,#REF!,'Манзилли сотиб олиш (2)'!V$3,#REF!,'Манзилли сотиб олиш (2)'!V$2)</f>
        <v>#REF!</v>
      </c>
      <c r="W619" s="7" t="e">
        <f t="shared" si="124"/>
        <v>#REF!</v>
      </c>
      <c r="X619" s="7">
        <f t="shared" si="125"/>
        <v>0</v>
      </c>
      <c r="Y619" s="7">
        <f t="shared" si="126"/>
        <v>0</v>
      </c>
      <c r="Z619" s="7">
        <f t="shared" si="125"/>
        <v>1</v>
      </c>
      <c r="AA619" s="7">
        <v>205.8</v>
      </c>
      <c r="AB619" s="7" t="e">
        <f t="shared" si="127"/>
        <v>#REF!</v>
      </c>
      <c r="AC619" s="7" t="e">
        <f t="shared" si="128"/>
        <v>#REF!</v>
      </c>
      <c r="AD619" s="12" t="e">
        <f>++VLOOKUP(F619,#REF!,3,0)</f>
        <v>#REF!</v>
      </c>
      <c r="AE619" s="10" t="s">
        <v>11</v>
      </c>
      <c r="AF619" s="10" t="s">
        <v>1003</v>
      </c>
      <c r="AH619" t="s">
        <v>2952</v>
      </c>
    </row>
    <row r="620" spans="1:34" x14ac:dyDescent="0.25">
      <c r="A620" s="5">
        <f t="shared" si="129"/>
        <v>9</v>
      </c>
      <c r="B620" s="22" t="s">
        <v>317</v>
      </c>
      <c r="C620" s="6" t="s">
        <v>360</v>
      </c>
      <c r="D620" s="5" t="s">
        <v>361</v>
      </c>
      <c r="E620" s="7">
        <v>78265729</v>
      </c>
      <c r="F620" s="7">
        <v>42407923100026</v>
      </c>
      <c r="G620" s="7" t="s">
        <v>2285</v>
      </c>
      <c r="H620" s="14">
        <v>45069</v>
      </c>
      <c r="I620" s="5" t="s">
        <v>1125</v>
      </c>
      <c r="J620" s="5" t="e">
        <f>++COUNTIFS(#REF!,'Манзилли сотиб олиш (2)'!$F620,#REF!,'Манзилли сотиб олиш (2)'!J$3,#REF!,'Манзилли сотиб олиш (2)'!J$2)</f>
        <v>#REF!</v>
      </c>
      <c r="K620" s="5" t="e">
        <f>++COUNTIFS(#REF!,'Манзилли сотиб олиш (2)'!$F620,#REF!,'Манзилли сотиб олиш (2)'!K$3,#REF!,'Манзилли сотиб олиш (2)'!K$2)</f>
        <v>#REF!</v>
      </c>
      <c r="L620" s="5" t="e">
        <f>++COUNTIFS(#REF!,'Манзилли сотиб олиш (2)'!$F620,#REF!,'Манзилли сотиб олиш (2)'!L$3,#REF!,'Манзилли сотиб олиш (2)'!L$2)</f>
        <v>#REF!</v>
      </c>
      <c r="M620" s="5" t="e">
        <f>++COUNTIFS(#REF!,'Манзилли сотиб олиш (2)'!$F620,#REF!,'Манзилли сотиб олиш (2)'!M$3,#REF!,'Манзилли сотиб олиш (2)'!M$2)</f>
        <v>#REF!</v>
      </c>
      <c r="N620" s="5" t="e">
        <f>++COUNTIFS(#REF!,'Манзилли сотиб олиш (2)'!$F620,#REF!,'Манзилли сотиб олиш (2)'!N$3,#REF!,'Манзилли сотиб олиш (2)'!N$2)</f>
        <v>#REF!</v>
      </c>
      <c r="O620" s="7" t="e">
        <f t="shared" si="121"/>
        <v>#REF!</v>
      </c>
      <c r="P620" s="7">
        <f t="shared" si="122"/>
        <v>1</v>
      </c>
      <c r="Q620" s="7">
        <f t="shared" si="123"/>
        <v>205.8</v>
      </c>
      <c r="R620" s="5" t="e">
        <f>++COUNTIFS(#REF!,'Манзилли сотиб олиш (2)'!$F620,#REF!,'Манзилли сотиб олиш (2)'!R$3,#REF!,'Манзилли сотиб олиш (2)'!R$2)</f>
        <v>#REF!</v>
      </c>
      <c r="S620" s="5" t="e">
        <f>++COUNTIFS(#REF!,'Манзилли сотиб олиш (2)'!$F620,#REF!,'Манзилли сотиб олиш (2)'!S$3,#REF!,'Манзилли сотиб олиш (2)'!S$2)</f>
        <v>#REF!</v>
      </c>
      <c r="T620" s="5" t="e">
        <f>++COUNTIFS(#REF!,'Манзилли сотиб олиш (2)'!$F620,#REF!,'Манзилли сотиб олиш (2)'!T$3,#REF!,'Манзилли сотиб олиш (2)'!T$2)</f>
        <v>#REF!</v>
      </c>
      <c r="U620" s="5" t="e">
        <f>++COUNTIFS(#REF!,'Манзилли сотиб олиш (2)'!$F620,#REF!,'Манзилли сотиб олиш (2)'!U$3,#REF!,'Манзилли сотиб олиш (2)'!U$2)</f>
        <v>#REF!</v>
      </c>
      <c r="V620" s="5" t="e">
        <f>++COUNTIFS(#REF!,'Манзилли сотиб олиш (2)'!$F620,#REF!,'Манзилли сотиб олиш (2)'!V$3,#REF!,'Манзилли сотиб олиш (2)'!V$2)</f>
        <v>#REF!</v>
      </c>
      <c r="W620" s="7" t="e">
        <f t="shared" si="124"/>
        <v>#REF!</v>
      </c>
      <c r="X620" s="7">
        <f t="shared" si="125"/>
        <v>0</v>
      </c>
      <c r="Y620" s="7">
        <f t="shared" si="126"/>
        <v>0</v>
      </c>
      <c r="Z620" s="7">
        <f t="shared" si="125"/>
        <v>1</v>
      </c>
      <c r="AA620" s="7">
        <v>205.8</v>
      </c>
      <c r="AB620" s="7" t="e">
        <f t="shared" si="127"/>
        <v>#REF!</v>
      </c>
      <c r="AC620" s="7" t="e">
        <f t="shared" si="128"/>
        <v>#REF!</v>
      </c>
      <c r="AD620" s="12" t="e">
        <f>++VLOOKUP(F620,#REF!,3,0)</f>
        <v>#REF!</v>
      </c>
      <c r="AE620" s="10" t="s">
        <v>11</v>
      </c>
      <c r="AF620" s="10" t="s">
        <v>1003</v>
      </c>
      <c r="AH620" t="s">
        <v>2952</v>
      </c>
    </row>
    <row r="621" spans="1:34" x14ac:dyDescent="0.25">
      <c r="A621" s="5">
        <f t="shared" si="129"/>
        <v>10</v>
      </c>
      <c r="B621" s="22" t="s">
        <v>317</v>
      </c>
      <c r="C621" s="6" t="s">
        <v>358</v>
      </c>
      <c r="D621" s="5" t="s">
        <v>359</v>
      </c>
      <c r="E621" s="7">
        <v>78267449</v>
      </c>
      <c r="F621" s="7">
        <v>40201883160023</v>
      </c>
      <c r="G621" s="7" t="s">
        <v>2286</v>
      </c>
      <c r="H621" s="14">
        <v>45069</v>
      </c>
      <c r="I621" s="5" t="s">
        <v>1125</v>
      </c>
      <c r="J621" s="5" t="e">
        <f>++COUNTIFS(#REF!,'Манзилли сотиб олиш (2)'!$F621,#REF!,'Манзилли сотиб олиш (2)'!J$3,#REF!,'Манзилли сотиб олиш (2)'!J$2)</f>
        <v>#REF!</v>
      </c>
      <c r="K621" s="5" t="e">
        <f>++COUNTIFS(#REF!,'Манзилли сотиб олиш (2)'!$F621,#REF!,'Манзилли сотиб олиш (2)'!K$3,#REF!,'Манзилли сотиб олиш (2)'!K$2)</f>
        <v>#REF!</v>
      </c>
      <c r="L621" s="5" t="e">
        <f>++COUNTIFS(#REF!,'Манзилли сотиб олиш (2)'!$F621,#REF!,'Манзилли сотиб олиш (2)'!L$3,#REF!,'Манзилли сотиб олиш (2)'!L$2)</f>
        <v>#REF!</v>
      </c>
      <c r="M621" s="5" t="e">
        <f>++COUNTIFS(#REF!,'Манзилли сотиб олиш (2)'!$F621,#REF!,'Манзилли сотиб олиш (2)'!M$3,#REF!,'Манзилли сотиб олиш (2)'!M$2)</f>
        <v>#REF!</v>
      </c>
      <c r="N621" s="5" t="e">
        <f>++COUNTIFS(#REF!,'Манзилли сотиб олиш (2)'!$F621,#REF!,'Манзилли сотиб олиш (2)'!N$3,#REF!,'Манзилли сотиб олиш (2)'!N$2)</f>
        <v>#REF!</v>
      </c>
      <c r="O621" s="7" t="e">
        <f t="shared" si="121"/>
        <v>#REF!</v>
      </c>
      <c r="P621" s="7">
        <f t="shared" si="122"/>
        <v>1</v>
      </c>
      <c r="Q621" s="7">
        <f t="shared" si="123"/>
        <v>240</v>
      </c>
      <c r="R621" s="5" t="e">
        <f>++COUNTIFS(#REF!,'Манзилли сотиб олиш (2)'!$F621,#REF!,'Манзилли сотиб олиш (2)'!R$3,#REF!,'Манзилли сотиб олиш (2)'!R$2)</f>
        <v>#REF!</v>
      </c>
      <c r="S621" s="5" t="e">
        <f>++COUNTIFS(#REF!,'Манзилли сотиб олиш (2)'!$F621,#REF!,'Манзилли сотиб олиш (2)'!S$3,#REF!,'Манзилли сотиб олиш (2)'!S$2)</f>
        <v>#REF!</v>
      </c>
      <c r="T621" s="5" t="e">
        <f>++COUNTIFS(#REF!,'Манзилли сотиб олиш (2)'!$F621,#REF!,'Манзилли сотиб олиш (2)'!T$3,#REF!,'Манзилли сотиб олиш (2)'!T$2)</f>
        <v>#REF!</v>
      </c>
      <c r="U621" s="5" t="e">
        <f>++COUNTIFS(#REF!,'Манзилли сотиб олиш (2)'!$F621,#REF!,'Манзилли сотиб олиш (2)'!U$3,#REF!,'Манзилли сотиб олиш (2)'!U$2)</f>
        <v>#REF!</v>
      </c>
      <c r="V621" s="5" t="e">
        <f>++COUNTIFS(#REF!,'Манзилли сотиб олиш (2)'!$F621,#REF!,'Манзилли сотиб олиш (2)'!V$3,#REF!,'Манзилли сотиб олиш (2)'!V$2)</f>
        <v>#REF!</v>
      </c>
      <c r="W621" s="7" t="e">
        <f t="shared" si="124"/>
        <v>#REF!</v>
      </c>
      <c r="X621" s="7">
        <f t="shared" si="125"/>
        <v>0</v>
      </c>
      <c r="Y621" s="7">
        <f t="shared" si="126"/>
        <v>0</v>
      </c>
      <c r="Z621" s="7">
        <f t="shared" si="125"/>
        <v>1</v>
      </c>
      <c r="AA621" s="7">
        <v>240</v>
      </c>
      <c r="AB621" s="7" t="e">
        <f t="shared" si="127"/>
        <v>#REF!</v>
      </c>
      <c r="AC621" s="7" t="e">
        <f t="shared" si="128"/>
        <v>#REF!</v>
      </c>
      <c r="AD621" s="12" t="e">
        <f>++VLOOKUP(F621,#REF!,3,0)</f>
        <v>#REF!</v>
      </c>
      <c r="AE621" s="10" t="s">
        <v>11</v>
      </c>
      <c r="AF621" s="10" t="s">
        <v>1008</v>
      </c>
      <c r="AH621" t="s">
        <v>2952</v>
      </c>
    </row>
    <row r="622" spans="1:34" x14ac:dyDescent="0.25">
      <c r="A622" s="5">
        <f t="shared" si="129"/>
        <v>11</v>
      </c>
      <c r="B622" s="22" t="s">
        <v>317</v>
      </c>
      <c r="C622" s="6" t="s">
        <v>356</v>
      </c>
      <c r="D622" s="5" t="s">
        <v>357</v>
      </c>
      <c r="E622" s="7">
        <v>78285781</v>
      </c>
      <c r="F622" s="7">
        <v>41001913100031</v>
      </c>
      <c r="G622" s="7" t="s">
        <v>2287</v>
      </c>
      <c r="H622" s="14">
        <v>45069</v>
      </c>
      <c r="I622" s="5" t="s">
        <v>1125</v>
      </c>
      <c r="J622" s="5" t="e">
        <f>++COUNTIFS(#REF!,'Манзилли сотиб олиш (2)'!$F622,#REF!,'Манзилли сотиб олиш (2)'!J$3,#REF!,'Манзилли сотиб олиш (2)'!J$2)</f>
        <v>#REF!</v>
      </c>
      <c r="K622" s="5" t="e">
        <f>++COUNTIFS(#REF!,'Манзилли сотиб олиш (2)'!$F622,#REF!,'Манзилли сотиб олиш (2)'!K$3,#REF!,'Манзилли сотиб олиш (2)'!K$2)</f>
        <v>#REF!</v>
      </c>
      <c r="L622" s="5" t="e">
        <f>++COUNTIFS(#REF!,'Манзилли сотиб олиш (2)'!$F622,#REF!,'Манзилли сотиб олиш (2)'!L$3,#REF!,'Манзилли сотиб олиш (2)'!L$2)</f>
        <v>#REF!</v>
      </c>
      <c r="M622" s="5" t="e">
        <f>++COUNTIFS(#REF!,'Манзилли сотиб олиш (2)'!$F622,#REF!,'Манзилли сотиб олиш (2)'!M$3,#REF!,'Манзилли сотиб олиш (2)'!M$2)</f>
        <v>#REF!</v>
      </c>
      <c r="N622" s="5" t="e">
        <f>++COUNTIFS(#REF!,'Манзилли сотиб олиш (2)'!$F622,#REF!,'Манзилли сотиб олиш (2)'!N$3,#REF!,'Манзилли сотиб олиш (2)'!N$2)</f>
        <v>#REF!</v>
      </c>
      <c r="O622" s="7" t="e">
        <f t="shared" si="121"/>
        <v>#REF!</v>
      </c>
      <c r="P622" s="7">
        <f t="shared" si="122"/>
        <v>1</v>
      </c>
      <c r="Q622" s="7">
        <f t="shared" si="123"/>
        <v>286.05</v>
      </c>
      <c r="R622" s="5" t="e">
        <f>++COUNTIFS(#REF!,'Манзилли сотиб олиш (2)'!$F622,#REF!,'Манзилли сотиб олиш (2)'!R$3,#REF!,'Манзилли сотиб олиш (2)'!R$2)</f>
        <v>#REF!</v>
      </c>
      <c r="S622" s="5" t="e">
        <f>++COUNTIFS(#REF!,'Манзилли сотиб олиш (2)'!$F622,#REF!,'Манзилли сотиб олиш (2)'!S$3,#REF!,'Манзилли сотиб олиш (2)'!S$2)</f>
        <v>#REF!</v>
      </c>
      <c r="T622" s="5" t="e">
        <f>++COUNTIFS(#REF!,'Манзилли сотиб олиш (2)'!$F622,#REF!,'Манзилли сотиб олиш (2)'!T$3,#REF!,'Манзилли сотиб олиш (2)'!T$2)</f>
        <v>#REF!</v>
      </c>
      <c r="U622" s="5" t="e">
        <f>++COUNTIFS(#REF!,'Манзилли сотиб олиш (2)'!$F622,#REF!,'Манзилли сотиб олиш (2)'!U$3,#REF!,'Манзилли сотиб олиш (2)'!U$2)</f>
        <v>#REF!</v>
      </c>
      <c r="V622" s="5" t="e">
        <f>++COUNTIFS(#REF!,'Манзилли сотиб олиш (2)'!$F622,#REF!,'Манзилли сотиб олиш (2)'!V$3,#REF!,'Манзилли сотиб олиш (2)'!V$2)</f>
        <v>#REF!</v>
      </c>
      <c r="W622" s="7" t="e">
        <f t="shared" si="124"/>
        <v>#REF!</v>
      </c>
      <c r="X622" s="7">
        <f t="shared" si="125"/>
        <v>0</v>
      </c>
      <c r="Y622" s="7">
        <f t="shared" si="126"/>
        <v>0</v>
      </c>
      <c r="Z622" s="7">
        <f t="shared" si="125"/>
        <v>1</v>
      </c>
      <c r="AA622" s="7">
        <v>286.05</v>
      </c>
      <c r="AB622" s="7" t="e">
        <f t="shared" si="127"/>
        <v>#REF!</v>
      </c>
      <c r="AC622" s="7" t="e">
        <f t="shared" si="128"/>
        <v>#REF!</v>
      </c>
      <c r="AD622" s="12" t="e">
        <f>++VLOOKUP(F622,#REF!,3,0)</f>
        <v>#REF!</v>
      </c>
      <c r="AE622" s="10" t="s">
        <v>11</v>
      </c>
      <c r="AF622" s="10" t="s">
        <v>1003</v>
      </c>
      <c r="AH622" t="s">
        <v>2952</v>
      </c>
    </row>
    <row r="623" spans="1:34" x14ac:dyDescent="0.25">
      <c r="A623" s="5">
        <f t="shared" si="129"/>
        <v>12</v>
      </c>
      <c r="B623" s="22" t="s">
        <v>317</v>
      </c>
      <c r="C623" s="6" t="s">
        <v>354</v>
      </c>
      <c r="D623" s="5" t="s">
        <v>355</v>
      </c>
      <c r="E623" s="7">
        <v>78301716</v>
      </c>
      <c r="F623" s="7">
        <v>30704933100031</v>
      </c>
      <c r="G623" s="7" t="s">
        <v>2288</v>
      </c>
      <c r="H623" s="14">
        <v>45069</v>
      </c>
      <c r="I623" s="5" t="s">
        <v>1125</v>
      </c>
      <c r="J623" s="5" t="e">
        <f>++COUNTIFS(#REF!,'Манзилли сотиб олиш (2)'!$F623,#REF!,'Манзилли сотиб олиш (2)'!J$3,#REF!,'Манзилли сотиб олиш (2)'!J$2)</f>
        <v>#REF!</v>
      </c>
      <c r="K623" s="5" t="e">
        <f>++COUNTIFS(#REF!,'Манзилли сотиб олиш (2)'!$F623,#REF!,'Манзилли сотиб олиш (2)'!K$3,#REF!,'Манзилли сотиб олиш (2)'!K$2)</f>
        <v>#REF!</v>
      </c>
      <c r="L623" s="5" t="e">
        <f>++COUNTIFS(#REF!,'Манзилли сотиб олиш (2)'!$F623,#REF!,'Манзилли сотиб олиш (2)'!L$3,#REF!,'Манзилли сотиб олиш (2)'!L$2)</f>
        <v>#REF!</v>
      </c>
      <c r="M623" s="5" t="e">
        <f>++COUNTIFS(#REF!,'Манзилли сотиб олиш (2)'!$F623,#REF!,'Манзилли сотиб олиш (2)'!M$3,#REF!,'Манзилли сотиб олиш (2)'!M$2)</f>
        <v>#REF!</v>
      </c>
      <c r="N623" s="5" t="e">
        <f>++COUNTIFS(#REF!,'Манзилли сотиб олиш (2)'!$F623,#REF!,'Манзилли сотиб олиш (2)'!N$3,#REF!,'Манзилли сотиб олиш (2)'!N$2)</f>
        <v>#REF!</v>
      </c>
      <c r="O623" s="7" t="e">
        <f t="shared" si="121"/>
        <v>#REF!</v>
      </c>
      <c r="P623" s="7">
        <f t="shared" si="122"/>
        <v>1</v>
      </c>
      <c r="Q623" s="7">
        <f t="shared" si="123"/>
        <v>301</v>
      </c>
      <c r="R623" s="5" t="e">
        <f>++COUNTIFS(#REF!,'Манзилли сотиб олиш (2)'!$F623,#REF!,'Манзилли сотиб олиш (2)'!R$3,#REF!,'Манзилли сотиб олиш (2)'!R$2)</f>
        <v>#REF!</v>
      </c>
      <c r="S623" s="5" t="e">
        <f>++COUNTIFS(#REF!,'Манзилли сотиб олиш (2)'!$F623,#REF!,'Манзилли сотиб олиш (2)'!S$3,#REF!,'Манзилли сотиб олиш (2)'!S$2)</f>
        <v>#REF!</v>
      </c>
      <c r="T623" s="5" t="e">
        <f>++COUNTIFS(#REF!,'Манзилли сотиб олиш (2)'!$F623,#REF!,'Манзилли сотиб олиш (2)'!T$3,#REF!,'Манзилли сотиб олиш (2)'!T$2)</f>
        <v>#REF!</v>
      </c>
      <c r="U623" s="5" t="e">
        <f>++COUNTIFS(#REF!,'Манзилли сотиб олиш (2)'!$F623,#REF!,'Манзилли сотиб олиш (2)'!U$3,#REF!,'Манзилли сотиб олиш (2)'!U$2)</f>
        <v>#REF!</v>
      </c>
      <c r="V623" s="5" t="e">
        <f>++COUNTIFS(#REF!,'Манзилли сотиб олиш (2)'!$F623,#REF!,'Манзилли сотиб олиш (2)'!V$3,#REF!,'Манзилли сотиб олиш (2)'!V$2)</f>
        <v>#REF!</v>
      </c>
      <c r="W623" s="7" t="e">
        <f t="shared" si="124"/>
        <v>#REF!</v>
      </c>
      <c r="X623" s="7">
        <f t="shared" si="125"/>
        <v>0</v>
      </c>
      <c r="Y623" s="7">
        <f t="shared" si="126"/>
        <v>0</v>
      </c>
      <c r="Z623" s="7">
        <f t="shared" si="125"/>
        <v>1</v>
      </c>
      <c r="AA623" s="7">
        <v>301</v>
      </c>
      <c r="AB623" s="7" t="e">
        <f t="shared" si="127"/>
        <v>#REF!</v>
      </c>
      <c r="AC623" s="7" t="e">
        <f t="shared" si="128"/>
        <v>#REF!</v>
      </c>
      <c r="AD623" s="12" t="e">
        <f>++VLOOKUP(F623,#REF!,3,0)</f>
        <v>#REF!</v>
      </c>
      <c r="AE623" s="10" t="s">
        <v>11</v>
      </c>
      <c r="AF623" s="10" t="s">
        <v>1021</v>
      </c>
      <c r="AH623" t="s">
        <v>2952</v>
      </c>
    </row>
    <row r="624" spans="1:34" x14ac:dyDescent="0.25">
      <c r="A624" s="5">
        <f t="shared" si="129"/>
        <v>13</v>
      </c>
      <c r="B624" s="22" t="s">
        <v>317</v>
      </c>
      <c r="C624" s="6" t="s">
        <v>322</v>
      </c>
      <c r="D624" s="5" t="s">
        <v>323</v>
      </c>
      <c r="E624" s="7">
        <v>78227430</v>
      </c>
      <c r="F624" s="7">
        <v>41005883100024</v>
      </c>
      <c r="G624" s="7" t="s">
        <v>2289</v>
      </c>
      <c r="H624" s="14">
        <v>45069</v>
      </c>
      <c r="I624" s="5" t="s">
        <v>1125</v>
      </c>
      <c r="J624" s="5" t="e">
        <f>++COUNTIFS(#REF!,'Манзилли сотиб олиш (2)'!$F624,#REF!,'Манзилли сотиб олиш (2)'!J$3,#REF!,'Манзилли сотиб олиш (2)'!J$2)</f>
        <v>#REF!</v>
      </c>
      <c r="K624" s="5" t="e">
        <f>++COUNTIFS(#REF!,'Манзилли сотиб олиш (2)'!$F624,#REF!,'Манзилли сотиб олиш (2)'!K$3,#REF!,'Манзилли сотиб олиш (2)'!K$2)</f>
        <v>#REF!</v>
      </c>
      <c r="L624" s="5" t="e">
        <f>++COUNTIFS(#REF!,'Манзилли сотиб олиш (2)'!$F624,#REF!,'Манзилли сотиб олиш (2)'!L$3,#REF!,'Манзилли сотиб олиш (2)'!L$2)</f>
        <v>#REF!</v>
      </c>
      <c r="M624" s="5" t="e">
        <f>++COUNTIFS(#REF!,'Манзилли сотиб олиш (2)'!$F624,#REF!,'Манзилли сотиб олиш (2)'!M$3,#REF!,'Манзилли сотиб олиш (2)'!M$2)</f>
        <v>#REF!</v>
      </c>
      <c r="N624" s="5" t="e">
        <f>++COUNTIFS(#REF!,'Манзилли сотиб олиш (2)'!$F624,#REF!,'Манзилли сотиб олиш (2)'!N$3,#REF!,'Манзилли сотиб олиш (2)'!N$2)</f>
        <v>#REF!</v>
      </c>
      <c r="O624" s="7" t="e">
        <f t="shared" si="121"/>
        <v>#REF!</v>
      </c>
      <c r="P624" s="7">
        <f t="shared" si="122"/>
        <v>1</v>
      </c>
      <c r="Q624" s="7">
        <f t="shared" si="123"/>
        <v>234</v>
      </c>
      <c r="R624" s="5" t="e">
        <f>++COUNTIFS(#REF!,'Манзилли сотиб олиш (2)'!$F624,#REF!,'Манзилли сотиб олиш (2)'!R$3,#REF!,'Манзилли сотиб олиш (2)'!R$2)</f>
        <v>#REF!</v>
      </c>
      <c r="S624" s="5" t="e">
        <f>++COUNTIFS(#REF!,'Манзилли сотиб олиш (2)'!$F624,#REF!,'Манзилли сотиб олиш (2)'!S$3,#REF!,'Манзилли сотиб олиш (2)'!S$2)</f>
        <v>#REF!</v>
      </c>
      <c r="T624" s="5" t="e">
        <f>++COUNTIFS(#REF!,'Манзилли сотиб олиш (2)'!$F624,#REF!,'Манзилли сотиб олиш (2)'!T$3,#REF!,'Манзилли сотиб олиш (2)'!T$2)</f>
        <v>#REF!</v>
      </c>
      <c r="U624" s="5" t="e">
        <f>++COUNTIFS(#REF!,'Манзилли сотиб олиш (2)'!$F624,#REF!,'Манзилли сотиб олиш (2)'!U$3,#REF!,'Манзилли сотиб олиш (2)'!U$2)</f>
        <v>#REF!</v>
      </c>
      <c r="V624" s="5" t="e">
        <f>++COUNTIFS(#REF!,'Манзилли сотиб олиш (2)'!$F624,#REF!,'Манзилли сотиб олиш (2)'!V$3,#REF!,'Манзилли сотиб олиш (2)'!V$2)</f>
        <v>#REF!</v>
      </c>
      <c r="W624" s="7" t="e">
        <f t="shared" si="124"/>
        <v>#REF!</v>
      </c>
      <c r="X624" s="7">
        <f t="shared" si="125"/>
        <v>0</v>
      </c>
      <c r="Y624" s="7">
        <f t="shared" si="126"/>
        <v>0</v>
      </c>
      <c r="Z624" s="7">
        <f t="shared" si="125"/>
        <v>1</v>
      </c>
      <c r="AA624" s="7">
        <v>234</v>
      </c>
      <c r="AB624" s="7" t="e">
        <f t="shared" si="127"/>
        <v>#REF!</v>
      </c>
      <c r="AC624" s="7" t="e">
        <f t="shared" si="128"/>
        <v>#REF!</v>
      </c>
      <c r="AD624" s="12" t="e">
        <f>++VLOOKUP(F624,#REF!,3,0)</f>
        <v>#REF!</v>
      </c>
      <c r="AE624" s="10" t="s">
        <v>11</v>
      </c>
      <c r="AF624" s="10" t="s">
        <v>2937</v>
      </c>
      <c r="AH624" t="s">
        <v>2952</v>
      </c>
    </row>
    <row r="625" spans="1:34" x14ac:dyDescent="0.25">
      <c r="A625" s="5">
        <f t="shared" si="129"/>
        <v>14</v>
      </c>
      <c r="B625" s="22" t="s">
        <v>317</v>
      </c>
      <c r="C625" s="6" t="s">
        <v>352</v>
      </c>
      <c r="D625" s="5" t="s">
        <v>353</v>
      </c>
      <c r="E625" s="7">
        <v>78379759</v>
      </c>
      <c r="F625" s="7">
        <v>30101923100015</v>
      </c>
      <c r="G625" s="7" t="s">
        <v>2291</v>
      </c>
      <c r="H625" s="14">
        <v>45073</v>
      </c>
      <c r="I625" s="5" t="s">
        <v>1125</v>
      </c>
      <c r="J625" s="5" t="e">
        <f>++COUNTIFS(#REF!,'Манзилли сотиб олиш (2)'!$F625,#REF!,'Манзилли сотиб олиш (2)'!J$3,#REF!,'Манзилли сотиб олиш (2)'!J$2)</f>
        <v>#REF!</v>
      </c>
      <c r="K625" s="5" t="e">
        <f>++COUNTIFS(#REF!,'Манзилли сотиб олиш (2)'!$F625,#REF!,'Манзилли сотиб олиш (2)'!K$3,#REF!,'Манзилли сотиб олиш (2)'!K$2)</f>
        <v>#REF!</v>
      </c>
      <c r="L625" s="5" t="e">
        <f>++COUNTIFS(#REF!,'Манзилли сотиб олиш (2)'!$F625,#REF!,'Манзилли сотиб олиш (2)'!L$3,#REF!,'Манзилли сотиб олиш (2)'!L$2)</f>
        <v>#REF!</v>
      </c>
      <c r="M625" s="5" t="e">
        <f>++COUNTIFS(#REF!,'Манзилли сотиб олиш (2)'!$F625,#REF!,'Манзилли сотиб олиш (2)'!M$3,#REF!,'Манзилли сотиб олиш (2)'!M$2)</f>
        <v>#REF!</v>
      </c>
      <c r="N625" s="5" t="e">
        <f>++COUNTIFS(#REF!,'Манзилли сотиб олиш (2)'!$F625,#REF!,'Манзилли сотиб олиш (2)'!N$3,#REF!,'Манзилли сотиб олиш (2)'!N$2)</f>
        <v>#REF!</v>
      </c>
      <c r="O625" s="7" t="e">
        <f t="shared" si="121"/>
        <v>#REF!</v>
      </c>
      <c r="P625" s="7">
        <f t="shared" si="122"/>
        <v>1</v>
      </c>
      <c r="Q625" s="7">
        <f t="shared" si="123"/>
        <v>291</v>
      </c>
      <c r="R625" s="5" t="e">
        <f>++COUNTIFS(#REF!,'Манзилли сотиб олиш (2)'!$F625,#REF!,'Манзилли сотиб олиш (2)'!R$3,#REF!,'Манзилли сотиб олиш (2)'!R$2)</f>
        <v>#REF!</v>
      </c>
      <c r="S625" s="5" t="e">
        <f>++COUNTIFS(#REF!,'Манзилли сотиб олиш (2)'!$F625,#REF!,'Манзилли сотиб олиш (2)'!S$3,#REF!,'Манзилли сотиб олиш (2)'!S$2)</f>
        <v>#REF!</v>
      </c>
      <c r="T625" s="5" t="e">
        <f>++COUNTIFS(#REF!,'Манзилли сотиб олиш (2)'!$F625,#REF!,'Манзилли сотиб олиш (2)'!T$3,#REF!,'Манзилли сотиб олиш (2)'!T$2)</f>
        <v>#REF!</v>
      </c>
      <c r="U625" s="5" t="e">
        <f>++COUNTIFS(#REF!,'Манзилли сотиб олиш (2)'!$F625,#REF!,'Манзилли сотиб олиш (2)'!U$3,#REF!,'Манзилли сотиб олиш (2)'!U$2)</f>
        <v>#REF!</v>
      </c>
      <c r="V625" s="5" t="e">
        <f>++COUNTIFS(#REF!,'Манзилли сотиб олиш (2)'!$F625,#REF!,'Манзилли сотиб олиш (2)'!V$3,#REF!,'Манзилли сотиб олиш (2)'!V$2)</f>
        <v>#REF!</v>
      </c>
      <c r="W625" s="7" t="e">
        <f t="shared" si="124"/>
        <v>#REF!</v>
      </c>
      <c r="X625" s="7">
        <f t="shared" si="125"/>
        <v>0</v>
      </c>
      <c r="Y625" s="7">
        <f t="shared" si="126"/>
        <v>0</v>
      </c>
      <c r="Z625" s="7">
        <f t="shared" si="125"/>
        <v>1</v>
      </c>
      <c r="AA625" s="7">
        <v>291</v>
      </c>
      <c r="AB625" s="7" t="e">
        <f t="shared" si="127"/>
        <v>#REF!</v>
      </c>
      <c r="AC625" s="7" t="e">
        <f t="shared" si="128"/>
        <v>#REF!</v>
      </c>
      <c r="AD625" s="12" t="e">
        <f>++VLOOKUP(F625,#REF!,3,0)</f>
        <v>#REF!</v>
      </c>
      <c r="AE625" s="10" t="s">
        <v>317</v>
      </c>
      <c r="AF625" s="10" t="s">
        <v>2928</v>
      </c>
      <c r="AH625" t="s">
        <v>2952</v>
      </c>
    </row>
    <row r="626" spans="1:34" x14ac:dyDescent="0.25">
      <c r="A626" s="5">
        <f t="shared" si="129"/>
        <v>15</v>
      </c>
      <c r="B626" s="22" t="s">
        <v>317</v>
      </c>
      <c r="C626" s="6" t="s">
        <v>350</v>
      </c>
      <c r="D626" s="5" t="s">
        <v>351</v>
      </c>
      <c r="E626" s="7">
        <v>78383346</v>
      </c>
      <c r="F626" s="7">
        <v>31912943100041</v>
      </c>
      <c r="G626" s="7" t="s">
        <v>2292</v>
      </c>
      <c r="H626" s="14">
        <v>45076</v>
      </c>
      <c r="I626" s="5" t="s">
        <v>1125</v>
      </c>
      <c r="J626" s="5" t="e">
        <f>++COUNTIFS(#REF!,'Манзилли сотиб олиш (2)'!$F626,#REF!,'Манзилли сотиб олиш (2)'!J$3,#REF!,'Манзилли сотиб олиш (2)'!J$2)</f>
        <v>#REF!</v>
      </c>
      <c r="K626" s="5" t="e">
        <f>++COUNTIFS(#REF!,'Манзилли сотиб олиш (2)'!$F626,#REF!,'Манзилли сотиб олиш (2)'!K$3,#REF!,'Манзилли сотиб олиш (2)'!K$2)</f>
        <v>#REF!</v>
      </c>
      <c r="L626" s="5" t="e">
        <f>++COUNTIFS(#REF!,'Манзилли сотиб олиш (2)'!$F626,#REF!,'Манзилли сотиб олиш (2)'!L$3,#REF!,'Манзилли сотиб олиш (2)'!L$2)</f>
        <v>#REF!</v>
      </c>
      <c r="M626" s="5" t="e">
        <f>++COUNTIFS(#REF!,'Манзилли сотиб олиш (2)'!$F626,#REF!,'Манзилли сотиб олиш (2)'!M$3,#REF!,'Манзилли сотиб олиш (2)'!M$2)</f>
        <v>#REF!</v>
      </c>
      <c r="N626" s="5" t="e">
        <f>++COUNTIFS(#REF!,'Манзилли сотиб олиш (2)'!$F626,#REF!,'Манзилли сотиб олиш (2)'!N$3,#REF!,'Манзилли сотиб олиш (2)'!N$2)</f>
        <v>#REF!</v>
      </c>
      <c r="O626" s="7" t="e">
        <f t="shared" si="121"/>
        <v>#REF!</v>
      </c>
      <c r="P626" s="7">
        <f t="shared" si="122"/>
        <v>1</v>
      </c>
      <c r="Q626" s="7">
        <f t="shared" si="123"/>
        <v>272</v>
      </c>
      <c r="R626" s="5" t="e">
        <f>++COUNTIFS(#REF!,'Манзилли сотиб олиш (2)'!$F626,#REF!,'Манзилли сотиб олиш (2)'!R$3,#REF!,'Манзилли сотиб олиш (2)'!R$2)</f>
        <v>#REF!</v>
      </c>
      <c r="S626" s="5" t="e">
        <f>++COUNTIFS(#REF!,'Манзилли сотиб олиш (2)'!$F626,#REF!,'Манзилли сотиб олиш (2)'!S$3,#REF!,'Манзилли сотиб олиш (2)'!S$2)</f>
        <v>#REF!</v>
      </c>
      <c r="T626" s="5" t="e">
        <f>++COUNTIFS(#REF!,'Манзилли сотиб олиш (2)'!$F626,#REF!,'Манзилли сотиб олиш (2)'!T$3,#REF!,'Манзилли сотиб олиш (2)'!T$2)</f>
        <v>#REF!</v>
      </c>
      <c r="U626" s="5" t="e">
        <f>++COUNTIFS(#REF!,'Манзилли сотиб олиш (2)'!$F626,#REF!,'Манзилли сотиб олиш (2)'!U$3,#REF!,'Манзилли сотиб олиш (2)'!U$2)</f>
        <v>#REF!</v>
      </c>
      <c r="V626" s="5" t="e">
        <f>++COUNTIFS(#REF!,'Манзилли сотиб олиш (2)'!$F626,#REF!,'Манзилли сотиб олиш (2)'!V$3,#REF!,'Манзилли сотиб олиш (2)'!V$2)</f>
        <v>#REF!</v>
      </c>
      <c r="W626" s="7" t="e">
        <f t="shared" si="124"/>
        <v>#REF!</v>
      </c>
      <c r="X626" s="7">
        <f t="shared" si="125"/>
        <v>0</v>
      </c>
      <c r="Y626" s="7">
        <f t="shared" si="126"/>
        <v>0</v>
      </c>
      <c r="Z626" s="7">
        <f t="shared" si="125"/>
        <v>1</v>
      </c>
      <c r="AA626" s="7">
        <v>272</v>
      </c>
      <c r="AB626" s="7" t="e">
        <f t="shared" si="127"/>
        <v>#REF!</v>
      </c>
      <c r="AC626" s="7" t="e">
        <f t="shared" si="128"/>
        <v>#REF!</v>
      </c>
      <c r="AD626" s="12" t="e">
        <f>++VLOOKUP(F626,#REF!,3,0)</f>
        <v>#REF!</v>
      </c>
      <c r="AE626" s="10" t="s">
        <v>11</v>
      </c>
      <c r="AF626" s="10" t="s">
        <v>1017</v>
      </c>
      <c r="AH626" t="s">
        <v>2952</v>
      </c>
    </row>
    <row r="627" spans="1:34" x14ac:dyDescent="0.25">
      <c r="A627" s="5">
        <f t="shared" si="129"/>
        <v>16</v>
      </c>
      <c r="B627" s="22" t="s">
        <v>317</v>
      </c>
      <c r="C627" s="6" t="s">
        <v>348</v>
      </c>
      <c r="D627" s="5" t="s">
        <v>349</v>
      </c>
      <c r="E627" s="7">
        <v>78403699</v>
      </c>
      <c r="F627" s="7">
        <v>41309833100086</v>
      </c>
      <c r="G627" s="7" t="s">
        <v>2293</v>
      </c>
      <c r="H627" s="14">
        <v>45076</v>
      </c>
      <c r="I627" s="5" t="s">
        <v>1125</v>
      </c>
      <c r="J627" s="5" t="e">
        <f>++COUNTIFS(#REF!,'Манзилли сотиб олиш (2)'!$F627,#REF!,'Манзилли сотиб олиш (2)'!J$3,#REF!,'Манзилли сотиб олиш (2)'!J$2)</f>
        <v>#REF!</v>
      </c>
      <c r="K627" s="5" t="e">
        <f>++COUNTIFS(#REF!,'Манзилли сотиб олиш (2)'!$F627,#REF!,'Манзилли сотиб олиш (2)'!K$3,#REF!,'Манзилли сотиб олиш (2)'!K$2)</f>
        <v>#REF!</v>
      </c>
      <c r="L627" s="5" t="e">
        <f>++COUNTIFS(#REF!,'Манзилли сотиб олиш (2)'!$F627,#REF!,'Манзилли сотиб олиш (2)'!L$3,#REF!,'Манзилли сотиб олиш (2)'!L$2)</f>
        <v>#REF!</v>
      </c>
      <c r="M627" s="5" t="e">
        <f>++COUNTIFS(#REF!,'Манзилли сотиб олиш (2)'!$F627,#REF!,'Манзилли сотиб олиш (2)'!M$3,#REF!,'Манзилли сотиб олиш (2)'!M$2)</f>
        <v>#REF!</v>
      </c>
      <c r="N627" s="5" t="e">
        <f>++COUNTIFS(#REF!,'Манзилли сотиб олиш (2)'!$F627,#REF!,'Манзилли сотиб олиш (2)'!N$3,#REF!,'Манзилли сотиб олиш (2)'!N$2)</f>
        <v>#REF!</v>
      </c>
      <c r="O627" s="7" t="e">
        <f t="shared" si="121"/>
        <v>#REF!</v>
      </c>
      <c r="P627" s="7">
        <f t="shared" si="122"/>
        <v>1</v>
      </c>
      <c r="Q627" s="7">
        <f t="shared" si="123"/>
        <v>313.64999999999998</v>
      </c>
      <c r="R627" s="5" t="e">
        <f>++COUNTIFS(#REF!,'Манзилли сотиб олиш (2)'!$F627,#REF!,'Манзилли сотиб олиш (2)'!R$3,#REF!,'Манзилли сотиб олиш (2)'!R$2)</f>
        <v>#REF!</v>
      </c>
      <c r="S627" s="5" t="e">
        <f>++COUNTIFS(#REF!,'Манзилли сотиб олиш (2)'!$F627,#REF!,'Манзилли сотиб олиш (2)'!S$3,#REF!,'Манзилли сотиб олиш (2)'!S$2)</f>
        <v>#REF!</v>
      </c>
      <c r="T627" s="5" t="e">
        <f>++COUNTIFS(#REF!,'Манзилли сотиб олиш (2)'!$F627,#REF!,'Манзилли сотиб олиш (2)'!T$3,#REF!,'Манзилли сотиб олиш (2)'!T$2)</f>
        <v>#REF!</v>
      </c>
      <c r="U627" s="5" t="e">
        <f>++COUNTIFS(#REF!,'Манзилли сотиб олиш (2)'!$F627,#REF!,'Манзилли сотиб олиш (2)'!U$3,#REF!,'Манзилли сотиб олиш (2)'!U$2)</f>
        <v>#REF!</v>
      </c>
      <c r="V627" s="5" t="e">
        <f>++COUNTIFS(#REF!,'Манзилли сотиб олиш (2)'!$F627,#REF!,'Манзилли сотиб олиш (2)'!V$3,#REF!,'Манзилли сотиб олиш (2)'!V$2)</f>
        <v>#REF!</v>
      </c>
      <c r="W627" s="7" t="e">
        <f t="shared" si="124"/>
        <v>#REF!</v>
      </c>
      <c r="X627" s="7">
        <f t="shared" si="125"/>
        <v>0</v>
      </c>
      <c r="Y627" s="7">
        <f t="shared" si="126"/>
        <v>0</v>
      </c>
      <c r="Z627" s="7">
        <f t="shared" si="125"/>
        <v>1</v>
      </c>
      <c r="AA627" s="7">
        <v>313.64999999999998</v>
      </c>
      <c r="AB627" s="7" t="e">
        <f t="shared" si="127"/>
        <v>#REF!</v>
      </c>
      <c r="AC627" s="7" t="e">
        <f t="shared" si="128"/>
        <v>#REF!</v>
      </c>
      <c r="AD627" s="12" t="e">
        <f>++VLOOKUP(F627,#REF!,3,0)</f>
        <v>#REF!</v>
      </c>
      <c r="AE627" s="10" t="s">
        <v>11</v>
      </c>
      <c r="AF627" s="10" t="s">
        <v>2909</v>
      </c>
      <c r="AH627" t="s">
        <v>2952</v>
      </c>
    </row>
    <row r="628" spans="1:34" x14ac:dyDescent="0.25">
      <c r="A628" s="5">
        <f t="shared" si="129"/>
        <v>17</v>
      </c>
      <c r="B628" s="22" t="s">
        <v>317</v>
      </c>
      <c r="C628" s="6" t="s">
        <v>346</v>
      </c>
      <c r="D628" s="5" t="s">
        <v>347</v>
      </c>
      <c r="E628" s="7">
        <v>78424564</v>
      </c>
      <c r="F628" s="7">
        <v>41812753100035</v>
      </c>
      <c r="G628" s="7" t="s">
        <v>2294</v>
      </c>
      <c r="H628" s="14">
        <v>45076</v>
      </c>
      <c r="I628" s="5" t="s">
        <v>1126</v>
      </c>
      <c r="J628" s="5" t="e">
        <f>++COUNTIFS(#REF!,'Манзилли сотиб олиш (2)'!$F628,#REF!,'Манзилли сотиб олиш (2)'!J$3,#REF!,'Манзилли сотиб олиш (2)'!J$2)</f>
        <v>#REF!</v>
      </c>
      <c r="K628" s="5" t="e">
        <f>++COUNTIFS(#REF!,'Манзилли сотиб олиш (2)'!$F628,#REF!,'Манзилли сотиб олиш (2)'!K$3,#REF!,'Манзилли сотиб олиш (2)'!K$2)</f>
        <v>#REF!</v>
      </c>
      <c r="L628" s="5" t="e">
        <f>++COUNTIFS(#REF!,'Манзилли сотиб олиш (2)'!$F628,#REF!,'Манзилли сотиб олиш (2)'!L$3,#REF!,'Манзилли сотиб олиш (2)'!L$2)</f>
        <v>#REF!</v>
      </c>
      <c r="M628" s="5" t="e">
        <f>++COUNTIFS(#REF!,'Манзилли сотиб олиш (2)'!$F628,#REF!,'Манзилли сотиб олиш (2)'!M$3,#REF!,'Манзилли сотиб олиш (2)'!M$2)</f>
        <v>#REF!</v>
      </c>
      <c r="N628" s="5" t="e">
        <f>++COUNTIFS(#REF!,'Манзилли сотиб олиш (2)'!$F628,#REF!,'Манзилли сотиб олиш (2)'!N$3,#REF!,'Манзилли сотиб олиш (2)'!N$2)</f>
        <v>#REF!</v>
      </c>
      <c r="O628" s="7" t="e">
        <f t="shared" si="121"/>
        <v>#REF!</v>
      </c>
      <c r="P628" s="7">
        <f t="shared" si="122"/>
        <v>0</v>
      </c>
      <c r="Q628" s="7">
        <f t="shared" si="123"/>
        <v>0</v>
      </c>
      <c r="R628" s="5" t="e">
        <f>++COUNTIFS(#REF!,'Манзилли сотиб олиш (2)'!$F628,#REF!,'Манзилли сотиб олиш (2)'!R$3,#REF!,'Манзилли сотиб олиш (2)'!R$2)</f>
        <v>#REF!</v>
      </c>
      <c r="S628" s="5" t="e">
        <f>++COUNTIFS(#REF!,'Манзилли сотиб олиш (2)'!$F628,#REF!,'Манзилли сотиб олиш (2)'!S$3,#REF!,'Манзилли сотиб олиш (2)'!S$2)</f>
        <v>#REF!</v>
      </c>
      <c r="T628" s="5" t="e">
        <f>++COUNTIFS(#REF!,'Манзилли сотиб олиш (2)'!$F628,#REF!,'Манзилли сотиб олиш (2)'!T$3,#REF!,'Манзилли сотиб олиш (2)'!T$2)</f>
        <v>#REF!</v>
      </c>
      <c r="U628" s="5" t="e">
        <f>++COUNTIFS(#REF!,'Манзилли сотиб олиш (2)'!$F628,#REF!,'Манзилли сотиб олиш (2)'!U$3,#REF!,'Манзилли сотиб олиш (2)'!U$2)</f>
        <v>#REF!</v>
      </c>
      <c r="V628" s="5" t="e">
        <f>++COUNTIFS(#REF!,'Манзилли сотиб олиш (2)'!$F628,#REF!,'Манзилли сотиб олиш (2)'!V$3,#REF!,'Манзилли сотиб олиш (2)'!V$2)</f>
        <v>#REF!</v>
      </c>
      <c r="W628" s="7" t="e">
        <f t="shared" si="124"/>
        <v>#REF!</v>
      </c>
      <c r="X628" s="7">
        <f t="shared" ref="X628:Z643" si="130">++IF(Y628&gt;0,1,0)</f>
        <v>1</v>
      </c>
      <c r="Y628" s="7">
        <f t="shared" si="126"/>
        <v>207</v>
      </c>
      <c r="Z628" s="7">
        <f t="shared" si="130"/>
        <v>1</v>
      </c>
      <c r="AA628" s="7">
        <v>207</v>
      </c>
      <c r="AB628" s="7" t="e">
        <f t="shared" si="127"/>
        <v>#REF!</v>
      </c>
      <c r="AC628" s="7" t="e">
        <f t="shared" si="128"/>
        <v>#REF!</v>
      </c>
      <c r="AD628" s="12" t="e">
        <f>++VLOOKUP(F628,#REF!,3,0)</f>
        <v>#REF!</v>
      </c>
      <c r="AE628" s="10" t="s">
        <v>317</v>
      </c>
      <c r="AF628" s="10" t="s">
        <v>2938</v>
      </c>
      <c r="AH628" t="s">
        <v>2952</v>
      </c>
    </row>
    <row r="629" spans="1:34" x14ac:dyDescent="0.25">
      <c r="A629" s="5">
        <f t="shared" si="129"/>
        <v>18</v>
      </c>
      <c r="B629" s="22" t="s">
        <v>317</v>
      </c>
      <c r="C629" s="6" t="s">
        <v>336</v>
      </c>
      <c r="D629" s="5" t="s">
        <v>337</v>
      </c>
      <c r="E629" s="7">
        <v>78509315</v>
      </c>
      <c r="F629" s="7">
        <v>32201967090014</v>
      </c>
      <c r="G629" s="7" t="s">
        <v>2298</v>
      </c>
      <c r="H629" s="14">
        <v>45076</v>
      </c>
      <c r="I629" s="5" t="s">
        <v>1126</v>
      </c>
      <c r="J629" s="5" t="e">
        <f>++COUNTIFS(#REF!,'Манзилли сотиб олиш (2)'!$F629,#REF!,'Манзилли сотиб олиш (2)'!J$3,#REF!,'Манзилли сотиб олиш (2)'!J$2)</f>
        <v>#REF!</v>
      </c>
      <c r="K629" s="5" t="e">
        <f>++COUNTIFS(#REF!,'Манзилли сотиб олиш (2)'!$F629,#REF!,'Манзилли сотиб олиш (2)'!K$3,#REF!,'Манзилли сотиб олиш (2)'!K$2)</f>
        <v>#REF!</v>
      </c>
      <c r="L629" s="5" t="e">
        <f>++COUNTIFS(#REF!,'Манзилли сотиб олиш (2)'!$F629,#REF!,'Манзилли сотиб олиш (2)'!L$3,#REF!,'Манзилли сотиб олиш (2)'!L$2)</f>
        <v>#REF!</v>
      </c>
      <c r="M629" s="5" t="e">
        <f>++COUNTIFS(#REF!,'Манзилли сотиб олиш (2)'!$F629,#REF!,'Манзилли сотиб олиш (2)'!M$3,#REF!,'Манзилли сотиб олиш (2)'!M$2)</f>
        <v>#REF!</v>
      </c>
      <c r="N629" s="5" t="e">
        <f>++COUNTIFS(#REF!,'Манзилли сотиб олиш (2)'!$F629,#REF!,'Манзилли сотиб олиш (2)'!N$3,#REF!,'Манзилли сотиб олиш (2)'!N$2)</f>
        <v>#REF!</v>
      </c>
      <c r="O629" s="7" t="e">
        <f t="shared" si="121"/>
        <v>#REF!</v>
      </c>
      <c r="P629" s="7">
        <f t="shared" si="122"/>
        <v>0</v>
      </c>
      <c r="Q629" s="7">
        <f t="shared" si="123"/>
        <v>0</v>
      </c>
      <c r="R629" s="5" t="e">
        <f>++COUNTIFS(#REF!,'Манзилли сотиб олиш (2)'!$F629,#REF!,'Манзилли сотиб олиш (2)'!R$3,#REF!,'Манзилли сотиб олиш (2)'!R$2)</f>
        <v>#REF!</v>
      </c>
      <c r="S629" s="5" t="e">
        <f>++COUNTIFS(#REF!,'Манзилли сотиб олиш (2)'!$F629,#REF!,'Манзилли сотиб олиш (2)'!S$3,#REF!,'Манзилли сотиб олиш (2)'!S$2)</f>
        <v>#REF!</v>
      </c>
      <c r="T629" s="5" t="e">
        <f>++COUNTIFS(#REF!,'Манзилли сотиб олиш (2)'!$F629,#REF!,'Манзилли сотиб олиш (2)'!T$3,#REF!,'Манзилли сотиб олиш (2)'!T$2)</f>
        <v>#REF!</v>
      </c>
      <c r="U629" s="5" t="e">
        <f>++COUNTIFS(#REF!,'Манзилли сотиб олиш (2)'!$F629,#REF!,'Манзилли сотиб олиш (2)'!U$3,#REF!,'Манзилли сотиб олиш (2)'!U$2)</f>
        <v>#REF!</v>
      </c>
      <c r="V629" s="5" t="e">
        <f>++COUNTIFS(#REF!,'Манзилли сотиб олиш (2)'!$F629,#REF!,'Манзилли сотиб олиш (2)'!V$3,#REF!,'Манзилли сотиб олиш (2)'!V$2)</f>
        <v>#REF!</v>
      </c>
      <c r="W629" s="7" t="e">
        <f t="shared" si="124"/>
        <v>#REF!</v>
      </c>
      <c r="X629" s="7">
        <f t="shared" si="130"/>
        <v>1</v>
      </c>
      <c r="Y629" s="7">
        <f t="shared" si="126"/>
        <v>323</v>
      </c>
      <c r="Z629" s="7">
        <f t="shared" si="130"/>
        <v>1</v>
      </c>
      <c r="AA629" s="7">
        <v>323</v>
      </c>
      <c r="AB629" s="7" t="e">
        <f t="shared" si="127"/>
        <v>#REF!</v>
      </c>
      <c r="AC629" s="7" t="e">
        <f t="shared" si="128"/>
        <v>#REF!</v>
      </c>
      <c r="AD629" s="12" t="e">
        <f>++VLOOKUP(F629,#REF!,3,0)</f>
        <v>#REF!</v>
      </c>
      <c r="AE629" s="10" t="s">
        <v>11</v>
      </c>
      <c r="AF629" s="10" t="s">
        <v>1017</v>
      </c>
      <c r="AH629" t="s">
        <v>2952</v>
      </c>
    </row>
    <row r="630" spans="1:34" x14ac:dyDescent="0.25">
      <c r="A630" s="5">
        <f t="shared" si="129"/>
        <v>19</v>
      </c>
      <c r="B630" s="22" t="s">
        <v>317</v>
      </c>
      <c r="C630" s="6" t="s">
        <v>338</v>
      </c>
      <c r="D630" s="5" t="s">
        <v>339</v>
      </c>
      <c r="E630" s="7">
        <v>78512666</v>
      </c>
      <c r="F630" s="7">
        <v>30103913100014</v>
      </c>
      <c r="G630" s="7" t="s">
        <v>2299</v>
      </c>
      <c r="H630" s="14">
        <v>45076</v>
      </c>
      <c r="I630" s="5" t="s">
        <v>1126</v>
      </c>
      <c r="J630" s="5" t="e">
        <f>++COUNTIFS(#REF!,'Манзилли сотиб олиш (2)'!$F630,#REF!,'Манзилли сотиб олиш (2)'!J$3,#REF!,'Манзилли сотиб олиш (2)'!J$2)</f>
        <v>#REF!</v>
      </c>
      <c r="K630" s="5" t="e">
        <f>++COUNTIFS(#REF!,'Манзилли сотиб олиш (2)'!$F630,#REF!,'Манзилли сотиб олиш (2)'!K$3,#REF!,'Манзилли сотиб олиш (2)'!K$2)</f>
        <v>#REF!</v>
      </c>
      <c r="L630" s="5" t="e">
        <f>++COUNTIFS(#REF!,'Манзилли сотиб олиш (2)'!$F630,#REF!,'Манзилли сотиб олиш (2)'!L$3,#REF!,'Манзилли сотиб олиш (2)'!L$2)</f>
        <v>#REF!</v>
      </c>
      <c r="M630" s="5" t="e">
        <f>++COUNTIFS(#REF!,'Манзилли сотиб олиш (2)'!$F630,#REF!,'Манзилли сотиб олиш (2)'!M$3,#REF!,'Манзилли сотиб олиш (2)'!M$2)</f>
        <v>#REF!</v>
      </c>
      <c r="N630" s="5" t="e">
        <f>++COUNTIFS(#REF!,'Манзилли сотиб олиш (2)'!$F630,#REF!,'Манзилли сотиб олиш (2)'!N$3,#REF!,'Манзилли сотиб олиш (2)'!N$2)</f>
        <v>#REF!</v>
      </c>
      <c r="O630" s="7" t="e">
        <f t="shared" si="121"/>
        <v>#REF!</v>
      </c>
      <c r="P630" s="7">
        <f t="shared" si="122"/>
        <v>0</v>
      </c>
      <c r="Q630" s="7">
        <f t="shared" si="123"/>
        <v>0</v>
      </c>
      <c r="R630" s="5" t="e">
        <f>++COUNTIFS(#REF!,'Манзилли сотиб олиш (2)'!$F630,#REF!,'Манзилли сотиб олиш (2)'!R$3,#REF!,'Манзилли сотиб олиш (2)'!R$2)</f>
        <v>#REF!</v>
      </c>
      <c r="S630" s="5" t="e">
        <f>++COUNTIFS(#REF!,'Манзилли сотиб олиш (2)'!$F630,#REF!,'Манзилли сотиб олиш (2)'!S$3,#REF!,'Манзилли сотиб олиш (2)'!S$2)</f>
        <v>#REF!</v>
      </c>
      <c r="T630" s="19" t="e">
        <f>++COUNTIFS(#REF!,'Манзилли сотиб олиш (2)'!$F630,#REF!,'Манзилли сотиб олиш (2)'!T$3,#REF!,'Манзилли сотиб олиш (2)'!T$2)</f>
        <v>#REF!</v>
      </c>
      <c r="U630" s="5" t="e">
        <f>++COUNTIFS(#REF!,'Манзилли сотиб олиш (2)'!$F630,#REF!,'Манзилли сотиб олиш (2)'!U$3,#REF!,'Манзилли сотиб олиш (2)'!U$2)</f>
        <v>#REF!</v>
      </c>
      <c r="V630" s="5" t="e">
        <f>++COUNTIFS(#REF!,'Манзилли сотиб олиш (2)'!$F630,#REF!,'Манзилли сотиб олиш (2)'!V$3,#REF!,'Манзилли сотиб олиш (2)'!V$2)</f>
        <v>#REF!</v>
      </c>
      <c r="W630" s="7" t="e">
        <f t="shared" si="124"/>
        <v>#REF!</v>
      </c>
      <c r="X630" s="7">
        <f t="shared" si="130"/>
        <v>1</v>
      </c>
      <c r="Y630" s="7">
        <f t="shared" si="126"/>
        <v>200.75</v>
      </c>
      <c r="Z630" s="7">
        <f t="shared" si="130"/>
        <v>1</v>
      </c>
      <c r="AA630" s="7">
        <v>200.75</v>
      </c>
      <c r="AB630" s="7" t="e">
        <f t="shared" si="127"/>
        <v>#REF!</v>
      </c>
      <c r="AC630" s="7" t="e">
        <f t="shared" si="128"/>
        <v>#REF!</v>
      </c>
      <c r="AD630" s="12" t="e">
        <f>++VLOOKUP(F630,#REF!,3,0)</f>
        <v>#REF!</v>
      </c>
      <c r="AE630" s="10" t="s">
        <v>317</v>
      </c>
      <c r="AF630" s="10" t="s">
        <v>1004</v>
      </c>
      <c r="AH630" t="s">
        <v>2952</v>
      </c>
    </row>
    <row r="631" spans="1:34" x14ac:dyDescent="0.25">
      <c r="A631" s="5">
        <f t="shared" si="129"/>
        <v>20</v>
      </c>
      <c r="B631" s="22" t="s">
        <v>317</v>
      </c>
      <c r="C631" s="6" t="s">
        <v>334</v>
      </c>
      <c r="D631" s="5" t="s">
        <v>335</v>
      </c>
      <c r="E631" s="7">
        <v>78522031</v>
      </c>
      <c r="F631" s="7">
        <v>31101883100040</v>
      </c>
      <c r="G631" s="7" t="s">
        <v>2300</v>
      </c>
      <c r="H631" s="14">
        <v>45076</v>
      </c>
      <c r="I631" s="5" t="s">
        <v>1126</v>
      </c>
      <c r="J631" s="5" t="e">
        <f>++COUNTIFS(#REF!,'Манзилли сотиб олиш (2)'!$F631,#REF!,'Манзилли сотиб олиш (2)'!J$3,#REF!,'Манзилли сотиб олиш (2)'!J$2)</f>
        <v>#REF!</v>
      </c>
      <c r="K631" s="5" t="e">
        <f>++COUNTIFS(#REF!,'Манзилли сотиб олиш (2)'!$F631,#REF!,'Манзилли сотиб олиш (2)'!K$3,#REF!,'Манзилли сотиб олиш (2)'!K$2)</f>
        <v>#REF!</v>
      </c>
      <c r="L631" s="5" t="e">
        <f>++COUNTIFS(#REF!,'Манзилли сотиб олиш (2)'!$F631,#REF!,'Манзилли сотиб олиш (2)'!L$3,#REF!,'Манзилли сотиб олиш (2)'!L$2)</f>
        <v>#REF!</v>
      </c>
      <c r="M631" s="5" t="e">
        <f>++COUNTIFS(#REF!,'Манзилли сотиб олиш (2)'!$F631,#REF!,'Манзилли сотиб олиш (2)'!M$3,#REF!,'Манзилли сотиб олиш (2)'!M$2)</f>
        <v>#REF!</v>
      </c>
      <c r="N631" s="5" t="e">
        <f>++COUNTIFS(#REF!,'Манзилли сотиб олиш (2)'!$F631,#REF!,'Манзилли сотиб олиш (2)'!N$3,#REF!,'Манзилли сотиб олиш (2)'!N$2)</f>
        <v>#REF!</v>
      </c>
      <c r="O631" s="7" t="e">
        <f t="shared" si="121"/>
        <v>#REF!</v>
      </c>
      <c r="P631" s="7">
        <f t="shared" si="122"/>
        <v>0</v>
      </c>
      <c r="Q631" s="7">
        <f t="shared" si="123"/>
        <v>0</v>
      </c>
      <c r="R631" s="5" t="e">
        <f>++COUNTIFS(#REF!,'Манзилли сотиб олиш (2)'!$F631,#REF!,'Манзилли сотиб олиш (2)'!R$3,#REF!,'Манзилли сотиб олиш (2)'!R$2)</f>
        <v>#REF!</v>
      </c>
      <c r="S631" s="5" t="e">
        <f>++COUNTIFS(#REF!,'Манзилли сотиб олиш (2)'!$F631,#REF!,'Манзилли сотиб олиш (2)'!S$3,#REF!,'Манзилли сотиб олиш (2)'!S$2)</f>
        <v>#REF!</v>
      </c>
      <c r="T631" s="19" t="e">
        <f>++COUNTIFS(#REF!,'Манзилли сотиб олиш (2)'!$F631,#REF!,'Манзилли сотиб олиш (2)'!T$3,#REF!,'Манзилли сотиб олиш (2)'!T$2)</f>
        <v>#REF!</v>
      </c>
      <c r="U631" s="5" t="e">
        <f>++COUNTIFS(#REF!,'Манзилли сотиб олиш (2)'!$F631,#REF!,'Манзилли сотиб олиш (2)'!U$3,#REF!,'Манзилли сотиб олиш (2)'!U$2)</f>
        <v>#REF!</v>
      </c>
      <c r="V631" s="5" t="e">
        <f>++COUNTIFS(#REF!,'Манзилли сотиб олиш (2)'!$F631,#REF!,'Манзилли сотиб олиш (2)'!V$3,#REF!,'Манзилли сотиб олиш (2)'!V$2)</f>
        <v>#REF!</v>
      </c>
      <c r="W631" s="7" t="e">
        <f t="shared" si="124"/>
        <v>#REF!</v>
      </c>
      <c r="X631" s="7">
        <f t="shared" si="130"/>
        <v>1</v>
      </c>
      <c r="Y631" s="7">
        <f t="shared" si="126"/>
        <v>205.5</v>
      </c>
      <c r="Z631" s="7">
        <f t="shared" si="130"/>
        <v>1</v>
      </c>
      <c r="AA631" s="7">
        <v>205.5</v>
      </c>
      <c r="AB631" s="7" t="e">
        <f t="shared" si="127"/>
        <v>#REF!</v>
      </c>
      <c r="AC631" s="7" t="e">
        <f t="shared" si="128"/>
        <v>#REF!</v>
      </c>
      <c r="AD631" s="12" t="e">
        <f>++VLOOKUP(F631,#REF!,3,0)</f>
        <v>#REF!</v>
      </c>
      <c r="AE631" s="10" t="s">
        <v>317</v>
      </c>
      <c r="AF631" s="10" t="s">
        <v>1004</v>
      </c>
      <c r="AH631" t="s">
        <v>2952</v>
      </c>
    </row>
    <row r="632" spans="1:34" x14ac:dyDescent="0.25">
      <c r="A632" s="5">
        <f t="shared" si="129"/>
        <v>21</v>
      </c>
      <c r="B632" s="22" t="s">
        <v>317</v>
      </c>
      <c r="C632" s="6" t="s">
        <v>332</v>
      </c>
      <c r="D632" s="5" t="s">
        <v>333</v>
      </c>
      <c r="E632" s="7">
        <v>78536517</v>
      </c>
      <c r="F632" s="7">
        <v>32801873090090</v>
      </c>
      <c r="G632" s="7" t="s">
        <v>2301</v>
      </c>
      <c r="H632" s="14">
        <v>45076</v>
      </c>
      <c r="I632" s="5" t="s">
        <v>1126</v>
      </c>
      <c r="J632" s="5" t="e">
        <f>++COUNTIFS(#REF!,'Манзилли сотиб олиш (2)'!$F632,#REF!,'Манзилли сотиб олиш (2)'!J$3,#REF!,'Манзилли сотиб олиш (2)'!J$2)</f>
        <v>#REF!</v>
      </c>
      <c r="K632" s="5" t="e">
        <f>++COUNTIFS(#REF!,'Манзилли сотиб олиш (2)'!$F632,#REF!,'Манзилли сотиб олиш (2)'!K$3,#REF!,'Манзилли сотиб олиш (2)'!K$2)</f>
        <v>#REF!</v>
      </c>
      <c r="L632" s="5" t="e">
        <f>++COUNTIFS(#REF!,'Манзилли сотиб олиш (2)'!$F632,#REF!,'Манзилли сотиб олиш (2)'!L$3,#REF!,'Манзилли сотиб олиш (2)'!L$2)</f>
        <v>#REF!</v>
      </c>
      <c r="M632" s="5" t="e">
        <f>++COUNTIFS(#REF!,'Манзилли сотиб олиш (2)'!$F632,#REF!,'Манзилли сотиб олиш (2)'!M$3,#REF!,'Манзилли сотиб олиш (2)'!M$2)</f>
        <v>#REF!</v>
      </c>
      <c r="N632" s="5" t="e">
        <f>++COUNTIFS(#REF!,'Манзилли сотиб олиш (2)'!$F632,#REF!,'Манзилли сотиб олиш (2)'!N$3,#REF!,'Манзилли сотиб олиш (2)'!N$2)</f>
        <v>#REF!</v>
      </c>
      <c r="O632" s="7" t="e">
        <f t="shared" si="121"/>
        <v>#REF!</v>
      </c>
      <c r="P632" s="7">
        <f t="shared" si="122"/>
        <v>0</v>
      </c>
      <c r="Q632" s="7">
        <f t="shared" si="123"/>
        <v>0</v>
      </c>
      <c r="R632" s="5" t="e">
        <f>++COUNTIFS(#REF!,'Манзилли сотиб олиш (2)'!$F632,#REF!,'Манзилли сотиб олиш (2)'!R$3,#REF!,'Манзилли сотиб олиш (2)'!R$2)</f>
        <v>#REF!</v>
      </c>
      <c r="S632" s="5" t="e">
        <f>++COUNTIFS(#REF!,'Манзилли сотиб олиш (2)'!$F632,#REF!,'Манзилли сотиб олиш (2)'!S$3,#REF!,'Манзилли сотиб олиш (2)'!S$2)</f>
        <v>#REF!</v>
      </c>
      <c r="T632" s="5" t="e">
        <f>++COUNTIFS(#REF!,'Манзилли сотиб олиш (2)'!$F632,#REF!,'Манзилли сотиб олиш (2)'!T$3,#REF!,'Манзилли сотиб олиш (2)'!T$2)</f>
        <v>#REF!</v>
      </c>
      <c r="U632" s="5" t="e">
        <f>++COUNTIFS(#REF!,'Манзилли сотиб олиш (2)'!$F632,#REF!,'Манзилли сотиб олиш (2)'!U$3,#REF!,'Манзилли сотиб олиш (2)'!U$2)</f>
        <v>#REF!</v>
      </c>
      <c r="V632" s="5" t="e">
        <f>++COUNTIFS(#REF!,'Манзилли сотиб олиш (2)'!$F632,#REF!,'Манзилли сотиб олиш (2)'!V$3,#REF!,'Манзилли сотиб олиш (2)'!V$2)</f>
        <v>#REF!</v>
      </c>
      <c r="W632" s="7" t="e">
        <f t="shared" si="124"/>
        <v>#REF!</v>
      </c>
      <c r="X632" s="7">
        <f t="shared" si="130"/>
        <v>1</v>
      </c>
      <c r="Y632" s="7">
        <f t="shared" si="126"/>
        <v>175</v>
      </c>
      <c r="Z632" s="7">
        <f t="shared" si="130"/>
        <v>1</v>
      </c>
      <c r="AA632" s="7">
        <v>175</v>
      </c>
      <c r="AB632" s="7" t="e">
        <f t="shared" si="127"/>
        <v>#REF!</v>
      </c>
      <c r="AC632" s="7" t="e">
        <f t="shared" si="128"/>
        <v>#REF!</v>
      </c>
      <c r="AD632" s="12" t="e">
        <f>++VLOOKUP(F632,#REF!,3,0)</f>
        <v>#REF!</v>
      </c>
      <c r="AE632" s="10" t="s">
        <v>317</v>
      </c>
      <c r="AF632" s="10" t="s">
        <v>996</v>
      </c>
      <c r="AH632" t="s">
        <v>2952</v>
      </c>
    </row>
    <row r="633" spans="1:34" x14ac:dyDescent="0.25">
      <c r="A633" s="5">
        <f t="shared" si="129"/>
        <v>22</v>
      </c>
      <c r="B633" s="22" t="s">
        <v>317</v>
      </c>
      <c r="C633" s="6" t="s">
        <v>330</v>
      </c>
      <c r="D633" s="5" t="s">
        <v>331</v>
      </c>
      <c r="E633" s="7">
        <v>78551195</v>
      </c>
      <c r="F633" s="7">
        <v>41207883090031</v>
      </c>
      <c r="G633" s="7" t="s">
        <v>2302</v>
      </c>
      <c r="H633" s="14">
        <v>45076</v>
      </c>
      <c r="I633" s="5" t="s">
        <v>1126</v>
      </c>
      <c r="J633" s="5" t="e">
        <f>++COUNTIFS(#REF!,'Манзилли сотиб олиш (2)'!$F633,#REF!,'Манзилли сотиб олиш (2)'!J$3,#REF!,'Манзилли сотиб олиш (2)'!J$2)</f>
        <v>#REF!</v>
      </c>
      <c r="K633" s="5" t="e">
        <f>++COUNTIFS(#REF!,'Манзилли сотиб олиш (2)'!$F633,#REF!,'Манзилли сотиб олиш (2)'!K$3,#REF!,'Манзилли сотиб олиш (2)'!K$2)</f>
        <v>#REF!</v>
      </c>
      <c r="L633" s="5" t="e">
        <f>++COUNTIFS(#REF!,'Манзилли сотиб олиш (2)'!$F633,#REF!,'Манзилли сотиб олиш (2)'!L$3,#REF!,'Манзилли сотиб олиш (2)'!L$2)</f>
        <v>#REF!</v>
      </c>
      <c r="M633" s="5" t="e">
        <f>++COUNTIFS(#REF!,'Манзилли сотиб олиш (2)'!$F633,#REF!,'Манзилли сотиб олиш (2)'!M$3,#REF!,'Манзилли сотиб олиш (2)'!M$2)</f>
        <v>#REF!</v>
      </c>
      <c r="N633" s="5" t="e">
        <f>++COUNTIFS(#REF!,'Манзилли сотиб олиш (2)'!$F633,#REF!,'Манзилли сотиб олиш (2)'!N$3,#REF!,'Манзилли сотиб олиш (2)'!N$2)</f>
        <v>#REF!</v>
      </c>
      <c r="O633" s="7" t="e">
        <f t="shared" si="121"/>
        <v>#REF!</v>
      </c>
      <c r="P633" s="7">
        <f t="shared" si="122"/>
        <v>0</v>
      </c>
      <c r="Q633" s="7">
        <f t="shared" si="123"/>
        <v>0</v>
      </c>
      <c r="R633" s="5" t="e">
        <f>++COUNTIFS(#REF!,'Манзилли сотиб олиш (2)'!$F633,#REF!,'Манзилли сотиб олиш (2)'!R$3,#REF!,'Манзилли сотиб олиш (2)'!R$2)</f>
        <v>#REF!</v>
      </c>
      <c r="S633" s="5" t="e">
        <f>++COUNTIFS(#REF!,'Манзилли сотиб олиш (2)'!$F633,#REF!,'Манзилли сотиб олиш (2)'!S$3,#REF!,'Манзилли сотиб олиш (2)'!S$2)</f>
        <v>#REF!</v>
      </c>
      <c r="T633" s="19" t="e">
        <f>++COUNTIFS(#REF!,'Манзилли сотиб олиш (2)'!$F633,#REF!,'Манзилли сотиб олиш (2)'!T$3,#REF!,'Манзилли сотиб олиш (2)'!T$2)</f>
        <v>#REF!</v>
      </c>
      <c r="U633" s="5" t="e">
        <f>++COUNTIFS(#REF!,'Манзилли сотиб олиш (2)'!$F633,#REF!,'Манзилли сотиб олиш (2)'!U$3,#REF!,'Манзилли сотиб олиш (2)'!U$2)</f>
        <v>#REF!</v>
      </c>
      <c r="V633" s="5" t="e">
        <f>++COUNTIFS(#REF!,'Манзилли сотиб олиш (2)'!$F633,#REF!,'Манзилли сотиб олиш (2)'!V$3,#REF!,'Манзилли сотиб олиш (2)'!V$2)</f>
        <v>#REF!</v>
      </c>
      <c r="W633" s="7" t="e">
        <f t="shared" si="124"/>
        <v>#REF!</v>
      </c>
      <c r="X633" s="7">
        <f t="shared" si="130"/>
        <v>1</v>
      </c>
      <c r="Y633" s="7">
        <f t="shared" si="126"/>
        <v>240</v>
      </c>
      <c r="Z633" s="7">
        <f t="shared" si="130"/>
        <v>1</v>
      </c>
      <c r="AA633" s="7">
        <v>240</v>
      </c>
      <c r="AB633" s="7" t="e">
        <f t="shared" si="127"/>
        <v>#REF!</v>
      </c>
      <c r="AC633" s="7" t="e">
        <f t="shared" si="128"/>
        <v>#REF!</v>
      </c>
      <c r="AD633" s="12" t="e">
        <f>++VLOOKUP(F633,#REF!,3,0)</f>
        <v>#REF!</v>
      </c>
      <c r="AE633" s="10" t="s">
        <v>11</v>
      </c>
      <c r="AF633" s="10" t="s">
        <v>1008</v>
      </c>
      <c r="AH633" t="s">
        <v>2952</v>
      </c>
    </row>
    <row r="634" spans="1:34" x14ac:dyDescent="0.25">
      <c r="A634" s="5">
        <f t="shared" si="129"/>
        <v>23</v>
      </c>
      <c r="B634" s="22" t="s">
        <v>317</v>
      </c>
      <c r="C634" s="6" t="s">
        <v>328</v>
      </c>
      <c r="D634" s="5" t="s">
        <v>329</v>
      </c>
      <c r="E634" s="7">
        <v>78593861</v>
      </c>
      <c r="F634" s="7">
        <v>40806907130020</v>
      </c>
      <c r="G634" s="7" t="s">
        <v>2303</v>
      </c>
      <c r="H634" s="14">
        <v>45076</v>
      </c>
      <c r="I634" s="5" t="s">
        <v>1126</v>
      </c>
      <c r="J634" s="5" t="e">
        <f>++COUNTIFS(#REF!,'Манзилли сотиб олиш (2)'!$F634,#REF!,'Манзилли сотиб олиш (2)'!J$3,#REF!,'Манзилли сотиб олиш (2)'!J$2)</f>
        <v>#REF!</v>
      </c>
      <c r="K634" s="5" t="e">
        <f>++COUNTIFS(#REF!,'Манзилли сотиб олиш (2)'!$F634,#REF!,'Манзилли сотиб олиш (2)'!K$3,#REF!,'Манзилли сотиб олиш (2)'!K$2)</f>
        <v>#REF!</v>
      </c>
      <c r="L634" s="5" t="e">
        <f>++COUNTIFS(#REF!,'Манзилли сотиб олиш (2)'!$F634,#REF!,'Манзилли сотиб олиш (2)'!L$3,#REF!,'Манзилли сотиб олиш (2)'!L$2)</f>
        <v>#REF!</v>
      </c>
      <c r="M634" s="5" t="e">
        <f>++COUNTIFS(#REF!,'Манзилли сотиб олиш (2)'!$F634,#REF!,'Манзилли сотиб олиш (2)'!M$3,#REF!,'Манзилли сотиб олиш (2)'!M$2)</f>
        <v>#REF!</v>
      </c>
      <c r="N634" s="5" t="e">
        <f>++COUNTIFS(#REF!,'Манзилли сотиб олиш (2)'!$F634,#REF!,'Манзилли сотиб олиш (2)'!N$3,#REF!,'Манзилли сотиб олиш (2)'!N$2)</f>
        <v>#REF!</v>
      </c>
      <c r="O634" s="7" t="e">
        <f t="shared" si="121"/>
        <v>#REF!</v>
      </c>
      <c r="P634" s="7">
        <f t="shared" si="122"/>
        <v>0</v>
      </c>
      <c r="Q634" s="7">
        <f t="shared" si="123"/>
        <v>0</v>
      </c>
      <c r="R634" s="5" t="e">
        <f>++COUNTIFS(#REF!,'Манзилли сотиб олиш (2)'!$F634,#REF!,'Манзилли сотиб олиш (2)'!R$3,#REF!,'Манзилли сотиб олиш (2)'!R$2)</f>
        <v>#REF!</v>
      </c>
      <c r="S634" s="5" t="e">
        <f>++COUNTIFS(#REF!,'Манзилли сотиб олиш (2)'!$F634,#REF!,'Манзилли сотиб олиш (2)'!S$3,#REF!,'Манзилли сотиб олиш (2)'!S$2)</f>
        <v>#REF!</v>
      </c>
      <c r="T634" s="19" t="e">
        <f>++COUNTIFS(#REF!,'Манзилли сотиб олиш (2)'!$F634,#REF!,'Манзилли сотиб олиш (2)'!T$3,#REF!,'Манзилли сотиб олиш (2)'!T$2)</f>
        <v>#REF!</v>
      </c>
      <c r="U634" s="5" t="e">
        <f>++COUNTIFS(#REF!,'Манзилли сотиб олиш (2)'!$F634,#REF!,'Манзилли сотиб олиш (2)'!U$3,#REF!,'Манзилли сотиб олиш (2)'!U$2)</f>
        <v>#REF!</v>
      </c>
      <c r="V634" s="5" t="e">
        <f>++COUNTIFS(#REF!,'Манзилли сотиб олиш (2)'!$F634,#REF!,'Манзилли сотиб олиш (2)'!V$3,#REF!,'Манзилли сотиб олиш (2)'!V$2)</f>
        <v>#REF!</v>
      </c>
      <c r="W634" s="7" t="e">
        <f t="shared" si="124"/>
        <v>#REF!</v>
      </c>
      <c r="X634" s="7">
        <f t="shared" si="130"/>
        <v>1</v>
      </c>
      <c r="Y634" s="7">
        <f t="shared" si="126"/>
        <v>162.86000000000001</v>
      </c>
      <c r="Z634" s="7">
        <f t="shared" si="130"/>
        <v>1</v>
      </c>
      <c r="AA634" s="7">
        <v>162.86000000000001</v>
      </c>
      <c r="AB634" s="7" t="e">
        <f t="shared" si="127"/>
        <v>#REF!</v>
      </c>
      <c r="AC634" s="7" t="e">
        <f t="shared" si="128"/>
        <v>#REF!</v>
      </c>
      <c r="AD634" s="12" t="e">
        <f>++VLOOKUP(F634,#REF!,3,0)</f>
        <v>#REF!</v>
      </c>
      <c r="AE634" s="10" t="s">
        <v>317</v>
      </c>
      <c r="AF634" s="10" t="s">
        <v>1004</v>
      </c>
      <c r="AH634" t="s">
        <v>2952</v>
      </c>
    </row>
    <row r="635" spans="1:34" x14ac:dyDescent="0.25">
      <c r="A635" s="5">
        <f t="shared" si="129"/>
        <v>24</v>
      </c>
      <c r="B635" s="22" t="s">
        <v>317</v>
      </c>
      <c r="C635" s="6" t="s">
        <v>326</v>
      </c>
      <c r="D635" s="5" t="s">
        <v>327</v>
      </c>
      <c r="E635" s="7">
        <v>78671412</v>
      </c>
      <c r="F635" s="7">
        <v>32803953100084</v>
      </c>
      <c r="G635" s="7" t="s">
        <v>2304</v>
      </c>
      <c r="H635" s="14">
        <v>45076</v>
      </c>
      <c r="I635" s="5" t="s">
        <v>1126</v>
      </c>
      <c r="J635" s="5" t="e">
        <f>++COUNTIFS(#REF!,'Манзилли сотиб олиш (2)'!$F635,#REF!,'Манзилли сотиб олиш (2)'!J$3,#REF!,'Манзилли сотиб олиш (2)'!J$2)</f>
        <v>#REF!</v>
      </c>
      <c r="K635" s="5" t="e">
        <f>++COUNTIFS(#REF!,'Манзилли сотиб олиш (2)'!$F635,#REF!,'Манзилли сотиб олиш (2)'!K$3,#REF!,'Манзилли сотиб олиш (2)'!K$2)</f>
        <v>#REF!</v>
      </c>
      <c r="L635" s="5" t="e">
        <f>++COUNTIFS(#REF!,'Манзилли сотиб олиш (2)'!$F635,#REF!,'Манзилли сотиб олиш (2)'!L$3,#REF!,'Манзилли сотиб олиш (2)'!L$2)</f>
        <v>#REF!</v>
      </c>
      <c r="M635" s="5" t="e">
        <f>++COUNTIFS(#REF!,'Манзилли сотиб олиш (2)'!$F635,#REF!,'Манзилли сотиб олиш (2)'!M$3,#REF!,'Манзилли сотиб олиш (2)'!M$2)</f>
        <v>#REF!</v>
      </c>
      <c r="N635" s="5" t="e">
        <f>++COUNTIFS(#REF!,'Манзилли сотиб олиш (2)'!$F635,#REF!,'Манзилли сотиб олиш (2)'!N$3,#REF!,'Манзилли сотиб олиш (2)'!N$2)</f>
        <v>#REF!</v>
      </c>
      <c r="O635" s="7" t="e">
        <f t="shared" si="121"/>
        <v>#REF!</v>
      </c>
      <c r="P635" s="7">
        <f t="shared" si="122"/>
        <v>0</v>
      </c>
      <c r="Q635" s="7">
        <f t="shared" si="123"/>
        <v>0</v>
      </c>
      <c r="R635" s="5" t="e">
        <f>++COUNTIFS(#REF!,'Манзилли сотиб олиш (2)'!$F635,#REF!,'Манзилли сотиб олиш (2)'!R$3,#REF!,'Манзилли сотиб олиш (2)'!R$2)</f>
        <v>#REF!</v>
      </c>
      <c r="S635" s="5" t="e">
        <f>++COUNTIFS(#REF!,'Манзилли сотиб олиш (2)'!$F635,#REF!,'Манзилли сотиб олиш (2)'!S$3,#REF!,'Манзилли сотиб олиш (2)'!S$2)</f>
        <v>#REF!</v>
      </c>
      <c r="T635" s="5" t="e">
        <f>++COUNTIFS(#REF!,'Манзилли сотиб олиш (2)'!$F635,#REF!,'Манзилли сотиб олиш (2)'!T$3,#REF!,'Манзилли сотиб олиш (2)'!T$2)</f>
        <v>#REF!</v>
      </c>
      <c r="U635" s="5" t="e">
        <f>++COUNTIFS(#REF!,'Манзилли сотиб олиш (2)'!$F635,#REF!,'Манзилли сотиб олиш (2)'!U$3,#REF!,'Манзилли сотиб олиш (2)'!U$2)</f>
        <v>#REF!</v>
      </c>
      <c r="V635" s="5" t="e">
        <f>++COUNTIFS(#REF!,'Манзилли сотиб олиш (2)'!$F635,#REF!,'Манзилли сотиб олиш (2)'!V$3,#REF!,'Манзилли сотиб олиш (2)'!V$2)</f>
        <v>#REF!</v>
      </c>
      <c r="W635" s="7" t="e">
        <f t="shared" si="124"/>
        <v>#REF!</v>
      </c>
      <c r="X635" s="7">
        <f t="shared" si="130"/>
        <v>1</v>
      </c>
      <c r="Y635" s="7">
        <f t="shared" si="126"/>
        <v>205.4</v>
      </c>
      <c r="Z635" s="7">
        <f t="shared" si="130"/>
        <v>1</v>
      </c>
      <c r="AA635" s="7">
        <v>205.4</v>
      </c>
      <c r="AB635" s="7" t="e">
        <f t="shared" si="127"/>
        <v>#REF!</v>
      </c>
      <c r="AC635" s="7" t="e">
        <f t="shared" si="128"/>
        <v>#REF!</v>
      </c>
      <c r="AD635" s="12" t="e">
        <f>++VLOOKUP(F635,#REF!,3,0)</f>
        <v>#REF!</v>
      </c>
      <c r="AE635" s="10" t="s">
        <v>317</v>
      </c>
      <c r="AF635" s="10" t="s">
        <v>2938</v>
      </c>
      <c r="AH635" t="s">
        <v>2952</v>
      </c>
    </row>
    <row r="636" spans="1:34" x14ac:dyDescent="0.25">
      <c r="A636" s="5">
        <f t="shared" si="129"/>
        <v>25</v>
      </c>
      <c r="B636" s="22" t="s">
        <v>317</v>
      </c>
      <c r="C636" s="6" t="s">
        <v>318</v>
      </c>
      <c r="D636" s="5" t="s">
        <v>319</v>
      </c>
      <c r="E636" s="27"/>
      <c r="F636" s="7">
        <v>30212967090049</v>
      </c>
      <c r="G636" s="7" t="s">
        <v>2305</v>
      </c>
      <c r="H636" s="14">
        <v>45076</v>
      </c>
      <c r="I636" s="5" t="s">
        <v>1125</v>
      </c>
      <c r="J636" s="5" t="e">
        <f>++COUNTIFS(#REF!,'Манзилли сотиб олиш (2)'!$F636,#REF!,'Манзилли сотиб олиш (2)'!J$3,#REF!,'Манзилли сотиб олиш (2)'!J$2)</f>
        <v>#REF!</v>
      </c>
      <c r="K636" s="5" t="e">
        <f>++COUNTIFS(#REF!,'Манзилли сотиб олиш (2)'!$F636,#REF!,'Манзилли сотиб олиш (2)'!K$3,#REF!,'Манзилли сотиб олиш (2)'!K$2)</f>
        <v>#REF!</v>
      </c>
      <c r="L636" s="5" t="e">
        <f>++COUNTIFS(#REF!,'Манзилли сотиб олиш (2)'!$F636,#REF!,'Манзилли сотиб олиш (2)'!L$3,#REF!,'Манзилли сотиб олиш (2)'!L$2)</f>
        <v>#REF!</v>
      </c>
      <c r="M636" s="5" t="e">
        <f>++COUNTIFS(#REF!,'Манзилли сотиб олиш (2)'!$F636,#REF!,'Манзилли сотиб олиш (2)'!M$3,#REF!,'Манзилли сотиб олиш (2)'!M$2)</f>
        <v>#REF!</v>
      </c>
      <c r="N636" s="5" t="e">
        <f>++COUNTIFS(#REF!,'Манзилли сотиб олиш (2)'!$F636,#REF!,'Манзилли сотиб олиш (2)'!N$3,#REF!,'Манзилли сотиб олиш (2)'!N$2)</f>
        <v>#REF!</v>
      </c>
      <c r="O636" s="7" t="e">
        <f t="shared" si="121"/>
        <v>#REF!</v>
      </c>
      <c r="P636" s="7">
        <f t="shared" si="122"/>
        <v>0</v>
      </c>
      <c r="Q636" s="7">
        <f t="shared" si="123"/>
        <v>0</v>
      </c>
      <c r="R636" s="5" t="e">
        <f>++COUNTIFS(#REF!,'Манзилли сотиб олиш (2)'!$F636,#REF!,'Манзилли сотиб олиш (2)'!R$3,#REF!,'Манзилли сотиб олиш (2)'!R$2)</f>
        <v>#REF!</v>
      </c>
      <c r="S636" s="5" t="e">
        <f>++COUNTIFS(#REF!,'Манзилли сотиб олиш (2)'!$F636,#REF!,'Манзилли сотиб олиш (2)'!S$3,#REF!,'Манзилли сотиб олиш (2)'!S$2)</f>
        <v>#REF!</v>
      </c>
      <c r="T636" s="5" t="e">
        <f>++COUNTIFS(#REF!,'Манзилли сотиб олиш (2)'!$F636,#REF!,'Манзилли сотиб олиш (2)'!T$3,#REF!,'Манзилли сотиб олиш (2)'!T$2)</f>
        <v>#REF!</v>
      </c>
      <c r="U636" s="5" t="e">
        <f>++COUNTIFS(#REF!,'Манзилли сотиб олиш (2)'!$F636,#REF!,'Манзилли сотиб олиш (2)'!U$3,#REF!,'Манзилли сотиб олиш (2)'!U$2)</f>
        <v>#REF!</v>
      </c>
      <c r="V636" s="5" t="e">
        <f>++COUNTIFS(#REF!,'Манзилли сотиб олиш (2)'!$F636,#REF!,'Манзилли сотиб олиш (2)'!V$3,#REF!,'Манзилли сотиб олиш (2)'!V$2)</f>
        <v>#REF!</v>
      </c>
      <c r="W636" s="7" t="e">
        <f t="shared" si="124"/>
        <v>#REF!</v>
      </c>
      <c r="X636" s="7">
        <f t="shared" si="130"/>
        <v>0</v>
      </c>
      <c r="Y636" s="7">
        <f t="shared" si="126"/>
        <v>0</v>
      </c>
      <c r="Z636" s="7">
        <f t="shared" si="130"/>
        <v>0</v>
      </c>
      <c r="AA636" s="7">
        <v>0</v>
      </c>
      <c r="AB636" s="7" t="e">
        <f t="shared" si="127"/>
        <v>#REF!</v>
      </c>
      <c r="AC636" s="7">
        <f t="shared" si="128"/>
        <v>0</v>
      </c>
      <c r="AD636" s="12" t="e">
        <f>++VLOOKUP(F636,#REF!,3,0)</f>
        <v>#REF!</v>
      </c>
      <c r="AE636" s="10"/>
      <c r="AF636" s="10"/>
      <c r="AH636" t="s">
        <v>2952</v>
      </c>
    </row>
    <row r="637" spans="1:34" x14ac:dyDescent="0.25">
      <c r="A637" s="5">
        <f t="shared" si="129"/>
        <v>26</v>
      </c>
      <c r="B637" s="22" t="s">
        <v>317</v>
      </c>
      <c r="C637" s="6" t="s">
        <v>324</v>
      </c>
      <c r="D637" s="5" t="s">
        <v>325</v>
      </c>
      <c r="E637" s="7">
        <v>78834642</v>
      </c>
      <c r="F637" s="7">
        <v>31205853100028</v>
      </c>
      <c r="G637" s="7" t="s">
        <v>2306</v>
      </c>
      <c r="H637" s="14">
        <v>45078</v>
      </c>
      <c r="I637" s="5" t="s">
        <v>1125</v>
      </c>
      <c r="J637" s="5" t="e">
        <f>++COUNTIFS(#REF!,'Манзилли сотиб олиш (2)'!$F637,#REF!,'Манзилли сотиб олиш (2)'!J$3,#REF!,'Манзилли сотиб олиш (2)'!J$2)</f>
        <v>#REF!</v>
      </c>
      <c r="K637" s="5" t="e">
        <f>++COUNTIFS(#REF!,'Манзилли сотиб олиш (2)'!$F637,#REF!,'Манзилли сотиб олиш (2)'!K$3,#REF!,'Манзилли сотиб олиш (2)'!K$2)</f>
        <v>#REF!</v>
      </c>
      <c r="L637" s="5" t="e">
        <f>++COUNTIFS(#REF!,'Манзилли сотиб олиш (2)'!$F637,#REF!,'Манзилли сотиб олиш (2)'!L$3,#REF!,'Манзилли сотиб олиш (2)'!L$2)</f>
        <v>#REF!</v>
      </c>
      <c r="M637" s="5" t="e">
        <f>++COUNTIFS(#REF!,'Манзилли сотиб олиш (2)'!$F637,#REF!,'Манзилли сотиб олиш (2)'!M$3,#REF!,'Манзилли сотиб олиш (2)'!M$2)</f>
        <v>#REF!</v>
      </c>
      <c r="N637" s="5" t="e">
        <f>++COUNTIFS(#REF!,'Манзилли сотиб олиш (2)'!$F637,#REF!,'Манзилли сотиб олиш (2)'!N$3,#REF!,'Манзилли сотиб олиш (2)'!N$2)</f>
        <v>#REF!</v>
      </c>
      <c r="O637" s="7" t="e">
        <f t="shared" si="121"/>
        <v>#REF!</v>
      </c>
      <c r="P637" s="7">
        <f t="shared" si="122"/>
        <v>1</v>
      </c>
      <c r="Q637" s="7">
        <f t="shared" si="123"/>
        <v>323</v>
      </c>
      <c r="R637" s="5" t="e">
        <f>++COUNTIFS(#REF!,'Манзилли сотиб олиш (2)'!$F637,#REF!,'Манзилли сотиб олиш (2)'!R$3,#REF!,'Манзилли сотиб олиш (2)'!R$2)</f>
        <v>#REF!</v>
      </c>
      <c r="S637" s="5" t="e">
        <f>++COUNTIFS(#REF!,'Манзилли сотиб олиш (2)'!$F637,#REF!,'Манзилли сотиб олиш (2)'!S$3,#REF!,'Манзилли сотиб олиш (2)'!S$2)</f>
        <v>#REF!</v>
      </c>
      <c r="T637" s="5" t="e">
        <f>++COUNTIFS(#REF!,'Манзилли сотиб олиш (2)'!$F637,#REF!,'Манзилли сотиб олиш (2)'!T$3,#REF!,'Манзилли сотиб олиш (2)'!T$2)</f>
        <v>#REF!</v>
      </c>
      <c r="U637" s="5" t="e">
        <f>++COUNTIFS(#REF!,'Манзилли сотиб олиш (2)'!$F637,#REF!,'Манзилли сотиб олиш (2)'!U$3,#REF!,'Манзилли сотиб олиш (2)'!U$2)</f>
        <v>#REF!</v>
      </c>
      <c r="V637" s="5" t="e">
        <f>++COUNTIFS(#REF!,'Манзилли сотиб олиш (2)'!$F637,#REF!,'Манзилли сотиб олиш (2)'!V$3,#REF!,'Манзилли сотиб олиш (2)'!V$2)</f>
        <v>#REF!</v>
      </c>
      <c r="W637" s="7" t="e">
        <f t="shared" si="124"/>
        <v>#REF!</v>
      </c>
      <c r="X637" s="7">
        <f t="shared" si="130"/>
        <v>0</v>
      </c>
      <c r="Y637" s="7">
        <f t="shared" si="126"/>
        <v>0</v>
      </c>
      <c r="Z637" s="7">
        <f t="shared" si="130"/>
        <v>1</v>
      </c>
      <c r="AA637" s="7">
        <v>323</v>
      </c>
      <c r="AB637" s="7" t="e">
        <f t="shared" si="127"/>
        <v>#REF!</v>
      </c>
      <c r="AC637" s="7" t="e">
        <f t="shared" si="128"/>
        <v>#REF!</v>
      </c>
      <c r="AD637" s="12" t="e">
        <f>++VLOOKUP(F637,#REF!,3,0)</f>
        <v>#REF!</v>
      </c>
      <c r="AE637" s="10" t="s">
        <v>11</v>
      </c>
      <c r="AF637" s="10" t="s">
        <v>2917</v>
      </c>
      <c r="AH637" t="s">
        <v>2952</v>
      </c>
    </row>
    <row r="638" spans="1:34" x14ac:dyDescent="0.25">
      <c r="A638" s="5">
        <f t="shared" si="129"/>
        <v>27</v>
      </c>
      <c r="B638" s="22" t="s">
        <v>317</v>
      </c>
      <c r="C638" s="6" t="s">
        <v>3854</v>
      </c>
      <c r="D638" s="5" t="s">
        <v>3855</v>
      </c>
      <c r="E638" s="7">
        <v>99052015</v>
      </c>
      <c r="F638" s="7">
        <v>41911867130027</v>
      </c>
      <c r="G638" s="7" t="s">
        <v>3856</v>
      </c>
      <c r="H638" s="14">
        <v>45212</v>
      </c>
      <c r="I638" s="5" t="s">
        <v>1125</v>
      </c>
      <c r="J638" s="5" t="e">
        <f>++COUNTIFS(#REF!,'Манзилли сотиб олиш (2)'!$F638,#REF!,'Манзилли сотиб олиш (2)'!J$3,#REF!,'Манзилли сотиб олиш (2)'!J$2)</f>
        <v>#REF!</v>
      </c>
      <c r="K638" s="5" t="e">
        <f>++COUNTIFS(#REF!,'Манзилли сотиб олиш (2)'!$F638,#REF!,'Манзилли сотиб олиш (2)'!K$3,#REF!,'Манзилли сотиб олиш (2)'!K$2)</f>
        <v>#REF!</v>
      </c>
      <c r="L638" s="5" t="e">
        <f>++COUNTIFS(#REF!,'Манзилли сотиб олиш (2)'!$F638,#REF!,'Манзилли сотиб олиш (2)'!L$3,#REF!,'Манзилли сотиб олиш (2)'!L$2)</f>
        <v>#REF!</v>
      </c>
      <c r="M638" s="5" t="e">
        <f>++COUNTIFS(#REF!,'Манзилли сотиб олиш (2)'!$F638,#REF!,'Манзилли сотиб олиш (2)'!M$3,#REF!,'Манзилли сотиб олиш (2)'!M$2)</f>
        <v>#REF!</v>
      </c>
      <c r="N638" s="5" t="e">
        <f>++COUNTIFS(#REF!,'Манзилли сотиб олиш (2)'!$F638,#REF!,'Манзилли сотиб олиш (2)'!N$3,#REF!,'Манзилли сотиб олиш (2)'!N$2)</f>
        <v>#REF!</v>
      </c>
      <c r="O638" s="7" t="e">
        <f t="shared" si="121"/>
        <v>#REF!</v>
      </c>
      <c r="P638" s="7">
        <f t="shared" si="122"/>
        <v>0</v>
      </c>
      <c r="Q638" s="7">
        <f t="shared" si="123"/>
        <v>0</v>
      </c>
      <c r="R638" s="5" t="e">
        <f>++COUNTIFS(#REF!,'Манзилли сотиб олиш (2)'!$F638,#REF!,'Манзилли сотиб олиш (2)'!R$3,#REF!,'Манзилли сотиб олиш (2)'!R$2)</f>
        <v>#REF!</v>
      </c>
      <c r="S638" s="5" t="e">
        <f>++COUNTIFS(#REF!,'Манзилли сотиб олиш (2)'!$F638,#REF!,'Манзилли сотиб олиш (2)'!S$3,#REF!,'Манзилли сотиб олиш (2)'!S$2)</f>
        <v>#REF!</v>
      </c>
      <c r="T638" s="5" t="e">
        <f>++COUNTIFS(#REF!,'Манзилли сотиб олиш (2)'!$F638,#REF!,'Манзилли сотиб олиш (2)'!T$3,#REF!,'Манзилли сотиб олиш (2)'!T$2)</f>
        <v>#REF!</v>
      </c>
      <c r="U638" s="5" t="e">
        <f>++COUNTIFS(#REF!,'Манзилли сотиб олиш (2)'!$F638,#REF!,'Манзилли сотиб олиш (2)'!U$3,#REF!,'Манзилли сотиб олиш (2)'!U$2)</f>
        <v>#REF!</v>
      </c>
      <c r="V638" s="5" t="e">
        <f>++COUNTIFS(#REF!,'Манзилли сотиб олиш (2)'!$F638,#REF!,'Манзилли сотиб олиш (2)'!V$3,#REF!,'Манзилли сотиб олиш (2)'!V$2)</f>
        <v>#REF!</v>
      </c>
      <c r="W638" s="7" t="e">
        <f t="shared" si="124"/>
        <v>#REF!</v>
      </c>
      <c r="X638" s="7">
        <f t="shared" si="130"/>
        <v>0</v>
      </c>
      <c r="Y638" s="7">
        <f t="shared" si="126"/>
        <v>0</v>
      </c>
      <c r="Z638" s="7">
        <f t="shared" si="130"/>
        <v>0</v>
      </c>
      <c r="AA638" s="7">
        <v>0</v>
      </c>
      <c r="AB638" s="7" t="e">
        <f t="shared" si="127"/>
        <v>#REF!</v>
      </c>
      <c r="AC638" s="7">
        <f t="shared" si="128"/>
        <v>0</v>
      </c>
      <c r="AD638" s="12" t="e">
        <f>++VLOOKUP(F638,#REF!,3,0)</f>
        <v>#REF!</v>
      </c>
      <c r="AE638" s="10"/>
      <c r="AF638" s="10"/>
    </row>
    <row r="639" spans="1:34" x14ac:dyDescent="0.25">
      <c r="A639" s="5">
        <f t="shared" si="129"/>
        <v>28</v>
      </c>
      <c r="B639" s="22" t="s">
        <v>317</v>
      </c>
      <c r="C639" s="6" t="s">
        <v>3857</v>
      </c>
      <c r="D639" s="5" t="s">
        <v>3858</v>
      </c>
      <c r="E639" s="7">
        <v>99052002</v>
      </c>
      <c r="F639" s="7">
        <v>42412833100024</v>
      </c>
      <c r="G639" s="7" t="s">
        <v>3859</v>
      </c>
      <c r="H639" s="14">
        <v>45212</v>
      </c>
      <c r="I639" s="5" t="s">
        <v>1125</v>
      </c>
      <c r="J639" s="5" t="e">
        <f>++COUNTIFS(#REF!,'Манзилли сотиб олиш (2)'!$F639,#REF!,'Манзилли сотиб олиш (2)'!J$3,#REF!,'Манзилли сотиб олиш (2)'!J$2)</f>
        <v>#REF!</v>
      </c>
      <c r="K639" s="5" t="e">
        <f>++COUNTIFS(#REF!,'Манзилли сотиб олиш (2)'!$F639,#REF!,'Манзилли сотиб олиш (2)'!K$3,#REF!,'Манзилли сотиб олиш (2)'!K$2)</f>
        <v>#REF!</v>
      </c>
      <c r="L639" s="5" t="e">
        <f>++COUNTIFS(#REF!,'Манзилли сотиб олиш (2)'!$F639,#REF!,'Манзилли сотиб олиш (2)'!L$3,#REF!,'Манзилли сотиб олиш (2)'!L$2)</f>
        <v>#REF!</v>
      </c>
      <c r="M639" s="5" t="e">
        <f>++COUNTIFS(#REF!,'Манзилли сотиб олиш (2)'!$F639,#REF!,'Манзилли сотиб олиш (2)'!M$3,#REF!,'Манзилли сотиб олиш (2)'!M$2)</f>
        <v>#REF!</v>
      </c>
      <c r="N639" s="5" t="e">
        <f>++COUNTIFS(#REF!,'Манзилли сотиб олиш (2)'!$F639,#REF!,'Манзилли сотиб олиш (2)'!N$3,#REF!,'Манзилли сотиб олиш (2)'!N$2)</f>
        <v>#REF!</v>
      </c>
      <c r="O639" s="7" t="e">
        <f t="shared" si="121"/>
        <v>#REF!</v>
      </c>
      <c r="P639" s="7">
        <f t="shared" si="122"/>
        <v>0</v>
      </c>
      <c r="Q639" s="7">
        <f t="shared" si="123"/>
        <v>0</v>
      </c>
      <c r="R639" s="5" t="e">
        <f>++COUNTIFS(#REF!,'Манзилли сотиб олиш (2)'!$F639,#REF!,'Манзилли сотиб олиш (2)'!R$3,#REF!,'Манзилли сотиб олиш (2)'!R$2)</f>
        <v>#REF!</v>
      </c>
      <c r="S639" s="5" t="e">
        <f>++COUNTIFS(#REF!,'Манзилли сотиб олиш (2)'!$F639,#REF!,'Манзилли сотиб олиш (2)'!S$3,#REF!,'Манзилли сотиб олиш (2)'!S$2)</f>
        <v>#REF!</v>
      </c>
      <c r="T639" s="5" t="e">
        <f>++COUNTIFS(#REF!,'Манзилли сотиб олиш (2)'!$F639,#REF!,'Манзилли сотиб олиш (2)'!T$3,#REF!,'Манзилли сотиб олиш (2)'!T$2)</f>
        <v>#REF!</v>
      </c>
      <c r="U639" s="5" t="e">
        <f>++COUNTIFS(#REF!,'Манзилли сотиб олиш (2)'!$F639,#REF!,'Манзилли сотиб олиш (2)'!U$3,#REF!,'Манзилли сотиб олиш (2)'!U$2)</f>
        <v>#REF!</v>
      </c>
      <c r="V639" s="5" t="e">
        <f>++COUNTIFS(#REF!,'Манзилли сотиб олиш (2)'!$F639,#REF!,'Манзилли сотиб олиш (2)'!V$3,#REF!,'Манзилли сотиб олиш (2)'!V$2)</f>
        <v>#REF!</v>
      </c>
      <c r="W639" s="7" t="e">
        <f t="shared" si="124"/>
        <v>#REF!</v>
      </c>
      <c r="X639" s="7">
        <f t="shared" si="130"/>
        <v>0</v>
      </c>
      <c r="Y639" s="7">
        <f t="shared" si="126"/>
        <v>0</v>
      </c>
      <c r="Z639" s="7">
        <f t="shared" si="130"/>
        <v>0</v>
      </c>
      <c r="AA639" s="7">
        <v>0</v>
      </c>
      <c r="AB639" s="7" t="e">
        <f t="shared" si="127"/>
        <v>#REF!</v>
      </c>
      <c r="AC639" s="7">
        <f t="shared" si="128"/>
        <v>0</v>
      </c>
      <c r="AD639" s="12" t="e">
        <f>++VLOOKUP(F639,#REF!,3,0)</f>
        <v>#REF!</v>
      </c>
      <c r="AE639" s="10"/>
      <c r="AF639" s="10"/>
    </row>
    <row r="640" spans="1:34" x14ac:dyDescent="0.25">
      <c r="A640" s="5">
        <f t="shared" si="129"/>
        <v>29</v>
      </c>
      <c r="B640" s="22" t="s">
        <v>317</v>
      </c>
      <c r="C640" s="6" t="s">
        <v>3860</v>
      </c>
      <c r="D640" s="5" t="s">
        <v>3861</v>
      </c>
      <c r="E640" s="7">
        <v>98995964</v>
      </c>
      <c r="F640" s="7">
        <v>30810967110013</v>
      </c>
      <c r="G640" s="7" t="s">
        <v>3862</v>
      </c>
      <c r="H640" s="14">
        <v>45212</v>
      </c>
      <c r="I640" s="5" t="s">
        <v>1125</v>
      </c>
      <c r="J640" s="5" t="e">
        <f>++COUNTIFS(#REF!,'Манзилли сотиб олиш (2)'!$F640,#REF!,'Манзилли сотиб олиш (2)'!J$3,#REF!,'Манзилли сотиб олиш (2)'!J$2)</f>
        <v>#REF!</v>
      </c>
      <c r="K640" s="5" t="e">
        <f>++COUNTIFS(#REF!,'Манзилли сотиб олиш (2)'!$F640,#REF!,'Манзилли сотиб олиш (2)'!K$3,#REF!,'Манзилли сотиб олиш (2)'!K$2)</f>
        <v>#REF!</v>
      </c>
      <c r="L640" s="5" t="e">
        <f>++COUNTIFS(#REF!,'Манзилли сотиб олиш (2)'!$F640,#REF!,'Манзилли сотиб олиш (2)'!L$3,#REF!,'Манзилли сотиб олиш (2)'!L$2)</f>
        <v>#REF!</v>
      </c>
      <c r="M640" s="5" t="e">
        <f>++COUNTIFS(#REF!,'Манзилли сотиб олиш (2)'!$F640,#REF!,'Манзилли сотиб олиш (2)'!M$3,#REF!,'Манзилли сотиб олиш (2)'!M$2)</f>
        <v>#REF!</v>
      </c>
      <c r="N640" s="5" t="e">
        <f>++COUNTIFS(#REF!,'Манзилли сотиб олиш (2)'!$F640,#REF!,'Манзилли сотиб олиш (2)'!N$3,#REF!,'Манзилли сотиб олиш (2)'!N$2)</f>
        <v>#REF!</v>
      </c>
      <c r="O640" s="7" t="e">
        <f t="shared" si="121"/>
        <v>#REF!</v>
      </c>
      <c r="P640" s="7">
        <f t="shared" si="122"/>
        <v>0</v>
      </c>
      <c r="Q640" s="7">
        <f t="shared" si="123"/>
        <v>0</v>
      </c>
      <c r="R640" s="5" t="e">
        <f>++COUNTIFS(#REF!,'Манзилли сотиб олиш (2)'!$F640,#REF!,'Манзилли сотиб олиш (2)'!R$3,#REF!,'Манзилли сотиб олиш (2)'!R$2)</f>
        <v>#REF!</v>
      </c>
      <c r="S640" s="5" t="e">
        <f>++COUNTIFS(#REF!,'Манзилли сотиб олиш (2)'!$F640,#REF!,'Манзилли сотиб олиш (2)'!S$3,#REF!,'Манзилли сотиб олиш (2)'!S$2)</f>
        <v>#REF!</v>
      </c>
      <c r="T640" s="5" t="e">
        <f>++COUNTIFS(#REF!,'Манзилли сотиб олиш (2)'!$F640,#REF!,'Манзилли сотиб олиш (2)'!T$3,#REF!,'Манзилли сотиб олиш (2)'!T$2)</f>
        <v>#REF!</v>
      </c>
      <c r="U640" s="5" t="e">
        <f>++COUNTIFS(#REF!,'Манзилли сотиб олиш (2)'!$F640,#REF!,'Манзилли сотиб олиш (2)'!U$3,#REF!,'Манзилли сотиб олиш (2)'!U$2)</f>
        <v>#REF!</v>
      </c>
      <c r="V640" s="5" t="e">
        <f>++COUNTIFS(#REF!,'Манзилли сотиб олиш (2)'!$F640,#REF!,'Манзилли сотиб олиш (2)'!V$3,#REF!,'Манзилли сотиб олиш (2)'!V$2)</f>
        <v>#REF!</v>
      </c>
      <c r="W640" s="7" t="e">
        <f t="shared" si="124"/>
        <v>#REF!</v>
      </c>
      <c r="X640" s="7">
        <f t="shared" si="130"/>
        <v>0</v>
      </c>
      <c r="Y640" s="7">
        <f t="shared" si="126"/>
        <v>0</v>
      </c>
      <c r="Z640" s="7">
        <f t="shared" si="130"/>
        <v>0</v>
      </c>
      <c r="AA640" s="7">
        <v>0</v>
      </c>
      <c r="AB640" s="7" t="e">
        <f t="shared" si="127"/>
        <v>#REF!</v>
      </c>
      <c r="AC640" s="7">
        <f t="shared" si="128"/>
        <v>0</v>
      </c>
      <c r="AD640" s="12" t="e">
        <f>++VLOOKUP(F640,#REF!,3,0)</f>
        <v>#REF!</v>
      </c>
      <c r="AE640" s="10"/>
      <c r="AF640" s="10"/>
    </row>
    <row r="641" spans="1:32" x14ac:dyDescent="0.25">
      <c r="A641" s="5">
        <f t="shared" si="129"/>
        <v>30</v>
      </c>
      <c r="B641" s="22" t="s">
        <v>317</v>
      </c>
      <c r="C641" s="6" t="s">
        <v>3863</v>
      </c>
      <c r="D641" s="5" t="s">
        <v>3864</v>
      </c>
      <c r="E641" s="7">
        <v>99041285</v>
      </c>
      <c r="F641" s="7">
        <v>30601853100034</v>
      </c>
      <c r="G641" s="7" t="s">
        <v>3865</v>
      </c>
      <c r="H641" s="14">
        <v>45212</v>
      </c>
      <c r="I641" s="5" t="s">
        <v>1125</v>
      </c>
      <c r="J641" s="5" t="e">
        <f>++COUNTIFS(#REF!,'Манзилли сотиб олиш (2)'!$F641,#REF!,'Манзилли сотиб олиш (2)'!J$3,#REF!,'Манзилли сотиб олиш (2)'!J$2)</f>
        <v>#REF!</v>
      </c>
      <c r="K641" s="5" t="e">
        <f>++COUNTIFS(#REF!,'Манзилли сотиб олиш (2)'!$F641,#REF!,'Манзилли сотиб олиш (2)'!K$3,#REF!,'Манзилли сотиб олиш (2)'!K$2)</f>
        <v>#REF!</v>
      </c>
      <c r="L641" s="5" t="e">
        <f>++COUNTIFS(#REF!,'Манзилли сотиб олиш (2)'!$F641,#REF!,'Манзилли сотиб олиш (2)'!L$3,#REF!,'Манзилли сотиб олиш (2)'!L$2)</f>
        <v>#REF!</v>
      </c>
      <c r="M641" s="5" t="e">
        <f>++COUNTIFS(#REF!,'Манзилли сотиб олиш (2)'!$F641,#REF!,'Манзилли сотиб олиш (2)'!M$3,#REF!,'Манзилли сотиб олиш (2)'!M$2)</f>
        <v>#REF!</v>
      </c>
      <c r="N641" s="5" t="e">
        <f>++COUNTIFS(#REF!,'Манзилли сотиб олиш (2)'!$F641,#REF!,'Манзилли сотиб олиш (2)'!N$3,#REF!,'Манзилли сотиб олиш (2)'!N$2)</f>
        <v>#REF!</v>
      </c>
      <c r="O641" s="7" t="e">
        <f t="shared" si="121"/>
        <v>#REF!</v>
      </c>
      <c r="P641" s="7">
        <f t="shared" si="122"/>
        <v>0</v>
      </c>
      <c r="Q641" s="7">
        <f t="shared" si="123"/>
        <v>0</v>
      </c>
      <c r="R641" s="5" t="e">
        <f>++COUNTIFS(#REF!,'Манзилли сотиб олиш (2)'!$F641,#REF!,'Манзилли сотиб олиш (2)'!R$3,#REF!,'Манзилли сотиб олиш (2)'!R$2)</f>
        <v>#REF!</v>
      </c>
      <c r="S641" s="5" t="e">
        <f>++COUNTIFS(#REF!,'Манзилли сотиб олиш (2)'!$F641,#REF!,'Манзилли сотиб олиш (2)'!S$3,#REF!,'Манзилли сотиб олиш (2)'!S$2)</f>
        <v>#REF!</v>
      </c>
      <c r="T641" s="5" t="e">
        <f>++COUNTIFS(#REF!,'Манзилли сотиб олиш (2)'!$F641,#REF!,'Манзилли сотиб олиш (2)'!T$3,#REF!,'Манзилли сотиб олиш (2)'!T$2)</f>
        <v>#REF!</v>
      </c>
      <c r="U641" s="5" t="e">
        <f>++COUNTIFS(#REF!,'Манзилли сотиб олиш (2)'!$F641,#REF!,'Манзилли сотиб олиш (2)'!U$3,#REF!,'Манзилли сотиб олиш (2)'!U$2)</f>
        <v>#REF!</v>
      </c>
      <c r="V641" s="5" t="e">
        <f>++COUNTIFS(#REF!,'Манзилли сотиб олиш (2)'!$F641,#REF!,'Манзилли сотиб олиш (2)'!V$3,#REF!,'Манзилли сотиб олиш (2)'!V$2)</f>
        <v>#REF!</v>
      </c>
      <c r="W641" s="7" t="e">
        <f t="shared" si="124"/>
        <v>#REF!</v>
      </c>
      <c r="X641" s="7">
        <f t="shared" si="130"/>
        <v>0</v>
      </c>
      <c r="Y641" s="7">
        <f t="shared" si="126"/>
        <v>0</v>
      </c>
      <c r="Z641" s="7">
        <f t="shared" si="130"/>
        <v>0</v>
      </c>
      <c r="AA641" s="7">
        <v>0</v>
      </c>
      <c r="AB641" s="7" t="e">
        <f t="shared" si="127"/>
        <v>#REF!</v>
      </c>
      <c r="AC641" s="7">
        <f t="shared" si="128"/>
        <v>0</v>
      </c>
      <c r="AD641" s="12" t="e">
        <f>++VLOOKUP(F641,#REF!,3,0)</f>
        <v>#REF!</v>
      </c>
      <c r="AE641" s="10"/>
      <c r="AF641" s="10"/>
    </row>
    <row r="642" spans="1:32" x14ac:dyDescent="0.25">
      <c r="A642" s="5">
        <f t="shared" si="129"/>
        <v>31</v>
      </c>
      <c r="B642" s="22" t="s">
        <v>317</v>
      </c>
      <c r="C642" s="6" t="s">
        <v>3866</v>
      </c>
      <c r="D642" s="5" t="s">
        <v>3867</v>
      </c>
      <c r="E642" s="7">
        <v>78548965</v>
      </c>
      <c r="F642" s="7">
        <v>42012803120054</v>
      </c>
      <c r="G642" s="7" t="s">
        <v>3868</v>
      </c>
      <c r="H642" s="14">
        <v>45212</v>
      </c>
      <c r="I642" s="5" t="s">
        <v>1125</v>
      </c>
      <c r="J642" s="5" t="e">
        <f>++COUNTIFS(#REF!,'Манзилли сотиб олиш (2)'!$F642,#REF!,'Манзилли сотиб олиш (2)'!J$3,#REF!,'Манзилли сотиб олиш (2)'!J$2)</f>
        <v>#REF!</v>
      </c>
      <c r="K642" s="5" t="e">
        <f>++COUNTIFS(#REF!,'Манзилли сотиб олиш (2)'!$F642,#REF!,'Манзилли сотиб олиш (2)'!K$3,#REF!,'Манзилли сотиб олиш (2)'!K$2)</f>
        <v>#REF!</v>
      </c>
      <c r="L642" s="5" t="e">
        <f>++COUNTIFS(#REF!,'Манзилли сотиб олиш (2)'!$F642,#REF!,'Манзилли сотиб олиш (2)'!L$3,#REF!,'Манзилли сотиб олиш (2)'!L$2)</f>
        <v>#REF!</v>
      </c>
      <c r="M642" s="5" t="e">
        <f>++COUNTIFS(#REF!,'Манзилли сотиб олиш (2)'!$F642,#REF!,'Манзилли сотиб олиш (2)'!M$3,#REF!,'Манзилли сотиб олиш (2)'!M$2)</f>
        <v>#REF!</v>
      </c>
      <c r="N642" s="5" t="e">
        <f>++COUNTIFS(#REF!,'Манзилли сотиб олиш (2)'!$F642,#REF!,'Манзилли сотиб олиш (2)'!N$3,#REF!,'Манзилли сотиб олиш (2)'!N$2)</f>
        <v>#REF!</v>
      </c>
      <c r="O642" s="7" t="e">
        <f t="shared" si="121"/>
        <v>#REF!</v>
      </c>
      <c r="P642" s="7">
        <f t="shared" si="122"/>
        <v>0</v>
      </c>
      <c r="Q642" s="7">
        <f t="shared" si="123"/>
        <v>0</v>
      </c>
      <c r="R642" s="5" t="e">
        <f>++COUNTIFS(#REF!,'Манзилли сотиб олиш (2)'!$F642,#REF!,'Манзилли сотиб олиш (2)'!R$3,#REF!,'Манзилли сотиб олиш (2)'!R$2)</f>
        <v>#REF!</v>
      </c>
      <c r="S642" s="5" t="e">
        <f>++COUNTIFS(#REF!,'Манзилли сотиб олиш (2)'!$F642,#REF!,'Манзилли сотиб олиш (2)'!S$3,#REF!,'Манзилли сотиб олиш (2)'!S$2)</f>
        <v>#REF!</v>
      </c>
      <c r="T642" s="5" t="e">
        <f>++COUNTIFS(#REF!,'Манзилли сотиб олиш (2)'!$F642,#REF!,'Манзилли сотиб олиш (2)'!T$3,#REF!,'Манзилли сотиб олиш (2)'!T$2)</f>
        <v>#REF!</v>
      </c>
      <c r="U642" s="5" t="e">
        <f>++COUNTIFS(#REF!,'Манзилли сотиб олиш (2)'!$F642,#REF!,'Манзилли сотиб олиш (2)'!U$3,#REF!,'Манзилли сотиб олиш (2)'!U$2)</f>
        <v>#REF!</v>
      </c>
      <c r="V642" s="5" t="e">
        <f>++COUNTIFS(#REF!,'Манзилли сотиб олиш (2)'!$F642,#REF!,'Манзилли сотиб олиш (2)'!V$3,#REF!,'Манзилли сотиб олиш (2)'!V$2)</f>
        <v>#REF!</v>
      </c>
      <c r="W642" s="7" t="e">
        <f t="shared" si="124"/>
        <v>#REF!</v>
      </c>
      <c r="X642" s="7">
        <f t="shared" si="130"/>
        <v>0</v>
      </c>
      <c r="Y642" s="7">
        <f t="shared" si="126"/>
        <v>0</v>
      </c>
      <c r="Z642" s="7">
        <f t="shared" si="130"/>
        <v>0</v>
      </c>
      <c r="AA642" s="7">
        <v>0</v>
      </c>
      <c r="AB642" s="7" t="e">
        <f t="shared" si="127"/>
        <v>#REF!</v>
      </c>
      <c r="AC642" s="7">
        <f t="shared" si="128"/>
        <v>0</v>
      </c>
      <c r="AD642" s="12" t="e">
        <f>++VLOOKUP(F642,#REF!,3,0)</f>
        <v>#REF!</v>
      </c>
      <c r="AE642" s="10"/>
      <c r="AF642" s="10"/>
    </row>
    <row r="643" spans="1:32" x14ac:dyDescent="0.25">
      <c r="A643" s="5">
        <f t="shared" si="129"/>
        <v>32</v>
      </c>
      <c r="B643" s="22" t="s">
        <v>317</v>
      </c>
      <c r="C643" s="6" t="s">
        <v>3869</v>
      </c>
      <c r="D643" s="5" t="s">
        <v>3870</v>
      </c>
      <c r="E643" s="7">
        <v>94926205</v>
      </c>
      <c r="F643" s="7">
        <v>31112997130027</v>
      </c>
      <c r="G643" s="7" t="s">
        <v>3871</v>
      </c>
      <c r="H643" s="14">
        <v>45212</v>
      </c>
      <c r="I643" s="5" t="s">
        <v>1125</v>
      </c>
      <c r="J643" s="5" t="e">
        <f>++COUNTIFS(#REF!,'Манзилли сотиб олиш (2)'!$F643,#REF!,'Манзилли сотиб олиш (2)'!J$3,#REF!,'Манзилли сотиб олиш (2)'!J$2)</f>
        <v>#REF!</v>
      </c>
      <c r="K643" s="5" t="e">
        <f>++COUNTIFS(#REF!,'Манзилли сотиб олиш (2)'!$F643,#REF!,'Манзилли сотиб олиш (2)'!K$3,#REF!,'Манзилли сотиб олиш (2)'!K$2)</f>
        <v>#REF!</v>
      </c>
      <c r="L643" s="5" t="e">
        <f>++COUNTIFS(#REF!,'Манзилли сотиб олиш (2)'!$F643,#REF!,'Манзилли сотиб олиш (2)'!L$3,#REF!,'Манзилли сотиб олиш (2)'!L$2)</f>
        <v>#REF!</v>
      </c>
      <c r="M643" s="5" t="e">
        <f>++COUNTIFS(#REF!,'Манзилли сотиб олиш (2)'!$F643,#REF!,'Манзилли сотиб олиш (2)'!M$3,#REF!,'Манзилли сотиб олиш (2)'!M$2)</f>
        <v>#REF!</v>
      </c>
      <c r="N643" s="5" t="e">
        <f>++COUNTIFS(#REF!,'Манзилли сотиб олиш (2)'!$F643,#REF!,'Манзилли сотиб олиш (2)'!N$3,#REF!,'Манзилли сотиб олиш (2)'!N$2)</f>
        <v>#REF!</v>
      </c>
      <c r="O643" s="7" t="e">
        <f t="shared" si="121"/>
        <v>#REF!</v>
      </c>
      <c r="P643" s="7">
        <f t="shared" si="122"/>
        <v>0</v>
      </c>
      <c r="Q643" s="7">
        <f t="shared" si="123"/>
        <v>0</v>
      </c>
      <c r="R643" s="5" t="e">
        <f>++COUNTIFS(#REF!,'Манзилли сотиб олиш (2)'!$F643,#REF!,'Манзилли сотиб олиш (2)'!R$3,#REF!,'Манзилли сотиб олиш (2)'!R$2)</f>
        <v>#REF!</v>
      </c>
      <c r="S643" s="5" t="e">
        <f>++COUNTIFS(#REF!,'Манзилли сотиб олиш (2)'!$F643,#REF!,'Манзилли сотиб олиш (2)'!S$3,#REF!,'Манзилли сотиб олиш (2)'!S$2)</f>
        <v>#REF!</v>
      </c>
      <c r="T643" s="5" t="e">
        <f>++COUNTIFS(#REF!,'Манзилли сотиб олиш (2)'!$F643,#REF!,'Манзилли сотиб олиш (2)'!T$3,#REF!,'Манзилли сотиб олиш (2)'!T$2)</f>
        <v>#REF!</v>
      </c>
      <c r="U643" s="5" t="e">
        <f>++COUNTIFS(#REF!,'Манзилли сотиб олиш (2)'!$F643,#REF!,'Манзилли сотиб олиш (2)'!U$3,#REF!,'Манзилли сотиб олиш (2)'!U$2)</f>
        <v>#REF!</v>
      </c>
      <c r="V643" s="5" t="e">
        <f>++COUNTIFS(#REF!,'Манзилли сотиб олиш (2)'!$F643,#REF!,'Манзилли сотиб олиш (2)'!V$3,#REF!,'Манзилли сотиб олиш (2)'!V$2)</f>
        <v>#REF!</v>
      </c>
      <c r="W643" s="7" t="e">
        <f t="shared" si="124"/>
        <v>#REF!</v>
      </c>
      <c r="X643" s="7">
        <f t="shared" si="130"/>
        <v>0</v>
      </c>
      <c r="Y643" s="7">
        <f t="shared" si="126"/>
        <v>0</v>
      </c>
      <c r="Z643" s="7">
        <f t="shared" si="130"/>
        <v>0</v>
      </c>
      <c r="AA643" s="7">
        <v>0</v>
      </c>
      <c r="AB643" s="7" t="e">
        <f t="shared" si="127"/>
        <v>#REF!</v>
      </c>
      <c r="AC643" s="7">
        <f t="shared" si="128"/>
        <v>0</v>
      </c>
      <c r="AD643" s="12" t="e">
        <f>++VLOOKUP(F643,#REF!,3,0)</f>
        <v>#REF!</v>
      </c>
      <c r="AE643" s="10"/>
      <c r="AF643" s="10"/>
    </row>
    <row r="644" spans="1:32" x14ac:dyDescent="0.25">
      <c r="A644" s="5">
        <f t="shared" si="129"/>
        <v>33</v>
      </c>
      <c r="B644" s="22" t="s">
        <v>317</v>
      </c>
      <c r="C644" s="6" t="s">
        <v>3872</v>
      </c>
      <c r="D644" s="5" t="s">
        <v>3873</v>
      </c>
      <c r="E644" s="7">
        <v>98934348</v>
      </c>
      <c r="F644" s="7">
        <v>41602997130015</v>
      </c>
      <c r="G644" s="7" t="s">
        <v>3874</v>
      </c>
      <c r="H644" s="14">
        <v>45212</v>
      </c>
      <c r="I644" s="5" t="s">
        <v>1125</v>
      </c>
      <c r="J644" s="5" t="e">
        <f>++COUNTIFS(#REF!,'Манзилли сотиб олиш (2)'!$F644,#REF!,'Манзилли сотиб олиш (2)'!J$3,#REF!,'Манзилли сотиб олиш (2)'!J$2)</f>
        <v>#REF!</v>
      </c>
      <c r="K644" s="5" t="e">
        <f>++COUNTIFS(#REF!,'Манзилли сотиб олиш (2)'!$F644,#REF!,'Манзилли сотиб олиш (2)'!K$3,#REF!,'Манзилли сотиб олиш (2)'!K$2)</f>
        <v>#REF!</v>
      </c>
      <c r="L644" s="5" t="e">
        <f>++COUNTIFS(#REF!,'Манзилли сотиб олиш (2)'!$F644,#REF!,'Манзилли сотиб олиш (2)'!L$3,#REF!,'Манзилли сотиб олиш (2)'!L$2)</f>
        <v>#REF!</v>
      </c>
      <c r="M644" s="5" t="e">
        <f>++COUNTIFS(#REF!,'Манзилли сотиб олиш (2)'!$F644,#REF!,'Манзилли сотиб олиш (2)'!M$3,#REF!,'Манзилли сотиб олиш (2)'!M$2)</f>
        <v>#REF!</v>
      </c>
      <c r="N644" s="5" t="e">
        <f>++COUNTIFS(#REF!,'Манзилли сотиб олиш (2)'!$F644,#REF!,'Манзилли сотиб олиш (2)'!N$3,#REF!,'Манзилли сотиб олиш (2)'!N$2)</f>
        <v>#REF!</v>
      </c>
      <c r="O644" s="7" t="e">
        <f t="shared" si="121"/>
        <v>#REF!</v>
      </c>
      <c r="P644" s="7">
        <f t="shared" si="122"/>
        <v>0</v>
      </c>
      <c r="Q644" s="7">
        <f t="shared" si="123"/>
        <v>0</v>
      </c>
      <c r="R644" s="5" t="e">
        <f>++COUNTIFS(#REF!,'Манзилли сотиб олиш (2)'!$F644,#REF!,'Манзилли сотиб олиш (2)'!R$3,#REF!,'Манзилли сотиб олиш (2)'!R$2)</f>
        <v>#REF!</v>
      </c>
      <c r="S644" s="5" t="e">
        <f>++COUNTIFS(#REF!,'Манзилли сотиб олиш (2)'!$F644,#REF!,'Манзилли сотиб олиш (2)'!S$3,#REF!,'Манзилли сотиб олиш (2)'!S$2)</f>
        <v>#REF!</v>
      </c>
      <c r="T644" s="5" t="e">
        <f>++COUNTIFS(#REF!,'Манзилли сотиб олиш (2)'!$F644,#REF!,'Манзилли сотиб олиш (2)'!T$3,#REF!,'Манзилли сотиб олиш (2)'!T$2)</f>
        <v>#REF!</v>
      </c>
      <c r="U644" s="5" t="e">
        <f>++COUNTIFS(#REF!,'Манзилли сотиб олиш (2)'!$F644,#REF!,'Манзилли сотиб олиш (2)'!U$3,#REF!,'Манзилли сотиб олиш (2)'!U$2)</f>
        <v>#REF!</v>
      </c>
      <c r="V644" s="5" t="e">
        <f>++COUNTIFS(#REF!,'Манзилли сотиб олиш (2)'!$F644,#REF!,'Манзилли сотиб олиш (2)'!V$3,#REF!,'Манзилли сотиб олиш (2)'!V$2)</f>
        <v>#REF!</v>
      </c>
      <c r="W644" s="7" t="e">
        <f t="shared" si="124"/>
        <v>#REF!</v>
      </c>
      <c r="X644" s="7">
        <f t="shared" ref="X644:X707" si="131">++IF(Y644&gt;0,1,0)</f>
        <v>0</v>
      </c>
      <c r="Y644" s="7">
        <f t="shared" si="126"/>
        <v>0</v>
      </c>
      <c r="Z644" s="7">
        <f t="shared" ref="Z644:Z707" si="132">++IF(AA644&gt;0,1,0)</f>
        <v>0</v>
      </c>
      <c r="AA644" s="7">
        <v>0</v>
      </c>
      <c r="AB644" s="7" t="e">
        <f t="shared" si="127"/>
        <v>#REF!</v>
      </c>
      <c r="AC644" s="7">
        <f t="shared" si="128"/>
        <v>0</v>
      </c>
      <c r="AD644" s="12" t="e">
        <f>++VLOOKUP(F644,#REF!,3,0)</f>
        <v>#REF!</v>
      </c>
      <c r="AE644" s="10"/>
      <c r="AF644" s="10"/>
    </row>
    <row r="645" spans="1:32" x14ac:dyDescent="0.25">
      <c r="A645" s="5">
        <f t="shared" si="129"/>
        <v>34</v>
      </c>
      <c r="B645" s="22" t="s">
        <v>317</v>
      </c>
      <c r="C645" s="6" t="s">
        <v>3875</v>
      </c>
      <c r="D645" s="5" t="s">
        <v>3876</v>
      </c>
      <c r="E645" s="7">
        <v>98919750</v>
      </c>
      <c r="F645" s="7">
        <v>42206913100125</v>
      </c>
      <c r="G645" s="7" t="s">
        <v>3877</v>
      </c>
      <c r="H645" s="14">
        <v>45212</v>
      </c>
      <c r="I645" s="5" t="s">
        <v>1125</v>
      </c>
      <c r="J645" s="5" t="e">
        <f>++COUNTIFS(#REF!,'Манзилли сотиб олиш (2)'!$F645,#REF!,'Манзилли сотиб олиш (2)'!J$3,#REF!,'Манзилли сотиб олиш (2)'!J$2)</f>
        <v>#REF!</v>
      </c>
      <c r="K645" s="5" t="e">
        <f>++COUNTIFS(#REF!,'Манзилли сотиб олиш (2)'!$F645,#REF!,'Манзилли сотиб олиш (2)'!K$3,#REF!,'Манзилли сотиб олиш (2)'!K$2)</f>
        <v>#REF!</v>
      </c>
      <c r="L645" s="5" t="e">
        <f>++COUNTIFS(#REF!,'Манзилли сотиб олиш (2)'!$F645,#REF!,'Манзилли сотиб олиш (2)'!L$3,#REF!,'Манзилли сотиб олиш (2)'!L$2)</f>
        <v>#REF!</v>
      </c>
      <c r="M645" s="5" t="e">
        <f>++COUNTIFS(#REF!,'Манзилли сотиб олиш (2)'!$F645,#REF!,'Манзилли сотиб олиш (2)'!M$3,#REF!,'Манзилли сотиб олиш (2)'!M$2)</f>
        <v>#REF!</v>
      </c>
      <c r="N645" s="5" t="e">
        <f>++COUNTIFS(#REF!,'Манзилли сотиб олиш (2)'!$F645,#REF!,'Манзилли сотиб олиш (2)'!N$3,#REF!,'Манзилли сотиб олиш (2)'!N$2)</f>
        <v>#REF!</v>
      </c>
      <c r="O645" s="7" t="e">
        <f t="shared" si="121"/>
        <v>#REF!</v>
      </c>
      <c r="P645" s="7">
        <f t="shared" si="122"/>
        <v>0</v>
      </c>
      <c r="Q645" s="7">
        <f t="shared" si="123"/>
        <v>0</v>
      </c>
      <c r="R645" s="5" t="e">
        <f>++COUNTIFS(#REF!,'Манзилли сотиб олиш (2)'!$F645,#REF!,'Манзилли сотиб олиш (2)'!R$3,#REF!,'Манзилли сотиб олиш (2)'!R$2)</f>
        <v>#REF!</v>
      </c>
      <c r="S645" s="5" t="e">
        <f>++COUNTIFS(#REF!,'Манзилли сотиб олиш (2)'!$F645,#REF!,'Манзилли сотиб олиш (2)'!S$3,#REF!,'Манзилли сотиб олиш (2)'!S$2)</f>
        <v>#REF!</v>
      </c>
      <c r="T645" s="5" t="e">
        <f>++COUNTIFS(#REF!,'Манзилли сотиб олиш (2)'!$F645,#REF!,'Манзилли сотиб олиш (2)'!T$3,#REF!,'Манзилли сотиб олиш (2)'!T$2)</f>
        <v>#REF!</v>
      </c>
      <c r="U645" s="5" t="e">
        <f>++COUNTIFS(#REF!,'Манзилли сотиб олиш (2)'!$F645,#REF!,'Манзилли сотиб олиш (2)'!U$3,#REF!,'Манзилли сотиб олиш (2)'!U$2)</f>
        <v>#REF!</v>
      </c>
      <c r="V645" s="5" t="e">
        <f>++COUNTIFS(#REF!,'Манзилли сотиб олиш (2)'!$F645,#REF!,'Манзилли сотиб олиш (2)'!V$3,#REF!,'Манзилли сотиб олиш (2)'!V$2)</f>
        <v>#REF!</v>
      </c>
      <c r="W645" s="7" t="e">
        <f t="shared" si="124"/>
        <v>#REF!</v>
      </c>
      <c r="X645" s="7">
        <f t="shared" si="131"/>
        <v>0</v>
      </c>
      <c r="Y645" s="7">
        <f t="shared" si="126"/>
        <v>0</v>
      </c>
      <c r="Z645" s="7">
        <f t="shared" si="132"/>
        <v>0</v>
      </c>
      <c r="AA645" s="7">
        <v>0</v>
      </c>
      <c r="AB645" s="7" t="e">
        <f t="shared" si="127"/>
        <v>#REF!</v>
      </c>
      <c r="AC645" s="7">
        <f t="shared" si="128"/>
        <v>0</v>
      </c>
      <c r="AD645" s="12" t="e">
        <f>++VLOOKUP(F645,#REF!,3,0)</f>
        <v>#REF!</v>
      </c>
      <c r="AE645" s="10"/>
      <c r="AF645" s="10"/>
    </row>
    <row r="646" spans="1:32" x14ac:dyDescent="0.25">
      <c r="A646" s="5">
        <f t="shared" si="129"/>
        <v>35</v>
      </c>
      <c r="B646" s="22" t="s">
        <v>317</v>
      </c>
      <c r="C646" s="6" t="s">
        <v>376</v>
      </c>
      <c r="D646" s="5" t="s">
        <v>377</v>
      </c>
      <c r="E646" s="7">
        <v>98910482</v>
      </c>
      <c r="F646" s="7">
        <v>31211963100014</v>
      </c>
      <c r="G646" s="7" t="s">
        <v>2277</v>
      </c>
      <c r="H646" s="14">
        <v>45203</v>
      </c>
      <c r="I646" s="5" t="s">
        <v>1126</v>
      </c>
      <c r="J646" s="5" t="e">
        <f>++COUNTIFS(#REF!,'Манзилли сотиб олиш (2)'!$F646,#REF!,'Манзилли сотиб олиш (2)'!J$3,#REF!,'Манзилли сотиб олиш (2)'!J$2)</f>
        <v>#REF!</v>
      </c>
      <c r="K646" s="5" t="e">
        <f>++COUNTIFS(#REF!,'Манзилли сотиб олиш (2)'!$F646,#REF!,'Манзилли сотиб олиш (2)'!K$3,#REF!,'Манзилли сотиб олиш (2)'!K$2)</f>
        <v>#REF!</v>
      </c>
      <c r="L646" s="5" t="e">
        <f>++COUNTIFS(#REF!,'Манзилли сотиб олиш (2)'!$F646,#REF!,'Манзилли сотиб олиш (2)'!L$3,#REF!,'Манзилли сотиб олиш (2)'!L$2)</f>
        <v>#REF!</v>
      </c>
      <c r="M646" s="5" t="e">
        <f>++COUNTIFS(#REF!,'Манзилли сотиб олиш (2)'!$F646,#REF!,'Манзилли сотиб олиш (2)'!M$3,#REF!,'Манзилли сотиб олиш (2)'!M$2)</f>
        <v>#REF!</v>
      </c>
      <c r="N646" s="5" t="e">
        <f>++COUNTIFS(#REF!,'Манзилли сотиб олиш (2)'!$F646,#REF!,'Манзилли сотиб олиш (2)'!N$3,#REF!,'Манзилли сотиб олиш (2)'!N$2)</f>
        <v>#REF!</v>
      </c>
      <c r="O646" s="7" t="e">
        <f t="shared" si="121"/>
        <v>#REF!</v>
      </c>
      <c r="P646" s="7">
        <f t="shared" si="122"/>
        <v>0</v>
      </c>
      <c r="Q646" s="7">
        <f t="shared" si="123"/>
        <v>0</v>
      </c>
      <c r="R646" s="5" t="e">
        <f>++COUNTIFS(#REF!,'Манзилли сотиб олиш (2)'!$F646,#REF!,'Манзилли сотиб олиш (2)'!R$3,#REF!,'Манзилли сотиб олиш (2)'!R$2)</f>
        <v>#REF!</v>
      </c>
      <c r="S646" s="5" t="e">
        <f>++COUNTIFS(#REF!,'Манзилли сотиб олиш (2)'!$F646,#REF!,'Манзилли сотиб олиш (2)'!S$3,#REF!,'Манзилли сотиб олиш (2)'!S$2)</f>
        <v>#REF!</v>
      </c>
      <c r="T646" s="5" t="e">
        <f>++COUNTIFS(#REF!,'Манзилли сотиб олиш (2)'!$F646,#REF!,'Манзилли сотиб олиш (2)'!T$3,#REF!,'Манзилли сотиб олиш (2)'!T$2)</f>
        <v>#REF!</v>
      </c>
      <c r="U646" s="5" t="e">
        <f>++COUNTIFS(#REF!,'Манзилли сотиб олиш (2)'!$F646,#REF!,'Манзилли сотиб олиш (2)'!U$3,#REF!,'Манзилли сотиб олиш (2)'!U$2)</f>
        <v>#REF!</v>
      </c>
      <c r="V646" s="5" t="e">
        <f>++COUNTIFS(#REF!,'Манзилли сотиб олиш (2)'!$F646,#REF!,'Манзилли сотиб олиш (2)'!V$3,#REF!,'Манзилли сотиб олиш (2)'!V$2)</f>
        <v>#REF!</v>
      </c>
      <c r="W646" s="7" t="e">
        <f t="shared" si="124"/>
        <v>#REF!</v>
      </c>
      <c r="X646" s="7">
        <f t="shared" si="131"/>
        <v>0</v>
      </c>
      <c r="Y646" s="7">
        <f t="shared" si="126"/>
        <v>0</v>
      </c>
      <c r="Z646" s="7">
        <f t="shared" si="132"/>
        <v>0</v>
      </c>
      <c r="AA646" s="7">
        <v>0</v>
      </c>
      <c r="AB646" s="7" t="e">
        <f t="shared" si="127"/>
        <v>#REF!</v>
      </c>
      <c r="AC646" s="7">
        <f t="shared" si="128"/>
        <v>0</v>
      </c>
      <c r="AD646" s="12" t="e">
        <f>++VLOOKUP(F646,#REF!,3,0)</f>
        <v>#REF!</v>
      </c>
      <c r="AE646" s="10"/>
      <c r="AF646" s="10"/>
    </row>
    <row r="647" spans="1:32" x14ac:dyDescent="0.25">
      <c r="A647" s="5">
        <f t="shared" si="129"/>
        <v>36</v>
      </c>
      <c r="B647" s="22" t="s">
        <v>317</v>
      </c>
      <c r="C647" s="6" t="s">
        <v>1049</v>
      </c>
      <c r="D647" s="5" t="s">
        <v>25</v>
      </c>
      <c r="E647" s="7">
        <v>98901387</v>
      </c>
      <c r="F647" s="7">
        <v>41309863100032</v>
      </c>
      <c r="G647" s="7" t="s">
        <v>1986</v>
      </c>
      <c r="H647" s="14">
        <v>45203</v>
      </c>
      <c r="I647" s="5" t="s">
        <v>1126</v>
      </c>
      <c r="J647" s="5" t="e">
        <f>++COUNTIFS(#REF!,'Манзилли сотиб олиш (2)'!$F647,#REF!,'Манзилли сотиб олиш (2)'!J$3,#REF!,'Манзилли сотиб олиш (2)'!J$2)</f>
        <v>#REF!</v>
      </c>
      <c r="K647" s="5" t="e">
        <f>++COUNTIFS(#REF!,'Манзилли сотиб олиш (2)'!$F647,#REF!,'Манзилли сотиб олиш (2)'!K$3,#REF!,'Манзилли сотиб олиш (2)'!K$2)</f>
        <v>#REF!</v>
      </c>
      <c r="L647" s="5" t="e">
        <f>++COUNTIFS(#REF!,'Манзилли сотиб олиш (2)'!$F647,#REF!,'Манзилли сотиб олиш (2)'!L$3,#REF!,'Манзилли сотиб олиш (2)'!L$2)</f>
        <v>#REF!</v>
      </c>
      <c r="M647" s="5" t="e">
        <f>++COUNTIFS(#REF!,'Манзилли сотиб олиш (2)'!$F647,#REF!,'Манзилли сотиб олиш (2)'!M$3,#REF!,'Манзилли сотиб олиш (2)'!M$2)</f>
        <v>#REF!</v>
      </c>
      <c r="N647" s="5" t="e">
        <f>++COUNTIFS(#REF!,'Манзилли сотиб олиш (2)'!$F647,#REF!,'Манзилли сотиб олиш (2)'!N$3,#REF!,'Манзилли сотиб олиш (2)'!N$2)</f>
        <v>#REF!</v>
      </c>
      <c r="O647" s="7" t="e">
        <f t="shared" si="121"/>
        <v>#REF!</v>
      </c>
      <c r="P647" s="7">
        <f t="shared" si="122"/>
        <v>0</v>
      </c>
      <c r="Q647" s="7">
        <f t="shared" si="123"/>
        <v>0</v>
      </c>
      <c r="R647" s="5" t="e">
        <f>++COUNTIFS(#REF!,'Манзилли сотиб олиш (2)'!$F647,#REF!,'Манзилли сотиб олиш (2)'!R$3,#REF!,'Манзилли сотиб олиш (2)'!R$2)</f>
        <v>#REF!</v>
      </c>
      <c r="S647" s="5" t="e">
        <f>++COUNTIFS(#REF!,'Манзилли сотиб олиш (2)'!$F647,#REF!,'Манзилли сотиб олиш (2)'!S$3,#REF!,'Манзилли сотиб олиш (2)'!S$2)</f>
        <v>#REF!</v>
      </c>
      <c r="T647" s="5" t="e">
        <f>++COUNTIFS(#REF!,'Манзилли сотиб олиш (2)'!$F647,#REF!,'Манзилли сотиб олиш (2)'!T$3,#REF!,'Манзилли сотиб олиш (2)'!T$2)</f>
        <v>#REF!</v>
      </c>
      <c r="U647" s="5" t="e">
        <f>++COUNTIFS(#REF!,'Манзилли сотиб олиш (2)'!$F647,#REF!,'Манзилли сотиб олиш (2)'!U$3,#REF!,'Манзилли сотиб олиш (2)'!U$2)</f>
        <v>#REF!</v>
      </c>
      <c r="V647" s="5" t="e">
        <f>++COUNTIFS(#REF!,'Манзилли сотиб олиш (2)'!$F647,#REF!,'Манзилли сотиб олиш (2)'!V$3,#REF!,'Манзилли сотиб олиш (2)'!V$2)</f>
        <v>#REF!</v>
      </c>
      <c r="W647" s="7" t="e">
        <f t="shared" si="124"/>
        <v>#REF!</v>
      </c>
      <c r="X647" s="7">
        <f t="shared" si="131"/>
        <v>0</v>
      </c>
      <c r="Y647" s="7">
        <f t="shared" si="126"/>
        <v>0</v>
      </c>
      <c r="Z647" s="7">
        <f t="shared" si="132"/>
        <v>0</v>
      </c>
      <c r="AA647" s="7">
        <v>0</v>
      </c>
      <c r="AB647" s="7" t="e">
        <f t="shared" si="127"/>
        <v>#REF!</v>
      </c>
      <c r="AC647" s="7">
        <f t="shared" si="128"/>
        <v>0</v>
      </c>
      <c r="AD647" s="12" t="e">
        <f>++VLOOKUP(F647,#REF!,3,0)</f>
        <v>#REF!</v>
      </c>
      <c r="AE647" s="10"/>
      <c r="AF647" s="10"/>
    </row>
    <row r="648" spans="1:32" x14ac:dyDescent="0.25">
      <c r="A648" s="5">
        <f t="shared" si="129"/>
        <v>37</v>
      </c>
      <c r="B648" s="22" t="s">
        <v>317</v>
      </c>
      <c r="C648" s="6" t="s">
        <v>3878</v>
      </c>
      <c r="D648" s="5" t="s">
        <v>3879</v>
      </c>
      <c r="E648" s="7">
        <v>98897984</v>
      </c>
      <c r="F648" s="7">
        <v>42610977130022</v>
      </c>
      <c r="G648" s="7" t="s">
        <v>3880</v>
      </c>
      <c r="H648" s="14">
        <v>45212</v>
      </c>
      <c r="I648" s="5" t="s">
        <v>1125</v>
      </c>
      <c r="J648" s="5" t="e">
        <f>++COUNTIFS(#REF!,'Манзилли сотиб олиш (2)'!$F648,#REF!,'Манзилли сотиб олиш (2)'!J$3,#REF!,'Манзилли сотиб олиш (2)'!J$2)</f>
        <v>#REF!</v>
      </c>
      <c r="K648" s="5" t="e">
        <f>++COUNTIFS(#REF!,'Манзилли сотиб олиш (2)'!$F648,#REF!,'Манзилли сотиб олиш (2)'!K$3,#REF!,'Манзилли сотиб олиш (2)'!K$2)</f>
        <v>#REF!</v>
      </c>
      <c r="L648" s="5" t="e">
        <f>++COUNTIFS(#REF!,'Манзилли сотиб олиш (2)'!$F648,#REF!,'Манзилли сотиб олиш (2)'!L$3,#REF!,'Манзилли сотиб олиш (2)'!L$2)</f>
        <v>#REF!</v>
      </c>
      <c r="M648" s="5" t="e">
        <f>++COUNTIFS(#REF!,'Манзилли сотиб олиш (2)'!$F648,#REF!,'Манзилли сотиб олиш (2)'!M$3,#REF!,'Манзилли сотиб олиш (2)'!M$2)</f>
        <v>#REF!</v>
      </c>
      <c r="N648" s="5" t="e">
        <f>++COUNTIFS(#REF!,'Манзилли сотиб олиш (2)'!$F648,#REF!,'Манзилли сотиб олиш (2)'!N$3,#REF!,'Манзилли сотиб олиш (2)'!N$2)</f>
        <v>#REF!</v>
      </c>
      <c r="O648" s="7" t="e">
        <f t="shared" si="121"/>
        <v>#REF!</v>
      </c>
      <c r="P648" s="7">
        <f t="shared" si="122"/>
        <v>0</v>
      </c>
      <c r="Q648" s="7">
        <f t="shared" si="123"/>
        <v>0</v>
      </c>
      <c r="R648" s="5" t="e">
        <f>++COUNTIFS(#REF!,'Манзилли сотиб олиш (2)'!$F648,#REF!,'Манзилли сотиб олиш (2)'!R$3,#REF!,'Манзилли сотиб олиш (2)'!R$2)</f>
        <v>#REF!</v>
      </c>
      <c r="S648" s="5" t="e">
        <f>++COUNTIFS(#REF!,'Манзилли сотиб олиш (2)'!$F648,#REF!,'Манзилли сотиб олиш (2)'!S$3,#REF!,'Манзилли сотиб олиш (2)'!S$2)</f>
        <v>#REF!</v>
      </c>
      <c r="T648" s="5" t="e">
        <f>++COUNTIFS(#REF!,'Манзилли сотиб олиш (2)'!$F648,#REF!,'Манзилли сотиб олиш (2)'!T$3,#REF!,'Манзилли сотиб олиш (2)'!T$2)</f>
        <v>#REF!</v>
      </c>
      <c r="U648" s="5" t="e">
        <f>++COUNTIFS(#REF!,'Манзилли сотиб олиш (2)'!$F648,#REF!,'Манзилли сотиб олиш (2)'!U$3,#REF!,'Манзилли сотиб олиш (2)'!U$2)</f>
        <v>#REF!</v>
      </c>
      <c r="V648" s="5" t="e">
        <f>++COUNTIFS(#REF!,'Манзилли сотиб олиш (2)'!$F648,#REF!,'Манзилли сотиб олиш (2)'!V$3,#REF!,'Манзилли сотиб олиш (2)'!V$2)</f>
        <v>#REF!</v>
      </c>
      <c r="W648" s="7" t="e">
        <f t="shared" si="124"/>
        <v>#REF!</v>
      </c>
      <c r="X648" s="7">
        <f t="shared" si="131"/>
        <v>0</v>
      </c>
      <c r="Y648" s="7">
        <f t="shared" si="126"/>
        <v>0</v>
      </c>
      <c r="Z648" s="7">
        <f t="shared" si="132"/>
        <v>0</v>
      </c>
      <c r="AA648" s="7">
        <v>0</v>
      </c>
      <c r="AB648" s="7" t="e">
        <f t="shared" si="127"/>
        <v>#REF!</v>
      </c>
      <c r="AC648" s="7">
        <f t="shared" si="128"/>
        <v>0</v>
      </c>
      <c r="AD648" s="12" t="e">
        <f>++VLOOKUP(F648,#REF!,3,0)</f>
        <v>#REF!</v>
      </c>
      <c r="AE648" s="10"/>
      <c r="AF648" s="10"/>
    </row>
    <row r="649" spans="1:32" x14ac:dyDescent="0.25">
      <c r="A649" s="5">
        <f t="shared" si="129"/>
        <v>38</v>
      </c>
      <c r="B649" s="22" t="s">
        <v>317</v>
      </c>
      <c r="C649" s="6" t="s">
        <v>3881</v>
      </c>
      <c r="D649" s="5" t="s">
        <v>3882</v>
      </c>
      <c r="E649" s="7">
        <v>98895726</v>
      </c>
      <c r="F649" s="7">
        <v>52709007130022</v>
      </c>
      <c r="G649" s="7" t="s">
        <v>3883</v>
      </c>
      <c r="H649" s="14">
        <v>45203</v>
      </c>
      <c r="I649" s="5" t="s">
        <v>1126</v>
      </c>
      <c r="J649" s="5" t="e">
        <f>++COUNTIFS(#REF!,'Манзилли сотиб олиш (2)'!$F649,#REF!,'Манзилли сотиб олиш (2)'!J$3,#REF!,'Манзилли сотиб олиш (2)'!J$2)</f>
        <v>#REF!</v>
      </c>
      <c r="K649" s="5" t="e">
        <f>++COUNTIFS(#REF!,'Манзилли сотиб олиш (2)'!$F649,#REF!,'Манзилли сотиб олиш (2)'!K$3,#REF!,'Манзилли сотиб олиш (2)'!K$2)</f>
        <v>#REF!</v>
      </c>
      <c r="L649" s="5" t="e">
        <f>++COUNTIFS(#REF!,'Манзилли сотиб олиш (2)'!$F649,#REF!,'Манзилли сотиб олиш (2)'!L$3,#REF!,'Манзилли сотиб олиш (2)'!L$2)</f>
        <v>#REF!</v>
      </c>
      <c r="M649" s="5" t="e">
        <f>++COUNTIFS(#REF!,'Манзилли сотиб олиш (2)'!$F649,#REF!,'Манзилли сотиб олиш (2)'!M$3,#REF!,'Манзилли сотиб олиш (2)'!M$2)</f>
        <v>#REF!</v>
      </c>
      <c r="N649" s="5" t="e">
        <f>++COUNTIFS(#REF!,'Манзилли сотиб олиш (2)'!$F649,#REF!,'Манзилли сотиб олиш (2)'!N$3,#REF!,'Манзилли сотиб олиш (2)'!N$2)</f>
        <v>#REF!</v>
      </c>
      <c r="O649" s="7" t="e">
        <f t="shared" si="121"/>
        <v>#REF!</v>
      </c>
      <c r="P649" s="7">
        <f t="shared" si="122"/>
        <v>0</v>
      </c>
      <c r="Q649" s="7">
        <f t="shared" si="123"/>
        <v>0</v>
      </c>
      <c r="R649" s="5" t="e">
        <f>++COUNTIFS(#REF!,'Манзилли сотиб олиш (2)'!$F649,#REF!,'Манзилли сотиб олиш (2)'!R$3,#REF!,'Манзилли сотиб олиш (2)'!R$2)</f>
        <v>#REF!</v>
      </c>
      <c r="S649" s="5" t="e">
        <f>++COUNTIFS(#REF!,'Манзилли сотиб олиш (2)'!$F649,#REF!,'Манзилли сотиб олиш (2)'!S$3,#REF!,'Манзилли сотиб олиш (2)'!S$2)</f>
        <v>#REF!</v>
      </c>
      <c r="T649" s="5" t="e">
        <f>++COUNTIFS(#REF!,'Манзилли сотиб олиш (2)'!$F649,#REF!,'Манзилли сотиб олиш (2)'!T$3,#REF!,'Манзилли сотиб олиш (2)'!T$2)</f>
        <v>#REF!</v>
      </c>
      <c r="U649" s="5" t="e">
        <f>++COUNTIFS(#REF!,'Манзилли сотиб олиш (2)'!$F649,#REF!,'Манзилли сотиб олиш (2)'!U$3,#REF!,'Манзилли сотиб олиш (2)'!U$2)</f>
        <v>#REF!</v>
      </c>
      <c r="V649" s="5" t="e">
        <f>++COUNTIFS(#REF!,'Манзилли сотиб олиш (2)'!$F649,#REF!,'Манзилли сотиб олиш (2)'!V$3,#REF!,'Манзилли сотиб олиш (2)'!V$2)</f>
        <v>#REF!</v>
      </c>
      <c r="W649" s="7" t="e">
        <f t="shared" si="124"/>
        <v>#REF!</v>
      </c>
      <c r="X649" s="7">
        <f t="shared" si="131"/>
        <v>0</v>
      </c>
      <c r="Y649" s="7">
        <f t="shared" si="126"/>
        <v>0</v>
      </c>
      <c r="Z649" s="7">
        <f t="shared" si="132"/>
        <v>0</v>
      </c>
      <c r="AA649" s="7">
        <v>0</v>
      </c>
      <c r="AB649" s="7" t="e">
        <f t="shared" si="127"/>
        <v>#REF!</v>
      </c>
      <c r="AC649" s="7">
        <f t="shared" si="128"/>
        <v>0</v>
      </c>
      <c r="AD649" s="12" t="e">
        <f>++VLOOKUP(F649,#REF!,3,0)</f>
        <v>#REF!</v>
      </c>
      <c r="AE649" s="10"/>
      <c r="AF649" s="10"/>
    </row>
    <row r="650" spans="1:32" x14ac:dyDescent="0.25">
      <c r="A650" s="5">
        <f t="shared" si="129"/>
        <v>39</v>
      </c>
      <c r="B650" s="22" t="s">
        <v>317</v>
      </c>
      <c r="C650" s="6" t="s">
        <v>3884</v>
      </c>
      <c r="D650" s="5" t="s">
        <v>3885</v>
      </c>
      <c r="E650" s="7">
        <v>86827045</v>
      </c>
      <c r="F650" s="7">
        <v>32711933100105</v>
      </c>
      <c r="G650" s="7" t="s">
        <v>3886</v>
      </c>
      <c r="H650" s="14">
        <v>45203</v>
      </c>
      <c r="I650" s="5" t="s">
        <v>1126</v>
      </c>
      <c r="J650" s="5" t="e">
        <f>++COUNTIFS(#REF!,'Манзилли сотиб олиш (2)'!$F650,#REF!,'Манзилли сотиб олиш (2)'!J$3,#REF!,'Манзилли сотиб олиш (2)'!J$2)</f>
        <v>#REF!</v>
      </c>
      <c r="K650" s="5" t="e">
        <f>++COUNTIFS(#REF!,'Манзилли сотиб олиш (2)'!$F650,#REF!,'Манзилли сотиб олиш (2)'!K$3,#REF!,'Манзилли сотиб олиш (2)'!K$2)</f>
        <v>#REF!</v>
      </c>
      <c r="L650" s="5" t="e">
        <f>++COUNTIFS(#REF!,'Манзилли сотиб олиш (2)'!$F650,#REF!,'Манзилли сотиб олиш (2)'!L$3,#REF!,'Манзилли сотиб олиш (2)'!L$2)</f>
        <v>#REF!</v>
      </c>
      <c r="M650" s="5" t="e">
        <f>++COUNTIFS(#REF!,'Манзилли сотиб олиш (2)'!$F650,#REF!,'Манзилли сотиб олиш (2)'!M$3,#REF!,'Манзилли сотиб олиш (2)'!M$2)</f>
        <v>#REF!</v>
      </c>
      <c r="N650" s="5" t="e">
        <f>++COUNTIFS(#REF!,'Манзилли сотиб олиш (2)'!$F650,#REF!,'Манзилли сотиб олиш (2)'!N$3,#REF!,'Манзилли сотиб олиш (2)'!N$2)</f>
        <v>#REF!</v>
      </c>
      <c r="O650" s="7" t="e">
        <f t="shared" si="121"/>
        <v>#REF!</v>
      </c>
      <c r="P650" s="7">
        <f t="shared" si="122"/>
        <v>0</v>
      </c>
      <c r="Q650" s="7">
        <f t="shared" si="123"/>
        <v>0</v>
      </c>
      <c r="R650" s="5" t="e">
        <f>++COUNTIFS(#REF!,'Манзилли сотиб олиш (2)'!$F650,#REF!,'Манзилли сотиб олиш (2)'!R$3,#REF!,'Манзилли сотиб олиш (2)'!R$2)</f>
        <v>#REF!</v>
      </c>
      <c r="S650" s="5" t="e">
        <f>++COUNTIFS(#REF!,'Манзилли сотиб олиш (2)'!$F650,#REF!,'Манзилли сотиб олиш (2)'!S$3,#REF!,'Манзилли сотиб олиш (2)'!S$2)</f>
        <v>#REF!</v>
      </c>
      <c r="T650" s="5" t="e">
        <f>++COUNTIFS(#REF!,'Манзилли сотиб олиш (2)'!$F650,#REF!,'Манзилли сотиб олиш (2)'!T$3,#REF!,'Манзилли сотиб олиш (2)'!T$2)</f>
        <v>#REF!</v>
      </c>
      <c r="U650" s="5" t="e">
        <f>++COUNTIFS(#REF!,'Манзилли сотиб олиш (2)'!$F650,#REF!,'Манзилли сотиб олиш (2)'!U$3,#REF!,'Манзилли сотиб олиш (2)'!U$2)</f>
        <v>#REF!</v>
      </c>
      <c r="V650" s="5" t="e">
        <f>++COUNTIFS(#REF!,'Манзилли сотиб олиш (2)'!$F650,#REF!,'Манзилли сотиб олиш (2)'!V$3,#REF!,'Манзилли сотиб олиш (2)'!V$2)</f>
        <v>#REF!</v>
      </c>
      <c r="W650" s="7" t="e">
        <f t="shared" si="124"/>
        <v>#REF!</v>
      </c>
      <c r="X650" s="7">
        <f t="shared" si="131"/>
        <v>0</v>
      </c>
      <c r="Y650" s="7">
        <f t="shared" si="126"/>
        <v>0</v>
      </c>
      <c r="Z650" s="7">
        <f t="shared" si="132"/>
        <v>0</v>
      </c>
      <c r="AA650" s="7">
        <v>0</v>
      </c>
      <c r="AB650" s="7" t="e">
        <f t="shared" si="127"/>
        <v>#REF!</v>
      </c>
      <c r="AC650" s="7">
        <f t="shared" si="128"/>
        <v>0</v>
      </c>
      <c r="AD650" s="12" t="e">
        <f>++VLOOKUP(F650,#REF!,3,0)</f>
        <v>#REF!</v>
      </c>
      <c r="AE650" s="10"/>
      <c r="AF650" s="10"/>
    </row>
    <row r="651" spans="1:32" x14ac:dyDescent="0.25">
      <c r="A651" s="5">
        <f t="shared" si="129"/>
        <v>40</v>
      </c>
      <c r="B651" s="22" t="s">
        <v>317</v>
      </c>
      <c r="C651" s="6" t="s">
        <v>3887</v>
      </c>
      <c r="D651" s="5" t="s">
        <v>3888</v>
      </c>
      <c r="E651" s="7">
        <v>98889004</v>
      </c>
      <c r="F651" s="7">
        <v>30204927130018</v>
      </c>
      <c r="G651" s="7" t="s">
        <v>3889</v>
      </c>
      <c r="H651" s="14">
        <v>45203</v>
      </c>
      <c r="I651" s="5" t="s">
        <v>1126</v>
      </c>
      <c r="J651" s="5" t="e">
        <f>++COUNTIFS(#REF!,'Манзилли сотиб олиш (2)'!$F651,#REF!,'Манзилли сотиб олиш (2)'!J$3,#REF!,'Манзилли сотиб олиш (2)'!J$2)</f>
        <v>#REF!</v>
      </c>
      <c r="K651" s="5" t="e">
        <f>++COUNTIFS(#REF!,'Манзилли сотиб олиш (2)'!$F651,#REF!,'Манзилли сотиб олиш (2)'!K$3,#REF!,'Манзилли сотиб олиш (2)'!K$2)</f>
        <v>#REF!</v>
      </c>
      <c r="L651" s="5" t="e">
        <f>++COUNTIFS(#REF!,'Манзилли сотиб олиш (2)'!$F651,#REF!,'Манзилли сотиб олиш (2)'!L$3,#REF!,'Манзилли сотиб олиш (2)'!L$2)</f>
        <v>#REF!</v>
      </c>
      <c r="M651" s="5" t="e">
        <f>++COUNTIFS(#REF!,'Манзилли сотиб олиш (2)'!$F651,#REF!,'Манзилли сотиб олиш (2)'!M$3,#REF!,'Манзилли сотиб олиш (2)'!M$2)</f>
        <v>#REF!</v>
      </c>
      <c r="N651" s="5" t="e">
        <f>++COUNTIFS(#REF!,'Манзилли сотиб олиш (2)'!$F651,#REF!,'Манзилли сотиб олиш (2)'!N$3,#REF!,'Манзилли сотиб олиш (2)'!N$2)</f>
        <v>#REF!</v>
      </c>
      <c r="O651" s="7" t="e">
        <f t="shared" si="121"/>
        <v>#REF!</v>
      </c>
      <c r="P651" s="7">
        <f t="shared" si="122"/>
        <v>0</v>
      </c>
      <c r="Q651" s="7">
        <f t="shared" si="123"/>
        <v>0</v>
      </c>
      <c r="R651" s="5" t="e">
        <f>++COUNTIFS(#REF!,'Манзилли сотиб олиш (2)'!$F651,#REF!,'Манзилли сотиб олиш (2)'!R$3,#REF!,'Манзилли сотиб олиш (2)'!R$2)</f>
        <v>#REF!</v>
      </c>
      <c r="S651" s="5" t="e">
        <f>++COUNTIFS(#REF!,'Манзилли сотиб олиш (2)'!$F651,#REF!,'Манзилли сотиб олиш (2)'!S$3,#REF!,'Манзилли сотиб олиш (2)'!S$2)</f>
        <v>#REF!</v>
      </c>
      <c r="T651" s="5" t="e">
        <f>++COUNTIFS(#REF!,'Манзилли сотиб олиш (2)'!$F651,#REF!,'Манзилли сотиб олиш (2)'!T$3,#REF!,'Манзилли сотиб олиш (2)'!T$2)</f>
        <v>#REF!</v>
      </c>
      <c r="U651" s="5" t="e">
        <f>++COUNTIFS(#REF!,'Манзилли сотиб олиш (2)'!$F651,#REF!,'Манзилли сотиб олиш (2)'!U$3,#REF!,'Манзилли сотиб олиш (2)'!U$2)</f>
        <v>#REF!</v>
      </c>
      <c r="V651" s="5" t="e">
        <f>++COUNTIFS(#REF!,'Манзилли сотиб олиш (2)'!$F651,#REF!,'Манзилли сотиб олиш (2)'!V$3,#REF!,'Манзилли сотиб олиш (2)'!V$2)</f>
        <v>#REF!</v>
      </c>
      <c r="W651" s="7" t="e">
        <f t="shared" si="124"/>
        <v>#REF!</v>
      </c>
      <c r="X651" s="7">
        <f t="shared" si="131"/>
        <v>0</v>
      </c>
      <c r="Y651" s="7">
        <f t="shared" si="126"/>
        <v>0</v>
      </c>
      <c r="Z651" s="7">
        <f t="shared" si="132"/>
        <v>0</v>
      </c>
      <c r="AA651" s="7">
        <v>0</v>
      </c>
      <c r="AB651" s="7" t="e">
        <f t="shared" si="127"/>
        <v>#REF!</v>
      </c>
      <c r="AC651" s="7">
        <f t="shared" si="128"/>
        <v>0</v>
      </c>
      <c r="AD651" s="12" t="e">
        <f>++VLOOKUP(F651,#REF!,3,0)</f>
        <v>#REF!</v>
      </c>
      <c r="AE651" s="10"/>
      <c r="AF651" s="10"/>
    </row>
    <row r="652" spans="1:32" x14ac:dyDescent="0.25">
      <c r="A652" s="5">
        <f t="shared" si="129"/>
        <v>41</v>
      </c>
      <c r="B652" s="22" t="s">
        <v>317</v>
      </c>
      <c r="C652" s="6" t="s">
        <v>3890</v>
      </c>
      <c r="D652" s="5" t="s">
        <v>3891</v>
      </c>
      <c r="E652" s="7">
        <v>98883459</v>
      </c>
      <c r="F652" s="7">
        <v>32705977130031</v>
      </c>
      <c r="G652" s="7" t="s">
        <v>3892</v>
      </c>
      <c r="H652" s="14">
        <v>45203</v>
      </c>
      <c r="I652" s="5" t="s">
        <v>1126</v>
      </c>
      <c r="J652" s="5" t="e">
        <f>++COUNTIFS(#REF!,'Манзилли сотиб олиш (2)'!$F652,#REF!,'Манзилли сотиб олиш (2)'!J$3,#REF!,'Манзилли сотиб олиш (2)'!J$2)</f>
        <v>#REF!</v>
      </c>
      <c r="K652" s="5" t="e">
        <f>++COUNTIFS(#REF!,'Манзилли сотиб олиш (2)'!$F652,#REF!,'Манзилли сотиб олиш (2)'!K$3,#REF!,'Манзилли сотиб олиш (2)'!K$2)</f>
        <v>#REF!</v>
      </c>
      <c r="L652" s="5" t="e">
        <f>++COUNTIFS(#REF!,'Манзилли сотиб олиш (2)'!$F652,#REF!,'Манзилли сотиб олиш (2)'!L$3,#REF!,'Манзилли сотиб олиш (2)'!L$2)</f>
        <v>#REF!</v>
      </c>
      <c r="M652" s="5" t="e">
        <f>++COUNTIFS(#REF!,'Манзилли сотиб олиш (2)'!$F652,#REF!,'Манзилли сотиб олиш (2)'!M$3,#REF!,'Манзилли сотиб олиш (2)'!M$2)</f>
        <v>#REF!</v>
      </c>
      <c r="N652" s="5" t="e">
        <f>++COUNTIFS(#REF!,'Манзилли сотиб олиш (2)'!$F652,#REF!,'Манзилли сотиб олиш (2)'!N$3,#REF!,'Манзилли сотиб олиш (2)'!N$2)</f>
        <v>#REF!</v>
      </c>
      <c r="O652" s="7" t="e">
        <f t="shared" si="121"/>
        <v>#REF!</v>
      </c>
      <c r="P652" s="7">
        <f t="shared" si="122"/>
        <v>0</v>
      </c>
      <c r="Q652" s="7">
        <f t="shared" si="123"/>
        <v>0</v>
      </c>
      <c r="R652" s="5" t="e">
        <f>++COUNTIFS(#REF!,'Манзилли сотиб олиш (2)'!$F652,#REF!,'Манзилли сотиб олиш (2)'!R$3,#REF!,'Манзилли сотиб олиш (2)'!R$2)</f>
        <v>#REF!</v>
      </c>
      <c r="S652" s="5" t="e">
        <f>++COUNTIFS(#REF!,'Манзилли сотиб олиш (2)'!$F652,#REF!,'Манзилли сотиб олиш (2)'!S$3,#REF!,'Манзилли сотиб олиш (2)'!S$2)</f>
        <v>#REF!</v>
      </c>
      <c r="T652" s="5" t="e">
        <f>++COUNTIFS(#REF!,'Манзилли сотиб олиш (2)'!$F652,#REF!,'Манзилли сотиб олиш (2)'!T$3,#REF!,'Манзилли сотиб олиш (2)'!T$2)</f>
        <v>#REF!</v>
      </c>
      <c r="U652" s="5" t="e">
        <f>++COUNTIFS(#REF!,'Манзилли сотиб олиш (2)'!$F652,#REF!,'Манзилли сотиб олиш (2)'!U$3,#REF!,'Манзилли сотиб олиш (2)'!U$2)</f>
        <v>#REF!</v>
      </c>
      <c r="V652" s="5" t="e">
        <f>++COUNTIFS(#REF!,'Манзилли сотиб олиш (2)'!$F652,#REF!,'Манзилли сотиб олиш (2)'!V$3,#REF!,'Манзилли сотиб олиш (2)'!V$2)</f>
        <v>#REF!</v>
      </c>
      <c r="W652" s="7" t="e">
        <f t="shared" si="124"/>
        <v>#REF!</v>
      </c>
      <c r="X652" s="7">
        <f t="shared" si="131"/>
        <v>0</v>
      </c>
      <c r="Y652" s="7">
        <f t="shared" si="126"/>
        <v>0</v>
      </c>
      <c r="Z652" s="7">
        <f t="shared" si="132"/>
        <v>0</v>
      </c>
      <c r="AA652" s="7">
        <v>0</v>
      </c>
      <c r="AB652" s="7" t="e">
        <f t="shared" si="127"/>
        <v>#REF!</v>
      </c>
      <c r="AC652" s="7">
        <f t="shared" si="128"/>
        <v>0</v>
      </c>
      <c r="AD652" s="12" t="e">
        <f>++VLOOKUP(F652,#REF!,3,0)</f>
        <v>#REF!</v>
      </c>
      <c r="AE652" s="10"/>
      <c r="AF652" s="10"/>
    </row>
    <row r="653" spans="1:32" x14ac:dyDescent="0.25">
      <c r="A653" s="5">
        <f t="shared" si="129"/>
        <v>42</v>
      </c>
      <c r="B653" s="22" t="s">
        <v>317</v>
      </c>
      <c r="C653" s="6" t="s">
        <v>3893</v>
      </c>
      <c r="D653" s="5" t="s">
        <v>3894</v>
      </c>
      <c r="E653" s="7">
        <v>98877276</v>
      </c>
      <c r="F653" s="7">
        <v>31301917130016</v>
      </c>
      <c r="G653" s="7" t="s">
        <v>3895</v>
      </c>
      <c r="H653" s="14">
        <v>45203</v>
      </c>
      <c r="I653" s="5" t="s">
        <v>1126</v>
      </c>
      <c r="J653" s="5" t="e">
        <f>++COUNTIFS(#REF!,'Манзилли сотиб олиш (2)'!$F653,#REF!,'Манзилли сотиб олиш (2)'!J$3,#REF!,'Манзилли сотиб олиш (2)'!J$2)</f>
        <v>#REF!</v>
      </c>
      <c r="K653" s="5" t="e">
        <f>++COUNTIFS(#REF!,'Манзилли сотиб олиш (2)'!$F653,#REF!,'Манзилли сотиб олиш (2)'!K$3,#REF!,'Манзилли сотиб олиш (2)'!K$2)</f>
        <v>#REF!</v>
      </c>
      <c r="L653" s="5" t="e">
        <f>++COUNTIFS(#REF!,'Манзилли сотиб олиш (2)'!$F653,#REF!,'Манзилли сотиб олиш (2)'!L$3,#REF!,'Манзилли сотиб олиш (2)'!L$2)</f>
        <v>#REF!</v>
      </c>
      <c r="M653" s="5" t="e">
        <f>++COUNTIFS(#REF!,'Манзилли сотиб олиш (2)'!$F653,#REF!,'Манзилли сотиб олиш (2)'!M$3,#REF!,'Манзилли сотиб олиш (2)'!M$2)</f>
        <v>#REF!</v>
      </c>
      <c r="N653" s="5" t="e">
        <f>++COUNTIFS(#REF!,'Манзилли сотиб олиш (2)'!$F653,#REF!,'Манзилли сотиб олиш (2)'!N$3,#REF!,'Манзилли сотиб олиш (2)'!N$2)</f>
        <v>#REF!</v>
      </c>
      <c r="O653" s="7" t="e">
        <f t="shared" si="121"/>
        <v>#REF!</v>
      </c>
      <c r="P653" s="7">
        <f t="shared" si="122"/>
        <v>0</v>
      </c>
      <c r="Q653" s="7">
        <f t="shared" si="123"/>
        <v>0</v>
      </c>
      <c r="R653" s="5" t="e">
        <f>++COUNTIFS(#REF!,'Манзилли сотиб олиш (2)'!$F653,#REF!,'Манзилли сотиб олиш (2)'!R$3,#REF!,'Манзилли сотиб олиш (2)'!R$2)</f>
        <v>#REF!</v>
      </c>
      <c r="S653" s="5" t="e">
        <f>++COUNTIFS(#REF!,'Манзилли сотиб олиш (2)'!$F653,#REF!,'Манзилли сотиб олиш (2)'!S$3,#REF!,'Манзилли сотиб олиш (2)'!S$2)</f>
        <v>#REF!</v>
      </c>
      <c r="T653" s="5" t="e">
        <f>++COUNTIFS(#REF!,'Манзилли сотиб олиш (2)'!$F653,#REF!,'Манзилли сотиб олиш (2)'!T$3,#REF!,'Манзилли сотиб олиш (2)'!T$2)</f>
        <v>#REF!</v>
      </c>
      <c r="U653" s="5" t="e">
        <f>++COUNTIFS(#REF!,'Манзилли сотиб олиш (2)'!$F653,#REF!,'Манзилли сотиб олиш (2)'!U$3,#REF!,'Манзилли сотиб олиш (2)'!U$2)</f>
        <v>#REF!</v>
      </c>
      <c r="V653" s="5" t="e">
        <f>++COUNTIFS(#REF!,'Манзилли сотиб олиш (2)'!$F653,#REF!,'Манзилли сотиб олиш (2)'!V$3,#REF!,'Манзилли сотиб олиш (2)'!V$2)</f>
        <v>#REF!</v>
      </c>
      <c r="W653" s="7" t="e">
        <f t="shared" si="124"/>
        <v>#REF!</v>
      </c>
      <c r="X653" s="7">
        <f t="shared" si="131"/>
        <v>0</v>
      </c>
      <c r="Y653" s="7">
        <f t="shared" si="126"/>
        <v>0</v>
      </c>
      <c r="Z653" s="7">
        <f t="shared" si="132"/>
        <v>0</v>
      </c>
      <c r="AA653" s="7">
        <v>0</v>
      </c>
      <c r="AB653" s="7" t="e">
        <f t="shared" si="127"/>
        <v>#REF!</v>
      </c>
      <c r="AC653" s="7">
        <f t="shared" si="128"/>
        <v>0</v>
      </c>
      <c r="AD653" s="12" t="e">
        <f>++VLOOKUP(F653,#REF!,3,0)</f>
        <v>#REF!</v>
      </c>
      <c r="AE653" s="10"/>
      <c r="AF653" s="10"/>
    </row>
    <row r="654" spans="1:32" x14ac:dyDescent="0.25">
      <c r="A654" s="5">
        <f t="shared" si="129"/>
        <v>43</v>
      </c>
      <c r="B654" s="22" t="s">
        <v>317</v>
      </c>
      <c r="C654" s="6" t="s">
        <v>364</v>
      </c>
      <c r="D654" s="5" t="s">
        <v>365</v>
      </c>
      <c r="E654" s="7">
        <v>97979339</v>
      </c>
      <c r="F654" s="7">
        <v>32802977130026</v>
      </c>
      <c r="G654" s="7" t="s">
        <v>2283</v>
      </c>
      <c r="H654" s="14">
        <v>45203</v>
      </c>
      <c r="I654" s="5" t="s">
        <v>1126</v>
      </c>
      <c r="J654" s="5" t="e">
        <f>++COUNTIFS(#REF!,'Манзилли сотиб олиш (2)'!$F654,#REF!,'Манзилли сотиб олиш (2)'!J$3,#REF!,'Манзилли сотиб олиш (2)'!J$2)</f>
        <v>#REF!</v>
      </c>
      <c r="K654" s="5" t="e">
        <f>++COUNTIFS(#REF!,'Манзилли сотиб олиш (2)'!$F654,#REF!,'Манзилли сотиб олиш (2)'!K$3,#REF!,'Манзилли сотиб олиш (2)'!K$2)</f>
        <v>#REF!</v>
      </c>
      <c r="L654" s="5" t="e">
        <f>++COUNTIFS(#REF!,'Манзилли сотиб олиш (2)'!$F654,#REF!,'Манзилли сотиб олиш (2)'!L$3,#REF!,'Манзилли сотиб олиш (2)'!L$2)</f>
        <v>#REF!</v>
      </c>
      <c r="M654" s="5" t="e">
        <f>++COUNTIFS(#REF!,'Манзилли сотиб олиш (2)'!$F654,#REF!,'Манзилли сотиб олиш (2)'!M$3,#REF!,'Манзилли сотиб олиш (2)'!M$2)</f>
        <v>#REF!</v>
      </c>
      <c r="N654" s="5" t="e">
        <f>++COUNTIFS(#REF!,'Манзилли сотиб олиш (2)'!$F654,#REF!,'Манзилли сотиб олиш (2)'!N$3,#REF!,'Манзилли сотиб олиш (2)'!N$2)</f>
        <v>#REF!</v>
      </c>
      <c r="O654" s="7" t="e">
        <f t="shared" si="121"/>
        <v>#REF!</v>
      </c>
      <c r="P654" s="7">
        <f t="shared" si="122"/>
        <v>0</v>
      </c>
      <c r="Q654" s="7">
        <f t="shared" si="123"/>
        <v>0</v>
      </c>
      <c r="R654" s="5" t="e">
        <f>++COUNTIFS(#REF!,'Манзилли сотиб олиш (2)'!$F654,#REF!,'Манзилли сотиб олиш (2)'!R$3,#REF!,'Манзилли сотиб олиш (2)'!R$2)</f>
        <v>#REF!</v>
      </c>
      <c r="S654" s="5" t="e">
        <f>++COUNTIFS(#REF!,'Манзилли сотиб олиш (2)'!$F654,#REF!,'Манзилли сотиб олиш (2)'!S$3,#REF!,'Манзилли сотиб олиш (2)'!S$2)</f>
        <v>#REF!</v>
      </c>
      <c r="T654" s="5" t="e">
        <f>++COUNTIFS(#REF!,'Манзилли сотиб олиш (2)'!$F654,#REF!,'Манзилли сотиб олиш (2)'!T$3,#REF!,'Манзилли сотиб олиш (2)'!T$2)</f>
        <v>#REF!</v>
      </c>
      <c r="U654" s="5" t="e">
        <f>++COUNTIFS(#REF!,'Манзилли сотиб олиш (2)'!$F654,#REF!,'Манзилли сотиб олиш (2)'!U$3,#REF!,'Манзилли сотиб олиш (2)'!U$2)</f>
        <v>#REF!</v>
      </c>
      <c r="V654" s="5" t="e">
        <f>++COUNTIFS(#REF!,'Манзилли сотиб олиш (2)'!$F654,#REF!,'Манзилли сотиб олиш (2)'!V$3,#REF!,'Манзилли сотиб олиш (2)'!V$2)</f>
        <v>#REF!</v>
      </c>
      <c r="W654" s="7" t="e">
        <f t="shared" si="124"/>
        <v>#REF!</v>
      </c>
      <c r="X654" s="7">
        <f t="shared" si="131"/>
        <v>0</v>
      </c>
      <c r="Y654" s="7">
        <f t="shared" si="126"/>
        <v>0</v>
      </c>
      <c r="Z654" s="7">
        <f t="shared" si="132"/>
        <v>0</v>
      </c>
      <c r="AA654" s="7">
        <v>0</v>
      </c>
      <c r="AB654" s="7" t="e">
        <f t="shared" si="127"/>
        <v>#REF!</v>
      </c>
      <c r="AC654" s="7">
        <f t="shared" si="128"/>
        <v>0</v>
      </c>
      <c r="AD654" s="12" t="e">
        <f>++VLOOKUP(F654,#REF!,3,0)</f>
        <v>#REF!</v>
      </c>
      <c r="AE654" s="10"/>
      <c r="AF654" s="10"/>
    </row>
    <row r="655" spans="1:32" x14ac:dyDescent="0.25">
      <c r="A655" s="5">
        <f t="shared" si="129"/>
        <v>44</v>
      </c>
      <c r="B655" s="22" t="s">
        <v>317</v>
      </c>
      <c r="C655" s="6" t="s">
        <v>3896</v>
      </c>
      <c r="D655" s="5" t="s">
        <v>3897</v>
      </c>
      <c r="E655" s="7">
        <v>80651304</v>
      </c>
      <c r="F655" s="7">
        <v>30403953160017</v>
      </c>
      <c r="G655" s="7" t="s">
        <v>3898</v>
      </c>
      <c r="H655" s="14">
        <v>45203</v>
      </c>
      <c r="I655" s="5" t="s">
        <v>1126</v>
      </c>
      <c r="J655" s="5" t="e">
        <f>++COUNTIFS(#REF!,'Манзилли сотиб олиш (2)'!$F655,#REF!,'Манзилли сотиб олиш (2)'!J$3,#REF!,'Манзилли сотиб олиш (2)'!J$2)</f>
        <v>#REF!</v>
      </c>
      <c r="K655" s="5" t="e">
        <f>++COUNTIFS(#REF!,'Манзилли сотиб олиш (2)'!$F655,#REF!,'Манзилли сотиб олиш (2)'!K$3,#REF!,'Манзилли сотиб олиш (2)'!K$2)</f>
        <v>#REF!</v>
      </c>
      <c r="L655" s="5" t="e">
        <f>++COUNTIFS(#REF!,'Манзилли сотиб олиш (2)'!$F655,#REF!,'Манзилли сотиб олиш (2)'!L$3,#REF!,'Манзилли сотиб олиш (2)'!L$2)</f>
        <v>#REF!</v>
      </c>
      <c r="M655" s="5" t="e">
        <f>++COUNTIFS(#REF!,'Манзилли сотиб олиш (2)'!$F655,#REF!,'Манзилли сотиб олиш (2)'!M$3,#REF!,'Манзилли сотиб олиш (2)'!M$2)</f>
        <v>#REF!</v>
      </c>
      <c r="N655" s="5" t="e">
        <f>++COUNTIFS(#REF!,'Манзилли сотиб олиш (2)'!$F655,#REF!,'Манзилли сотиб олиш (2)'!N$3,#REF!,'Манзилли сотиб олиш (2)'!N$2)</f>
        <v>#REF!</v>
      </c>
      <c r="O655" s="7" t="e">
        <f t="shared" si="121"/>
        <v>#REF!</v>
      </c>
      <c r="P655" s="7">
        <f t="shared" si="122"/>
        <v>0</v>
      </c>
      <c r="Q655" s="7">
        <f t="shared" si="123"/>
        <v>0</v>
      </c>
      <c r="R655" s="5" t="e">
        <f>++COUNTIFS(#REF!,'Манзилли сотиб олиш (2)'!$F655,#REF!,'Манзилли сотиб олиш (2)'!R$3,#REF!,'Манзилли сотиб олиш (2)'!R$2)</f>
        <v>#REF!</v>
      </c>
      <c r="S655" s="5" t="e">
        <f>++COUNTIFS(#REF!,'Манзилли сотиб олиш (2)'!$F655,#REF!,'Манзилли сотиб олиш (2)'!S$3,#REF!,'Манзилли сотиб олиш (2)'!S$2)</f>
        <v>#REF!</v>
      </c>
      <c r="T655" s="5" t="e">
        <f>++COUNTIFS(#REF!,'Манзилли сотиб олиш (2)'!$F655,#REF!,'Манзилли сотиб олиш (2)'!T$3,#REF!,'Манзилли сотиб олиш (2)'!T$2)</f>
        <v>#REF!</v>
      </c>
      <c r="U655" s="5" t="e">
        <f>++COUNTIFS(#REF!,'Манзилли сотиб олиш (2)'!$F655,#REF!,'Манзилли сотиб олиш (2)'!U$3,#REF!,'Манзилли сотиб олиш (2)'!U$2)</f>
        <v>#REF!</v>
      </c>
      <c r="V655" s="5" t="e">
        <f>++COUNTIFS(#REF!,'Манзилли сотиб олиш (2)'!$F655,#REF!,'Манзилли сотиб олиш (2)'!V$3,#REF!,'Манзилли сотиб олиш (2)'!V$2)</f>
        <v>#REF!</v>
      </c>
      <c r="W655" s="7" t="e">
        <f t="shared" si="124"/>
        <v>#REF!</v>
      </c>
      <c r="X655" s="7">
        <f t="shared" si="131"/>
        <v>0</v>
      </c>
      <c r="Y655" s="7">
        <f t="shared" si="126"/>
        <v>0</v>
      </c>
      <c r="Z655" s="7">
        <f t="shared" si="132"/>
        <v>0</v>
      </c>
      <c r="AA655" s="7">
        <v>0</v>
      </c>
      <c r="AB655" s="7" t="e">
        <f t="shared" si="127"/>
        <v>#REF!</v>
      </c>
      <c r="AC655" s="7">
        <f t="shared" si="128"/>
        <v>0</v>
      </c>
      <c r="AD655" s="12" t="e">
        <f>++VLOOKUP(F655,#REF!,3,0)</f>
        <v>#REF!</v>
      </c>
      <c r="AE655" s="10"/>
      <c r="AF655" s="10"/>
    </row>
    <row r="656" spans="1:32" x14ac:dyDescent="0.25">
      <c r="A656" s="5">
        <f t="shared" si="129"/>
        <v>45</v>
      </c>
      <c r="B656" s="22" t="s">
        <v>317</v>
      </c>
      <c r="C656" s="6" t="s">
        <v>3899</v>
      </c>
      <c r="D656" s="5" t="s">
        <v>3900</v>
      </c>
      <c r="E656" s="7">
        <v>98772467</v>
      </c>
      <c r="F656" s="7">
        <v>31605943100057</v>
      </c>
      <c r="G656" s="7" t="s">
        <v>3901</v>
      </c>
      <c r="H656" s="14">
        <v>45203</v>
      </c>
      <c r="I656" s="5" t="s">
        <v>1126</v>
      </c>
      <c r="J656" s="5" t="e">
        <f>++COUNTIFS(#REF!,'Манзилли сотиб олиш (2)'!$F656,#REF!,'Манзилли сотиб олиш (2)'!J$3,#REF!,'Манзилли сотиб олиш (2)'!J$2)</f>
        <v>#REF!</v>
      </c>
      <c r="K656" s="5" t="e">
        <f>++COUNTIFS(#REF!,'Манзилли сотиб олиш (2)'!$F656,#REF!,'Манзилли сотиб олиш (2)'!K$3,#REF!,'Манзилли сотиб олиш (2)'!K$2)</f>
        <v>#REF!</v>
      </c>
      <c r="L656" s="5" t="e">
        <f>++COUNTIFS(#REF!,'Манзилли сотиб олиш (2)'!$F656,#REF!,'Манзилли сотиб олиш (2)'!L$3,#REF!,'Манзилли сотиб олиш (2)'!L$2)</f>
        <v>#REF!</v>
      </c>
      <c r="M656" s="5" t="e">
        <f>++COUNTIFS(#REF!,'Манзилли сотиб олиш (2)'!$F656,#REF!,'Манзилли сотиб олиш (2)'!M$3,#REF!,'Манзилли сотиб олиш (2)'!M$2)</f>
        <v>#REF!</v>
      </c>
      <c r="N656" s="5" t="e">
        <f>++COUNTIFS(#REF!,'Манзилли сотиб олиш (2)'!$F656,#REF!,'Манзилли сотиб олиш (2)'!N$3,#REF!,'Манзилли сотиб олиш (2)'!N$2)</f>
        <v>#REF!</v>
      </c>
      <c r="O656" s="7" t="e">
        <f t="shared" si="121"/>
        <v>#REF!</v>
      </c>
      <c r="P656" s="7">
        <f t="shared" si="122"/>
        <v>0</v>
      </c>
      <c r="Q656" s="7">
        <f t="shared" si="123"/>
        <v>0</v>
      </c>
      <c r="R656" s="5" t="e">
        <f>++COUNTIFS(#REF!,'Манзилли сотиб олиш (2)'!$F656,#REF!,'Манзилли сотиб олиш (2)'!R$3,#REF!,'Манзилли сотиб олиш (2)'!R$2)</f>
        <v>#REF!</v>
      </c>
      <c r="S656" s="5" t="e">
        <f>++COUNTIFS(#REF!,'Манзилли сотиб олиш (2)'!$F656,#REF!,'Манзилли сотиб олиш (2)'!S$3,#REF!,'Манзилли сотиб олиш (2)'!S$2)</f>
        <v>#REF!</v>
      </c>
      <c r="T656" s="5" t="e">
        <f>++COUNTIFS(#REF!,'Манзилли сотиб олиш (2)'!$F656,#REF!,'Манзилли сотиб олиш (2)'!T$3,#REF!,'Манзилли сотиб олиш (2)'!T$2)</f>
        <v>#REF!</v>
      </c>
      <c r="U656" s="5" t="e">
        <f>++COUNTIFS(#REF!,'Манзилли сотиб олиш (2)'!$F656,#REF!,'Манзилли сотиб олиш (2)'!U$3,#REF!,'Манзилли сотиб олиш (2)'!U$2)</f>
        <v>#REF!</v>
      </c>
      <c r="V656" s="5" t="e">
        <f>++COUNTIFS(#REF!,'Манзилли сотиб олиш (2)'!$F656,#REF!,'Манзилли сотиб олиш (2)'!V$3,#REF!,'Манзилли сотиб олиш (2)'!V$2)</f>
        <v>#REF!</v>
      </c>
      <c r="W656" s="7" t="e">
        <f t="shared" si="124"/>
        <v>#REF!</v>
      </c>
      <c r="X656" s="7">
        <f t="shared" si="131"/>
        <v>0</v>
      </c>
      <c r="Y656" s="7">
        <f t="shared" si="126"/>
        <v>0</v>
      </c>
      <c r="Z656" s="7">
        <f t="shared" si="132"/>
        <v>0</v>
      </c>
      <c r="AA656" s="7">
        <v>0</v>
      </c>
      <c r="AB656" s="7" t="e">
        <f t="shared" si="127"/>
        <v>#REF!</v>
      </c>
      <c r="AC656" s="7">
        <f t="shared" si="128"/>
        <v>0</v>
      </c>
      <c r="AD656" s="12" t="e">
        <f>++VLOOKUP(F656,#REF!,3,0)</f>
        <v>#REF!</v>
      </c>
      <c r="AE656" s="10"/>
      <c r="AF656" s="10"/>
    </row>
    <row r="657" spans="1:32" x14ac:dyDescent="0.25">
      <c r="A657" s="5">
        <f t="shared" si="129"/>
        <v>46</v>
      </c>
      <c r="B657" s="22" t="s">
        <v>317</v>
      </c>
      <c r="C657" s="6" t="s">
        <v>3902</v>
      </c>
      <c r="D657" s="5" t="s">
        <v>3903</v>
      </c>
      <c r="E657" s="7">
        <v>98867195</v>
      </c>
      <c r="F657" s="7">
        <v>42707933100057</v>
      </c>
      <c r="G657" s="7" t="s">
        <v>3904</v>
      </c>
      <c r="H657" s="14">
        <v>45203</v>
      </c>
      <c r="I657" s="5" t="s">
        <v>1126</v>
      </c>
      <c r="J657" s="5" t="e">
        <f>++COUNTIFS(#REF!,'Манзилли сотиб олиш (2)'!$F657,#REF!,'Манзилли сотиб олиш (2)'!J$3,#REF!,'Манзилли сотиб олиш (2)'!J$2)</f>
        <v>#REF!</v>
      </c>
      <c r="K657" s="5" t="e">
        <f>++COUNTIFS(#REF!,'Манзилли сотиб олиш (2)'!$F657,#REF!,'Манзилли сотиб олиш (2)'!K$3,#REF!,'Манзилли сотиб олиш (2)'!K$2)</f>
        <v>#REF!</v>
      </c>
      <c r="L657" s="5" t="e">
        <f>++COUNTIFS(#REF!,'Манзилли сотиб олиш (2)'!$F657,#REF!,'Манзилли сотиб олиш (2)'!L$3,#REF!,'Манзилли сотиб олиш (2)'!L$2)</f>
        <v>#REF!</v>
      </c>
      <c r="M657" s="5" t="e">
        <f>++COUNTIFS(#REF!,'Манзилли сотиб олиш (2)'!$F657,#REF!,'Манзилли сотиб олиш (2)'!M$3,#REF!,'Манзилли сотиб олиш (2)'!M$2)</f>
        <v>#REF!</v>
      </c>
      <c r="N657" s="5" t="e">
        <f>++COUNTIFS(#REF!,'Манзилли сотиб олиш (2)'!$F657,#REF!,'Манзилли сотиб олиш (2)'!N$3,#REF!,'Манзилли сотиб олиш (2)'!N$2)</f>
        <v>#REF!</v>
      </c>
      <c r="O657" s="7" t="e">
        <f t="shared" si="121"/>
        <v>#REF!</v>
      </c>
      <c r="P657" s="7">
        <f t="shared" si="122"/>
        <v>0</v>
      </c>
      <c r="Q657" s="7">
        <f t="shared" si="123"/>
        <v>0</v>
      </c>
      <c r="R657" s="5" t="e">
        <f>++COUNTIFS(#REF!,'Манзилли сотиб олиш (2)'!$F657,#REF!,'Манзилли сотиб олиш (2)'!R$3,#REF!,'Манзилли сотиб олиш (2)'!R$2)</f>
        <v>#REF!</v>
      </c>
      <c r="S657" s="5" t="e">
        <f>++COUNTIFS(#REF!,'Манзилли сотиб олиш (2)'!$F657,#REF!,'Манзилли сотиб олиш (2)'!S$3,#REF!,'Манзилли сотиб олиш (2)'!S$2)</f>
        <v>#REF!</v>
      </c>
      <c r="T657" s="5" t="e">
        <f>++COUNTIFS(#REF!,'Манзилли сотиб олиш (2)'!$F657,#REF!,'Манзилли сотиб олиш (2)'!T$3,#REF!,'Манзилли сотиб олиш (2)'!T$2)</f>
        <v>#REF!</v>
      </c>
      <c r="U657" s="5" t="e">
        <f>++COUNTIFS(#REF!,'Манзилли сотиб олиш (2)'!$F657,#REF!,'Манзилли сотиб олиш (2)'!U$3,#REF!,'Манзилли сотиб олиш (2)'!U$2)</f>
        <v>#REF!</v>
      </c>
      <c r="V657" s="5" t="e">
        <f>++COUNTIFS(#REF!,'Манзилли сотиб олиш (2)'!$F657,#REF!,'Манзилли сотиб олиш (2)'!V$3,#REF!,'Манзилли сотиб олиш (2)'!V$2)</f>
        <v>#REF!</v>
      </c>
      <c r="W657" s="7" t="e">
        <f t="shared" si="124"/>
        <v>#REF!</v>
      </c>
      <c r="X657" s="7">
        <f t="shared" si="131"/>
        <v>0</v>
      </c>
      <c r="Y657" s="7">
        <f t="shared" si="126"/>
        <v>0</v>
      </c>
      <c r="Z657" s="7">
        <f t="shared" si="132"/>
        <v>0</v>
      </c>
      <c r="AA657" s="7">
        <v>0</v>
      </c>
      <c r="AB657" s="7" t="e">
        <f t="shared" si="127"/>
        <v>#REF!</v>
      </c>
      <c r="AC657" s="7">
        <f t="shared" si="128"/>
        <v>0</v>
      </c>
      <c r="AD657" s="12" t="e">
        <f>++VLOOKUP(F657,#REF!,3,0)</f>
        <v>#REF!</v>
      </c>
      <c r="AE657" s="10"/>
      <c r="AF657" s="10"/>
    </row>
    <row r="658" spans="1:32" x14ac:dyDescent="0.25">
      <c r="A658" s="5">
        <f t="shared" si="129"/>
        <v>47</v>
      </c>
      <c r="B658" s="22" t="s">
        <v>317</v>
      </c>
      <c r="C658" s="6" t="s">
        <v>3905</v>
      </c>
      <c r="D658" s="5" t="s">
        <v>3906</v>
      </c>
      <c r="E658" s="7">
        <v>98615310</v>
      </c>
      <c r="F658" s="7">
        <v>31210977130011</v>
      </c>
      <c r="G658" s="7" t="s">
        <v>3907</v>
      </c>
      <c r="H658" s="14">
        <v>45203</v>
      </c>
      <c r="I658" s="5" t="s">
        <v>1126</v>
      </c>
      <c r="J658" s="5" t="e">
        <f>++COUNTIFS(#REF!,'Манзилли сотиб олиш (2)'!$F658,#REF!,'Манзилли сотиб олиш (2)'!J$3,#REF!,'Манзилли сотиб олиш (2)'!J$2)</f>
        <v>#REF!</v>
      </c>
      <c r="K658" s="5" t="e">
        <f>++COUNTIFS(#REF!,'Манзилли сотиб олиш (2)'!$F658,#REF!,'Манзилли сотиб олиш (2)'!K$3,#REF!,'Манзилли сотиб олиш (2)'!K$2)</f>
        <v>#REF!</v>
      </c>
      <c r="L658" s="5" t="e">
        <f>++COUNTIFS(#REF!,'Манзилли сотиб олиш (2)'!$F658,#REF!,'Манзилли сотиб олиш (2)'!L$3,#REF!,'Манзилли сотиб олиш (2)'!L$2)</f>
        <v>#REF!</v>
      </c>
      <c r="M658" s="5" t="e">
        <f>++COUNTIFS(#REF!,'Манзилли сотиб олиш (2)'!$F658,#REF!,'Манзилли сотиб олиш (2)'!M$3,#REF!,'Манзилли сотиб олиш (2)'!M$2)</f>
        <v>#REF!</v>
      </c>
      <c r="N658" s="5" t="e">
        <f>++COUNTIFS(#REF!,'Манзилли сотиб олиш (2)'!$F658,#REF!,'Манзилли сотиб олиш (2)'!N$3,#REF!,'Манзилли сотиб олиш (2)'!N$2)</f>
        <v>#REF!</v>
      </c>
      <c r="O658" s="7" t="e">
        <f t="shared" si="121"/>
        <v>#REF!</v>
      </c>
      <c r="P658" s="7">
        <f t="shared" si="122"/>
        <v>0</v>
      </c>
      <c r="Q658" s="7">
        <f t="shared" si="123"/>
        <v>0</v>
      </c>
      <c r="R658" s="5" t="e">
        <f>++COUNTIFS(#REF!,'Манзилли сотиб олиш (2)'!$F658,#REF!,'Манзилли сотиб олиш (2)'!R$3,#REF!,'Манзилли сотиб олиш (2)'!R$2)</f>
        <v>#REF!</v>
      </c>
      <c r="S658" s="5" t="e">
        <f>++COUNTIFS(#REF!,'Манзилли сотиб олиш (2)'!$F658,#REF!,'Манзилли сотиб олиш (2)'!S$3,#REF!,'Манзилли сотиб олиш (2)'!S$2)</f>
        <v>#REF!</v>
      </c>
      <c r="T658" s="5" t="e">
        <f>++COUNTIFS(#REF!,'Манзилли сотиб олиш (2)'!$F658,#REF!,'Манзилли сотиб олиш (2)'!T$3,#REF!,'Манзилли сотиб олиш (2)'!T$2)</f>
        <v>#REF!</v>
      </c>
      <c r="U658" s="5" t="e">
        <f>++COUNTIFS(#REF!,'Манзилли сотиб олиш (2)'!$F658,#REF!,'Манзилли сотиб олиш (2)'!U$3,#REF!,'Манзилли сотиб олиш (2)'!U$2)</f>
        <v>#REF!</v>
      </c>
      <c r="V658" s="5" t="e">
        <f>++COUNTIFS(#REF!,'Манзилли сотиб олиш (2)'!$F658,#REF!,'Манзилли сотиб олиш (2)'!V$3,#REF!,'Манзилли сотиб олиш (2)'!V$2)</f>
        <v>#REF!</v>
      </c>
      <c r="W658" s="7" t="e">
        <f t="shared" si="124"/>
        <v>#REF!</v>
      </c>
      <c r="X658" s="7">
        <f t="shared" si="131"/>
        <v>0</v>
      </c>
      <c r="Y658" s="7">
        <f t="shared" si="126"/>
        <v>0</v>
      </c>
      <c r="Z658" s="7">
        <f t="shared" si="132"/>
        <v>0</v>
      </c>
      <c r="AA658" s="7">
        <v>0</v>
      </c>
      <c r="AB658" s="7" t="e">
        <f t="shared" si="127"/>
        <v>#REF!</v>
      </c>
      <c r="AC658" s="7">
        <f t="shared" si="128"/>
        <v>0</v>
      </c>
      <c r="AD658" s="12" t="e">
        <f>++VLOOKUP(F658,#REF!,3,0)</f>
        <v>#REF!</v>
      </c>
      <c r="AE658" s="10"/>
      <c r="AF658" s="10"/>
    </row>
    <row r="659" spans="1:32" x14ac:dyDescent="0.25">
      <c r="A659" s="5">
        <f t="shared" si="129"/>
        <v>48</v>
      </c>
      <c r="B659" s="22" t="s">
        <v>317</v>
      </c>
      <c r="C659" s="6" t="s">
        <v>3908</v>
      </c>
      <c r="D659" s="5" t="s">
        <v>3909</v>
      </c>
      <c r="E659" s="7">
        <v>87767699</v>
      </c>
      <c r="F659" s="7">
        <v>31605997130024</v>
      </c>
      <c r="G659" s="7" t="s">
        <v>3910</v>
      </c>
      <c r="H659" s="14">
        <v>45203</v>
      </c>
      <c r="I659" s="5" t="s">
        <v>1126</v>
      </c>
      <c r="J659" s="5" t="e">
        <f>++COUNTIFS(#REF!,'Манзилли сотиб олиш (2)'!$F659,#REF!,'Манзилли сотиб олиш (2)'!J$3,#REF!,'Манзилли сотиб олиш (2)'!J$2)</f>
        <v>#REF!</v>
      </c>
      <c r="K659" s="5" t="e">
        <f>++COUNTIFS(#REF!,'Манзилли сотиб олиш (2)'!$F659,#REF!,'Манзилли сотиб олиш (2)'!K$3,#REF!,'Манзилли сотиб олиш (2)'!K$2)</f>
        <v>#REF!</v>
      </c>
      <c r="L659" s="5" t="e">
        <f>++COUNTIFS(#REF!,'Манзилли сотиб олиш (2)'!$F659,#REF!,'Манзилли сотиб олиш (2)'!L$3,#REF!,'Манзилли сотиб олиш (2)'!L$2)</f>
        <v>#REF!</v>
      </c>
      <c r="M659" s="5" t="e">
        <f>++COUNTIFS(#REF!,'Манзилли сотиб олиш (2)'!$F659,#REF!,'Манзилли сотиб олиш (2)'!M$3,#REF!,'Манзилли сотиб олиш (2)'!M$2)</f>
        <v>#REF!</v>
      </c>
      <c r="N659" s="5" t="e">
        <f>++COUNTIFS(#REF!,'Манзилли сотиб олиш (2)'!$F659,#REF!,'Манзилли сотиб олиш (2)'!N$3,#REF!,'Манзилли сотиб олиш (2)'!N$2)</f>
        <v>#REF!</v>
      </c>
      <c r="O659" s="7" t="e">
        <f t="shared" si="121"/>
        <v>#REF!</v>
      </c>
      <c r="P659" s="7">
        <f t="shared" si="122"/>
        <v>0</v>
      </c>
      <c r="Q659" s="7">
        <f t="shared" si="123"/>
        <v>0</v>
      </c>
      <c r="R659" s="5" t="e">
        <f>++COUNTIFS(#REF!,'Манзилли сотиб олиш (2)'!$F659,#REF!,'Манзилли сотиб олиш (2)'!R$3,#REF!,'Манзилли сотиб олиш (2)'!R$2)</f>
        <v>#REF!</v>
      </c>
      <c r="S659" s="5" t="e">
        <f>++COUNTIFS(#REF!,'Манзилли сотиб олиш (2)'!$F659,#REF!,'Манзилли сотиб олиш (2)'!S$3,#REF!,'Манзилли сотиб олиш (2)'!S$2)</f>
        <v>#REF!</v>
      </c>
      <c r="T659" s="5" t="e">
        <f>++COUNTIFS(#REF!,'Манзилли сотиб олиш (2)'!$F659,#REF!,'Манзилли сотиб олиш (2)'!T$3,#REF!,'Манзилли сотиб олиш (2)'!T$2)</f>
        <v>#REF!</v>
      </c>
      <c r="U659" s="5" t="e">
        <f>++COUNTIFS(#REF!,'Манзилли сотиб олиш (2)'!$F659,#REF!,'Манзилли сотиб олиш (2)'!U$3,#REF!,'Манзилли сотиб олиш (2)'!U$2)</f>
        <v>#REF!</v>
      </c>
      <c r="V659" s="5" t="e">
        <f>++COUNTIFS(#REF!,'Манзилли сотиб олиш (2)'!$F659,#REF!,'Манзилли сотиб олиш (2)'!V$3,#REF!,'Манзилли сотиб олиш (2)'!V$2)</f>
        <v>#REF!</v>
      </c>
      <c r="W659" s="7" t="e">
        <f t="shared" si="124"/>
        <v>#REF!</v>
      </c>
      <c r="X659" s="7">
        <f t="shared" si="131"/>
        <v>0</v>
      </c>
      <c r="Y659" s="7">
        <f t="shared" si="126"/>
        <v>0</v>
      </c>
      <c r="Z659" s="7">
        <f t="shared" si="132"/>
        <v>0</v>
      </c>
      <c r="AA659" s="7">
        <v>0</v>
      </c>
      <c r="AB659" s="7" t="e">
        <f t="shared" si="127"/>
        <v>#REF!</v>
      </c>
      <c r="AC659" s="7">
        <f t="shared" si="128"/>
        <v>0</v>
      </c>
      <c r="AD659" s="12" t="e">
        <f>++VLOOKUP(F659,#REF!,3,0)</f>
        <v>#REF!</v>
      </c>
      <c r="AE659" s="10"/>
      <c r="AF659" s="10"/>
    </row>
    <row r="660" spans="1:32" x14ac:dyDescent="0.25">
      <c r="A660" s="5">
        <f t="shared" si="129"/>
        <v>49</v>
      </c>
      <c r="B660" s="22" t="s">
        <v>317</v>
      </c>
      <c r="C660" s="6" t="s">
        <v>3911</v>
      </c>
      <c r="D660" s="5" t="s">
        <v>3912</v>
      </c>
      <c r="E660" s="7">
        <v>98847366</v>
      </c>
      <c r="F660" s="7">
        <v>42507703120025</v>
      </c>
      <c r="G660" s="7" t="s">
        <v>3913</v>
      </c>
      <c r="H660" s="14">
        <v>45203</v>
      </c>
      <c r="I660" s="5" t="s">
        <v>1126</v>
      </c>
      <c r="J660" s="5" t="e">
        <f>++COUNTIFS(#REF!,'Манзилли сотиб олиш (2)'!$F660,#REF!,'Манзилли сотиб олиш (2)'!J$3,#REF!,'Манзилли сотиб олиш (2)'!J$2)</f>
        <v>#REF!</v>
      </c>
      <c r="K660" s="5" t="e">
        <f>++COUNTIFS(#REF!,'Манзилли сотиб олиш (2)'!$F660,#REF!,'Манзилли сотиб олиш (2)'!K$3,#REF!,'Манзилли сотиб олиш (2)'!K$2)</f>
        <v>#REF!</v>
      </c>
      <c r="L660" s="5" t="e">
        <f>++COUNTIFS(#REF!,'Манзилли сотиб олиш (2)'!$F660,#REF!,'Манзилли сотиб олиш (2)'!L$3,#REF!,'Манзилли сотиб олиш (2)'!L$2)</f>
        <v>#REF!</v>
      </c>
      <c r="M660" s="5" t="e">
        <f>++COUNTIFS(#REF!,'Манзилли сотиб олиш (2)'!$F660,#REF!,'Манзилли сотиб олиш (2)'!M$3,#REF!,'Манзилли сотиб олиш (2)'!M$2)</f>
        <v>#REF!</v>
      </c>
      <c r="N660" s="5" t="e">
        <f>++COUNTIFS(#REF!,'Манзилли сотиб олиш (2)'!$F660,#REF!,'Манзилли сотиб олиш (2)'!N$3,#REF!,'Манзилли сотиб олиш (2)'!N$2)</f>
        <v>#REF!</v>
      </c>
      <c r="O660" s="7" t="e">
        <f t="shared" si="121"/>
        <v>#REF!</v>
      </c>
      <c r="P660" s="7">
        <f t="shared" si="122"/>
        <v>0</v>
      </c>
      <c r="Q660" s="7">
        <f t="shared" si="123"/>
        <v>0</v>
      </c>
      <c r="R660" s="5" t="e">
        <f>++COUNTIFS(#REF!,'Манзилли сотиб олиш (2)'!$F660,#REF!,'Манзилли сотиб олиш (2)'!R$3,#REF!,'Манзилли сотиб олиш (2)'!R$2)</f>
        <v>#REF!</v>
      </c>
      <c r="S660" s="5" t="e">
        <f>++COUNTIFS(#REF!,'Манзилли сотиб олиш (2)'!$F660,#REF!,'Манзилли сотиб олиш (2)'!S$3,#REF!,'Манзилли сотиб олиш (2)'!S$2)</f>
        <v>#REF!</v>
      </c>
      <c r="T660" s="5" t="e">
        <f>++COUNTIFS(#REF!,'Манзилли сотиб олиш (2)'!$F660,#REF!,'Манзилли сотиб олиш (2)'!T$3,#REF!,'Манзилли сотиб олиш (2)'!T$2)</f>
        <v>#REF!</v>
      </c>
      <c r="U660" s="5" t="e">
        <f>++COUNTIFS(#REF!,'Манзилли сотиб олиш (2)'!$F660,#REF!,'Манзилли сотиб олиш (2)'!U$3,#REF!,'Манзилли сотиб олиш (2)'!U$2)</f>
        <v>#REF!</v>
      </c>
      <c r="V660" s="5" t="e">
        <f>++COUNTIFS(#REF!,'Манзилли сотиб олиш (2)'!$F660,#REF!,'Манзилли сотиб олиш (2)'!V$3,#REF!,'Манзилли сотиб олиш (2)'!V$2)</f>
        <v>#REF!</v>
      </c>
      <c r="W660" s="7" t="e">
        <f t="shared" si="124"/>
        <v>#REF!</v>
      </c>
      <c r="X660" s="7">
        <f t="shared" si="131"/>
        <v>0</v>
      </c>
      <c r="Y660" s="7">
        <f t="shared" si="126"/>
        <v>0</v>
      </c>
      <c r="Z660" s="7">
        <f t="shared" si="132"/>
        <v>0</v>
      </c>
      <c r="AA660" s="7">
        <v>0</v>
      </c>
      <c r="AB660" s="7" t="e">
        <f t="shared" si="127"/>
        <v>#REF!</v>
      </c>
      <c r="AC660" s="7">
        <f t="shared" si="128"/>
        <v>0</v>
      </c>
      <c r="AD660" s="12" t="e">
        <f>++VLOOKUP(F660,#REF!,3,0)</f>
        <v>#REF!</v>
      </c>
      <c r="AE660" s="10"/>
      <c r="AF660" s="10"/>
    </row>
    <row r="661" spans="1:32" x14ac:dyDescent="0.25">
      <c r="A661" s="5">
        <f t="shared" si="129"/>
        <v>50</v>
      </c>
      <c r="B661" s="22" t="s">
        <v>317</v>
      </c>
      <c r="C661" s="6" t="s">
        <v>3914</v>
      </c>
      <c r="D661" s="5" t="s">
        <v>3915</v>
      </c>
      <c r="E661" s="7">
        <v>98845279</v>
      </c>
      <c r="F661" s="7">
        <v>32305987130041</v>
      </c>
      <c r="G661" s="7" t="s">
        <v>3916</v>
      </c>
      <c r="H661" s="14">
        <v>45203</v>
      </c>
      <c r="I661" s="5" t="s">
        <v>1126</v>
      </c>
      <c r="J661" s="5" t="e">
        <f>++COUNTIFS(#REF!,'Манзилли сотиб олиш (2)'!$F661,#REF!,'Манзилли сотиб олиш (2)'!J$3,#REF!,'Манзилли сотиб олиш (2)'!J$2)</f>
        <v>#REF!</v>
      </c>
      <c r="K661" s="5" t="e">
        <f>++COUNTIFS(#REF!,'Манзилли сотиб олиш (2)'!$F661,#REF!,'Манзилли сотиб олиш (2)'!K$3,#REF!,'Манзилли сотиб олиш (2)'!K$2)</f>
        <v>#REF!</v>
      </c>
      <c r="L661" s="5" t="e">
        <f>++COUNTIFS(#REF!,'Манзилли сотиб олиш (2)'!$F661,#REF!,'Манзилли сотиб олиш (2)'!L$3,#REF!,'Манзилли сотиб олиш (2)'!L$2)</f>
        <v>#REF!</v>
      </c>
      <c r="M661" s="5" t="e">
        <f>++COUNTIFS(#REF!,'Манзилли сотиб олиш (2)'!$F661,#REF!,'Манзилли сотиб олиш (2)'!M$3,#REF!,'Манзилли сотиб олиш (2)'!M$2)</f>
        <v>#REF!</v>
      </c>
      <c r="N661" s="5" t="e">
        <f>++COUNTIFS(#REF!,'Манзилли сотиб олиш (2)'!$F661,#REF!,'Манзилли сотиб олиш (2)'!N$3,#REF!,'Манзилли сотиб олиш (2)'!N$2)</f>
        <v>#REF!</v>
      </c>
      <c r="O661" s="7" t="e">
        <f t="shared" si="121"/>
        <v>#REF!</v>
      </c>
      <c r="P661" s="7">
        <f t="shared" si="122"/>
        <v>0</v>
      </c>
      <c r="Q661" s="7">
        <f t="shared" si="123"/>
        <v>0</v>
      </c>
      <c r="R661" s="5" t="e">
        <f>++COUNTIFS(#REF!,'Манзилли сотиб олиш (2)'!$F661,#REF!,'Манзилли сотиб олиш (2)'!R$3,#REF!,'Манзилли сотиб олиш (2)'!R$2)</f>
        <v>#REF!</v>
      </c>
      <c r="S661" s="5" t="e">
        <f>++COUNTIFS(#REF!,'Манзилли сотиб олиш (2)'!$F661,#REF!,'Манзилли сотиб олиш (2)'!S$3,#REF!,'Манзилли сотиб олиш (2)'!S$2)</f>
        <v>#REF!</v>
      </c>
      <c r="T661" s="5" t="e">
        <f>++COUNTIFS(#REF!,'Манзилли сотиб олиш (2)'!$F661,#REF!,'Манзилли сотиб олиш (2)'!T$3,#REF!,'Манзилли сотиб олиш (2)'!T$2)</f>
        <v>#REF!</v>
      </c>
      <c r="U661" s="5" t="e">
        <f>++COUNTIFS(#REF!,'Манзилли сотиб олиш (2)'!$F661,#REF!,'Манзилли сотиб олиш (2)'!U$3,#REF!,'Манзилли сотиб олиш (2)'!U$2)</f>
        <v>#REF!</v>
      </c>
      <c r="V661" s="5" t="e">
        <f>++COUNTIFS(#REF!,'Манзилли сотиб олиш (2)'!$F661,#REF!,'Манзилли сотиб олиш (2)'!V$3,#REF!,'Манзилли сотиб олиш (2)'!V$2)</f>
        <v>#REF!</v>
      </c>
      <c r="W661" s="7" t="e">
        <f t="shared" si="124"/>
        <v>#REF!</v>
      </c>
      <c r="X661" s="7">
        <f t="shared" si="131"/>
        <v>0</v>
      </c>
      <c r="Y661" s="7">
        <f t="shared" si="126"/>
        <v>0</v>
      </c>
      <c r="Z661" s="7">
        <f t="shared" si="132"/>
        <v>0</v>
      </c>
      <c r="AA661" s="7">
        <v>0</v>
      </c>
      <c r="AB661" s="7" t="e">
        <f t="shared" si="127"/>
        <v>#REF!</v>
      </c>
      <c r="AC661" s="7">
        <f t="shared" si="128"/>
        <v>0</v>
      </c>
      <c r="AD661" s="12" t="e">
        <f>++VLOOKUP(F661,#REF!,3,0)</f>
        <v>#REF!</v>
      </c>
      <c r="AE661" s="10"/>
      <c r="AF661" s="10"/>
    </row>
    <row r="662" spans="1:32" x14ac:dyDescent="0.25">
      <c r="A662" s="5">
        <f t="shared" si="129"/>
        <v>51</v>
      </c>
      <c r="B662" s="22" t="s">
        <v>317</v>
      </c>
      <c r="C662" s="6" t="s">
        <v>3917</v>
      </c>
      <c r="D662" s="5" t="s">
        <v>3918</v>
      </c>
      <c r="E662" s="7">
        <v>79392401</v>
      </c>
      <c r="F662" s="7">
        <v>51512007190025</v>
      </c>
      <c r="G662" s="7" t="s">
        <v>3919</v>
      </c>
      <c r="H662" s="14">
        <v>45203</v>
      </c>
      <c r="I662" s="5" t="s">
        <v>1126</v>
      </c>
      <c r="J662" s="5" t="e">
        <f>++COUNTIFS(#REF!,'Манзилли сотиб олиш (2)'!$F662,#REF!,'Манзилли сотиб олиш (2)'!J$3,#REF!,'Манзилли сотиб олиш (2)'!J$2)</f>
        <v>#REF!</v>
      </c>
      <c r="K662" s="5" t="e">
        <f>++COUNTIFS(#REF!,'Манзилли сотиб олиш (2)'!$F662,#REF!,'Манзилли сотиб олиш (2)'!K$3,#REF!,'Манзилли сотиб олиш (2)'!K$2)</f>
        <v>#REF!</v>
      </c>
      <c r="L662" s="5" t="e">
        <f>++COUNTIFS(#REF!,'Манзилли сотиб олиш (2)'!$F662,#REF!,'Манзилли сотиб олиш (2)'!L$3,#REF!,'Манзилли сотиб олиш (2)'!L$2)</f>
        <v>#REF!</v>
      </c>
      <c r="M662" s="5" t="e">
        <f>++COUNTIFS(#REF!,'Манзилли сотиб олиш (2)'!$F662,#REF!,'Манзилли сотиб олиш (2)'!M$3,#REF!,'Манзилли сотиб олиш (2)'!M$2)</f>
        <v>#REF!</v>
      </c>
      <c r="N662" s="5" t="e">
        <f>++COUNTIFS(#REF!,'Манзилли сотиб олиш (2)'!$F662,#REF!,'Манзилли сотиб олиш (2)'!N$3,#REF!,'Манзилли сотиб олиш (2)'!N$2)</f>
        <v>#REF!</v>
      </c>
      <c r="O662" s="7" t="e">
        <f t="shared" si="121"/>
        <v>#REF!</v>
      </c>
      <c r="P662" s="7">
        <f t="shared" si="122"/>
        <v>0</v>
      </c>
      <c r="Q662" s="7">
        <f t="shared" si="123"/>
        <v>0</v>
      </c>
      <c r="R662" s="5" t="e">
        <f>++COUNTIFS(#REF!,'Манзилли сотиб олиш (2)'!$F662,#REF!,'Манзилли сотиб олиш (2)'!R$3,#REF!,'Манзилли сотиб олиш (2)'!R$2)</f>
        <v>#REF!</v>
      </c>
      <c r="S662" s="5" t="e">
        <f>++COUNTIFS(#REF!,'Манзилли сотиб олиш (2)'!$F662,#REF!,'Манзилли сотиб олиш (2)'!S$3,#REF!,'Манзилли сотиб олиш (2)'!S$2)</f>
        <v>#REF!</v>
      </c>
      <c r="T662" s="5" t="e">
        <f>++COUNTIFS(#REF!,'Манзилли сотиб олиш (2)'!$F662,#REF!,'Манзилли сотиб олиш (2)'!T$3,#REF!,'Манзилли сотиб олиш (2)'!T$2)</f>
        <v>#REF!</v>
      </c>
      <c r="U662" s="5" t="e">
        <f>++COUNTIFS(#REF!,'Манзилли сотиб олиш (2)'!$F662,#REF!,'Манзилли сотиб олиш (2)'!U$3,#REF!,'Манзилли сотиб олиш (2)'!U$2)</f>
        <v>#REF!</v>
      </c>
      <c r="V662" s="5" t="e">
        <f>++COUNTIFS(#REF!,'Манзилли сотиб олиш (2)'!$F662,#REF!,'Манзилли сотиб олиш (2)'!V$3,#REF!,'Манзилли сотиб олиш (2)'!V$2)</f>
        <v>#REF!</v>
      </c>
      <c r="W662" s="7" t="e">
        <f t="shared" si="124"/>
        <v>#REF!</v>
      </c>
      <c r="X662" s="7">
        <f t="shared" si="131"/>
        <v>0</v>
      </c>
      <c r="Y662" s="7">
        <f t="shared" si="126"/>
        <v>0</v>
      </c>
      <c r="Z662" s="7">
        <f t="shared" si="132"/>
        <v>0</v>
      </c>
      <c r="AA662" s="7">
        <v>0</v>
      </c>
      <c r="AB662" s="7" t="e">
        <f t="shared" si="127"/>
        <v>#REF!</v>
      </c>
      <c r="AC662" s="7">
        <f t="shared" si="128"/>
        <v>0</v>
      </c>
      <c r="AD662" s="12" t="e">
        <f>++VLOOKUP(F662,#REF!,3,0)</f>
        <v>#REF!</v>
      </c>
      <c r="AE662" s="10"/>
      <c r="AF662" s="10"/>
    </row>
    <row r="663" spans="1:32" x14ac:dyDescent="0.25">
      <c r="A663" s="5">
        <f t="shared" si="129"/>
        <v>52</v>
      </c>
      <c r="B663" s="22" t="s">
        <v>317</v>
      </c>
      <c r="C663" s="6" t="s">
        <v>3920</v>
      </c>
      <c r="D663" s="5" t="s">
        <v>3921</v>
      </c>
      <c r="E663" s="7">
        <v>98844342</v>
      </c>
      <c r="F663" s="7">
        <v>42609943100097</v>
      </c>
      <c r="G663" s="7" t="s">
        <v>3922</v>
      </c>
      <c r="H663" s="14">
        <v>45203</v>
      </c>
      <c r="I663" s="5" t="s">
        <v>1126</v>
      </c>
      <c r="J663" s="5" t="e">
        <f>++COUNTIFS(#REF!,'Манзилли сотиб олиш (2)'!$F663,#REF!,'Манзилли сотиб олиш (2)'!J$3,#REF!,'Манзилли сотиб олиш (2)'!J$2)</f>
        <v>#REF!</v>
      </c>
      <c r="K663" s="5" t="e">
        <f>++COUNTIFS(#REF!,'Манзилли сотиб олиш (2)'!$F663,#REF!,'Манзилли сотиб олиш (2)'!K$3,#REF!,'Манзилли сотиб олиш (2)'!K$2)</f>
        <v>#REF!</v>
      </c>
      <c r="L663" s="5" t="e">
        <f>++COUNTIFS(#REF!,'Манзилли сотиб олиш (2)'!$F663,#REF!,'Манзилли сотиб олиш (2)'!L$3,#REF!,'Манзилли сотиб олиш (2)'!L$2)</f>
        <v>#REF!</v>
      </c>
      <c r="M663" s="5" t="e">
        <f>++COUNTIFS(#REF!,'Манзилли сотиб олиш (2)'!$F663,#REF!,'Манзилли сотиб олиш (2)'!M$3,#REF!,'Манзилли сотиб олиш (2)'!M$2)</f>
        <v>#REF!</v>
      </c>
      <c r="N663" s="5" t="e">
        <f>++COUNTIFS(#REF!,'Манзилли сотиб олиш (2)'!$F663,#REF!,'Манзилли сотиб олиш (2)'!N$3,#REF!,'Манзилли сотиб олиш (2)'!N$2)</f>
        <v>#REF!</v>
      </c>
      <c r="O663" s="7" t="e">
        <f t="shared" si="121"/>
        <v>#REF!</v>
      </c>
      <c r="P663" s="7">
        <f t="shared" si="122"/>
        <v>0</v>
      </c>
      <c r="Q663" s="7">
        <f t="shared" si="123"/>
        <v>0</v>
      </c>
      <c r="R663" s="5" t="e">
        <f>++COUNTIFS(#REF!,'Манзилли сотиб олиш (2)'!$F663,#REF!,'Манзилли сотиб олиш (2)'!R$3,#REF!,'Манзилли сотиб олиш (2)'!R$2)</f>
        <v>#REF!</v>
      </c>
      <c r="S663" s="5" t="e">
        <f>++COUNTIFS(#REF!,'Манзилли сотиб олиш (2)'!$F663,#REF!,'Манзилли сотиб олиш (2)'!S$3,#REF!,'Манзилли сотиб олиш (2)'!S$2)</f>
        <v>#REF!</v>
      </c>
      <c r="T663" s="5" t="e">
        <f>++COUNTIFS(#REF!,'Манзилли сотиб олиш (2)'!$F663,#REF!,'Манзилли сотиб олиш (2)'!T$3,#REF!,'Манзилли сотиб олиш (2)'!T$2)</f>
        <v>#REF!</v>
      </c>
      <c r="U663" s="5" t="e">
        <f>++COUNTIFS(#REF!,'Манзилли сотиб олиш (2)'!$F663,#REF!,'Манзилли сотиб олиш (2)'!U$3,#REF!,'Манзилли сотиб олиш (2)'!U$2)</f>
        <v>#REF!</v>
      </c>
      <c r="V663" s="5" t="e">
        <f>++COUNTIFS(#REF!,'Манзилли сотиб олиш (2)'!$F663,#REF!,'Манзилли сотиб олиш (2)'!V$3,#REF!,'Манзилли сотиб олиш (2)'!V$2)</f>
        <v>#REF!</v>
      </c>
      <c r="W663" s="7" t="e">
        <f t="shared" si="124"/>
        <v>#REF!</v>
      </c>
      <c r="X663" s="7">
        <f t="shared" si="131"/>
        <v>0</v>
      </c>
      <c r="Y663" s="7">
        <f t="shared" si="126"/>
        <v>0</v>
      </c>
      <c r="Z663" s="7">
        <f t="shared" si="132"/>
        <v>0</v>
      </c>
      <c r="AA663" s="7">
        <v>0</v>
      </c>
      <c r="AB663" s="7" t="e">
        <f t="shared" si="127"/>
        <v>#REF!</v>
      </c>
      <c r="AC663" s="7">
        <f t="shared" si="128"/>
        <v>0</v>
      </c>
      <c r="AD663" s="12" t="e">
        <f>++VLOOKUP(F663,#REF!,3,0)</f>
        <v>#REF!</v>
      </c>
      <c r="AE663" s="10"/>
      <c r="AF663" s="10"/>
    </row>
    <row r="664" spans="1:32" x14ac:dyDescent="0.25">
      <c r="A664" s="5">
        <f t="shared" si="129"/>
        <v>53</v>
      </c>
      <c r="B664" s="22" t="s">
        <v>317</v>
      </c>
      <c r="C664" s="6" t="s">
        <v>3923</v>
      </c>
      <c r="D664" s="5" t="s">
        <v>3924</v>
      </c>
      <c r="E664" s="7">
        <v>98843752</v>
      </c>
      <c r="F664" s="7">
        <v>30112987130034</v>
      </c>
      <c r="G664" s="7" t="s">
        <v>3925</v>
      </c>
      <c r="H664" s="14">
        <v>45203</v>
      </c>
      <c r="I664" s="5" t="s">
        <v>1126</v>
      </c>
      <c r="J664" s="5" t="e">
        <f>++COUNTIFS(#REF!,'Манзилли сотиб олиш (2)'!$F664,#REF!,'Манзилли сотиб олиш (2)'!J$3,#REF!,'Манзилли сотиб олиш (2)'!J$2)</f>
        <v>#REF!</v>
      </c>
      <c r="K664" s="5" t="e">
        <f>++COUNTIFS(#REF!,'Манзилли сотиб олиш (2)'!$F664,#REF!,'Манзилли сотиб олиш (2)'!K$3,#REF!,'Манзилли сотиб олиш (2)'!K$2)</f>
        <v>#REF!</v>
      </c>
      <c r="L664" s="5" t="e">
        <f>++COUNTIFS(#REF!,'Манзилли сотиб олиш (2)'!$F664,#REF!,'Манзилли сотиб олиш (2)'!L$3,#REF!,'Манзилли сотиб олиш (2)'!L$2)</f>
        <v>#REF!</v>
      </c>
      <c r="M664" s="5" t="e">
        <f>++COUNTIFS(#REF!,'Манзилли сотиб олиш (2)'!$F664,#REF!,'Манзилли сотиб олиш (2)'!M$3,#REF!,'Манзилли сотиб олиш (2)'!M$2)</f>
        <v>#REF!</v>
      </c>
      <c r="N664" s="5" t="e">
        <f>++COUNTIFS(#REF!,'Манзилли сотиб олиш (2)'!$F664,#REF!,'Манзилли сотиб олиш (2)'!N$3,#REF!,'Манзилли сотиб олиш (2)'!N$2)</f>
        <v>#REF!</v>
      </c>
      <c r="O664" s="7" t="e">
        <f t="shared" si="121"/>
        <v>#REF!</v>
      </c>
      <c r="P664" s="7">
        <f t="shared" si="122"/>
        <v>0</v>
      </c>
      <c r="Q664" s="7">
        <f t="shared" si="123"/>
        <v>0</v>
      </c>
      <c r="R664" s="5" t="e">
        <f>++COUNTIFS(#REF!,'Манзилли сотиб олиш (2)'!$F664,#REF!,'Манзилли сотиб олиш (2)'!R$3,#REF!,'Манзилли сотиб олиш (2)'!R$2)</f>
        <v>#REF!</v>
      </c>
      <c r="S664" s="5" t="e">
        <f>++COUNTIFS(#REF!,'Манзилли сотиб олиш (2)'!$F664,#REF!,'Манзилли сотиб олиш (2)'!S$3,#REF!,'Манзилли сотиб олиш (2)'!S$2)</f>
        <v>#REF!</v>
      </c>
      <c r="T664" s="5" t="e">
        <f>++COUNTIFS(#REF!,'Манзилли сотиб олиш (2)'!$F664,#REF!,'Манзилли сотиб олиш (2)'!T$3,#REF!,'Манзилли сотиб олиш (2)'!T$2)</f>
        <v>#REF!</v>
      </c>
      <c r="U664" s="5" t="e">
        <f>++COUNTIFS(#REF!,'Манзилли сотиб олиш (2)'!$F664,#REF!,'Манзилли сотиб олиш (2)'!U$3,#REF!,'Манзилли сотиб олиш (2)'!U$2)</f>
        <v>#REF!</v>
      </c>
      <c r="V664" s="5" t="e">
        <f>++COUNTIFS(#REF!,'Манзилли сотиб олиш (2)'!$F664,#REF!,'Манзилли сотиб олиш (2)'!V$3,#REF!,'Манзилли сотиб олиш (2)'!V$2)</f>
        <v>#REF!</v>
      </c>
      <c r="W664" s="7" t="e">
        <f t="shared" si="124"/>
        <v>#REF!</v>
      </c>
      <c r="X664" s="7">
        <f t="shared" si="131"/>
        <v>0</v>
      </c>
      <c r="Y664" s="7">
        <f t="shared" si="126"/>
        <v>0</v>
      </c>
      <c r="Z664" s="7">
        <f t="shared" si="132"/>
        <v>0</v>
      </c>
      <c r="AA664" s="7">
        <v>0</v>
      </c>
      <c r="AB664" s="7" t="e">
        <f t="shared" si="127"/>
        <v>#REF!</v>
      </c>
      <c r="AC664" s="7">
        <f t="shared" si="128"/>
        <v>0</v>
      </c>
      <c r="AD664" s="12" t="e">
        <f>++VLOOKUP(F664,#REF!,3,0)</f>
        <v>#REF!</v>
      </c>
      <c r="AE664" s="10"/>
      <c r="AF664" s="10"/>
    </row>
    <row r="665" spans="1:32" x14ac:dyDescent="0.25">
      <c r="A665" s="5">
        <f t="shared" si="129"/>
        <v>54</v>
      </c>
      <c r="B665" s="22" t="s">
        <v>317</v>
      </c>
      <c r="C665" s="6" t="s">
        <v>3926</v>
      </c>
      <c r="D665" s="5" t="s">
        <v>3927</v>
      </c>
      <c r="E665" s="7">
        <v>98843579</v>
      </c>
      <c r="F665" s="7">
        <v>31911977130028</v>
      </c>
      <c r="G665" s="7" t="s">
        <v>3928</v>
      </c>
      <c r="H665" s="14">
        <v>45203</v>
      </c>
      <c r="I665" s="5" t="s">
        <v>1126</v>
      </c>
      <c r="J665" s="5" t="e">
        <f>++COUNTIFS(#REF!,'Манзилли сотиб олиш (2)'!$F665,#REF!,'Манзилли сотиб олиш (2)'!J$3,#REF!,'Манзилли сотиб олиш (2)'!J$2)</f>
        <v>#REF!</v>
      </c>
      <c r="K665" s="5" t="e">
        <f>++COUNTIFS(#REF!,'Манзилли сотиб олиш (2)'!$F665,#REF!,'Манзилли сотиб олиш (2)'!K$3,#REF!,'Манзилли сотиб олиш (2)'!K$2)</f>
        <v>#REF!</v>
      </c>
      <c r="L665" s="5" t="e">
        <f>++COUNTIFS(#REF!,'Манзилли сотиб олиш (2)'!$F665,#REF!,'Манзилли сотиб олиш (2)'!L$3,#REF!,'Манзилли сотиб олиш (2)'!L$2)</f>
        <v>#REF!</v>
      </c>
      <c r="M665" s="5" t="e">
        <f>++COUNTIFS(#REF!,'Манзилли сотиб олиш (2)'!$F665,#REF!,'Манзилли сотиб олиш (2)'!M$3,#REF!,'Манзилли сотиб олиш (2)'!M$2)</f>
        <v>#REF!</v>
      </c>
      <c r="N665" s="5" t="e">
        <f>++COUNTIFS(#REF!,'Манзилли сотиб олиш (2)'!$F665,#REF!,'Манзилли сотиб олиш (2)'!N$3,#REF!,'Манзилли сотиб олиш (2)'!N$2)</f>
        <v>#REF!</v>
      </c>
      <c r="O665" s="7" t="e">
        <f t="shared" si="121"/>
        <v>#REF!</v>
      </c>
      <c r="P665" s="7">
        <f t="shared" si="122"/>
        <v>0</v>
      </c>
      <c r="Q665" s="7">
        <f t="shared" si="123"/>
        <v>0</v>
      </c>
      <c r="R665" s="5" t="e">
        <f>++COUNTIFS(#REF!,'Манзилли сотиб олиш (2)'!$F665,#REF!,'Манзилли сотиб олиш (2)'!R$3,#REF!,'Манзилли сотиб олиш (2)'!R$2)</f>
        <v>#REF!</v>
      </c>
      <c r="S665" s="5" t="e">
        <f>++COUNTIFS(#REF!,'Манзилли сотиб олиш (2)'!$F665,#REF!,'Манзилли сотиб олиш (2)'!S$3,#REF!,'Манзилли сотиб олиш (2)'!S$2)</f>
        <v>#REF!</v>
      </c>
      <c r="T665" s="5" t="e">
        <f>++COUNTIFS(#REF!,'Манзилли сотиб олиш (2)'!$F665,#REF!,'Манзилли сотиб олиш (2)'!T$3,#REF!,'Манзилли сотиб олиш (2)'!T$2)</f>
        <v>#REF!</v>
      </c>
      <c r="U665" s="5" t="e">
        <f>++COUNTIFS(#REF!,'Манзилли сотиб олиш (2)'!$F665,#REF!,'Манзилли сотиб олиш (2)'!U$3,#REF!,'Манзилли сотиб олиш (2)'!U$2)</f>
        <v>#REF!</v>
      </c>
      <c r="V665" s="5" t="e">
        <f>++COUNTIFS(#REF!,'Манзилли сотиб олиш (2)'!$F665,#REF!,'Манзилли сотиб олиш (2)'!V$3,#REF!,'Манзилли сотиб олиш (2)'!V$2)</f>
        <v>#REF!</v>
      </c>
      <c r="W665" s="7" t="e">
        <f t="shared" si="124"/>
        <v>#REF!</v>
      </c>
      <c r="X665" s="7">
        <f t="shared" si="131"/>
        <v>0</v>
      </c>
      <c r="Y665" s="7">
        <f t="shared" si="126"/>
        <v>0</v>
      </c>
      <c r="Z665" s="7">
        <f t="shared" si="132"/>
        <v>0</v>
      </c>
      <c r="AA665" s="7">
        <v>0</v>
      </c>
      <c r="AB665" s="7" t="e">
        <f t="shared" si="127"/>
        <v>#REF!</v>
      </c>
      <c r="AC665" s="7">
        <f t="shared" si="128"/>
        <v>0</v>
      </c>
      <c r="AD665" s="12" t="e">
        <f>++VLOOKUP(F665,#REF!,3,0)</f>
        <v>#REF!</v>
      </c>
      <c r="AE665" s="10"/>
      <c r="AF665" s="10"/>
    </row>
    <row r="666" spans="1:32" x14ac:dyDescent="0.25">
      <c r="A666" s="5">
        <f t="shared" si="129"/>
        <v>55</v>
      </c>
      <c r="B666" s="22" t="s">
        <v>317</v>
      </c>
      <c r="C666" s="6" t="s">
        <v>378</v>
      </c>
      <c r="D666" s="5" t="s">
        <v>3929</v>
      </c>
      <c r="E666" s="7">
        <v>98838197</v>
      </c>
      <c r="F666" s="7">
        <v>41106883100011</v>
      </c>
      <c r="G666" s="7" t="s">
        <v>2275</v>
      </c>
      <c r="H666" s="14">
        <v>45203</v>
      </c>
      <c r="I666" s="5" t="s">
        <v>1126</v>
      </c>
      <c r="J666" s="5" t="e">
        <f>++COUNTIFS(#REF!,'Манзилли сотиб олиш (2)'!$F666,#REF!,'Манзилли сотиб олиш (2)'!J$3,#REF!,'Манзилли сотиб олиш (2)'!J$2)</f>
        <v>#REF!</v>
      </c>
      <c r="K666" s="5" t="e">
        <f>++COUNTIFS(#REF!,'Манзилли сотиб олиш (2)'!$F666,#REF!,'Манзилли сотиб олиш (2)'!K$3,#REF!,'Манзилли сотиб олиш (2)'!K$2)</f>
        <v>#REF!</v>
      </c>
      <c r="L666" s="5" t="e">
        <f>++COUNTIFS(#REF!,'Манзилли сотиб олиш (2)'!$F666,#REF!,'Манзилли сотиб олиш (2)'!L$3,#REF!,'Манзилли сотиб олиш (2)'!L$2)</f>
        <v>#REF!</v>
      </c>
      <c r="M666" s="5" t="e">
        <f>++COUNTIFS(#REF!,'Манзилли сотиб олиш (2)'!$F666,#REF!,'Манзилли сотиб олиш (2)'!M$3,#REF!,'Манзилли сотиб олиш (2)'!M$2)</f>
        <v>#REF!</v>
      </c>
      <c r="N666" s="5" t="e">
        <f>++COUNTIFS(#REF!,'Манзилли сотиб олиш (2)'!$F666,#REF!,'Манзилли сотиб олиш (2)'!N$3,#REF!,'Манзилли сотиб олиш (2)'!N$2)</f>
        <v>#REF!</v>
      </c>
      <c r="O666" s="7" t="e">
        <f t="shared" si="121"/>
        <v>#REF!</v>
      </c>
      <c r="P666" s="7">
        <f t="shared" si="122"/>
        <v>0</v>
      </c>
      <c r="Q666" s="7">
        <f t="shared" si="123"/>
        <v>0</v>
      </c>
      <c r="R666" s="5" t="e">
        <f>++COUNTIFS(#REF!,'Манзилли сотиб олиш (2)'!$F666,#REF!,'Манзилли сотиб олиш (2)'!R$3,#REF!,'Манзилли сотиб олиш (2)'!R$2)</f>
        <v>#REF!</v>
      </c>
      <c r="S666" s="5" t="e">
        <f>++COUNTIFS(#REF!,'Манзилли сотиб олиш (2)'!$F666,#REF!,'Манзилли сотиб олиш (2)'!S$3,#REF!,'Манзилли сотиб олиш (2)'!S$2)</f>
        <v>#REF!</v>
      </c>
      <c r="T666" s="5" t="e">
        <f>++COUNTIFS(#REF!,'Манзилли сотиб олиш (2)'!$F666,#REF!,'Манзилли сотиб олиш (2)'!T$3,#REF!,'Манзилли сотиб олиш (2)'!T$2)</f>
        <v>#REF!</v>
      </c>
      <c r="U666" s="5" t="e">
        <f>++COUNTIFS(#REF!,'Манзилли сотиб олиш (2)'!$F666,#REF!,'Манзилли сотиб олиш (2)'!U$3,#REF!,'Манзилли сотиб олиш (2)'!U$2)</f>
        <v>#REF!</v>
      </c>
      <c r="V666" s="5" t="e">
        <f>++COUNTIFS(#REF!,'Манзилли сотиб олиш (2)'!$F666,#REF!,'Манзилли сотиб олиш (2)'!V$3,#REF!,'Манзилли сотиб олиш (2)'!V$2)</f>
        <v>#REF!</v>
      </c>
      <c r="W666" s="7" t="e">
        <f t="shared" si="124"/>
        <v>#REF!</v>
      </c>
      <c r="X666" s="7">
        <f t="shared" si="131"/>
        <v>0</v>
      </c>
      <c r="Y666" s="7">
        <f t="shared" si="126"/>
        <v>0</v>
      </c>
      <c r="Z666" s="7">
        <f t="shared" si="132"/>
        <v>0</v>
      </c>
      <c r="AA666" s="7">
        <v>0</v>
      </c>
      <c r="AB666" s="7" t="e">
        <f t="shared" si="127"/>
        <v>#REF!</v>
      </c>
      <c r="AC666" s="7">
        <f t="shared" si="128"/>
        <v>0</v>
      </c>
      <c r="AD666" s="12" t="e">
        <f>++VLOOKUP(F666,#REF!,3,0)</f>
        <v>#REF!</v>
      </c>
      <c r="AE666" s="10"/>
      <c r="AF666" s="10"/>
    </row>
    <row r="667" spans="1:32" x14ac:dyDescent="0.25">
      <c r="A667" s="5">
        <f t="shared" si="129"/>
        <v>56</v>
      </c>
      <c r="B667" s="22" t="s">
        <v>317</v>
      </c>
      <c r="C667" s="6" t="s">
        <v>3930</v>
      </c>
      <c r="D667" s="5" t="s">
        <v>3931</v>
      </c>
      <c r="E667" s="7">
        <v>96542062</v>
      </c>
      <c r="F667" s="7">
        <v>33005927130049</v>
      </c>
      <c r="G667" s="7" t="s">
        <v>3932</v>
      </c>
      <c r="H667" s="14">
        <v>45203</v>
      </c>
      <c r="I667" s="5" t="s">
        <v>1126</v>
      </c>
      <c r="J667" s="5" t="e">
        <f>++COUNTIFS(#REF!,'Манзилли сотиб олиш (2)'!$F667,#REF!,'Манзилли сотиб олиш (2)'!J$3,#REF!,'Манзилли сотиб олиш (2)'!J$2)</f>
        <v>#REF!</v>
      </c>
      <c r="K667" s="5" t="e">
        <f>++COUNTIFS(#REF!,'Манзилли сотиб олиш (2)'!$F667,#REF!,'Манзилли сотиб олиш (2)'!K$3,#REF!,'Манзилли сотиб олиш (2)'!K$2)</f>
        <v>#REF!</v>
      </c>
      <c r="L667" s="5" t="e">
        <f>++COUNTIFS(#REF!,'Манзилли сотиб олиш (2)'!$F667,#REF!,'Манзилли сотиб олиш (2)'!L$3,#REF!,'Манзилли сотиб олиш (2)'!L$2)</f>
        <v>#REF!</v>
      </c>
      <c r="M667" s="5" t="e">
        <f>++COUNTIFS(#REF!,'Манзилли сотиб олиш (2)'!$F667,#REF!,'Манзилли сотиб олиш (2)'!M$3,#REF!,'Манзилли сотиб олиш (2)'!M$2)</f>
        <v>#REF!</v>
      </c>
      <c r="N667" s="5" t="e">
        <f>++COUNTIFS(#REF!,'Манзилли сотиб олиш (2)'!$F667,#REF!,'Манзилли сотиб олиш (2)'!N$3,#REF!,'Манзилли сотиб олиш (2)'!N$2)</f>
        <v>#REF!</v>
      </c>
      <c r="O667" s="7" t="e">
        <f t="shared" si="121"/>
        <v>#REF!</v>
      </c>
      <c r="P667" s="7">
        <f t="shared" si="122"/>
        <v>0</v>
      </c>
      <c r="Q667" s="7">
        <f t="shared" si="123"/>
        <v>0</v>
      </c>
      <c r="R667" s="5" t="e">
        <f>++COUNTIFS(#REF!,'Манзилли сотиб олиш (2)'!$F667,#REF!,'Манзилли сотиб олиш (2)'!R$3,#REF!,'Манзилли сотиб олиш (2)'!R$2)</f>
        <v>#REF!</v>
      </c>
      <c r="S667" s="5" t="e">
        <f>++COUNTIFS(#REF!,'Манзилли сотиб олиш (2)'!$F667,#REF!,'Манзилли сотиб олиш (2)'!S$3,#REF!,'Манзилли сотиб олиш (2)'!S$2)</f>
        <v>#REF!</v>
      </c>
      <c r="T667" s="5" t="e">
        <f>++COUNTIFS(#REF!,'Манзилли сотиб олиш (2)'!$F667,#REF!,'Манзилли сотиб олиш (2)'!T$3,#REF!,'Манзилли сотиб олиш (2)'!T$2)</f>
        <v>#REF!</v>
      </c>
      <c r="U667" s="5" t="e">
        <f>++COUNTIFS(#REF!,'Манзилли сотиб олиш (2)'!$F667,#REF!,'Манзилли сотиб олиш (2)'!U$3,#REF!,'Манзилли сотиб олиш (2)'!U$2)</f>
        <v>#REF!</v>
      </c>
      <c r="V667" s="5" t="e">
        <f>++COUNTIFS(#REF!,'Манзилли сотиб олиш (2)'!$F667,#REF!,'Манзилли сотиб олиш (2)'!V$3,#REF!,'Манзилли сотиб олиш (2)'!V$2)</f>
        <v>#REF!</v>
      </c>
      <c r="W667" s="7" t="e">
        <f t="shared" si="124"/>
        <v>#REF!</v>
      </c>
      <c r="X667" s="7">
        <f t="shared" si="131"/>
        <v>0</v>
      </c>
      <c r="Y667" s="7">
        <f t="shared" si="126"/>
        <v>0</v>
      </c>
      <c r="Z667" s="7">
        <f t="shared" si="132"/>
        <v>0</v>
      </c>
      <c r="AA667" s="7">
        <v>0</v>
      </c>
      <c r="AB667" s="7" t="e">
        <f t="shared" si="127"/>
        <v>#REF!</v>
      </c>
      <c r="AC667" s="7">
        <f t="shared" si="128"/>
        <v>0</v>
      </c>
      <c r="AD667" s="12" t="e">
        <f>++VLOOKUP(F667,#REF!,3,0)</f>
        <v>#REF!</v>
      </c>
      <c r="AE667" s="10"/>
      <c r="AF667" s="10"/>
    </row>
    <row r="668" spans="1:32" x14ac:dyDescent="0.25">
      <c r="A668" s="5">
        <f t="shared" si="129"/>
        <v>57</v>
      </c>
      <c r="B668" s="22" t="s">
        <v>317</v>
      </c>
      <c r="C668" s="6" t="s">
        <v>3933</v>
      </c>
      <c r="D668" s="5" t="s">
        <v>3934</v>
      </c>
      <c r="E668" s="7">
        <v>98599430</v>
      </c>
      <c r="F668" s="7">
        <v>32704963100014</v>
      </c>
      <c r="G668" s="7" t="s">
        <v>3935</v>
      </c>
      <c r="H668" s="14">
        <v>45203</v>
      </c>
      <c r="I668" s="5" t="s">
        <v>1126</v>
      </c>
      <c r="J668" s="5" t="e">
        <f>++COUNTIFS(#REF!,'Манзилли сотиб олиш (2)'!$F668,#REF!,'Манзилли сотиб олиш (2)'!J$3,#REF!,'Манзилли сотиб олиш (2)'!J$2)</f>
        <v>#REF!</v>
      </c>
      <c r="K668" s="5" t="e">
        <f>++COUNTIFS(#REF!,'Манзилли сотиб олиш (2)'!$F668,#REF!,'Манзилли сотиб олиш (2)'!K$3,#REF!,'Манзилли сотиб олиш (2)'!K$2)</f>
        <v>#REF!</v>
      </c>
      <c r="L668" s="5" t="e">
        <f>++COUNTIFS(#REF!,'Манзилли сотиб олиш (2)'!$F668,#REF!,'Манзилли сотиб олиш (2)'!L$3,#REF!,'Манзилли сотиб олиш (2)'!L$2)</f>
        <v>#REF!</v>
      </c>
      <c r="M668" s="5" t="e">
        <f>++COUNTIFS(#REF!,'Манзилли сотиб олиш (2)'!$F668,#REF!,'Манзилли сотиб олиш (2)'!M$3,#REF!,'Манзилли сотиб олиш (2)'!M$2)</f>
        <v>#REF!</v>
      </c>
      <c r="N668" s="5" t="e">
        <f>++COUNTIFS(#REF!,'Манзилли сотиб олиш (2)'!$F668,#REF!,'Манзилли сотиб олиш (2)'!N$3,#REF!,'Манзилли сотиб олиш (2)'!N$2)</f>
        <v>#REF!</v>
      </c>
      <c r="O668" s="7" t="e">
        <f t="shared" si="121"/>
        <v>#REF!</v>
      </c>
      <c r="P668" s="7">
        <f t="shared" si="122"/>
        <v>0</v>
      </c>
      <c r="Q668" s="7">
        <f t="shared" si="123"/>
        <v>0</v>
      </c>
      <c r="R668" s="5" t="e">
        <f>++COUNTIFS(#REF!,'Манзилли сотиб олиш (2)'!$F668,#REF!,'Манзилли сотиб олиш (2)'!R$3,#REF!,'Манзилли сотиб олиш (2)'!R$2)</f>
        <v>#REF!</v>
      </c>
      <c r="S668" s="5" t="e">
        <f>++COUNTIFS(#REF!,'Манзилли сотиб олиш (2)'!$F668,#REF!,'Манзилли сотиб олиш (2)'!S$3,#REF!,'Манзилли сотиб олиш (2)'!S$2)</f>
        <v>#REF!</v>
      </c>
      <c r="T668" s="5" t="e">
        <f>++COUNTIFS(#REF!,'Манзилли сотиб олиш (2)'!$F668,#REF!,'Манзилли сотиб олиш (2)'!T$3,#REF!,'Манзилли сотиб олиш (2)'!T$2)</f>
        <v>#REF!</v>
      </c>
      <c r="U668" s="5" t="e">
        <f>++COUNTIFS(#REF!,'Манзилли сотиб олиш (2)'!$F668,#REF!,'Манзилли сотиб олиш (2)'!U$3,#REF!,'Манзилли сотиб олиш (2)'!U$2)</f>
        <v>#REF!</v>
      </c>
      <c r="V668" s="5" t="e">
        <f>++COUNTIFS(#REF!,'Манзилли сотиб олиш (2)'!$F668,#REF!,'Манзилли сотиб олиш (2)'!V$3,#REF!,'Манзилли сотиб олиш (2)'!V$2)</f>
        <v>#REF!</v>
      </c>
      <c r="W668" s="7" t="e">
        <f t="shared" si="124"/>
        <v>#REF!</v>
      </c>
      <c r="X668" s="7">
        <f t="shared" si="131"/>
        <v>0</v>
      </c>
      <c r="Y668" s="7">
        <f t="shared" si="126"/>
        <v>0</v>
      </c>
      <c r="Z668" s="7">
        <f t="shared" si="132"/>
        <v>0</v>
      </c>
      <c r="AA668" s="7">
        <v>0</v>
      </c>
      <c r="AB668" s="7" t="e">
        <f t="shared" si="127"/>
        <v>#REF!</v>
      </c>
      <c r="AC668" s="7">
        <f t="shared" si="128"/>
        <v>0</v>
      </c>
      <c r="AD668" s="12" t="e">
        <f>++VLOOKUP(F668,#REF!,3,0)</f>
        <v>#REF!</v>
      </c>
      <c r="AE668" s="10"/>
      <c r="AF668" s="10"/>
    </row>
    <row r="669" spans="1:32" x14ac:dyDescent="0.25">
      <c r="A669" s="5">
        <f t="shared" si="129"/>
        <v>58</v>
      </c>
      <c r="B669" s="22" t="s">
        <v>317</v>
      </c>
      <c r="C669" s="6" t="s">
        <v>3936</v>
      </c>
      <c r="D669" s="5" t="s">
        <v>3937</v>
      </c>
      <c r="E669" s="7">
        <v>98836397</v>
      </c>
      <c r="F669" s="7">
        <v>41804873090024</v>
      </c>
      <c r="G669" s="7" t="s">
        <v>3938</v>
      </c>
      <c r="H669" s="14">
        <v>45203</v>
      </c>
      <c r="I669" s="5" t="s">
        <v>1126</v>
      </c>
      <c r="J669" s="5" t="e">
        <f>++COUNTIFS(#REF!,'Манзилли сотиб олиш (2)'!$F669,#REF!,'Манзилли сотиб олиш (2)'!J$3,#REF!,'Манзилли сотиб олиш (2)'!J$2)</f>
        <v>#REF!</v>
      </c>
      <c r="K669" s="5" t="e">
        <f>++COUNTIFS(#REF!,'Манзилли сотиб олиш (2)'!$F669,#REF!,'Манзилли сотиб олиш (2)'!K$3,#REF!,'Манзилли сотиб олиш (2)'!K$2)</f>
        <v>#REF!</v>
      </c>
      <c r="L669" s="5" t="e">
        <f>++COUNTIFS(#REF!,'Манзилли сотиб олиш (2)'!$F669,#REF!,'Манзилли сотиб олиш (2)'!L$3,#REF!,'Манзилли сотиб олиш (2)'!L$2)</f>
        <v>#REF!</v>
      </c>
      <c r="M669" s="5" t="e">
        <f>++COUNTIFS(#REF!,'Манзилли сотиб олиш (2)'!$F669,#REF!,'Манзилли сотиб олиш (2)'!M$3,#REF!,'Манзилли сотиб олиш (2)'!M$2)</f>
        <v>#REF!</v>
      </c>
      <c r="N669" s="5" t="e">
        <f>++COUNTIFS(#REF!,'Манзилли сотиб олиш (2)'!$F669,#REF!,'Манзилли сотиб олиш (2)'!N$3,#REF!,'Манзилли сотиб олиш (2)'!N$2)</f>
        <v>#REF!</v>
      </c>
      <c r="O669" s="7" t="e">
        <f t="shared" si="121"/>
        <v>#REF!</v>
      </c>
      <c r="P669" s="7">
        <f t="shared" si="122"/>
        <v>0</v>
      </c>
      <c r="Q669" s="7">
        <f t="shared" si="123"/>
        <v>0</v>
      </c>
      <c r="R669" s="5" t="e">
        <f>++COUNTIFS(#REF!,'Манзилли сотиб олиш (2)'!$F669,#REF!,'Манзилли сотиб олиш (2)'!R$3,#REF!,'Манзилли сотиб олиш (2)'!R$2)</f>
        <v>#REF!</v>
      </c>
      <c r="S669" s="5" t="e">
        <f>++COUNTIFS(#REF!,'Манзилли сотиб олиш (2)'!$F669,#REF!,'Манзилли сотиб олиш (2)'!S$3,#REF!,'Манзилли сотиб олиш (2)'!S$2)</f>
        <v>#REF!</v>
      </c>
      <c r="T669" s="5" t="e">
        <f>++COUNTIFS(#REF!,'Манзилли сотиб олиш (2)'!$F669,#REF!,'Манзилли сотиб олиш (2)'!T$3,#REF!,'Манзилли сотиб олиш (2)'!T$2)</f>
        <v>#REF!</v>
      </c>
      <c r="U669" s="5" t="e">
        <f>++COUNTIFS(#REF!,'Манзилли сотиб олиш (2)'!$F669,#REF!,'Манзилли сотиб олиш (2)'!U$3,#REF!,'Манзилли сотиб олиш (2)'!U$2)</f>
        <v>#REF!</v>
      </c>
      <c r="V669" s="5" t="e">
        <f>++COUNTIFS(#REF!,'Манзилли сотиб олиш (2)'!$F669,#REF!,'Манзилли сотиб олиш (2)'!V$3,#REF!,'Манзилли сотиб олиш (2)'!V$2)</f>
        <v>#REF!</v>
      </c>
      <c r="W669" s="7" t="e">
        <f t="shared" si="124"/>
        <v>#REF!</v>
      </c>
      <c r="X669" s="7">
        <f t="shared" si="131"/>
        <v>0</v>
      </c>
      <c r="Y669" s="7">
        <f t="shared" si="126"/>
        <v>0</v>
      </c>
      <c r="Z669" s="7">
        <f t="shared" si="132"/>
        <v>0</v>
      </c>
      <c r="AA669" s="7">
        <v>0</v>
      </c>
      <c r="AB669" s="7" t="e">
        <f t="shared" si="127"/>
        <v>#REF!</v>
      </c>
      <c r="AC669" s="7">
        <f t="shared" si="128"/>
        <v>0</v>
      </c>
      <c r="AD669" s="12" t="e">
        <f>++VLOOKUP(F669,#REF!,3,0)</f>
        <v>#REF!</v>
      </c>
      <c r="AE669" s="10"/>
      <c r="AF669" s="10"/>
    </row>
    <row r="670" spans="1:32" x14ac:dyDescent="0.25">
      <c r="A670" s="5">
        <f t="shared" si="129"/>
        <v>59</v>
      </c>
      <c r="B670" s="22" t="s">
        <v>317</v>
      </c>
      <c r="C670" s="6" t="s">
        <v>3939</v>
      </c>
      <c r="D670" s="5" t="s">
        <v>3940</v>
      </c>
      <c r="E670" s="7">
        <v>96916419</v>
      </c>
      <c r="F670" s="7">
        <v>32109987130041</v>
      </c>
      <c r="G670" s="7" t="s">
        <v>3941</v>
      </c>
      <c r="H670" s="14">
        <v>45203</v>
      </c>
      <c r="I670" s="5" t="s">
        <v>1126</v>
      </c>
      <c r="J670" s="5" t="e">
        <f>++COUNTIFS(#REF!,'Манзилли сотиб олиш (2)'!$F670,#REF!,'Манзилли сотиб олиш (2)'!J$3,#REF!,'Манзилли сотиб олиш (2)'!J$2)</f>
        <v>#REF!</v>
      </c>
      <c r="K670" s="5" t="e">
        <f>++COUNTIFS(#REF!,'Манзилли сотиб олиш (2)'!$F670,#REF!,'Манзилли сотиб олиш (2)'!K$3,#REF!,'Манзилли сотиб олиш (2)'!K$2)</f>
        <v>#REF!</v>
      </c>
      <c r="L670" s="5" t="e">
        <f>++COUNTIFS(#REF!,'Манзилли сотиб олиш (2)'!$F670,#REF!,'Манзилли сотиб олиш (2)'!L$3,#REF!,'Манзилли сотиб олиш (2)'!L$2)</f>
        <v>#REF!</v>
      </c>
      <c r="M670" s="5" t="e">
        <f>++COUNTIFS(#REF!,'Манзилли сотиб олиш (2)'!$F670,#REF!,'Манзилли сотиб олиш (2)'!M$3,#REF!,'Манзилли сотиб олиш (2)'!M$2)</f>
        <v>#REF!</v>
      </c>
      <c r="N670" s="5" t="e">
        <f>++COUNTIFS(#REF!,'Манзилли сотиб олиш (2)'!$F670,#REF!,'Манзилли сотиб олиш (2)'!N$3,#REF!,'Манзилли сотиб олиш (2)'!N$2)</f>
        <v>#REF!</v>
      </c>
      <c r="O670" s="7" t="e">
        <f t="shared" si="121"/>
        <v>#REF!</v>
      </c>
      <c r="P670" s="7">
        <f t="shared" si="122"/>
        <v>0</v>
      </c>
      <c r="Q670" s="7">
        <f t="shared" si="123"/>
        <v>0</v>
      </c>
      <c r="R670" s="5" t="e">
        <f>++COUNTIFS(#REF!,'Манзилли сотиб олиш (2)'!$F670,#REF!,'Манзилли сотиб олиш (2)'!R$3,#REF!,'Манзилли сотиб олиш (2)'!R$2)</f>
        <v>#REF!</v>
      </c>
      <c r="S670" s="5" t="e">
        <f>++COUNTIFS(#REF!,'Манзилли сотиб олиш (2)'!$F670,#REF!,'Манзилли сотиб олиш (2)'!S$3,#REF!,'Манзилли сотиб олиш (2)'!S$2)</f>
        <v>#REF!</v>
      </c>
      <c r="T670" s="5" t="e">
        <f>++COUNTIFS(#REF!,'Манзилли сотиб олиш (2)'!$F670,#REF!,'Манзилли сотиб олиш (2)'!T$3,#REF!,'Манзилли сотиб олиш (2)'!T$2)</f>
        <v>#REF!</v>
      </c>
      <c r="U670" s="5" t="e">
        <f>++COUNTIFS(#REF!,'Манзилли сотиб олиш (2)'!$F670,#REF!,'Манзилли сотиб олиш (2)'!U$3,#REF!,'Манзилли сотиб олиш (2)'!U$2)</f>
        <v>#REF!</v>
      </c>
      <c r="V670" s="5" t="e">
        <f>++COUNTIFS(#REF!,'Манзилли сотиб олиш (2)'!$F670,#REF!,'Манзилли сотиб олиш (2)'!V$3,#REF!,'Манзилли сотиб олиш (2)'!V$2)</f>
        <v>#REF!</v>
      </c>
      <c r="W670" s="7" t="e">
        <f t="shared" si="124"/>
        <v>#REF!</v>
      </c>
      <c r="X670" s="7">
        <f t="shared" si="131"/>
        <v>0</v>
      </c>
      <c r="Y670" s="7">
        <f t="shared" si="126"/>
        <v>0</v>
      </c>
      <c r="Z670" s="7">
        <f t="shared" si="132"/>
        <v>0</v>
      </c>
      <c r="AA670" s="7">
        <v>0</v>
      </c>
      <c r="AB670" s="7" t="e">
        <f t="shared" si="127"/>
        <v>#REF!</v>
      </c>
      <c r="AC670" s="7">
        <f t="shared" si="128"/>
        <v>0</v>
      </c>
      <c r="AD670" s="12" t="e">
        <f>++VLOOKUP(F670,#REF!,3,0)</f>
        <v>#REF!</v>
      </c>
      <c r="AE670" s="10"/>
      <c r="AF670" s="10"/>
    </row>
    <row r="671" spans="1:32" x14ac:dyDescent="0.25">
      <c r="A671" s="5">
        <f t="shared" si="129"/>
        <v>60</v>
      </c>
      <c r="B671" s="22" t="s">
        <v>317</v>
      </c>
      <c r="C671" s="6" t="s">
        <v>3942</v>
      </c>
      <c r="D671" s="5" t="s">
        <v>3943</v>
      </c>
      <c r="E671" s="7">
        <v>98828779</v>
      </c>
      <c r="F671" s="7">
        <v>32609943100083</v>
      </c>
      <c r="G671" s="7" t="s">
        <v>3944</v>
      </c>
      <c r="H671" s="14">
        <v>45203</v>
      </c>
      <c r="I671" s="5" t="s">
        <v>1126</v>
      </c>
      <c r="J671" s="5" t="e">
        <f>++COUNTIFS(#REF!,'Манзилли сотиб олиш (2)'!$F671,#REF!,'Манзилли сотиб олиш (2)'!J$3,#REF!,'Манзилли сотиб олиш (2)'!J$2)</f>
        <v>#REF!</v>
      </c>
      <c r="K671" s="5" t="e">
        <f>++COUNTIFS(#REF!,'Манзилли сотиб олиш (2)'!$F671,#REF!,'Манзилли сотиб олиш (2)'!K$3,#REF!,'Манзилли сотиб олиш (2)'!K$2)</f>
        <v>#REF!</v>
      </c>
      <c r="L671" s="5" t="e">
        <f>++COUNTIFS(#REF!,'Манзилли сотиб олиш (2)'!$F671,#REF!,'Манзилли сотиб олиш (2)'!L$3,#REF!,'Манзилли сотиб олиш (2)'!L$2)</f>
        <v>#REF!</v>
      </c>
      <c r="M671" s="5" t="e">
        <f>++COUNTIFS(#REF!,'Манзилли сотиб олиш (2)'!$F671,#REF!,'Манзилли сотиб олиш (2)'!M$3,#REF!,'Манзилли сотиб олиш (2)'!M$2)</f>
        <v>#REF!</v>
      </c>
      <c r="N671" s="5" t="e">
        <f>++COUNTIFS(#REF!,'Манзилли сотиб олиш (2)'!$F671,#REF!,'Манзилли сотиб олиш (2)'!N$3,#REF!,'Манзилли сотиб олиш (2)'!N$2)</f>
        <v>#REF!</v>
      </c>
      <c r="O671" s="7" t="e">
        <f t="shared" si="121"/>
        <v>#REF!</v>
      </c>
      <c r="P671" s="7">
        <f t="shared" si="122"/>
        <v>0</v>
      </c>
      <c r="Q671" s="7">
        <f t="shared" si="123"/>
        <v>0</v>
      </c>
      <c r="R671" s="5" t="e">
        <f>++COUNTIFS(#REF!,'Манзилли сотиб олиш (2)'!$F671,#REF!,'Манзилли сотиб олиш (2)'!R$3,#REF!,'Манзилли сотиб олиш (2)'!R$2)</f>
        <v>#REF!</v>
      </c>
      <c r="S671" s="5" t="e">
        <f>++COUNTIFS(#REF!,'Манзилли сотиб олиш (2)'!$F671,#REF!,'Манзилли сотиб олиш (2)'!S$3,#REF!,'Манзилли сотиб олиш (2)'!S$2)</f>
        <v>#REF!</v>
      </c>
      <c r="T671" s="5" t="e">
        <f>++COUNTIFS(#REF!,'Манзилли сотиб олиш (2)'!$F671,#REF!,'Манзилли сотиб олиш (2)'!T$3,#REF!,'Манзилли сотиб олиш (2)'!T$2)</f>
        <v>#REF!</v>
      </c>
      <c r="U671" s="5" t="e">
        <f>++COUNTIFS(#REF!,'Манзилли сотиб олиш (2)'!$F671,#REF!,'Манзилли сотиб олиш (2)'!U$3,#REF!,'Манзилли сотиб олиш (2)'!U$2)</f>
        <v>#REF!</v>
      </c>
      <c r="V671" s="5" t="e">
        <f>++COUNTIFS(#REF!,'Манзилли сотиб олиш (2)'!$F671,#REF!,'Манзилли сотиб олиш (2)'!V$3,#REF!,'Манзилли сотиб олиш (2)'!V$2)</f>
        <v>#REF!</v>
      </c>
      <c r="W671" s="7" t="e">
        <f t="shared" si="124"/>
        <v>#REF!</v>
      </c>
      <c r="X671" s="7">
        <f t="shared" si="131"/>
        <v>0</v>
      </c>
      <c r="Y671" s="7">
        <f t="shared" si="126"/>
        <v>0</v>
      </c>
      <c r="Z671" s="7">
        <f t="shared" si="132"/>
        <v>0</v>
      </c>
      <c r="AA671" s="7">
        <v>0</v>
      </c>
      <c r="AB671" s="7" t="e">
        <f t="shared" si="127"/>
        <v>#REF!</v>
      </c>
      <c r="AC671" s="7">
        <f t="shared" si="128"/>
        <v>0</v>
      </c>
      <c r="AD671" s="12" t="e">
        <f>++VLOOKUP(F671,#REF!,3,0)</f>
        <v>#REF!</v>
      </c>
      <c r="AE671" s="10"/>
      <c r="AF671" s="10"/>
    </row>
    <row r="672" spans="1:32" x14ac:dyDescent="0.25">
      <c r="A672" s="5">
        <f t="shared" si="129"/>
        <v>61</v>
      </c>
      <c r="B672" s="22" t="s">
        <v>317</v>
      </c>
      <c r="C672" s="6" t="s">
        <v>3945</v>
      </c>
      <c r="D672" s="5" t="s">
        <v>3946</v>
      </c>
      <c r="E672" s="7">
        <v>98823977</v>
      </c>
      <c r="F672" s="7">
        <v>32611953100076</v>
      </c>
      <c r="G672" s="7" t="s">
        <v>3947</v>
      </c>
      <c r="H672" s="14">
        <v>45203</v>
      </c>
      <c r="I672" s="5" t="s">
        <v>1126</v>
      </c>
      <c r="J672" s="5" t="e">
        <f>++COUNTIFS(#REF!,'Манзилли сотиб олиш (2)'!$F672,#REF!,'Манзилли сотиб олиш (2)'!J$3,#REF!,'Манзилли сотиб олиш (2)'!J$2)</f>
        <v>#REF!</v>
      </c>
      <c r="K672" s="5" t="e">
        <f>++COUNTIFS(#REF!,'Манзилли сотиб олиш (2)'!$F672,#REF!,'Манзилли сотиб олиш (2)'!K$3,#REF!,'Манзилли сотиб олиш (2)'!K$2)</f>
        <v>#REF!</v>
      </c>
      <c r="L672" s="5" t="e">
        <f>++COUNTIFS(#REF!,'Манзилли сотиб олиш (2)'!$F672,#REF!,'Манзилли сотиб олиш (2)'!L$3,#REF!,'Манзилли сотиб олиш (2)'!L$2)</f>
        <v>#REF!</v>
      </c>
      <c r="M672" s="5" t="e">
        <f>++COUNTIFS(#REF!,'Манзилли сотиб олиш (2)'!$F672,#REF!,'Манзилли сотиб олиш (2)'!M$3,#REF!,'Манзилли сотиб олиш (2)'!M$2)</f>
        <v>#REF!</v>
      </c>
      <c r="N672" s="5" t="e">
        <f>++COUNTIFS(#REF!,'Манзилли сотиб олиш (2)'!$F672,#REF!,'Манзилли сотиб олиш (2)'!N$3,#REF!,'Манзилли сотиб олиш (2)'!N$2)</f>
        <v>#REF!</v>
      </c>
      <c r="O672" s="7" t="e">
        <f t="shared" si="121"/>
        <v>#REF!</v>
      </c>
      <c r="P672" s="7">
        <f t="shared" si="122"/>
        <v>0</v>
      </c>
      <c r="Q672" s="7">
        <f t="shared" si="123"/>
        <v>0</v>
      </c>
      <c r="R672" s="5" t="e">
        <f>++COUNTIFS(#REF!,'Манзилли сотиб олиш (2)'!$F672,#REF!,'Манзилли сотиб олиш (2)'!R$3,#REF!,'Манзилли сотиб олиш (2)'!R$2)</f>
        <v>#REF!</v>
      </c>
      <c r="S672" s="5" t="e">
        <f>++COUNTIFS(#REF!,'Манзилли сотиб олиш (2)'!$F672,#REF!,'Манзилли сотиб олиш (2)'!S$3,#REF!,'Манзилли сотиб олиш (2)'!S$2)</f>
        <v>#REF!</v>
      </c>
      <c r="T672" s="5" t="e">
        <f>++COUNTIFS(#REF!,'Манзилли сотиб олиш (2)'!$F672,#REF!,'Манзилли сотиб олиш (2)'!T$3,#REF!,'Манзилли сотиб олиш (2)'!T$2)</f>
        <v>#REF!</v>
      </c>
      <c r="U672" s="5" t="e">
        <f>++COUNTIFS(#REF!,'Манзилли сотиб олиш (2)'!$F672,#REF!,'Манзилли сотиб олиш (2)'!U$3,#REF!,'Манзилли сотиб олиш (2)'!U$2)</f>
        <v>#REF!</v>
      </c>
      <c r="V672" s="5" t="e">
        <f>++COUNTIFS(#REF!,'Манзилли сотиб олиш (2)'!$F672,#REF!,'Манзилли сотиб олиш (2)'!V$3,#REF!,'Манзилли сотиб олиш (2)'!V$2)</f>
        <v>#REF!</v>
      </c>
      <c r="W672" s="7" t="e">
        <f t="shared" si="124"/>
        <v>#REF!</v>
      </c>
      <c r="X672" s="7">
        <f t="shared" si="131"/>
        <v>0</v>
      </c>
      <c r="Y672" s="7">
        <f t="shared" si="126"/>
        <v>0</v>
      </c>
      <c r="Z672" s="7">
        <f t="shared" si="132"/>
        <v>0</v>
      </c>
      <c r="AA672" s="7">
        <v>0</v>
      </c>
      <c r="AB672" s="7" t="e">
        <f t="shared" si="127"/>
        <v>#REF!</v>
      </c>
      <c r="AC672" s="7">
        <f t="shared" si="128"/>
        <v>0</v>
      </c>
      <c r="AD672" s="12" t="e">
        <f>++VLOOKUP(F672,#REF!,3,0)</f>
        <v>#REF!</v>
      </c>
      <c r="AE672" s="10"/>
      <c r="AF672" s="10"/>
    </row>
    <row r="673" spans="1:32" x14ac:dyDescent="0.25">
      <c r="A673" s="5">
        <f t="shared" si="129"/>
        <v>62</v>
      </c>
      <c r="B673" s="22" t="s">
        <v>317</v>
      </c>
      <c r="C673" s="6" t="s">
        <v>3948</v>
      </c>
      <c r="D673" s="5" t="s">
        <v>3949</v>
      </c>
      <c r="E673" s="7">
        <v>98819528</v>
      </c>
      <c r="F673" s="7">
        <v>31212853160066</v>
      </c>
      <c r="G673" s="7" t="s">
        <v>3950</v>
      </c>
      <c r="H673" s="14">
        <v>45203</v>
      </c>
      <c r="I673" s="5" t="s">
        <v>1126</v>
      </c>
      <c r="J673" s="5" t="e">
        <f>++COUNTIFS(#REF!,'Манзилли сотиб олиш (2)'!$F673,#REF!,'Манзилли сотиб олиш (2)'!J$3,#REF!,'Манзилли сотиб олиш (2)'!J$2)</f>
        <v>#REF!</v>
      </c>
      <c r="K673" s="5" t="e">
        <f>++COUNTIFS(#REF!,'Манзилли сотиб олиш (2)'!$F673,#REF!,'Манзилли сотиб олиш (2)'!K$3,#REF!,'Манзилли сотиб олиш (2)'!K$2)</f>
        <v>#REF!</v>
      </c>
      <c r="L673" s="5" t="e">
        <f>++COUNTIFS(#REF!,'Манзилли сотиб олиш (2)'!$F673,#REF!,'Манзилли сотиб олиш (2)'!L$3,#REF!,'Манзилли сотиб олиш (2)'!L$2)</f>
        <v>#REF!</v>
      </c>
      <c r="M673" s="5" t="e">
        <f>++COUNTIFS(#REF!,'Манзилли сотиб олиш (2)'!$F673,#REF!,'Манзилли сотиб олиш (2)'!M$3,#REF!,'Манзилли сотиб олиш (2)'!M$2)</f>
        <v>#REF!</v>
      </c>
      <c r="N673" s="5" t="e">
        <f>++COUNTIFS(#REF!,'Манзилли сотиб олиш (2)'!$F673,#REF!,'Манзилли сотиб олиш (2)'!N$3,#REF!,'Манзилли сотиб олиш (2)'!N$2)</f>
        <v>#REF!</v>
      </c>
      <c r="O673" s="7" t="e">
        <f t="shared" si="121"/>
        <v>#REF!</v>
      </c>
      <c r="P673" s="7">
        <f t="shared" si="122"/>
        <v>0</v>
      </c>
      <c r="Q673" s="7">
        <f t="shared" si="123"/>
        <v>0</v>
      </c>
      <c r="R673" s="5" t="e">
        <f>++COUNTIFS(#REF!,'Манзилли сотиб олиш (2)'!$F673,#REF!,'Манзилли сотиб олиш (2)'!R$3,#REF!,'Манзилли сотиб олиш (2)'!R$2)</f>
        <v>#REF!</v>
      </c>
      <c r="S673" s="5" t="e">
        <f>++COUNTIFS(#REF!,'Манзилли сотиб олиш (2)'!$F673,#REF!,'Манзилли сотиб олиш (2)'!S$3,#REF!,'Манзилли сотиб олиш (2)'!S$2)</f>
        <v>#REF!</v>
      </c>
      <c r="T673" s="5" t="e">
        <f>++COUNTIFS(#REF!,'Манзилли сотиб олиш (2)'!$F673,#REF!,'Манзилли сотиб олиш (2)'!T$3,#REF!,'Манзилли сотиб олиш (2)'!T$2)</f>
        <v>#REF!</v>
      </c>
      <c r="U673" s="5" t="e">
        <f>++COUNTIFS(#REF!,'Манзилли сотиб олиш (2)'!$F673,#REF!,'Манзилли сотиб олиш (2)'!U$3,#REF!,'Манзилли сотиб олиш (2)'!U$2)</f>
        <v>#REF!</v>
      </c>
      <c r="V673" s="5" t="e">
        <f>++COUNTIFS(#REF!,'Манзилли сотиб олиш (2)'!$F673,#REF!,'Манзилли сотиб олиш (2)'!V$3,#REF!,'Манзилли сотиб олиш (2)'!V$2)</f>
        <v>#REF!</v>
      </c>
      <c r="W673" s="7" t="e">
        <f t="shared" si="124"/>
        <v>#REF!</v>
      </c>
      <c r="X673" s="7">
        <f t="shared" si="131"/>
        <v>0</v>
      </c>
      <c r="Y673" s="7">
        <f t="shared" si="126"/>
        <v>0</v>
      </c>
      <c r="Z673" s="7">
        <f t="shared" si="132"/>
        <v>0</v>
      </c>
      <c r="AA673" s="7">
        <v>0</v>
      </c>
      <c r="AB673" s="7" t="e">
        <f t="shared" si="127"/>
        <v>#REF!</v>
      </c>
      <c r="AC673" s="7">
        <f t="shared" si="128"/>
        <v>0</v>
      </c>
      <c r="AD673" s="12" t="e">
        <f>++VLOOKUP(F673,#REF!,3,0)</f>
        <v>#REF!</v>
      </c>
      <c r="AE673" s="10"/>
      <c r="AF673" s="10"/>
    </row>
    <row r="674" spans="1:32" x14ac:dyDescent="0.25">
      <c r="A674" s="5">
        <f t="shared" si="129"/>
        <v>63</v>
      </c>
      <c r="B674" s="22" t="s">
        <v>317</v>
      </c>
      <c r="C674" s="6" t="s">
        <v>3951</v>
      </c>
      <c r="D674" s="5" t="s">
        <v>3952</v>
      </c>
      <c r="E674" s="7">
        <v>98818151</v>
      </c>
      <c r="F674" s="7">
        <v>33112963100029</v>
      </c>
      <c r="G674" s="7" t="s">
        <v>3953</v>
      </c>
      <c r="H674" s="14">
        <v>45203</v>
      </c>
      <c r="I674" s="5" t="s">
        <v>1126</v>
      </c>
      <c r="J674" s="5" t="e">
        <f>++COUNTIFS(#REF!,'Манзилли сотиб олиш (2)'!$F674,#REF!,'Манзилли сотиб олиш (2)'!J$3,#REF!,'Манзилли сотиб олиш (2)'!J$2)</f>
        <v>#REF!</v>
      </c>
      <c r="K674" s="5" t="e">
        <f>++COUNTIFS(#REF!,'Манзилли сотиб олиш (2)'!$F674,#REF!,'Манзилли сотиб олиш (2)'!K$3,#REF!,'Манзилли сотиб олиш (2)'!K$2)</f>
        <v>#REF!</v>
      </c>
      <c r="L674" s="5" t="e">
        <f>++COUNTIFS(#REF!,'Манзилли сотиб олиш (2)'!$F674,#REF!,'Манзилли сотиб олиш (2)'!L$3,#REF!,'Манзилли сотиб олиш (2)'!L$2)</f>
        <v>#REF!</v>
      </c>
      <c r="M674" s="5" t="e">
        <f>++COUNTIFS(#REF!,'Манзилли сотиб олиш (2)'!$F674,#REF!,'Манзилли сотиб олиш (2)'!M$3,#REF!,'Манзилли сотиб олиш (2)'!M$2)</f>
        <v>#REF!</v>
      </c>
      <c r="N674" s="5" t="e">
        <f>++COUNTIFS(#REF!,'Манзилли сотиб олиш (2)'!$F674,#REF!,'Манзилли сотиб олиш (2)'!N$3,#REF!,'Манзилли сотиб олиш (2)'!N$2)</f>
        <v>#REF!</v>
      </c>
      <c r="O674" s="7" t="e">
        <f t="shared" si="121"/>
        <v>#REF!</v>
      </c>
      <c r="P674" s="7">
        <f t="shared" si="122"/>
        <v>0</v>
      </c>
      <c r="Q674" s="7">
        <f t="shared" si="123"/>
        <v>0</v>
      </c>
      <c r="R674" s="5" t="e">
        <f>++COUNTIFS(#REF!,'Манзилли сотиб олиш (2)'!$F674,#REF!,'Манзилли сотиб олиш (2)'!R$3,#REF!,'Манзилли сотиб олиш (2)'!R$2)</f>
        <v>#REF!</v>
      </c>
      <c r="S674" s="5" t="e">
        <f>++COUNTIFS(#REF!,'Манзилли сотиб олиш (2)'!$F674,#REF!,'Манзилли сотиб олиш (2)'!S$3,#REF!,'Манзилли сотиб олиш (2)'!S$2)</f>
        <v>#REF!</v>
      </c>
      <c r="T674" s="5" t="e">
        <f>++COUNTIFS(#REF!,'Манзилли сотиб олиш (2)'!$F674,#REF!,'Манзилли сотиб олиш (2)'!T$3,#REF!,'Манзилли сотиб олиш (2)'!T$2)</f>
        <v>#REF!</v>
      </c>
      <c r="U674" s="5" t="e">
        <f>++COUNTIFS(#REF!,'Манзилли сотиб олиш (2)'!$F674,#REF!,'Манзилли сотиб олиш (2)'!U$3,#REF!,'Манзилли сотиб олиш (2)'!U$2)</f>
        <v>#REF!</v>
      </c>
      <c r="V674" s="5" t="e">
        <f>++COUNTIFS(#REF!,'Манзилли сотиб олиш (2)'!$F674,#REF!,'Манзилли сотиб олиш (2)'!V$3,#REF!,'Манзилли сотиб олиш (2)'!V$2)</f>
        <v>#REF!</v>
      </c>
      <c r="W674" s="7" t="e">
        <f t="shared" si="124"/>
        <v>#REF!</v>
      </c>
      <c r="X674" s="7">
        <f t="shared" si="131"/>
        <v>0</v>
      </c>
      <c r="Y674" s="7">
        <f t="shared" si="126"/>
        <v>0</v>
      </c>
      <c r="Z674" s="7">
        <f t="shared" si="132"/>
        <v>0</v>
      </c>
      <c r="AA674" s="7">
        <v>0</v>
      </c>
      <c r="AB674" s="7" t="e">
        <f t="shared" si="127"/>
        <v>#REF!</v>
      </c>
      <c r="AC674" s="7">
        <f t="shared" si="128"/>
        <v>0</v>
      </c>
      <c r="AD674" s="12" t="e">
        <f>++VLOOKUP(F674,#REF!,3,0)</f>
        <v>#REF!</v>
      </c>
      <c r="AE674" s="10"/>
      <c r="AF674" s="10"/>
    </row>
    <row r="675" spans="1:32" x14ac:dyDescent="0.25">
      <c r="A675" s="5">
        <f t="shared" si="129"/>
        <v>64</v>
      </c>
      <c r="B675" s="22" t="s">
        <v>317</v>
      </c>
      <c r="C675" s="6" t="s">
        <v>3954</v>
      </c>
      <c r="D675" s="5" t="s">
        <v>3955</v>
      </c>
      <c r="E675" s="7">
        <v>98798091</v>
      </c>
      <c r="F675" s="7">
        <v>32408863100043</v>
      </c>
      <c r="G675" s="7" t="s">
        <v>3956</v>
      </c>
      <c r="H675" s="14">
        <v>45203</v>
      </c>
      <c r="I675" s="5" t="s">
        <v>1125</v>
      </c>
      <c r="J675" s="5" t="e">
        <f>++COUNTIFS(#REF!,'Манзилли сотиб олиш (2)'!$F675,#REF!,'Манзилли сотиб олиш (2)'!J$3,#REF!,'Манзилли сотиб олиш (2)'!J$2)</f>
        <v>#REF!</v>
      </c>
      <c r="K675" s="5" t="e">
        <f>++COUNTIFS(#REF!,'Манзилли сотиб олиш (2)'!$F675,#REF!,'Манзилли сотиб олиш (2)'!K$3,#REF!,'Манзилли сотиб олиш (2)'!K$2)</f>
        <v>#REF!</v>
      </c>
      <c r="L675" s="5" t="e">
        <f>++COUNTIFS(#REF!,'Манзилли сотиб олиш (2)'!$F675,#REF!,'Манзилли сотиб олиш (2)'!L$3,#REF!,'Манзилли сотиб олиш (2)'!L$2)</f>
        <v>#REF!</v>
      </c>
      <c r="M675" s="5" t="e">
        <f>++COUNTIFS(#REF!,'Манзилли сотиб олиш (2)'!$F675,#REF!,'Манзилли сотиб олиш (2)'!M$3,#REF!,'Манзилли сотиб олиш (2)'!M$2)</f>
        <v>#REF!</v>
      </c>
      <c r="N675" s="5" t="e">
        <f>++COUNTIFS(#REF!,'Манзилли сотиб олиш (2)'!$F675,#REF!,'Манзилли сотиб олиш (2)'!N$3,#REF!,'Манзилли сотиб олиш (2)'!N$2)</f>
        <v>#REF!</v>
      </c>
      <c r="O675" s="7" t="e">
        <f t="shared" si="121"/>
        <v>#REF!</v>
      </c>
      <c r="P675" s="7">
        <f t="shared" si="122"/>
        <v>0</v>
      </c>
      <c r="Q675" s="7">
        <f t="shared" si="123"/>
        <v>0</v>
      </c>
      <c r="R675" s="5" t="e">
        <f>++COUNTIFS(#REF!,'Манзилли сотиб олиш (2)'!$F675,#REF!,'Манзилли сотиб олиш (2)'!R$3,#REF!,'Манзилли сотиб олиш (2)'!R$2)</f>
        <v>#REF!</v>
      </c>
      <c r="S675" s="5" t="e">
        <f>++COUNTIFS(#REF!,'Манзилли сотиб олиш (2)'!$F675,#REF!,'Манзилли сотиб олиш (2)'!S$3,#REF!,'Манзилли сотиб олиш (2)'!S$2)</f>
        <v>#REF!</v>
      </c>
      <c r="T675" s="5" t="e">
        <f>++COUNTIFS(#REF!,'Манзилли сотиб олиш (2)'!$F675,#REF!,'Манзилли сотиб олиш (2)'!T$3,#REF!,'Манзилли сотиб олиш (2)'!T$2)</f>
        <v>#REF!</v>
      </c>
      <c r="U675" s="5" t="e">
        <f>++COUNTIFS(#REF!,'Манзилли сотиб олиш (2)'!$F675,#REF!,'Манзилли сотиб олиш (2)'!U$3,#REF!,'Манзилли сотиб олиш (2)'!U$2)</f>
        <v>#REF!</v>
      </c>
      <c r="V675" s="5" t="e">
        <f>++COUNTIFS(#REF!,'Манзилли сотиб олиш (2)'!$F675,#REF!,'Манзилли сотиб олиш (2)'!V$3,#REF!,'Манзилли сотиб олиш (2)'!V$2)</f>
        <v>#REF!</v>
      </c>
      <c r="W675" s="7" t="e">
        <f t="shared" si="124"/>
        <v>#REF!</v>
      </c>
      <c r="X675" s="7">
        <f t="shared" si="131"/>
        <v>0</v>
      </c>
      <c r="Y675" s="7">
        <f t="shared" si="126"/>
        <v>0</v>
      </c>
      <c r="Z675" s="7">
        <f t="shared" si="132"/>
        <v>0</v>
      </c>
      <c r="AA675" s="7">
        <v>0</v>
      </c>
      <c r="AB675" s="7" t="e">
        <f t="shared" si="127"/>
        <v>#REF!</v>
      </c>
      <c r="AC675" s="7">
        <f t="shared" si="128"/>
        <v>0</v>
      </c>
      <c r="AD675" s="12" t="e">
        <f>++VLOOKUP(F675,#REF!,3,0)</f>
        <v>#REF!</v>
      </c>
      <c r="AE675" s="10"/>
      <c r="AF675" s="10"/>
    </row>
    <row r="676" spans="1:32" x14ac:dyDescent="0.25">
      <c r="A676" s="5">
        <f t="shared" si="129"/>
        <v>65</v>
      </c>
      <c r="B676" s="22" t="s">
        <v>317</v>
      </c>
      <c r="C676" s="6" t="s">
        <v>3957</v>
      </c>
      <c r="D676" s="5" t="s">
        <v>3958</v>
      </c>
      <c r="E676" s="7">
        <v>98795591</v>
      </c>
      <c r="F676" s="7">
        <v>32603963100111</v>
      </c>
      <c r="G676" s="7" t="s">
        <v>3959</v>
      </c>
      <c r="H676" s="14">
        <v>45203</v>
      </c>
      <c r="I676" s="5" t="s">
        <v>1125</v>
      </c>
      <c r="J676" s="5" t="e">
        <f>++COUNTIFS(#REF!,'Манзилли сотиб олиш (2)'!$F676,#REF!,'Манзилли сотиб олиш (2)'!J$3,#REF!,'Манзилли сотиб олиш (2)'!J$2)</f>
        <v>#REF!</v>
      </c>
      <c r="K676" s="5" t="e">
        <f>++COUNTIFS(#REF!,'Манзилли сотиб олиш (2)'!$F676,#REF!,'Манзилли сотиб олиш (2)'!K$3,#REF!,'Манзилли сотиб олиш (2)'!K$2)</f>
        <v>#REF!</v>
      </c>
      <c r="L676" s="5" t="e">
        <f>++COUNTIFS(#REF!,'Манзилли сотиб олиш (2)'!$F676,#REF!,'Манзилли сотиб олиш (2)'!L$3,#REF!,'Манзилли сотиб олиш (2)'!L$2)</f>
        <v>#REF!</v>
      </c>
      <c r="M676" s="5" t="e">
        <f>++COUNTIFS(#REF!,'Манзилли сотиб олиш (2)'!$F676,#REF!,'Манзилли сотиб олиш (2)'!M$3,#REF!,'Манзилли сотиб олиш (2)'!M$2)</f>
        <v>#REF!</v>
      </c>
      <c r="N676" s="5" t="e">
        <f>++COUNTIFS(#REF!,'Манзилли сотиб олиш (2)'!$F676,#REF!,'Манзилли сотиб олиш (2)'!N$3,#REF!,'Манзилли сотиб олиш (2)'!N$2)</f>
        <v>#REF!</v>
      </c>
      <c r="O676" s="7" t="e">
        <f t="shared" ref="O676:O722" si="133">++IF(N676=1,32,0)</f>
        <v>#REF!</v>
      </c>
      <c r="P676" s="7">
        <f t="shared" ref="P676:P722" si="134">++IF(Q676&gt;0,1,0)</f>
        <v>0</v>
      </c>
      <c r="Q676" s="7">
        <f t="shared" ref="Q676:Q722" si="135">++IF(I676="Davlat byudeti",AA676,0)</f>
        <v>0</v>
      </c>
      <c r="R676" s="5" t="e">
        <f>++COUNTIFS(#REF!,'Манзилли сотиб олиш (2)'!$F676,#REF!,'Манзилли сотиб олиш (2)'!R$3,#REF!,'Манзилли сотиб олиш (2)'!R$2)</f>
        <v>#REF!</v>
      </c>
      <c r="S676" s="5" t="e">
        <f>++COUNTIFS(#REF!,'Манзилли сотиб олиш (2)'!$F676,#REF!,'Манзилли сотиб олиш (2)'!S$3,#REF!,'Манзилли сотиб олиш (2)'!S$2)</f>
        <v>#REF!</v>
      </c>
      <c r="T676" s="5" t="e">
        <f>++COUNTIFS(#REF!,'Манзилли сотиб олиш (2)'!$F676,#REF!,'Манзилли сотиб олиш (2)'!T$3,#REF!,'Манзилли сотиб олиш (2)'!T$2)</f>
        <v>#REF!</v>
      </c>
      <c r="U676" s="5" t="e">
        <f>++COUNTIFS(#REF!,'Манзилли сотиб олиш (2)'!$F676,#REF!,'Манзилли сотиб олиш (2)'!U$3,#REF!,'Манзилли сотиб олиш (2)'!U$2)</f>
        <v>#REF!</v>
      </c>
      <c r="V676" s="5" t="e">
        <f>++COUNTIFS(#REF!,'Манзилли сотиб олиш (2)'!$F676,#REF!,'Манзилли сотиб олиш (2)'!V$3,#REF!,'Манзилли сотиб олиш (2)'!V$2)</f>
        <v>#REF!</v>
      </c>
      <c r="W676" s="7" t="e">
        <f t="shared" ref="W676:W722" si="136">++IF(V676=1,32,0)</f>
        <v>#REF!</v>
      </c>
      <c r="X676" s="7">
        <f t="shared" si="131"/>
        <v>0</v>
      </c>
      <c r="Y676" s="7">
        <f t="shared" ref="Y676:Y722" si="137">++IF(I676="Mahalliy byudeti",AA676,0)</f>
        <v>0</v>
      </c>
      <c r="Z676" s="7">
        <f t="shared" si="132"/>
        <v>0</v>
      </c>
      <c r="AA676" s="7">
        <v>0</v>
      </c>
      <c r="AB676" s="7" t="e">
        <f t="shared" ref="AB676:AB722" si="138">++IF((N676+V676)&gt;0,Z676,0)</f>
        <v>#REF!</v>
      </c>
      <c r="AC676" s="7">
        <f t="shared" si="128"/>
        <v>0</v>
      </c>
      <c r="AD676" s="12" t="e">
        <f>++VLOOKUP(F676,#REF!,3,0)</f>
        <v>#REF!</v>
      </c>
      <c r="AE676" s="10"/>
      <c r="AF676" s="10"/>
    </row>
    <row r="677" spans="1:32" x14ac:dyDescent="0.25">
      <c r="A677" s="5">
        <f t="shared" si="129"/>
        <v>66</v>
      </c>
      <c r="B677" s="22" t="s">
        <v>317</v>
      </c>
      <c r="C677" s="6" t="s">
        <v>3960</v>
      </c>
      <c r="D677" s="5" t="s">
        <v>3961</v>
      </c>
      <c r="E677" s="7">
        <v>87739998</v>
      </c>
      <c r="F677" s="7">
        <v>30406953100052</v>
      </c>
      <c r="G677" s="7" t="s">
        <v>3962</v>
      </c>
      <c r="H677" s="14">
        <v>45203</v>
      </c>
      <c r="I677" s="5" t="s">
        <v>1125</v>
      </c>
      <c r="J677" s="5" t="e">
        <f>++COUNTIFS(#REF!,'Манзилли сотиб олиш (2)'!$F677,#REF!,'Манзилли сотиб олиш (2)'!J$3,#REF!,'Манзилли сотиб олиш (2)'!J$2)</f>
        <v>#REF!</v>
      </c>
      <c r="K677" s="5" t="e">
        <f>++COUNTIFS(#REF!,'Манзилли сотиб олиш (2)'!$F677,#REF!,'Манзилли сотиб олиш (2)'!K$3,#REF!,'Манзилли сотиб олиш (2)'!K$2)</f>
        <v>#REF!</v>
      </c>
      <c r="L677" s="5" t="e">
        <f>++COUNTIFS(#REF!,'Манзилли сотиб олиш (2)'!$F677,#REF!,'Манзилли сотиб олиш (2)'!L$3,#REF!,'Манзилли сотиб олиш (2)'!L$2)</f>
        <v>#REF!</v>
      </c>
      <c r="M677" s="5" t="e">
        <f>++COUNTIFS(#REF!,'Манзилли сотиб олиш (2)'!$F677,#REF!,'Манзилли сотиб олиш (2)'!M$3,#REF!,'Манзилли сотиб олиш (2)'!M$2)</f>
        <v>#REF!</v>
      </c>
      <c r="N677" s="5" t="e">
        <f>++COUNTIFS(#REF!,'Манзилли сотиб олиш (2)'!$F677,#REF!,'Манзилли сотиб олиш (2)'!N$3,#REF!,'Манзилли сотиб олиш (2)'!N$2)</f>
        <v>#REF!</v>
      </c>
      <c r="O677" s="7" t="e">
        <f t="shared" si="133"/>
        <v>#REF!</v>
      </c>
      <c r="P677" s="7">
        <f t="shared" si="134"/>
        <v>0</v>
      </c>
      <c r="Q677" s="7">
        <f t="shared" si="135"/>
        <v>0</v>
      </c>
      <c r="R677" s="5" t="e">
        <f>++COUNTIFS(#REF!,'Манзилли сотиб олиш (2)'!$F677,#REF!,'Манзилли сотиб олиш (2)'!R$3,#REF!,'Манзилли сотиб олиш (2)'!R$2)</f>
        <v>#REF!</v>
      </c>
      <c r="S677" s="5" t="e">
        <f>++COUNTIFS(#REF!,'Манзилли сотиб олиш (2)'!$F677,#REF!,'Манзилли сотиб олиш (2)'!S$3,#REF!,'Манзилли сотиб олиш (2)'!S$2)</f>
        <v>#REF!</v>
      </c>
      <c r="T677" s="5" t="e">
        <f>++COUNTIFS(#REF!,'Манзилли сотиб олиш (2)'!$F677,#REF!,'Манзилли сотиб олиш (2)'!T$3,#REF!,'Манзилли сотиб олиш (2)'!T$2)</f>
        <v>#REF!</v>
      </c>
      <c r="U677" s="5" t="e">
        <f>++COUNTIFS(#REF!,'Манзилли сотиб олиш (2)'!$F677,#REF!,'Манзилли сотиб олиш (2)'!U$3,#REF!,'Манзилли сотиб олиш (2)'!U$2)</f>
        <v>#REF!</v>
      </c>
      <c r="V677" s="5" t="e">
        <f>++COUNTIFS(#REF!,'Манзилли сотиб олиш (2)'!$F677,#REF!,'Манзилли сотиб олиш (2)'!V$3,#REF!,'Манзилли сотиб олиш (2)'!V$2)</f>
        <v>#REF!</v>
      </c>
      <c r="W677" s="7" t="e">
        <f t="shared" si="136"/>
        <v>#REF!</v>
      </c>
      <c r="X677" s="7">
        <f t="shared" si="131"/>
        <v>0</v>
      </c>
      <c r="Y677" s="7">
        <f t="shared" si="137"/>
        <v>0</v>
      </c>
      <c r="Z677" s="7">
        <f t="shared" si="132"/>
        <v>0</v>
      </c>
      <c r="AA677" s="7">
        <v>0</v>
      </c>
      <c r="AB677" s="7" t="e">
        <f t="shared" si="138"/>
        <v>#REF!</v>
      </c>
      <c r="AC677" s="7">
        <f t="shared" si="128"/>
        <v>0</v>
      </c>
      <c r="AD677" s="12" t="e">
        <f>++VLOOKUP(F677,#REF!,3,0)</f>
        <v>#REF!</v>
      </c>
      <c r="AE677" s="10"/>
      <c r="AF677" s="10"/>
    </row>
    <row r="678" spans="1:32" x14ac:dyDescent="0.25">
      <c r="A678" s="5">
        <f t="shared" ref="A678:A722" si="139">+A677+1</f>
        <v>67</v>
      </c>
      <c r="B678" s="22" t="s">
        <v>317</v>
      </c>
      <c r="C678" s="6" t="s">
        <v>3963</v>
      </c>
      <c r="D678" s="5" t="s">
        <v>3964</v>
      </c>
      <c r="E678" s="7">
        <v>98790276</v>
      </c>
      <c r="F678" s="7">
        <v>31703873100014</v>
      </c>
      <c r="G678" s="7" t="s">
        <v>3965</v>
      </c>
      <c r="H678" s="14">
        <v>45203</v>
      </c>
      <c r="I678" s="5" t="s">
        <v>1125</v>
      </c>
      <c r="J678" s="5" t="e">
        <f>++COUNTIFS(#REF!,'Манзилли сотиб олиш (2)'!$F678,#REF!,'Манзилли сотиб олиш (2)'!J$3,#REF!,'Манзилли сотиб олиш (2)'!J$2)</f>
        <v>#REF!</v>
      </c>
      <c r="K678" s="5" t="e">
        <f>++COUNTIFS(#REF!,'Манзилли сотиб олиш (2)'!$F678,#REF!,'Манзилли сотиб олиш (2)'!K$3,#REF!,'Манзилли сотиб олиш (2)'!K$2)</f>
        <v>#REF!</v>
      </c>
      <c r="L678" s="5" t="e">
        <f>++COUNTIFS(#REF!,'Манзилли сотиб олиш (2)'!$F678,#REF!,'Манзилли сотиб олиш (2)'!L$3,#REF!,'Манзилли сотиб олиш (2)'!L$2)</f>
        <v>#REF!</v>
      </c>
      <c r="M678" s="5" t="e">
        <f>++COUNTIFS(#REF!,'Манзилли сотиб олиш (2)'!$F678,#REF!,'Манзилли сотиб олиш (2)'!M$3,#REF!,'Манзилли сотиб олиш (2)'!M$2)</f>
        <v>#REF!</v>
      </c>
      <c r="N678" s="5" t="e">
        <f>++COUNTIFS(#REF!,'Манзилли сотиб олиш (2)'!$F678,#REF!,'Манзилли сотиб олиш (2)'!N$3,#REF!,'Манзилли сотиб олиш (2)'!N$2)</f>
        <v>#REF!</v>
      </c>
      <c r="O678" s="7" t="e">
        <f t="shared" si="133"/>
        <v>#REF!</v>
      </c>
      <c r="P678" s="7">
        <f t="shared" si="134"/>
        <v>0</v>
      </c>
      <c r="Q678" s="7">
        <f t="shared" si="135"/>
        <v>0</v>
      </c>
      <c r="R678" s="5" t="e">
        <f>++COUNTIFS(#REF!,'Манзилли сотиб олиш (2)'!$F678,#REF!,'Манзилли сотиб олиш (2)'!R$3,#REF!,'Манзилли сотиб олиш (2)'!R$2)</f>
        <v>#REF!</v>
      </c>
      <c r="S678" s="5" t="e">
        <f>++COUNTIFS(#REF!,'Манзилли сотиб олиш (2)'!$F678,#REF!,'Манзилли сотиб олиш (2)'!S$3,#REF!,'Манзилли сотиб олиш (2)'!S$2)</f>
        <v>#REF!</v>
      </c>
      <c r="T678" s="5" t="e">
        <f>++COUNTIFS(#REF!,'Манзилли сотиб олиш (2)'!$F678,#REF!,'Манзилли сотиб олиш (2)'!T$3,#REF!,'Манзилли сотиб олиш (2)'!T$2)</f>
        <v>#REF!</v>
      </c>
      <c r="U678" s="5" t="e">
        <f>++COUNTIFS(#REF!,'Манзилли сотиб олиш (2)'!$F678,#REF!,'Манзилли сотиб олиш (2)'!U$3,#REF!,'Манзилли сотиб олиш (2)'!U$2)</f>
        <v>#REF!</v>
      </c>
      <c r="V678" s="5" t="e">
        <f>++COUNTIFS(#REF!,'Манзилли сотиб олиш (2)'!$F678,#REF!,'Манзилли сотиб олиш (2)'!V$3,#REF!,'Манзилли сотиб олиш (2)'!V$2)</f>
        <v>#REF!</v>
      </c>
      <c r="W678" s="7" t="e">
        <f t="shared" si="136"/>
        <v>#REF!</v>
      </c>
      <c r="X678" s="7">
        <f t="shared" si="131"/>
        <v>0</v>
      </c>
      <c r="Y678" s="7">
        <f t="shared" si="137"/>
        <v>0</v>
      </c>
      <c r="Z678" s="7">
        <f t="shared" si="132"/>
        <v>0</v>
      </c>
      <c r="AA678" s="7">
        <v>0</v>
      </c>
      <c r="AB678" s="7" t="e">
        <f t="shared" si="138"/>
        <v>#REF!</v>
      </c>
      <c r="AC678" s="7">
        <f t="shared" si="128"/>
        <v>0</v>
      </c>
      <c r="AD678" s="12" t="e">
        <f>++VLOOKUP(F678,#REF!,3,0)</f>
        <v>#REF!</v>
      </c>
      <c r="AE678" s="10"/>
      <c r="AF678" s="10"/>
    </row>
    <row r="679" spans="1:32" x14ac:dyDescent="0.25">
      <c r="A679" s="5">
        <f t="shared" si="139"/>
        <v>68</v>
      </c>
      <c r="B679" s="22" t="s">
        <v>317</v>
      </c>
      <c r="C679" s="6" t="s">
        <v>3966</v>
      </c>
      <c r="D679" s="5" t="s">
        <v>3967</v>
      </c>
      <c r="E679" s="7">
        <v>98790739</v>
      </c>
      <c r="F679" s="7">
        <v>32102953100022</v>
      </c>
      <c r="G679" s="7" t="s">
        <v>3968</v>
      </c>
      <c r="H679" s="14">
        <v>45203</v>
      </c>
      <c r="I679" s="5" t="s">
        <v>1125</v>
      </c>
      <c r="J679" s="5" t="e">
        <f>++COUNTIFS(#REF!,'Манзилли сотиб олиш (2)'!$F679,#REF!,'Манзилли сотиб олиш (2)'!J$3,#REF!,'Манзилли сотиб олиш (2)'!J$2)</f>
        <v>#REF!</v>
      </c>
      <c r="K679" s="5" t="e">
        <f>++COUNTIFS(#REF!,'Манзилли сотиб олиш (2)'!$F679,#REF!,'Манзилли сотиб олиш (2)'!K$3,#REF!,'Манзилли сотиб олиш (2)'!K$2)</f>
        <v>#REF!</v>
      </c>
      <c r="L679" s="5" t="e">
        <f>++COUNTIFS(#REF!,'Манзилли сотиб олиш (2)'!$F679,#REF!,'Манзилли сотиб олиш (2)'!L$3,#REF!,'Манзилли сотиб олиш (2)'!L$2)</f>
        <v>#REF!</v>
      </c>
      <c r="M679" s="5" t="e">
        <f>++COUNTIFS(#REF!,'Манзилли сотиб олиш (2)'!$F679,#REF!,'Манзилли сотиб олиш (2)'!M$3,#REF!,'Манзилли сотиб олиш (2)'!M$2)</f>
        <v>#REF!</v>
      </c>
      <c r="N679" s="5" t="e">
        <f>++COUNTIFS(#REF!,'Манзилли сотиб олиш (2)'!$F679,#REF!,'Манзилли сотиб олиш (2)'!N$3,#REF!,'Манзилли сотиб олиш (2)'!N$2)</f>
        <v>#REF!</v>
      </c>
      <c r="O679" s="7" t="e">
        <f t="shared" si="133"/>
        <v>#REF!</v>
      </c>
      <c r="P679" s="7">
        <f t="shared" si="134"/>
        <v>0</v>
      </c>
      <c r="Q679" s="7">
        <f t="shared" si="135"/>
        <v>0</v>
      </c>
      <c r="R679" s="5" t="e">
        <f>++COUNTIFS(#REF!,'Манзилли сотиб олиш (2)'!$F679,#REF!,'Манзилли сотиб олиш (2)'!R$3,#REF!,'Манзилли сотиб олиш (2)'!R$2)</f>
        <v>#REF!</v>
      </c>
      <c r="S679" s="5" t="e">
        <f>++COUNTIFS(#REF!,'Манзилли сотиб олиш (2)'!$F679,#REF!,'Манзилли сотиб олиш (2)'!S$3,#REF!,'Манзилли сотиб олиш (2)'!S$2)</f>
        <v>#REF!</v>
      </c>
      <c r="T679" s="5" t="e">
        <f>++COUNTIFS(#REF!,'Манзилли сотиб олиш (2)'!$F679,#REF!,'Манзилли сотиб олиш (2)'!T$3,#REF!,'Манзилли сотиб олиш (2)'!T$2)</f>
        <v>#REF!</v>
      </c>
      <c r="U679" s="5" t="e">
        <f>++COUNTIFS(#REF!,'Манзилли сотиб олиш (2)'!$F679,#REF!,'Манзилли сотиб олиш (2)'!U$3,#REF!,'Манзилли сотиб олиш (2)'!U$2)</f>
        <v>#REF!</v>
      </c>
      <c r="V679" s="5" t="e">
        <f>++COUNTIFS(#REF!,'Манзилли сотиб олиш (2)'!$F679,#REF!,'Манзилли сотиб олиш (2)'!V$3,#REF!,'Манзилли сотиб олиш (2)'!V$2)</f>
        <v>#REF!</v>
      </c>
      <c r="W679" s="7" t="e">
        <f t="shared" si="136"/>
        <v>#REF!</v>
      </c>
      <c r="X679" s="7">
        <f t="shared" si="131"/>
        <v>0</v>
      </c>
      <c r="Y679" s="7">
        <f t="shared" si="137"/>
        <v>0</v>
      </c>
      <c r="Z679" s="7">
        <f t="shared" si="132"/>
        <v>0</v>
      </c>
      <c r="AA679" s="7">
        <v>0</v>
      </c>
      <c r="AB679" s="7" t="e">
        <f t="shared" si="138"/>
        <v>#REF!</v>
      </c>
      <c r="AC679" s="7">
        <f t="shared" si="128"/>
        <v>0</v>
      </c>
      <c r="AD679" s="12" t="e">
        <f>++VLOOKUP(F679,#REF!,3,0)</f>
        <v>#REF!</v>
      </c>
      <c r="AE679" s="10"/>
      <c r="AF679" s="10"/>
    </row>
    <row r="680" spans="1:32" x14ac:dyDescent="0.25">
      <c r="A680" s="5">
        <f t="shared" si="139"/>
        <v>69</v>
      </c>
      <c r="B680" s="22" t="s">
        <v>317</v>
      </c>
      <c r="C680" s="6" t="s">
        <v>3969</v>
      </c>
      <c r="D680" s="5" t="s">
        <v>3970</v>
      </c>
      <c r="E680" s="7">
        <v>98789261</v>
      </c>
      <c r="F680" s="7">
        <v>40505987130044</v>
      </c>
      <c r="G680" s="7" t="s">
        <v>3971</v>
      </c>
      <c r="H680" s="14">
        <v>45203</v>
      </c>
      <c r="I680" s="5" t="s">
        <v>1125</v>
      </c>
      <c r="J680" s="5" t="e">
        <f>++COUNTIFS(#REF!,'Манзилли сотиб олиш (2)'!$F680,#REF!,'Манзилли сотиб олиш (2)'!J$3,#REF!,'Манзилли сотиб олиш (2)'!J$2)</f>
        <v>#REF!</v>
      </c>
      <c r="K680" s="5" t="e">
        <f>++COUNTIFS(#REF!,'Манзилли сотиб олиш (2)'!$F680,#REF!,'Манзилли сотиб олиш (2)'!K$3,#REF!,'Манзилли сотиб олиш (2)'!K$2)</f>
        <v>#REF!</v>
      </c>
      <c r="L680" s="5" t="e">
        <f>++COUNTIFS(#REF!,'Манзилли сотиб олиш (2)'!$F680,#REF!,'Манзилли сотиб олиш (2)'!L$3,#REF!,'Манзилли сотиб олиш (2)'!L$2)</f>
        <v>#REF!</v>
      </c>
      <c r="M680" s="5" t="e">
        <f>++COUNTIFS(#REF!,'Манзилли сотиб олиш (2)'!$F680,#REF!,'Манзилли сотиб олиш (2)'!M$3,#REF!,'Манзилли сотиб олиш (2)'!M$2)</f>
        <v>#REF!</v>
      </c>
      <c r="N680" s="5" t="e">
        <f>++COUNTIFS(#REF!,'Манзилли сотиб олиш (2)'!$F680,#REF!,'Манзилли сотиб олиш (2)'!N$3,#REF!,'Манзилли сотиб олиш (2)'!N$2)</f>
        <v>#REF!</v>
      </c>
      <c r="O680" s="7" t="e">
        <f t="shared" si="133"/>
        <v>#REF!</v>
      </c>
      <c r="P680" s="7">
        <f t="shared" si="134"/>
        <v>0</v>
      </c>
      <c r="Q680" s="7">
        <f t="shared" si="135"/>
        <v>0</v>
      </c>
      <c r="R680" s="5" t="e">
        <f>++COUNTIFS(#REF!,'Манзилли сотиб олиш (2)'!$F680,#REF!,'Манзилли сотиб олиш (2)'!R$3,#REF!,'Манзилли сотиб олиш (2)'!R$2)</f>
        <v>#REF!</v>
      </c>
      <c r="S680" s="5" t="e">
        <f>++COUNTIFS(#REF!,'Манзилли сотиб олиш (2)'!$F680,#REF!,'Манзилли сотиб олиш (2)'!S$3,#REF!,'Манзилли сотиб олиш (2)'!S$2)</f>
        <v>#REF!</v>
      </c>
      <c r="T680" s="5" t="e">
        <f>++COUNTIFS(#REF!,'Манзилли сотиб олиш (2)'!$F680,#REF!,'Манзилли сотиб олиш (2)'!T$3,#REF!,'Манзилли сотиб олиш (2)'!T$2)</f>
        <v>#REF!</v>
      </c>
      <c r="U680" s="5" t="e">
        <f>++COUNTIFS(#REF!,'Манзилли сотиб олиш (2)'!$F680,#REF!,'Манзилли сотиб олиш (2)'!U$3,#REF!,'Манзилли сотиб олиш (2)'!U$2)</f>
        <v>#REF!</v>
      </c>
      <c r="V680" s="5" t="e">
        <f>++COUNTIFS(#REF!,'Манзилли сотиб олиш (2)'!$F680,#REF!,'Манзилли сотиб олиш (2)'!V$3,#REF!,'Манзилли сотиб олиш (2)'!V$2)</f>
        <v>#REF!</v>
      </c>
      <c r="W680" s="7" t="e">
        <f t="shared" si="136"/>
        <v>#REF!</v>
      </c>
      <c r="X680" s="7">
        <f t="shared" si="131"/>
        <v>0</v>
      </c>
      <c r="Y680" s="7">
        <f t="shared" si="137"/>
        <v>0</v>
      </c>
      <c r="Z680" s="7">
        <f t="shared" si="132"/>
        <v>0</v>
      </c>
      <c r="AA680" s="7">
        <v>0</v>
      </c>
      <c r="AB680" s="7" t="e">
        <f t="shared" si="138"/>
        <v>#REF!</v>
      </c>
      <c r="AC680" s="7">
        <f t="shared" si="128"/>
        <v>0</v>
      </c>
      <c r="AD680" s="12" t="e">
        <f>++VLOOKUP(F680,#REF!,3,0)</f>
        <v>#REF!</v>
      </c>
      <c r="AE680" s="10"/>
      <c r="AF680" s="10"/>
    </row>
    <row r="681" spans="1:32" x14ac:dyDescent="0.25">
      <c r="A681" s="5">
        <f t="shared" si="139"/>
        <v>70</v>
      </c>
      <c r="B681" s="22" t="s">
        <v>317</v>
      </c>
      <c r="C681" s="6" t="s">
        <v>3972</v>
      </c>
      <c r="D681" s="5" t="s">
        <v>3973</v>
      </c>
      <c r="E681" s="7">
        <v>80295355</v>
      </c>
      <c r="F681" s="7">
        <v>30107853100013</v>
      </c>
      <c r="G681" s="7" t="s">
        <v>3974</v>
      </c>
      <c r="H681" s="14">
        <v>45215</v>
      </c>
      <c r="I681" s="5" t="s">
        <v>1125</v>
      </c>
      <c r="J681" s="5" t="e">
        <f>++COUNTIFS(#REF!,'Манзилли сотиб олиш (2)'!$F681,#REF!,'Манзилли сотиб олиш (2)'!J$3,#REF!,'Манзилли сотиб олиш (2)'!J$2)</f>
        <v>#REF!</v>
      </c>
      <c r="K681" s="5" t="e">
        <f>++COUNTIFS(#REF!,'Манзилли сотиб олиш (2)'!$F681,#REF!,'Манзилли сотиб олиш (2)'!K$3,#REF!,'Манзилли сотиб олиш (2)'!K$2)</f>
        <v>#REF!</v>
      </c>
      <c r="L681" s="5" t="e">
        <f>++COUNTIFS(#REF!,'Манзилли сотиб олиш (2)'!$F681,#REF!,'Манзилли сотиб олиш (2)'!L$3,#REF!,'Манзилли сотиб олиш (2)'!L$2)</f>
        <v>#REF!</v>
      </c>
      <c r="M681" s="5" t="e">
        <f>++COUNTIFS(#REF!,'Манзилли сотиб олиш (2)'!$F681,#REF!,'Манзилли сотиб олиш (2)'!M$3,#REF!,'Манзилли сотиб олиш (2)'!M$2)</f>
        <v>#REF!</v>
      </c>
      <c r="N681" s="5" t="e">
        <f>++COUNTIFS(#REF!,'Манзилли сотиб олиш (2)'!$F681,#REF!,'Манзилли сотиб олиш (2)'!N$3,#REF!,'Манзилли сотиб олиш (2)'!N$2)</f>
        <v>#REF!</v>
      </c>
      <c r="O681" s="7" t="e">
        <f t="shared" si="133"/>
        <v>#REF!</v>
      </c>
      <c r="P681" s="7">
        <f t="shared" si="134"/>
        <v>0</v>
      </c>
      <c r="Q681" s="7">
        <f t="shared" si="135"/>
        <v>0</v>
      </c>
      <c r="R681" s="5" t="e">
        <f>++COUNTIFS(#REF!,'Манзилли сотиб олиш (2)'!$F681,#REF!,'Манзилли сотиб олиш (2)'!R$3,#REF!,'Манзилли сотиб олиш (2)'!R$2)</f>
        <v>#REF!</v>
      </c>
      <c r="S681" s="5" t="e">
        <f>++COUNTIFS(#REF!,'Манзилли сотиб олиш (2)'!$F681,#REF!,'Манзилли сотиб олиш (2)'!S$3,#REF!,'Манзилли сотиб олиш (2)'!S$2)</f>
        <v>#REF!</v>
      </c>
      <c r="T681" s="5" t="e">
        <f>++COUNTIFS(#REF!,'Манзилли сотиб олиш (2)'!$F681,#REF!,'Манзилли сотиб олиш (2)'!T$3,#REF!,'Манзилли сотиб олиш (2)'!T$2)</f>
        <v>#REF!</v>
      </c>
      <c r="U681" s="5" t="e">
        <f>++COUNTIFS(#REF!,'Манзилли сотиб олиш (2)'!$F681,#REF!,'Манзилли сотиб олиш (2)'!U$3,#REF!,'Манзилли сотиб олиш (2)'!U$2)</f>
        <v>#REF!</v>
      </c>
      <c r="V681" s="5" t="e">
        <f>++COUNTIFS(#REF!,'Манзилли сотиб олиш (2)'!$F681,#REF!,'Манзилли сотиб олиш (2)'!V$3,#REF!,'Манзилли сотиб олиш (2)'!V$2)</f>
        <v>#REF!</v>
      </c>
      <c r="W681" s="7" t="e">
        <f t="shared" si="136"/>
        <v>#REF!</v>
      </c>
      <c r="X681" s="7">
        <f t="shared" si="131"/>
        <v>0</v>
      </c>
      <c r="Y681" s="7">
        <f t="shared" si="137"/>
        <v>0</v>
      </c>
      <c r="Z681" s="7">
        <f t="shared" si="132"/>
        <v>0</v>
      </c>
      <c r="AA681" s="7">
        <v>0</v>
      </c>
      <c r="AB681" s="7" t="e">
        <f t="shared" si="138"/>
        <v>#REF!</v>
      </c>
      <c r="AC681" s="7">
        <f t="shared" si="128"/>
        <v>0</v>
      </c>
      <c r="AD681" s="12" t="e">
        <f>++VLOOKUP(F681,#REF!,3,0)</f>
        <v>#REF!</v>
      </c>
      <c r="AE681" s="10"/>
      <c r="AF681" s="10"/>
    </row>
    <row r="682" spans="1:32" x14ac:dyDescent="0.25">
      <c r="A682" s="5">
        <f t="shared" si="139"/>
        <v>71</v>
      </c>
      <c r="B682" s="22" t="s">
        <v>317</v>
      </c>
      <c r="C682" s="6" t="s">
        <v>3975</v>
      </c>
      <c r="D682" s="5" t="s">
        <v>3976</v>
      </c>
      <c r="E682" s="7">
        <v>86826049</v>
      </c>
      <c r="F682" s="7">
        <v>41408873100044</v>
      </c>
      <c r="G682" s="7" t="s">
        <v>3977</v>
      </c>
      <c r="H682" s="14">
        <v>45212</v>
      </c>
      <c r="I682" s="5" t="s">
        <v>1125</v>
      </c>
      <c r="J682" s="5" t="e">
        <f>++COUNTIFS(#REF!,'Манзилли сотиб олиш (2)'!$F682,#REF!,'Манзилли сотиб олиш (2)'!J$3,#REF!,'Манзилли сотиб олиш (2)'!J$2)</f>
        <v>#REF!</v>
      </c>
      <c r="K682" s="5" t="e">
        <f>++COUNTIFS(#REF!,'Манзилли сотиб олиш (2)'!$F682,#REF!,'Манзилли сотиб олиш (2)'!K$3,#REF!,'Манзилли сотиб олиш (2)'!K$2)</f>
        <v>#REF!</v>
      </c>
      <c r="L682" s="5" t="e">
        <f>++COUNTIFS(#REF!,'Манзилли сотиб олиш (2)'!$F682,#REF!,'Манзилли сотиб олиш (2)'!L$3,#REF!,'Манзилли сотиб олиш (2)'!L$2)</f>
        <v>#REF!</v>
      </c>
      <c r="M682" s="5" t="e">
        <f>++COUNTIFS(#REF!,'Манзилли сотиб олиш (2)'!$F682,#REF!,'Манзилли сотиб олиш (2)'!M$3,#REF!,'Манзилли сотиб олиш (2)'!M$2)</f>
        <v>#REF!</v>
      </c>
      <c r="N682" s="5" t="e">
        <f>++COUNTIFS(#REF!,'Манзилли сотиб олиш (2)'!$F682,#REF!,'Манзилли сотиб олиш (2)'!N$3,#REF!,'Манзилли сотиб олиш (2)'!N$2)</f>
        <v>#REF!</v>
      </c>
      <c r="O682" s="7" t="e">
        <f t="shared" si="133"/>
        <v>#REF!</v>
      </c>
      <c r="P682" s="7">
        <f t="shared" si="134"/>
        <v>0</v>
      </c>
      <c r="Q682" s="7">
        <f t="shared" si="135"/>
        <v>0</v>
      </c>
      <c r="R682" s="5" t="e">
        <f>++COUNTIFS(#REF!,'Манзилли сотиб олиш (2)'!$F682,#REF!,'Манзилли сотиб олиш (2)'!R$3,#REF!,'Манзилли сотиб олиш (2)'!R$2)</f>
        <v>#REF!</v>
      </c>
      <c r="S682" s="5" t="e">
        <f>++COUNTIFS(#REF!,'Манзилли сотиб олиш (2)'!$F682,#REF!,'Манзилли сотиб олиш (2)'!S$3,#REF!,'Манзилли сотиб олиш (2)'!S$2)</f>
        <v>#REF!</v>
      </c>
      <c r="T682" s="5" t="e">
        <f>++COUNTIFS(#REF!,'Манзилли сотиб олиш (2)'!$F682,#REF!,'Манзилли сотиб олиш (2)'!T$3,#REF!,'Манзилли сотиб олиш (2)'!T$2)</f>
        <v>#REF!</v>
      </c>
      <c r="U682" s="5" t="e">
        <f>++COUNTIFS(#REF!,'Манзилли сотиб олиш (2)'!$F682,#REF!,'Манзилли сотиб олиш (2)'!U$3,#REF!,'Манзилли сотиб олиш (2)'!U$2)</f>
        <v>#REF!</v>
      </c>
      <c r="V682" s="5" t="e">
        <f>++COUNTIFS(#REF!,'Манзилли сотиб олиш (2)'!$F682,#REF!,'Манзилли сотиб олиш (2)'!V$3,#REF!,'Манзилли сотиб олиш (2)'!V$2)</f>
        <v>#REF!</v>
      </c>
      <c r="W682" s="7" t="e">
        <f t="shared" si="136"/>
        <v>#REF!</v>
      </c>
      <c r="X682" s="7">
        <f t="shared" si="131"/>
        <v>0</v>
      </c>
      <c r="Y682" s="7">
        <f t="shared" si="137"/>
        <v>0</v>
      </c>
      <c r="Z682" s="7">
        <f t="shared" si="132"/>
        <v>0</v>
      </c>
      <c r="AA682" s="7">
        <v>0</v>
      </c>
      <c r="AB682" s="7" t="e">
        <f t="shared" si="138"/>
        <v>#REF!</v>
      </c>
      <c r="AC682" s="7">
        <f t="shared" si="128"/>
        <v>0</v>
      </c>
      <c r="AD682" s="12" t="e">
        <f>++VLOOKUP(F682,#REF!,3,0)</f>
        <v>#REF!</v>
      </c>
      <c r="AE682" s="10"/>
      <c r="AF682" s="10"/>
    </row>
    <row r="683" spans="1:32" x14ac:dyDescent="0.25">
      <c r="A683" s="5">
        <f t="shared" si="139"/>
        <v>72</v>
      </c>
      <c r="B683" s="22" t="s">
        <v>317</v>
      </c>
      <c r="C683" s="6" t="s">
        <v>3978</v>
      </c>
      <c r="D683" s="5" t="s">
        <v>3979</v>
      </c>
      <c r="E683" s="7">
        <v>98784103</v>
      </c>
      <c r="F683" s="7">
        <v>30206963100040</v>
      </c>
      <c r="G683" s="7" t="s">
        <v>3980</v>
      </c>
      <c r="H683" s="14">
        <v>45203</v>
      </c>
      <c r="I683" s="5" t="s">
        <v>1125</v>
      </c>
      <c r="J683" s="5" t="e">
        <f>++COUNTIFS(#REF!,'Манзилли сотиб олиш (2)'!$F683,#REF!,'Манзилли сотиб олиш (2)'!J$3,#REF!,'Манзилли сотиб олиш (2)'!J$2)</f>
        <v>#REF!</v>
      </c>
      <c r="K683" s="5" t="e">
        <f>++COUNTIFS(#REF!,'Манзилли сотиб олиш (2)'!$F683,#REF!,'Манзилли сотиб олиш (2)'!K$3,#REF!,'Манзилли сотиб олиш (2)'!K$2)</f>
        <v>#REF!</v>
      </c>
      <c r="L683" s="5" t="e">
        <f>++COUNTIFS(#REF!,'Манзилли сотиб олиш (2)'!$F683,#REF!,'Манзилли сотиб олиш (2)'!L$3,#REF!,'Манзилли сотиб олиш (2)'!L$2)</f>
        <v>#REF!</v>
      </c>
      <c r="M683" s="5" t="e">
        <f>++COUNTIFS(#REF!,'Манзилли сотиб олиш (2)'!$F683,#REF!,'Манзилли сотиб олиш (2)'!M$3,#REF!,'Манзилли сотиб олиш (2)'!M$2)</f>
        <v>#REF!</v>
      </c>
      <c r="N683" s="5" t="e">
        <f>++COUNTIFS(#REF!,'Манзилли сотиб олиш (2)'!$F683,#REF!,'Манзилли сотиб олиш (2)'!N$3,#REF!,'Манзилли сотиб олиш (2)'!N$2)</f>
        <v>#REF!</v>
      </c>
      <c r="O683" s="7" t="e">
        <f t="shared" si="133"/>
        <v>#REF!</v>
      </c>
      <c r="P683" s="7">
        <f t="shared" si="134"/>
        <v>0</v>
      </c>
      <c r="Q683" s="7">
        <f t="shared" si="135"/>
        <v>0</v>
      </c>
      <c r="R683" s="5" t="e">
        <f>++COUNTIFS(#REF!,'Манзилли сотиб олиш (2)'!$F683,#REF!,'Манзилли сотиб олиш (2)'!R$3,#REF!,'Манзилли сотиб олиш (2)'!R$2)</f>
        <v>#REF!</v>
      </c>
      <c r="S683" s="5" t="e">
        <f>++COUNTIFS(#REF!,'Манзилли сотиб олиш (2)'!$F683,#REF!,'Манзилли сотиб олиш (2)'!S$3,#REF!,'Манзилли сотиб олиш (2)'!S$2)</f>
        <v>#REF!</v>
      </c>
      <c r="T683" s="5" t="e">
        <f>++COUNTIFS(#REF!,'Манзилли сотиб олиш (2)'!$F683,#REF!,'Манзилли сотиб олиш (2)'!T$3,#REF!,'Манзилли сотиб олиш (2)'!T$2)</f>
        <v>#REF!</v>
      </c>
      <c r="U683" s="5" t="e">
        <f>++COUNTIFS(#REF!,'Манзилли сотиб олиш (2)'!$F683,#REF!,'Манзилли сотиб олиш (2)'!U$3,#REF!,'Манзилли сотиб олиш (2)'!U$2)</f>
        <v>#REF!</v>
      </c>
      <c r="V683" s="5" t="e">
        <f>++COUNTIFS(#REF!,'Манзилли сотиб олиш (2)'!$F683,#REF!,'Манзилли сотиб олиш (2)'!V$3,#REF!,'Манзилли сотиб олиш (2)'!V$2)</f>
        <v>#REF!</v>
      </c>
      <c r="W683" s="7" t="e">
        <f t="shared" si="136"/>
        <v>#REF!</v>
      </c>
      <c r="X683" s="7">
        <f t="shared" si="131"/>
        <v>0</v>
      </c>
      <c r="Y683" s="7">
        <f t="shared" si="137"/>
        <v>0</v>
      </c>
      <c r="Z683" s="7">
        <f t="shared" si="132"/>
        <v>0</v>
      </c>
      <c r="AA683" s="7">
        <v>0</v>
      </c>
      <c r="AB683" s="7" t="e">
        <f t="shared" si="138"/>
        <v>#REF!</v>
      </c>
      <c r="AC683" s="7">
        <f t="shared" si="128"/>
        <v>0</v>
      </c>
      <c r="AD683" s="12" t="e">
        <f>++VLOOKUP(F683,#REF!,3,0)</f>
        <v>#REF!</v>
      </c>
      <c r="AE683" s="10"/>
      <c r="AF683" s="10"/>
    </row>
    <row r="684" spans="1:32" x14ac:dyDescent="0.25">
      <c r="A684" s="5">
        <f t="shared" si="139"/>
        <v>73</v>
      </c>
      <c r="B684" s="22" t="s">
        <v>317</v>
      </c>
      <c r="C684" s="6" t="s">
        <v>3981</v>
      </c>
      <c r="D684" s="5" t="s">
        <v>3982</v>
      </c>
      <c r="E684" s="7">
        <v>98782839</v>
      </c>
      <c r="F684" s="7">
        <v>30212933100013</v>
      </c>
      <c r="G684" s="7" t="s">
        <v>3983</v>
      </c>
      <c r="H684" s="14">
        <v>45203</v>
      </c>
      <c r="I684" s="5" t="s">
        <v>1126</v>
      </c>
      <c r="J684" s="5" t="e">
        <f>++COUNTIFS(#REF!,'Манзилли сотиб олиш (2)'!$F684,#REF!,'Манзилли сотиб олиш (2)'!J$3,#REF!,'Манзилли сотиб олиш (2)'!J$2)</f>
        <v>#REF!</v>
      </c>
      <c r="K684" s="5" t="e">
        <f>++COUNTIFS(#REF!,'Манзилли сотиб олиш (2)'!$F684,#REF!,'Манзилли сотиб олиш (2)'!K$3,#REF!,'Манзилли сотиб олиш (2)'!K$2)</f>
        <v>#REF!</v>
      </c>
      <c r="L684" s="5" t="e">
        <f>++COUNTIFS(#REF!,'Манзилли сотиб олиш (2)'!$F684,#REF!,'Манзилли сотиб олиш (2)'!L$3,#REF!,'Манзилли сотиб олиш (2)'!L$2)</f>
        <v>#REF!</v>
      </c>
      <c r="M684" s="5" t="e">
        <f>++COUNTIFS(#REF!,'Манзилли сотиб олиш (2)'!$F684,#REF!,'Манзилли сотиб олиш (2)'!M$3,#REF!,'Манзилли сотиб олиш (2)'!M$2)</f>
        <v>#REF!</v>
      </c>
      <c r="N684" s="5" t="e">
        <f>++COUNTIFS(#REF!,'Манзилли сотиб олиш (2)'!$F684,#REF!,'Манзилли сотиб олиш (2)'!N$3,#REF!,'Манзилли сотиб олиш (2)'!N$2)</f>
        <v>#REF!</v>
      </c>
      <c r="O684" s="7" t="e">
        <f t="shared" si="133"/>
        <v>#REF!</v>
      </c>
      <c r="P684" s="7">
        <f t="shared" si="134"/>
        <v>0</v>
      </c>
      <c r="Q684" s="7">
        <f t="shared" si="135"/>
        <v>0</v>
      </c>
      <c r="R684" s="5" t="e">
        <f>++COUNTIFS(#REF!,'Манзилли сотиб олиш (2)'!$F684,#REF!,'Манзилли сотиб олиш (2)'!R$3,#REF!,'Манзилли сотиб олиш (2)'!R$2)</f>
        <v>#REF!</v>
      </c>
      <c r="S684" s="5" t="e">
        <f>++COUNTIFS(#REF!,'Манзилли сотиб олиш (2)'!$F684,#REF!,'Манзилли сотиб олиш (2)'!S$3,#REF!,'Манзилли сотиб олиш (2)'!S$2)</f>
        <v>#REF!</v>
      </c>
      <c r="T684" s="5" t="e">
        <f>++COUNTIFS(#REF!,'Манзилли сотиб олиш (2)'!$F684,#REF!,'Манзилли сотиб олиш (2)'!T$3,#REF!,'Манзилли сотиб олиш (2)'!T$2)</f>
        <v>#REF!</v>
      </c>
      <c r="U684" s="5" t="e">
        <f>++COUNTIFS(#REF!,'Манзилли сотиб олиш (2)'!$F684,#REF!,'Манзилли сотиб олиш (2)'!U$3,#REF!,'Манзилли сотиб олиш (2)'!U$2)</f>
        <v>#REF!</v>
      </c>
      <c r="V684" s="5" t="e">
        <f>++COUNTIFS(#REF!,'Манзилли сотиб олиш (2)'!$F684,#REF!,'Манзилли сотиб олиш (2)'!V$3,#REF!,'Манзилли сотиб олиш (2)'!V$2)</f>
        <v>#REF!</v>
      </c>
      <c r="W684" s="7" t="e">
        <f t="shared" si="136"/>
        <v>#REF!</v>
      </c>
      <c r="X684" s="7">
        <f t="shared" si="131"/>
        <v>0</v>
      </c>
      <c r="Y684" s="7">
        <f t="shared" si="137"/>
        <v>0</v>
      </c>
      <c r="Z684" s="7">
        <f t="shared" si="132"/>
        <v>0</v>
      </c>
      <c r="AA684" s="7">
        <v>0</v>
      </c>
      <c r="AB684" s="7" t="e">
        <f t="shared" si="138"/>
        <v>#REF!</v>
      </c>
      <c r="AC684" s="7">
        <f t="shared" si="128"/>
        <v>0</v>
      </c>
      <c r="AD684" s="12" t="e">
        <f>++VLOOKUP(F684,#REF!,3,0)</f>
        <v>#REF!</v>
      </c>
      <c r="AE684" s="10"/>
      <c r="AF684" s="10"/>
    </row>
    <row r="685" spans="1:32" x14ac:dyDescent="0.25">
      <c r="A685" s="5">
        <f t="shared" si="139"/>
        <v>74</v>
      </c>
      <c r="B685" s="22" t="s">
        <v>317</v>
      </c>
      <c r="C685" s="6" t="s">
        <v>3984</v>
      </c>
      <c r="D685" s="5" t="s">
        <v>3985</v>
      </c>
      <c r="E685" s="7">
        <v>98777412</v>
      </c>
      <c r="F685" s="7">
        <v>32601963100083</v>
      </c>
      <c r="G685" s="7" t="s">
        <v>3986</v>
      </c>
      <c r="H685" s="14">
        <v>45203</v>
      </c>
      <c r="I685" s="5" t="s">
        <v>1125</v>
      </c>
      <c r="J685" s="5" t="e">
        <f>++COUNTIFS(#REF!,'Манзилли сотиб олиш (2)'!$F685,#REF!,'Манзилли сотиб олиш (2)'!J$3,#REF!,'Манзилли сотиб олиш (2)'!J$2)</f>
        <v>#REF!</v>
      </c>
      <c r="K685" s="5" t="e">
        <f>++COUNTIFS(#REF!,'Манзилли сотиб олиш (2)'!$F685,#REF!,'Манзилли сотиб олиш (2)'!K$3,#REF!,'Манзилли сотиб олиш (2)'!K$2)</f>
        <v>#REF!</v>
      </c>
      <c r="L685" s="5" t="e">
        <f>++COUNTIFS(#REF!,'Манзилли сотиб олиш (2)'!$F685,#REF!,'Манзилли сотиб олиш (2)'!L$3,#REF!,'Манзилли сотиб олиш (2)'!L$2)</f>
        <v>#REF!</v>
      </c>
      <c r="M685" s="5" t="e">
        <f>++COUNTIFS(#REF!,'Манзилли сотиб олиш (2)'!$F685,#REF!,'Манзилли сотиб олиш (2)'!M$3,#REF!,'Манзилли сотиб олиш (2)'!M$2)</f>
        <v>#REF!</v>
      </c>
      <c r="N685" s="5" t="e">
        <f>++COUNTIFS(#REF!,'Манзилли сотиб олиш (2)'!$F685,#REF!,'Манзилли сотиб олиш (2)'!N$3,#REF!,'Манзилли сотиб олиш (2)'!N$2)</f>
        <v>#REF!</v>
      </c>
      <c r="O685" s="7" t="e">
        <f t="shared" si="133"/>
        <v>#REF!</v>
      </c>
      <c r="P685" s="7">
        <f t="shared" si="134"/>
        <v>0</v>
      </c>
      <c r="Q685" s="7">
        <f t="shared" si="135"/>
        <v>0</v>
      </c>
      <c r="R685" s="5" t="e">
        <f>++COUNTIFS(#REF!,'Манзилли сотиб олиш (2)'!$F685,#REF!,'Манзилли сотиб олиш (2)'!R$3,#REF!,'Манзилли сотиб олиш (2)'!R$2)</f>
        <v>#REF!</v>
      </c>
      <c r="S685" s="5" t="e">
        <f>++COUNTIFS(#REF!,'Манзилли сотиб олиш (2)'!$F685,#REF!,'Манзилли сотиб олиш (2)'!S$3,#REF!,'Манзилли сотиб олиш (2)'!S$2)</f>
        <v>#REF!</v>
      </c>
      <c r="T685" s="5" t="e">
        <f>++COUNTIFS(#REF!,'Манзилли сотиб олиш (2)'!$F685,#REF!,'Манзилли сотиб олиш (2)'!T$3,#REF!,'Манзилли сотиб олиш (2)'!T$2)</f>
        <v>#REF!</v>
      </c>
      <c r="U685" s="5" t="e">
        <f>++COUNTIFS(#REF!,'Манзилли сотиб олиш (2)'!$F685,#REF!,'Манзилли сотиб олиш (2)'!U$3,#REF!,'Манзилли сотиб олиш (2)'!U$2)</f>
        <v>#REF!</v>
      </c>
      <c r="V685" s="5" t="e">
        <f>++COUNTIFS(#REF!,'Манзилли сотиб олиш (2)'!$F685,#REF!,'Манзилли сотиб олиш (2)'!V$3,#REF!,'Манзилли сотиб олиш (2)'!V$2)</f>
        <v>#REF!</v>
      </c>
      <c r="W685" s="7" t="e">
        <f t="shared" si="136"/>
        <v>#REF!</v>
      </c>
      <c r="X685" s="7">
        <f t="shared" si="131"/>
        <v>0</v>
      </c>
      <c r="Y685" s="7">
        <f t="shared" si="137"/>
        <v>0</v>
      </c>
      <c r="Z685" s="7">
        <f t="shared" si="132"/>
        <v>0</v>
      </c>
      <c r="AA685" s="7">
        <v>0</v>
      </c>
      <c r="AB685" s="7" t="e">
        <f t="shared" si="138"/>
        <v>#REF!</v>
      </c>
      <c r="AC685" s="7">
        <f t="shared" si="128"/>
        <v>0</v>
      </c>
      <c r="AD685" s="12" t="e">
        <f>++VLOOKUP(F685,#REF!,3,0)</f>
        <v>#REF!</v>
      </c>
      <c r="AE685" s="10"/>
      <c r="AF685" s="10"/>
    </row>
    <row r="686" spans="1:32" x14ac:dyDescent="0.25">
      <c r="A686" s="5">
        <f t="shared" si="139"/>
        <v>75</v>
      </c>
      <c r="B686" s="22" t="s">
        <v>317</v>
      </c>
      <c r="C686" s="6" t="s">
        <v>342</v>
      </c>
      <c r="D686" s="5" t="s">
        <v>343</v>
      </c>
      <c r="E686" s="7">
        <v>98776049</v>
      </c>
      <c r="F686" s="7">
        <v>31501933100103</v>
      </c>
      <c r="G686" s="7" t="s">
        <v>2296</v>
      </c>
      <c r="H686" s="14">
        <v>45203</v>
      </c>
      <c r="I686" s="5" t="s">
        <v>1125</v>
      </c>
      <c r="J686" s="5" t="e">
        <f>++COUNTIFS(#REF!,'Манзилли сотиб олиш (2)'!$F686,#REF!,'Манзилли сотиб олиш (2)'!J$3,#REF!,'Манзилли сотиб олиш (2)'!J$2)</f>
        <v>#REF!</v>
      </c>
      <c r="K686" s="5" t="e">
        <f>++COUNTIFS(#REF!,'Манзилли сотиб олиш (2)'!$F686,#REF!,'Манзилли сотиб олиш (2)'!K$3,#REF!,'Манзилли сотиб олиш (2)'!K$2)</f>
        <v>#REF!</v>
      </c>
      <c r="L686" s="5" t="e">
        <f>++COUNTIFS(#REF!,'Манзилли сотиб олиш (2)'!$F686,#REF!,'Манзилли сотиб олиш (2)'!L$3,#REF!,'Манзилли сотиб олиш (2)'!L$2)</f>
        <v>#REF!</v>
      </c>
      <c r="M686" s="5" t="e">
        <f>++COUNTIFS(#REF!,'Манзилли сотиб олиш (2)'!$F686,#REF!,'Манзилли сотиб олиш (2)'!M$3,#REF!,'Манзилли сотиб олиш (2)'!M$2)</f>
        <v>#REF!</v>
      </c>
      <c r="N686" s="5" t="e">
        <f>++COUNTIFS(#REF!,'Манзилли сотиб олиш (2)'!$F686,#REF!,'Манзилли сотиб олиш (2)'!N$3,#REF!,'Манзилли сотиб олиш (2)'!N$2)</f>
        <v>#REF!</v>
      </c>
      <c r="O686" s="7" t="e">
        <f t="shared" si="133"/>
        <v>#REF!</v>
      </c>
      <c r="P686" s="7">
        <f t="shared" si="134"/>
        <v>0</v>
      </c>
      <c r="Q686" s="7">
        <f t="shared" si="135"/>
        <v>0</v>
      </c>
      <c r="R686" s="5" t="e">
        <f>++COUNTIFS(#REF!,'Манзилли сотиб олиш (2)'!$F686,#REF!,'Манзилли сотиб олиш (2)'!R$3,#REF!,'Манзилли сотиб олиш (2)'!R$2)</f>
        <v>#REF!</v>
      </c>
      <c r="S686" s="5" t="e">
        <f>++COUNTIFS(#REF!,'Манзилли сотиб олиш (2)'!$F686,#REF!,'Манзилли сотиб олиш (2)'!S$3,#REF!,'Манзилли сотиб олиш (2)'!S$2)</f>
        <v>#REF!</v>
      </c>
      <c r="T686" s="5" t="e">
        <f>++COUNTIFS(#REF!,'Манзилли сотиб олиш (2)'!$F686,#REF!,'Манзилли сотиб олиш (2)'!T$3,#REF!,'Манзилли сотиб олиш (2)'!T$2)</f>
        <v>#REF!</v>
      </c>
      <c r="U686" s="5" t="e">
        <f>++COUNTIFS(#REF!,'Манзилли сотиб олиш (2)'!$F686,#REF!,'Манзилли сотиб олиш (2)'!U$3,#REF!,'Манзилли сотиб олиш (2)'!U$2)</f>
        <v>#REF!</v>
      </c>
      <c r="V686" s="5" t="e">
        <f>++COUNTIFS(#REF!,'Манзилли сотиб олиш (2)'!$F686,#REF!,'Манзилли сотиб олиш (2)'!V$3,#REF!,'Манзилли сотиб олиш (2)'!V$2)</f>
        <v>#REF!</v>
      </c>
      <c r="W686" s="7" t="e">
        <f t="shared" si="136"/>
        <v>#REF!</v>
      </c>
      <c r="X686" s="7">
        <f t="shared" si="131"/>
        <v>0</v>
      </c>
      <c r="Y686" s="7">
        <f t="shared" si="137"/>
        <v>0</v>
      </c>
      <c r="Z686" s="7">
        <f t="shared" si="132"/>
        <v>0</v>
      </c>
      <c r="AA686" s="7">
        <v>0</v>
      </c>
      <c r="AB686" s="7" t="e">
        <f t="shared" si="138"/>
        <v>#REF!</v>
      </c>
      <c r="AC686" s="7">
        <f t="shared" si="128"/>
        <v>0</v>
      </c>
      <c r="AD686" s="12" t="e">
        <f>++VLOOKUP(F686,#REF!,3,0)</f>
        <v>#REF!</v>
      </c>
      <c r="AE686" s="10"/>
      <c r="AF686" s="10"/>
    </row>
    <row r="687" spans="1:32" x14ac:dyDescent="0.25">
      <c r="A687" s="5">
        <f t="shared" si="139"/>
        <v>76</v>
      </c>
      <c r="B687" s="22" t="s">
        <v>317</v>
      </c>
      <c r="C687" s="6" t="s">
        <v>3987</v>
      </c>
      <c r="D687" s="5" t="s">
        <v>3988</v>
      </c>
      <c r="E687" s="7">
        <v>98775501</v>
      </c>
      <c r="F687" s="7">
        <v>32905943100039</v>
      </c>
      <c r="G687" s="7" t="s">
        <v>3989</v>
      </c>
      <c r="H687" s="14">
        <v>45203</v>
      </c>
      <c r="I687" s="5" t="s">
        <v>1125</v>
      </c>
      <c r="J687" s="5" t="e">
        <f>++COUNTIFS(#REF!,'Манзилли сотиб олиш (2)'!$F687,#REF!,'Манзилли сотиб олиш (2)'!J$3,#REF!,'Манзилли сотиб олиш (2)'!J$2)</f>
        <v>#REF!</v>
      </c>
      <c r="K687" s="5" t="e">
        <f>++COUNTIFS(#REF!,'Манзилли сотиб олиш (2)'!$F687,#REF!,'Манзилли сотиб олиш (2)'!K$3,#REF!,'Манзилли сотиб олиш (2)'!K$2)</f>
        <v>#REF!</v>
      </c>
      <c r="L687" s="5" t="e">
        <f>++COUNTIFS(#REF!,'Манзилли сотиб олиш (2)'!$F687,#REF!,'Манзилли сотиб олиш (2)'!L$3,#REF!,'Манзилли сотиб олиш (2)'!L$2)</f>
        <v>#REF!</v>
      </c>
      <c r="M687" s="5" t="e">
        <f>++COUNTIFS(#REF!,'Манзилли сотиб олиш (2)'!$F687,#REF!,'Манзилли сотиб олиш (2)'!M$3,#REF!,'Манзилли сотиб олиш (2)'!M$2)</f>
        <v>#REF!</v>
      </c>
      <c r="N687" s="5" t="e">
        <f>++COUNTIFS(#REF!,'Манзилли сотиб олиш (2)'!$F687,#REF!,'Манзилли сотиб олиш (2)'!N$3,#REF!,'Манзилли сотиб олиш (2)'!N$2)</f>
        <v>#REF!</v>
      </c>
      <c r="O687" s="7" t="e">
        <f t="shared" si="133"/>
        <v>#REF!</v>
      </c>
      <c r="P687" s="7">
        <f t="shared" si="134"/>
        <v>0</v>
      </c>
      <c r="Q687" s="7">
        <f t="shared" si="135"/>
        <v>0</v>
      </c>
      <c r="R687" s="5" t="e">
        <f>++COUNTIFS(#REF!,'Манзилли сотиб олиш (2)'!$F687,#REF!,'Манзилли сотиб олиш (2)'!R$3,#REF!,'Манзилли сотиб олиш (2)'!R$2)</f>
        <v>#REF!</v>
      </c>
      <c r="S687" s="5" t="e">
        <f>++COUNTIFS(#REF!,'Манзилли сотиб олиш (2)'!$F687,#REF!,'Манзилли сотиб олиш (2)'!S$3,#REF!,'Манзилли сотиб олиш (2)'!S$2)</f>
        <v>#REF!</v>
      </c>
      <c r="T687" s="5" t="e">
        <f>++COUNTIFS(#REF!,'Манзилли сотиб олиш (2)'!$F687,#REF!,'Манзилли сотиб олиш (2)'!T$3,#REF!,'Манзилли сотиб олиш (2)'!T$2)</f>
        <v>#REF!</v>
      </c>
      <c r="U687" s="5" t="e">
        <f>++COUNTIFS(#REF!,'Манзилли сотиб олиш (2)'!$F687,#REF!,'Манзилли сотиб олиш (2)'!U$3,#REF!,'Манзилли сотиб олиш (2)'!U$2)</f>
        <v>#REF!</v>
      </c>
      <c r="V687" s="5" t="e">
        <f>++COUNTIFS(#REF!,'Манзилли сотиб олиш (2)'!$F687,#REF!,'Манзилли сотиб олиш (2)'!V$3,#REF!,'Манзилли сотиб олиш (2)'!V$2)</f>
        <v>#REF!</v>
      </c>
      <c r="W687" s="7" t="e">
        <f t="shared" si="136"/>
        <v>#REF!</v>
      </c>
      <c r="X687" s="7">
        <f t="shared" si="131"/>
        <v>0</v>
      </c>
      <c r="Y687" s="7">
        <f t="shared" si="137"/>
        <v>0</v>
      </c>
      <c r="Z687" s="7">
        <f t="shared" si="132"/>
        <v>0</v>
      </c>
      <c r="AA687" s="7">
        <v>0</v>
      </c>
      <c r="AB687" s="7" t="e">
        <f t="shared" si="138"/>
        <v>#REF!</v>
      </c>
      <c r="AC687" s="7">
        <f t="shared" si="128"/>
        <v>0</v>
      </c>
      <c r="AD687" s="12" t="e">
        <f>++VLOOKUP(F687,#REF!,3,0)</f>
        <v>#REF!</v>
      </c>
      <c r="AE687" s="10"/>
      <c r="AF687" s="10"/>
    </row>
    <row r="688" spans="1:32" x14ac:dyDescent="0.25">
      <c r="A688" s="5">
        <f t="shared" si="139"/>
        <v>77</v>
      </c>
      <c r="B688" s="22" t="s">
        <v>317</v>
      </c>
      <c r="C688" s="6" t="s">
        <v>3990</v>
      </c>
      <c r="D688" s="5" t="s">
        <v>3991</v>
      </c>
      <c r="E688" s="7">
        <v>98774448</v>
      </c>
      <c r="F688" s="7">
        <v>41011933100018</v>
      </c>
      <c r="G688" s="7" t="s">
        <v>3992</v>
      </c>
      <c r="H688" s="14">
        <v>45203</v>
      </c>
      <c r="I688" s="5" t="s">
        <v>1125</v>
      </c>
      <c r="J688" s="5" t="e">
        <f>++COUNTIFS(#REF!,'Манзилли сотиб олиш (2)'!$F688,#REF!,'Манзилли сотиб олиш (2)'!J$3,#REF!,'Манзилли сотиб олиш (2)'!J$2)</f>
        <v>#REF!</v>
      </c>
      <c r="K688" s="5" t="e">
        <f>++COUNTIFS(#REF!,'Манзилли сотиб олиш (2)'!$F688,#REF!,'Манзилли сотиб олиш (2)'!K$3,#REF!,'Манзилли сотиб олиш (2)'!K$2)</f>
        <v>#REF!</v>
      </c>
      <c r="L688" s="5" t="e">
        <f>++COUNTIFS(#REF!,'Манзилли сотиб олиш (2)'!$F688,#REF!,'Манзилли сотиб олиш (2)'!L$3,#REF!,'Манзилли сотиб олиш (2)'!L$2)</f>
        <v>#REF!</v>
      </c>
      <c r="M688" s="5" t="e">
        <f>++COUNTIFS(#REF!,'Манзилли сотиб олиш (2)'!$F688,#REF!,'Манзилли сотиб олиш (2)'!M$3,#REF!,'Манзилли сотиб олиш (2)'!M$2)</f>
        <v>#REF!</v>
      </c>
      <c r="N688" s="5" t="e">
        <f>++COUNTIFS(#REF!,'Манзилли сотиб олиш (2)'!$F688,#REF!,'Манзилли сотиб олиш (2)'!N$3,#REF!,'Манзилли сотиб олиш (2)'!N$2)</f>
        <v>#REF!</v>
      </c>
      <c r="O688" s="7" t="e">
        <f t="shared" si="133"/>
        <v>#REF!</v>
      </c>
      <c r="P688" s="7">
        <f t="shared" si="134"/>
        <v>0</v>
      </c>
      <c r="Q688" s="7">
        <f t="shared" si="135"/>
        <v>0</v>
      </c>
      <c r="R688" s="5" t="e">
        <f>++COUNTIFS(#REF!,'Манзилли сотиб олиш (2)'!$F688,#REF!,'Манзилли сотиб олиш (2)'!R$3,#REF!,'Манзилли сотиб олиш (2)'!R$2)</f>
        <v>#REF!</v>
      </c>
      <c r="S688" s="5" t="e">
        <f>++COUNTIFS(#REF!,'Манзилли сотиб олиш (2)'!$F688,#REF!,'Манзилли сотиб олиш (2)'!S$3,#REF!,'Манзилли сотиб олиш (2)'!S$2)</f>
        <v>#REF!</v>
      </c>
      <c r="T688" s="5" t="e">
        <f>++COUNTIFS(#REF!,'Манзилли сотиб олиш (2)'!$F688,#REF!,'Манзилли сотиб олиш (2)'!T$3,#REF!,'Манзилли сотиб олиш (2)'!T$2)</f>
        <v>#REF!</v>
      </c>
      <c r="U688" s="5" t="e">
        <f>++COUNTIFS(#REF!,'Манзилли сотиб олиш (2)'!$F688,#REF!,'Манзилли сотиб олиш (2)'!U$3,#REF!,'Манзилли сотиб олиш (2)'!U$2)</f>
        <v>#REF!</v>
      </c>
      <c r="V688" s="5" t="e">
        <f>++COUNTIFS(#REF!,'Манзилли сотиб олиш (2)'!$F688,#REF!,'Манзилли сотиб олиш (2)'!V$3,#REF!,'Манзилли сотиб олиш (2)'!V$2)</f>
        <v>#REF!</v>
      </c>
      <c r="W688" s="7" t="e">
        <f t="shared" si="136"/>
        <v>#REF!</v>
      </c>
      <c r="X688" s="7">
        <f t="shared" si="131"/>
        <v>0</v>
      </c>
      <c r="Y688" s="7">
        <f t="shared" si="137"/>
        <v>0</v>
      </c>
      <c r="Z688" s="7">
        <f t="shared" si="132"/>
        <v>0</v>
      </c>
      <c r="AA688" s="7">
        <v>0</v>
      </c>
      <c r="AB688" s="7" t="e">
        <f t="shared" si="138"/>
        <v>#REF!</v>
      </c>
      <c r="AC688" s="7">
        <f t="shared" si="128"/>
        <v>0</v>
      </c>
      <c r="AD688" s="12" t="e">
        <f>++VLOOKUP(F688,#REF!,3,0)</f>
        <v>#REF!</v>
      </c>
      <c r="AE688" s="10"/>
      <c r="AF688" s="10"/>
    </row>
    <row r="689" spans="1:32" x14ac:dyDescent="0.25">
      <c r="A689" s="5">
        <f t="shared" si="139"/>
        <v>78</v>
      </c>
      <c r="B689" s="22" t="s">
        <v>317</v>
      </c>
      <c r="C689" s="6" t="s">
        <v>3993</v>
      </c>
      <c r="D689" s="5" t="s">
        <v>3994</v>
      </c>
      <c r="E689" s="7">
        <v>98763146</v>
      </c>
      <c r="F689" s="7">
        <v>42004893090047</v>
      </c>
      <c r="G689" s="7" t="s">
        <v>3995</v>
      </c>
      <c r="H689" s="14">
        <v>45203</v>
      </c>
      <c r="I689" s="5" t="s">
        <v>1125</v>
      </c>
      <c r="J689" s="5" t="e">
        <f>++COUNTIFS(#REF!,'Манзилли сотиб олиш (2)'!$F689,#REF!,'Манзилли сотиб олиш (2)'!J$3,#REF!,'Манзилли сотиб олиш (2)'!J$2)</f>
        <v>#REF!</v>
      </c>
      <c r="K689" s="5" t="e">
        <f>++COUNTIFS(#REF!,'Манзилли сотиб олиш (2)'!$F689,#REF!,'Манзилли сотиб олиш (2)'!K$3,#REF!,'Манзилли сотиб олиш (2)'!K$2)</f>
        <v>#REF!</v>
      </c>
      <c r="L689" s="5" t="e">
        <f>++COUNTIFS(#REF!,'Манзилли сотиб олиш (2)'!$F689,#REF!,'Манзилли сотиб олиш (2)'!L$3,#REF!,'Манзилли сотиб олиш (2)'!L$2)</f>
        <v>#REF!</v>
      </c>
      <c r="M689" s="5" t="e">
        <f>++COUNTIFS(#REF!,'Манзилли сотиб олиш (2)'!$F689,#REF!,'Манзилли сотиб олиш (2)'!M$3,#REF!,'Манзилли сотиб олиш (2)'!M$2)</f>
        <v>#REF!</v>
      </c>
      <c r="N689" s="5" t="e">
        <f>++COUNTIFS(#REF!,'Манзилли сотиб олиш (2)'!$F689,#REF!,'Манзилли сотиб олиш (2)'!N$3,#REF!,'Манзилли сотиб олиш (2)'!N$2)</f>
        <v>#REF!</v>
      </c>
      <c r="O689" s="7" t="e">
        <f t="shared" si="133"/>
        <v>#REF!</v>
      </c>
      <c r="P689" s="7">
        <f t="shared" si="134"/>
        <v>0</v>
      </c>
      <c r="Q689" s="7">
        <f t="shared" si="135"/>
        <v>0</v>
      </c>
      <c r="R689" s="5" t="e">
        <f>++COUNTIFS(#REF!,'Манзилли сотиб олиш (2)'!$F689,#REF!,'Манзилли сотиб олиш (2)'!R$3,#REF!,'Манзилли сотиб олиш (2)'!R$2)</f>
        <v>#REF!</v>
      </c>
      <c r="S689" s="5" t="e">
        <f>++COUNTIFS(#REF!,'Манзилли сотиб олиш (2)'!$F689,#REF!,'Манзилли сотиб олиш (2)'!S$3,#REF!,'Манзилли сотиб олиш (2)'!S$2)</f>
        <v>#REF!</v>
      </c>
      <c r="T689" s="5" t="e">
        <f>++COUNTIFS(#REF!,'Манзилли сотиб олиш (2)'!$F689,#REF!,'Манзилли сотиб олиш (2)'!T$3,#REF!,'Манзилли сотиб олиш (2)'!T$2)</f>
        <v>#REF!</v>
      </c>
      <c r="U689" s="5" t="e">
        <f>++COUNTIFS(#REF!,'Манзилли сотиб олиш (2)'!$F689,#REF!,'Манзилли сотиб олиш (2)'!U$3,#REF!,'Манзилли сотиб олиш (2)'!U$2)</f>
        <v>#REF!</v>
      </c>
      <c r="V689" s="5" t="e">
        <f>++COUNTIFS(#REF!,'Манзилли сотиб олиш (2)'!$F689,#REF!,'Манзилли сотиб олиш (2)'!V$3,#REF!,'Манзилли сотиб олиш (2)'!V$2)</f>
        <v>#REF!</v>
      </c>
      <c r="W689" s="7" t="e">
        <f t="shared" si="136"/>
        <v>#REF!</v>
      </c>
      <c r="X689" s="7">
        <f t="shared" si="131"/>
        <v>0</v>
      </c>
      <c r="Y689" s="7">
        <f t="shared" si="137"/>
        <v>0</v>
      </c>
      <c r="Z689" s="7">
        <f t="shared" si="132"/>
        <v>0</v>
      </c>
      <c r="AA689" s="7">
        <v>0</v>
      </c>
      <c r="AB689" s="7" t="e">
        <f t="shared" si="138"/>
        <v>#REF!</v>
      </c>
      <c r="AC689" s="7">
        <f t="shared" si="128"/>
        <v>0</v>
      </c>
      <c r="AD689" s="12" t="e">
        <f>++VLOOKUP(F689,#REF!,3,0)</f>
        <v>#REF!</v>
      </c>
      <c r="AE689" s="10"/>
      <c r="AF689" s="10"/>
    </row>
    <row r="690" spans="1:32" x14ac:dyDescent="0.25">
      <c r="A690" s="5">
        <f t="shared" si="139"/>
        <v>79</v>
      </c>
      <c r="B690" s="22" t="s">
        <v>317</v>
      </c>
      <c r="C690" s="6" t="s">
        <v>3996</v>
      </c>
      <c r="D690" s="5" t="s">
        <v>3997</v>
      </c>
      <c r="E690" s="7">
        <v>98761696</v>
      </c>
      <c r="F690" s="7">
        <v>31202997130014</v>
      </c>
      <c r="G690" s="7" t="s">
        <v>3998</v>
      </c>
      <c r="H690" s="14">
        <v>45203</v>
      </c>
      <c r="I690" s="5" t="s">
        <v>1125</v>
      </c>
      <c r="J690" s="5" t="e">
        <f>++COUNTIFS(#REF!,'Манзилли сотиб олиш (2)'!$F690,#REF!,'Манзилли сотиб олиш (2)'!J$3,#REF!,'Манзилли сотиб олиш (2)'!J$2)</f>
        <v>#REF!</v>
      </c>
      <c r="K690" s="5" t="e">
        <f>++COUNTIFS(#REF!,'Манзилли сотиб олиш (2)'!$F690,#REF!,'Манзилли сотиб олиш (2)'!K$3,#REF!,'Манзилли сотиб олиш (2)'!K$2)</f>
        <v>#REF!</v>
      </c>
      <c r="L690" s="5" t="e">
        <f>++COUNTIFS(#REF!,'Манзилли сотиб олиш (2)'!$F690,#REF!,'Манзилли сотиб олиш (2)'!L$3,#REF!,'Манзилли сотиб олиш (2)'!L$2)</f>
        <v>#REF!</v>
      </c>
      <c r="M690" s="5" t="e">
        <f>++COUNTIFS(#REF!,'Манзилли сотиб олиш (2)'!$F690,#REF!,'Манзилли сотиб олиш (2)'!M$3,#REF!,'Манзилли сотиб олиш (2)'!M$2)</f>
        <v>#REF!</v>
      </c>
      <c r="N690" s="5" t="e">
        <f>++COUNTIFS(#REF!,'Манзилли сотиб олиш (2)'!$F690,#REF!,'Манзилли сотиб олиш (2)'!N$3,#REF!,'Манзилли сотиб олиш (2)'!N$2)</f>
        <v>#REF!</v>
      </c>
      <c r="O690" s="7" t="e">
        <f t="shared" si="133"/>
        <v>#REF!</v>
      </c>
      <c r="P690" s="7">
        <f t="shared" si="134"/>
        <v>0</v>
      </c>
      <c r="Q690" s="7">
        <f t="shared" si="135"/>
        <v>0</v>
      </c>
      <c r="R690" s="5" t="e">
        <f>++COUNTIFS(#REF!,'Манзилли сотиб олиш (2)'!$F690,#REF!,'Манзилли сотиб олиш (2)'!R$3,#REF!,'Манзилли сотиб олиш (2)'!R$2)</f>
        <v>#REF!</v>
      </c>
      <c r="S690" s="5" t="e">
        <f>++COUNTIFS(#REF!,'Манзилли сотиб олиш (2)'!$F690,#REF!,'Манзилли сотиб олиш (2)'!S$3,#REF!,'Манзилли сотиб олиш (2)'!S$2)</f>
        <v>#REF!</v>
      </c>
      <c r="T690" s="5" t="e">
        <f>++COUNTIFS(#REF!,'Манзилли сотиб олиш (2)'!$F690,#REF!,'Манзилли сотиб олиш (2)'!T$3,#REF!,'Манзилли сотиб олиш (2)'!T$2)</f>
        <v>#REF!</v>
      </c>
      <c r="U690" s="5" t="e">
        <f>++COUNTIFS(#REF!,'Манзилли сотиб олиш (2)'!$F690,#REF!,'Манзилли сотиб олиш (2)'!U$3,#REF!,'Манзилли сотиб олиш (2)'!U$2)</f>
        <v>#REF!</v>
      </c>
      <c r="V690" s="5" t="e">
        <f>++COUNTIFS(#REF!,'Манзилли сотиб олиш (2)'!$F690,#REF!,'Манзилли сотиб олиш (2)'!V$3,#REF!,'Манзилли сотиб олиш (2)'!V$2)</f>
        <v>#REF!</v>
      </c>
      <c r="W690" s="7" t="e">
        <f t="shared" si="136"/>
        <v>#REF!</v>
      </c>
      <c r="X690" s="7">
        <f t="shared" si="131"/>
        <v>0</v>
      </c>
      <c r="Y690" s="7">
        <f t="shared" si="137"/>
        <v>0</v>
      </c>
      <c r="Z690" s="7">
        <f t="shared" si="132"/>
        <v>0</v>
      </c>
      <c r="AA690" s="7">
        <v>0</v>
      </c>
      <c r="AB690" s="7" t="e">
        <f t="shared" si="138"/>
        <v>#REF!</v>
      </c>
      <c r="AC690" s="7">
        <f t="shared" si="128"/>
        <v>0</v>
      </c>
      <c r="AD690" s="12" t="e">
        <f>++VLOOKUP(F690,#REF!,3,0)</f>
        <v>#REF!</v>
      </c>
      <c r="AE690" s="10"/>
      <c r="AF690" s="10"/>
    </row>
    <row r="691" spans="1:32" x14ac:dyDescent="0.25">
      <c r="A691" s="5">
        <f t="shared" si="139"/>
        <v>80</v>
      </c>
      <c r="B691" s="22" t="s">
        <v>317</v>
      </c>
      <c r="C691" s="6" t="s">
        <v>3999</v>
      </c>
      <c r="D691" s="5" t="s">
        <v>4000</v>
      </c>
      <c r="E691" s="7">
        <v>98755823</v>
      </c>
      <c r="F691" s="7">
        <v>30802933100029</v>
      </c>
      <c r="G691" s="7" t="s">
        <v>4001</v>
      </c>
      <c r="H691" s="14">
        <v>45203</v>
      </c>
      <c r="I691" s="5" t="s">
        <v>1125</v>
      </c>
      <c r="J691" s="5" t="e">
        <f>++COUNTIFS(#REF!,'Манзилли сотиб олиш (2)'!$F691,#REF!,'Манзилли сотиб олиш (2)'!J$3,#REF!,'Манзилли сотиб олиш (2)'!J$2)</f>
        <v>#REF!</v>
      </c>
      <c r="K691" s="5" t="e">
        <f>++COUNTIFS(#REF!,'Манзилли сотиб олиш (2)'!$F691,#REF!,'Манзилли сотиб олиш (2)'!K$3,#REF!,'Манзилли сотиб олиш (2)'!K$2)</f>
        <v>#REF!</v>
      </c>
      <c r="L691" s="5" t="e">
        <f>++COUNTIFS(#REF!,'Манзилли сотиб олиш (2)'!$F691,#REF!,'Манзилли сотиб олиш (2)'!L$3,#REF!,'Манзилли сотиб олиш (2)'!L$2)</f>
        <v>#REF!</v>
      </c>
      <c r="M691" s="5" t="e">
        <f>++COUNTIFS(#REF!,'Манзилли сотиб олиш (2)'!$F691,#REF!,'Манзилли сотиб олиш (2)'!M$3,#REF!,'Манзилли сотиб олиш (2)'!M$2)</f>
        <v>#REF!</v>
      </c>
      <c r="N691" s="5" t="e">
        <f>++COUNTIFS(#REF!,'Манзилли сотиб олиш (2)'!$F691,#REF!,'Манзилли сотиб олиш (2)'!N$3,#REF!,'Манзилли сотиб олиш (2)'!N$2)</f>
        <v>#REF!</v>
      </c>
      <c r="O691" s="7" t="e">
        <f t="shared" si="133"/>
        <v>#REF!</v>
      </c>
      <c r="P691" s="7">
        <f t="shared" si="134"/>
        <v>0</v>
      </c>
      <c r="Q691" s="7">
        <f t="shared" si="135"/>
        <v>0</v>
      </c>
      <c r="R691" s="5" t="e">
        <f>++COUNTIFS(#REF!,'Манзилли сотиб олиш (2)'!$F691,#REF!,'Манзилли сотиб олиш (2)'!R$3,#REF!,'Манзилли сотиб олиш (2)'!R$2)</f>
        <v>#REF!</v>
      </c>
      <c r="S691" s="5" t="e">
        <f>++COUNTIFS(#REF!,'Манзилли сотиб олиш (2)'!$F691,#REF!,'Манзилли сотиб олиш (2)'!S$3,#REF!,'Манзилли сотиб олиш (2)'!S$2)</f>
        <v>#REF!</v>
      </c>
      <c r="T691" s="5" t="e">
        <f>++COUNTIFS(#REF!,'Манзилли сотиб олиш (2)'!$F691,#REF!,'Манзилли сотиб олиш (2)'!T$3,#REF!,'Манзилли сотиб олиш (2)'!T$2)</f>
        <v>#REF!</v>
      </c>
      <c r="U691" s="5" t="e">
        <f>++COUNTIFS(#REF!,'Манзилли сотиб олиш (2)'!$F691,#REF!,'Манзилли сотиб олиш (2)'!U$3,#REF!,'Манзилли сотиб олиш (2)'!U$2)</f>
        <v>#REF!</v>
      </c>
      <c r="V691" s="5" t="e">
        <f>++COUNTIFS(#REF!,'Манзилли сотиб олиш (2)'!$F691,#REF!,'Манзилли сотиб олиш (2)'!V$3,#REF!,'Манзилли сотиб олиш (2)'!V$2)</f>
        <v>#REF!</v>
      </c>
      <c r="W691" s="7" t="e">
        <f t="shared" si="136"/>
        <v>#REF!</v>
      </c>
      <c r="X691" s="7">
        <f t="shared" si="131"/>
        <v>0</v>
      </c>
      <c r="Y691" s="7">
        <f t="shared" si="137"/>
        <v>0</v>
      </c>
      <c r="Z691" s="7">
        <f t="shared" si="132"/>
        <v>0</v>
      </c>
      <c r="AA691" s="7">
        <v>0</v>
      </c>
      <c r="AB691" s="7" t="e">
        <f t="shared" si="138"/>
        <v>#REF!</v>
      </c>
      <c r="AC691" s="7">
        <f t="shared" si="128"/>
        <v>0</v>
      </c>
      <c r="AD691" s="12" t="e">
        <f>++VLOOKUP(F691,#REF!,3,0)</f>
        <v>#REF!</v>
      </c>
      <c r="AE691" s="10"/>
      <c r="AF691" s="10"/>
    </row>
    <row r="692" spans="1:32" x14ac:dyDescent="0.25">
      <c r="A692" s="5">
        <f t="shared" si="139"/>
        <v>81</v>
      </c>
      <c r="B692" s="22" t="s">
        <v>317</v>
      </c>
      <c r="C692" s="6" t="s">
        <v>4002</v>
      </c>
      <c r="D692" s="5" t="s">
        <v>4003</v>
      </c>
      <c r="E692" s="7">
        <v>98757060</v>
      </c>
      <c r="F692" s="7">
        <v>32007903100021</v>
      </c>
      <c r="G692" s="7" t="s">
        <v>4004</v>
      </c>
      <c r="H692" s="14">
        <v>45203</v>
      </c>
      <c r="I692" s="5" t="s">
        <v>1125</v>
      </c>
      <c r="J692" s="5" t="e">
        <f>++COUNTIFS(#REF!,'Манзилли сотиб олиш (2)'!$F692,#REF!,'Манзилли сотиб олиш (2)'!J$3,#REF!,'Манзилли сотиб олиш (2)'!J$2)</f>
        <v>#REF!</v>
      </c>
      <c r="K692" s="5" t="e">
        <f>++COUNTIFS(#REF!,'Манзилли сотиб олиш (2)'!$F692,#REF!,'Манзилли сотиб олиш (2)'!K$3,#REF!,'Манзилли сотиб олиш (2)'!K$2)</f>
        <v>#REF!</v>
      </c>
      <c r="L692" s="5" t="e">
        <f>++COUNTIFS(#REF!,'Манзилли сотиб олиш (2)'!$F692,#REF!,'Манзилли сотиб олиш (2)'!L$3,#REF!,'Манзилли сотиб олиш (2)'!L$2)</f>
        <v>#REF!</v>
      </c>
      <c r="M692" s="5" t="e">
        <f>++COUNTIFS(#REF!,'Манзилли сотиб олиш (2)'!$F692,#REF!,'Манзилли сотиб олиш (2)'!M$3,#REF!,'Манзилли сотиб олиш (2)'!M$2)</f>
        <v>#REF!</v>
      </c>
      <c r="N692" s="5" t="e">
        <f>++COUNTIFS(#REF!,'Манзилли сотиб олиш (2)'!$F692,#REF!,'Манзилли сотиб олиш (2)'!N$3,#REF!,'Манзилли сотиб олиш (2)'!N$2)</f>
        <v>#REF!</v>
      </c>
      <c r="O692" s="7" t="e">
        <f t="shared" si="133"/>
        <v>#REF!</v>
      </c>
      <c r="P692" s="7">
        <f t="shared" si="134"/>
        <v>0</v>
      </c>
      <c r="Q692" s="7">
        <f t="shared" si="135"/>
        <v>0</v>
      </c>
      <c r="R692" s="5" t="e">
        <f>++COUNTIFS(#REF!,'Манзилли сотиб олиш (2)'!$F692,#REF!,'Манзилли сотиб олиш (2)'!R$3,#REF!,'Манзилли сотиб олиш (2)'!R$2)</f>
        <v>#REF!</v>
      </c>
      <c r="S692" s="5" t="e">
        <f>++COUNTIFS(#REF!,'Манзилли сотиб олиш (2)'!$F692,#REF!,'Манзилли сотиб олиш (2)'!S$3,#REF!,'Манзилли сотиб олиш (2)'!S$2)</f>
        <v>#REF!</v>
      </c>
      <c r="T692" s="5" t="e">
        <f>++COUNTIFS(#REF!,'Манзилли сотиб олиш (2)'!$F692,#REF!,'Манзилли сотиб олиш (2)'!T$3,#REF!,'Манзилли сотиб олиш (2)'!T$2)</f>
        <v>#REF!</v>
      </c>
      <c r="U692" s="5" t="e">
        <f>++COUNTIFS(#REF!,'Манзилли сотиб олиш (2)'!$F692,#REF!,'Манзилли сотиб олиш (2)'!U$3,#REF!,'Манзилли сотиб олиш (2)'!U$2)</f>
        <v>#REF!</v>
      </c>
      <c r="V692" s="5" t="e">
        <f>++COUNTIFS(#REF!,'Манзилли сотиб олиш (2)'!$F692,#REF!,'Манзилли сотиб олиш (2)'!V$3,#REF!,'Манзилли сотиб олиш (2)'!V$2)</f>
        <v>#REF!</v>
      </c>
      <c r="W692" s="7" t="e">
        <f t="shared" si="136"/>
        <v>#REF!</v>
      </c>
      <c r="X692" s="7">
        <f t="shared" si="131"/>
        <v>0</v>
      </c>
      <c r="Y692" s="7">
        <f t="shared" si="137"/>
        <v>0</v>
      </c>
      <c r="Z692" s="7">
        <f t="shared" si="132"/>
        <v>0</v>
      </c>
      <c r="AA692" s="7">
        <v>0</v>
      </c>
      <c r="AB692" s="7" t="e">
        <f t="shared" si="138"/>
        <v>#REF!</v>
      </c>
      <c r="AC692" s="7">
        <f t="shared" si="128"/>
        <v>0</v>
      </c>
      <c r="AD692" s="12" t="e">
        <f>++VLOOKUP(F692,#REF!,3,0)</f>
        <v>#REF!</v>
      </c>
      <c r="AE692" s="10"/>
      <c r="AF692" s="10"/>
    </row>
    <row r="693" spans="1:32" x14ac:dyDescent="0.25">
      <c r="A693" s="5">
        <f t="shared" si="139"/>
        <v>82</v>
      </c>
      <c r="B693" s="22" t="s">
        <v>317</v>
      </c>
      <c r="C693" s="6" t="s">
        <v>4005</v>
      </c>
      <c r="D693" s="5" t="s">
        <v>4006</v>
      </c>
      <c r="E693" s="7">
        <v>89711649</v>
      </c>
      <c r="F693" s="7">
        <v>32212943100078</v>
      </c>
      <c r="G693" s="7" t="s">
        <v>4007</v>
      </c>
      <c r="H693" s="14">
        <v>45215</v>
      </c>
      <c r="I693" s="5" t="s">
        <v>1125</v>
      </c>
      <c r="J693" s="5" t="e">
        <f>++COUNTIFS(#REF!,'Манзилли сотиб олиш (2)'!$F693,#REF!,'Манзилли сотиб олиш (2)'!J$3,#REF!,'Манзилли сотиб олиш (2)'!J$2)</f>
        <v>#REF!</v>
      </c>
      <c r="K693" s="5" t="e">
        <f>++COUNTIFS(#REF!,'Манзилли сотиб олиш (2)'!$F693,#REF!,'Манзилли сотиб олиш (2)'!K$3,#REF!,'Манзилли сотиб олиш (2)'!K$2)</f>
        <v>#REF!</v>
      </c>
      <c r="L693" s="5" t="e">
        <f>++COUNTIFS(#REF!,'Манзилли сотиб олиш (2)'!$F693,#REF!,'Манзилли сотиб олиш (2)'!L$3,#REF!,'Манзилли сотиб олиш (2)'!L$2)</f>
        <v>#REF!</v>
      </c>
      <c r="M693" s="5" t="e">
        <f>++COUNTIFS(#REF!,'Манзилли сотиб олиш (2)'!$F693,#REF!,'Манзилли сотиб олиш (2)'!M$3,#REF!,'Манзилли сотиб олиш (2)'!M$2)</f>
        <v>#REF!</v>
      </c>
      <c r="N693" s="5" t="e">
        <f>++COUNTIFS(#REF!,'Манзилли сотиб олиш (2)'!$F693,#REF!,'Манзилли сотиб олиш (2)'!N$3,#REF!,'Манзилли сотиб олиш (2)'!N$2)</f>
        <v>#REF!</v>
      </c>
      <c r="O693" s="7" t="e">
        <f t="shared" si="133"/>
        <v>#REF!</v>
      </c>
      <c r="P693" s="7">
        <f t="shared" si="134"/>
        <v>0</v>
      </c>
      <c r="Q693" s="7">
        <f t="shared" si="135"/>
        <v>0</v>
      </c>
      <c r="R693" s="5" t="e">
        <f>++COUNTIFS(#REF!,'Манзилли сотиб олиш (2)'!$F693,#REF!,'Манзилли сотиб олиш (2)'!R$3,#REF!,'Манзилли сотиб олиш (2)'!R$2)</f>
        <v>#REF!</v>
      </c>
      <c r="S693" s="5" t="e">
        <f>++COUNTIFS(#REF!,'Манзилли сотиб олиш (2)'!$F693,#REF!,'Манзилли сотиб олиш (2)'!S$3,#REF!,'Манзилли сотиб олиш (2)'!S$2)</f>
        <v>#REF!</v>
      </c>
      <c r="T693" s="5" t="e">
        <f>++COUNTIFS(#REF!,'Манзилли сотиб олиш (2)'!$F693,#REF!,'Манзилли сотиб олиш (2)'!T$3,#REF!,'Манзилли сотиб олиш (2)'!T$2)</f>
        <v>#REF!</v>
      </c>
      <c r="U693" s="5" t="e">
        <f>++COUNTIFS(#REF!,'Манзилли сотиб олиш (2)'!$F693,#REF!,'Манзилли сотиб олиш (2)'!U$3,#REF!,'Манзилли сотиб олиш (2)'!U$2)</f>
        <v>#REF!</v>
      </c>
      <c r="V693" s="5" t="e">
        <f>++COUNTIFS(#REF!,'Манзилли сотиб олиш (2)'!$F693,#REF!,'Манзилли сотиб олиш (2)'!V$3,#REF!,'Манзилли сотиб олиш (2)'!V$2)</f>
        <v>#REF!</v>
      </c>
      <c r="W693" s="7" t="e">
        <f t="shared" si="136"/>
        <v>#REF!</v>
      </c>
      <c r="X693" s="7">
        <f t="shared" si="131"/>
        <v>0</v>
      </c>
      <c r="Y693" s="7">
        <f t="shared" si="137"/>
        <v>0</v>
      </c>
      <c r="Z693" s="7">
        <f t="shared" si="132"/>
        <v>0</v>
      </c>
      <c r="AA693" s="7">
        <v>0</v>
      </c>
      <c r="AB693" s="7" t="e">
        <f t="shared" si="138"/>
        <v>#REF!</v>
      </c>
      <c r="AC693" s="7">
        <f t="shared" si="128"/>
        <v>0</v>
      </c>
      <c r="AD693" s="12" t="e">
        <f>++VLOOKUP(F693,#REF!,3,0)</f>
        <v>#REF!</v>
      </c>
      <c r="AE693" s="10"/>
      <c r="AF693" s="10"/>
    </row>
    <row r="694" spans="1:32" x14ac:dyDescent="0.25">
      <c r="A694" s="5">
        <f t="shared" si="139"/>
        <v>83</v>
      </c>
      <c r="B694" s="22" t="s">
        <v>317</v>
      </c>
      <c r="C694" s="6" t="s">
        <v>4008</v>
      </c>
      <c r="D694" s="5" t="s">
        <v>4009</v>
      </c>
      <c r="E694" s="7">
        <v>98753449</v>
      </c>
      <c r="F694" s="7">
        <v>41301903100068</v>
      </c>
      <c r="G694" s="7" t="s">
        <v>4010</v>
      </c>
      <c r="H694" s="14">
        <v>45203</v>
      </c>
      <c r="I694" s="5" t="s">
        <v>1125</v>
      </c>
      <c r="J694" s="5" t="e">
        <f>++COUNTIFS(#REF!,'Манзилли сотиб олиш (2)'!$F694,#REF!,'Манзилли сотиб олиш (2)'!J$3,#REF!,'Манзилли сотиб олиш (2)'!J$2)</f>
        <v>#REF!</v>
      </c>
      <c r="K694" s="5" t="e">
        <f>++COUNTIFS(#REF!,'Манзилли сотиб олиш (2)'!$F694,#REF!,'Манзилли сотиб олиш (2)'!K$3,#REF!,'Манзилли сотиб олиш (2)'!K$2)</f>
        <v>#REF!</v>
      </c>
      <c r="L694" s="5" t="e">
        <f>++COUNTIFS(#REF!,'Манзилли сотиб олиш (2)'!$F694,#REF!,'Манзилли сотиб олиш (2)'!L$3,#REF!,'Манзилли сотиб олиш (2)'!L$2)</f>
        <v>#REF!</v>
      </c>
      <c r="M694" s="5" t="e">
        <f>++COUNTIFS(#REF!,'Манзилли сотиб олиш (2)'!$F694,#REF!,'Манзилли сотиб олиш (2)'!M$3,#REF!,'Манзилли сотиб олиш (2)'!M$2)</f>
        <v>#REF!</v>
      </c>
      <c r="N694" s="5" t="e">
        <f>++COUNTIFS(#REF!,'Манзилли сотиб олиш (2)'!$F694,#REF!,'Манзилли сотиб олиш (2)'!N$3,#REF!,'Манзилли сотиб олиш (2)'!N$2)</f>
        <v>#REF!</v>
      </c>
      <c r="O694" s="7" t="e">
        <f t="shared" si="133"/>
        <v>#REF!</v>
      </c>
      <c r="P694" s="7">
        <f t="shared" si="134"/>
        <v>0</v>
      </c>
      <c r="Q694" s="7">
        <f t="shared" si="135"/>
        <v>0</v>
      </c>
      <c r="R694" s="5" t="e">
        <f>++COUNTIFS(#REF!,'Манзилли сотиб олиш (2)'!$F694,#REF!,'Манзилли сотиб олиш (2)'!R$3,#REF!,'Манзилли сотиб олиш (2)'!R$2)</f>
        <v>#REF!</v>
      </c>
      <c r="S694" s="5" t="e">
        <f>++COUNTIFS(#REF!,'Манзилли сотиб олиш (2)'!$F694,#REF!,'Манзилли сотиб олиш (2)'!S$3,#REF!,'Манзилли сотиб олиш (2)'!S$2)</f>
        <v>#REF!</v>
      </c>
      <c r="T694" s="5" t="e">
        <f>++COUNTIFS(#REF!,'Манзилли сотиб олиш (2)'!$F694,#REF!,'Манзилли сотиб олиш (2)'!T$3,#REF!,'Манзилли сотиб олиш (2)'!T$2)</f>
        <v>#REF!</v>
      </c>
      <c r="U694" s="5" t="e">
        <f>++COUNTIFS(#REF!,'Манзилли сотиб олиш (2)'!$F694,#REF!,'Манзилли сотиб олиш (2)'!U$3,#REF!,'Манзилли сотиб олиш (2)'!U$2)</f>
        <v>#REF!</v>
      </c>
      <c r="V694" s="5" t="e">
        <f>++COUNTIFS(#REF!,'Манзилли сотиб олиш (2)'!$F694,#REF!,'Манзилли сотиб олиш (2)'!V$3,#REF!,'Манзилли сотиб олиш (2)'!V$2)</f>
        <v>#REF!</v>
      </c>
      <c r="W694" s="7" t="e">
        <f t="shared" si="136"/>
        <v>#REF!</v>
      </c>
      <c r="X694" s="7">
        <f t="shared" si="131"/>
        <v>0</v>
      </c>
      <c r="Y694" s="7">
        <f t="shared" si="137"/>
        <v>0</v>
      </c>
      <c r="Z694" s="7">
        <f t="shared" si="132"/>
        <v>0</v>
      </c>
      <c r="AA694" s="7">
        <v>0</v>
      </c>
      <c r="AB694" s="7" t="e">
        <f t="shared" si="138"/>
        <v>#REF!</v>
      </c>
      <c r="AC694" s="7">
        <f t="shared" si="128"/>
        <v>0</v>
      </c>
      <c r="AD694" s="12" t="e">
        <f>++VLOOKUP(F694,#REF!,3,0)</f>
        <v>#REF!</v>
      </c>
      <c r="AE694" s="10"/>
      <c r="AF694" s="10"/>
    </row>
    <row r="695" spans="1:32" x14ac:dyDescent="0.25">
      <c r="A695" s="5">
        <f t="shared" si="139"/>
        <v>84</v>
      </c>
      <c r="B695" s="22" t="s">
        <v>317</v>
      </c>
      <c r="C695" s="6" t="s">
        <v>4011</v>
      </c>
      <c r="D695" s="5" t="s">
        <v>4012</v>
      </c>
      <c r="E695" s="7">
        <v>98752586</v>
      </c>
      <c r="F695" s="7">
        <v>32111917130014</v>
      </c>
      <c r="G695" s="7" t="s">
        <v>4013</v>
      </c>
      <c r="H695" s="14">
        <v>45203</v>
      </c>
      <c r="I695" s="5" t="s">
        <v>1125</v>
      </c>
      <c r="J695" s="5" t="e">
        <f>++COUNTIFS(#REF!,'Манзилли сотиб олиш (2)'!$F695,#REF!,'Манзилли сотиб олиш (2)'!J$3,#REF!,'Манзилли сотиб олиш (2)'!J$2)</f>
        <v>#REF!</v>
      </c>
      <c r="K695" s="5" t="e">
        <f>++COUNTIFS(#REF!,'Манзилли сотиб олиш (2)'!$F695,#REF!,'Манзилли сотиб олиш (2)'!K$3,#REF!,'Манзилли сотиб олиш (2)'!K$2)</f>
        <v>#REF!</v>
      </c>
      <c r="L695" s="5" t="e">
        <f>++COUNTIFS(#REF!,'Манзилли сотиб олиш (2)'!$F695,#REF!,'Манзилли сотиб олиш (2)'!L$3,#REF!,'Манзилли сотиб олиш (2)'!L$2)</f>
        <v>#REF!</v>
      </c>
      <c r="M695" s="5" t="e">
        <f>++COUNTIFS(#REF!,'Манзилли сотиб олиш (2)'!$F695,#REF!,'Манзилли сотиб олиш (2)'!M$3,#REF!,'Манзилли сотиб олиш (2)'!M$2)</f>
        <v>#REF!</v>
      </c>
      <c r="N695" s="5" t="e">
        <f>++COUNTIFS(#REF!,'Манзилли сотиб олиш (2)'!$F695,#REF!,'Манзилли сотиб олиш (2)'!N$3,#REF!,'Манзилли сотиб олиш (2)'!N$2)</f>
        <v>#REF!</v>
      </c>
      <c r="O695" s="7" t="e">
        <f t="shared" si="133"/>
        <v>#REF!</v>
      </c>
      <c r="P695" s="7">
        <f t="shared" si="134"/>
        <v>0</v>
      </c>
      <c r="Q695" s="7">
        <f t="shared" si="135"/>
        <v>0</v>
      </c>
      <c r="R695" s="5" t="e">
        <f>++COUNTIFS(#REF!,'Манзилли сотиб олиш (2)'!$F695,#REF!,'Манзилли сотиб олиш (2)'!R$3,#REF!,'Манзилли сотиб олиш (2)'!R$2)</f>
        <v>#REF!</v>
      </c>
      <c r="S695" s="5" t="e">
        <f>++COUNTIFS(#REF!,'Манзилли сотиб олиш (2)'!$F695,#REF!,'Манзилли сотиб олиш (2)'!S$3,#REF!,'Манзилли сотиб олиш (2)'!S$2)</f>
        <v>#REF!</v>
      </c>
      <c r="T695" s="5" t="e">
        <f>++COUNTIFS(#REF!,'Манзилли сотиб олиш (2)'!$F695,#REF!,'Манзилли сотиб олиш (2)'!T$3,#REF!,'Манзилли сотиб олиш (2)'!T$2)</f>
        <v>#REF!</v>
      </c>
      <c r="U695" s="5" t="e">
        <f>++COUNTIFS(#REF!,'Манзилли сотиб олиш (2)'!$F695,#REF!,'Манзилли сотиб олиш (2)'!U$3,#REF!,'Манзилли сотиб олиш (2)'!U$2)</f>
        <v>#REF!</v>
      </c>
      <c r="V695" s="5" t="e">
        <f>++COUNTIFS(#REF!,'Манзилли сотиб олиш (2)'!$F695,#REF!,'Манзилли сотиб олиш (2)'!V$3,#REF!,'Манзилли сотиб олиш (2)'!V$2)</f>
        <v>#REF!</v>
      </c>
      <c r="W695" s="7" t="e">
        <f t="shared" si="136"/>
        <v>#REF!</v>
      </c>
      <c r="X695" s="7">
        <f t="shared" si="131"/>
        <v>0</v>
      </c>
      <c r="Y695" s="7">
        <f t="shared" si="137"/>
        <v>0</v>
      </c>
      <c r="Z695" s="7">
        <f t="shared" si="132"/>
        <v>0</v>
      </c>
      <c r="AA695" s="7">
        <v>0</v>
      </c>
      <c r="AB695" s="7" t="e">
        <f t="shared" si="138"/>
        <v>#REF!</v>
      </c>
      <c r="AC695" s="7">
        <f t="shared" si="128"/>
        <v>0</v>
      </c>
      <c r="AD695" s="12" t="e">
        <f>++VLOOKUP(F695,#REF!,3,0)</f>
        <v>#REF!</v>
      </c>
      <c r="AE695" s="10"/>
      <c r="AF695" s="10"/>
    </row>
    <row r="696" spans="1:32" x14ac:dyDescent="0.25">
      <c r="A696" s="5">
        <f t="shared" si="139"/>
        <v>85</v>
      </c>
      <c r="B696" s="22" t="s">
        <v>317</v>
      </c>
      <c r="C696" s="6" t="s">
        <v>4014</v>
      </c>
      <c r="D696" s="5" t="s">
        <v>4015</v>
      </c>
      <c r="E696" s="7">
        <v>98747168</v>
      </c>
      <c r="F696" s="7">
        <v>41604953100041</v>
      </c>
      <c r="G696" s="7" t="s">
        <v>4016</v>
      </c>
      <c r="H696" s="14">
        <v>45203</v>
      </c>
      <c r="I696" s="5" t="s">
        <v>1125</v>
      </c>
      <c r="J696" s="5" t="e">
        <f>++COUNTIFS(#REF!,'Манзилли сотиб олиш (2)'!$F696,#REF!,'Манзилли сотиб олиш (2)'!J$3,#REF!,'Манзилли сотиб олиш (2)'!J$2)</f>
        <v>#REF!</v>
      </c>
      <c r="K696" s="5" t="e">
        <f>++COUNTIFS(#REF!,'Манзилли сотиб олиш (2)'!$F696,#REF!,'Манзилли сотиб олиш (2)'!K$3,#REF!,'Манзилли сотиб олиш (2)'!K$2)</f>
        <v>#REF!</v>
      </c>
      <c r="L696" s="5" t="e">
        <f>++COUNTIFS(#REF!,'Манзилли сотиб олиш (2)'!$F696,#REF!,'Манзилли сотиб олиш (2)'!L$3,#REF!,'Манзилли сотиб олиш (2)'!L$2)</f>
        <v>#REF!</v>
      </c>
      <c r="M696" s="5" t="e">
        <f>++COUNTIFS(#REF!,'Манзилли сотиб олиш (2)'!$F696,#REF!,'Манзилли сотиб олиш (2)'!M$3,#REF!,'Манзилли сотиб олиш (2)'!M$2)</f>
        <v>#REF!</v>
      </c>
      <c r="N696" s="5" t="e">
        <f>++COUNTIFS(#REF!,'Манзилли сотиб олиш (2)'!$F696,#REF!,'Манзилли сотиб олиш (2)'!N$3,#REF!,'Манзилли сотиб олиш (2)'!N$2)</f>
        <v>#REF!</v>
      </c>
      <c r="O696" s="7" t="e">
        <f t="shared" si="133"/>
        <v>#REF!</v>
      </c>
      <c r="P696" s="7">
        <f t="shared" si="134"/>
        <v>0</v>
      </c>
      <c r="Q696" s="7">
        <f t="shared" si="135"/>
        <v>0</v>
      </c>
      <c r="R696" s="5" t="e">
        <f>++COUNTIFS(#REF!,'Манзилли сотиб олиш (2)'!$F696,#REF!,'Манзилли сотиб олиш (2)'!R$3,#REF!,'Манзилли сотиб олиш (2)'!R$2)</f>
        <v>#REF!</v>
      </c>
      <c r="S696" s="5" t="e">
        <f>++COUNTIFS(#REF!,'Манзилли сотиб олиш (2)'!$F696,#REF!,'Манзилли сотиб олиш (2)'!S$3,#REF!,'Манзилли сотиб олиш (2)'!S$2)</f>
        <v>#REF!</v>
      </c>
      <c r="T696" s="5" t="e">
        <f>++COUNTIFS(#REF!,'Манзилли сотиб олиш (2)'!$F696,#REF!,'Манзилли сотиб олиш (2)'!T$3,#REF!,'Манзилли сотиб олиш (2)'!T$2)</f>
        <v>#REF!</v>
      </c>
      <c r="U696" s="5" t="e">
        <f>++COUNTIFS(#REF!,'Манзилли сотиб олиш (2)'!$F696,#REF!,'Манзилли сотиб олиш (2)'!U$3,#REF!,'Манзилли сотиб олиш (2)'!U$2)</f>
        <v>#REF!</v>
      </c>
      <c r="V696" s="5" t="e">
        <f>++COUNTIFS(#REF!,'Манзилли сотиб олиш (2)'!$F696,#REF!,'Манзилли сотиб олиш (2)'!V$3,#REF!,'Манзилли сотиб олиш (2)'!V$2)</f>
        <v>#REF!</v>
      </c>
      <c r="W696" s="7" t="e">
        <f t="shared" si="136"/>
        <v>#REF!</v>
      </c>
      <c r="X696" s="7">
        <f t="shared" si="131"/>
        <v>0</v>
      </c>
      <c r="Y696" s="7">
        <f t="shared" si="137"/>
        <v>0</v>
      </c>
      <c r="Z696" s="7">
        <f t="shared" si="132"/>
        <v>0</v>
      </c>
      <c r="AA696" s="7">
        <v>0</v>
      </c>
      <c r="AB696" s="7" t="e">
        <f t="shared" si="138"/>
        <v>#REF!</v>
      </c>
      <c r="AC696" s="7">
        <f t="shared" si="128"/>
        <v>0</v>
      </c>
      <c r="AD696" s="12" t="e">
        <f>++VLOOKUP(F696,#REF!,3,0)</f>
        <v>#REF!</v>
      </c>
      <c r="AE696" s="10"/>
      <c r="AF696" s="10"/>
    </row>
    <row r="697" spans="1:32" x14ac:dyDescent="0.25">
      <c r="A697" s="5">
        <f t="shared" si="139"/>
        <v>86</v>
      </c>
      <c r="B697" s="22" t="s">
        <v>317</v>
      </c>
      <c r="C697" s="6" t="s">
        <v>4017</v>
      </c>
      <c r="D697" s="5" t="s">
        <v>4018</v>
      </c>
      <c r="E697" s="7">
        <v>98745012</v>
      </c>
      <c r="F697" s="7">
        <v>40506883160038</v>
      </c>
      <c r="G697" s="7" t="s">
        <v>4019</v>
      </c>
      <c r="H697" s="14">
        <v>45203</v>
      </c>
      <c r="I697" s="5" t="s">
        <v>1125</v>
      </c>
      <c r="J697" s="5" t="e">
        <f>++COUNTIFS(#REF!,'Манзилли сотиб олиш (2)'!$F697,#REF!,'Манзилли сотиб олиш (2)'!J$3,#REF!,'Манзилли сотиб олиш (2)'!J$2)</f>
        <v>#REF!</v>
      </c>
      <c r="K697" s="5" t="e">
        <f>++COUNTIFS(#REF!,'Манзилли сотиб олиш (2)'!$F697,#REF!,'Манзилли сотиб олиш (2)'!K$3,#REF!,'Манзилли сотиб олиш (2)'!K$2)</f>
        <v>#REF!</v>
      </c>
      <c r="L697" s="5" t="e">
        <f>++COUNTIFS(#REF!,'Манзилли сотиб олиш (2)'!$F697,#REF!,'Манзилли сотиб олиш (2)'!L$3,#REF!,'Манзилли сотиб олиш (2)'!L$2)</f>
        <v>#REF!</v>
      </c>
      <c r="M697" s="5" t="e">
        <f>++COUNTIFS(#REF!,'Манзилли сотиб олиш (2)'!$F697,#REF!,'Манзилли сотиб олиш (2)'!M$3,#REF!,'Манзилли сотиб олиш (2)'!M$2)</f>
        <v>#REF!</v>
      </c>
      <c r="N697" s="5" t="e">
        <f>++COUNTIFS(#REF!,'Манзилли сотиб олиш (2)'!$F697,#REF!,'Манзилли сотиб олиш (2)'!N$3,#REF!,'Манзилли сотиб олиш (2)'!N$2)</f>
        <v>#REF!</v>
      </c>
      <c r="O697" s="7" t="e">
        <f t="shared" si="133"/>
        <v>#REF!</v>
      </c>
      <c r="P697" s="7">
        <f t="shared" si="134"/>
        <v>0</v>
      </c>
      <c r="Q697" s="7">
        <f t="shared" si="135"/>
        <v>0</v>
      </c>
      <c r="R697" s="5" t="e">
        <f>++COUNTIFS(#REF!,'Манзилли сотиб олиш (2)'!$F697,#REF!,'Манзилли сотиб олиш (2)'!R$3,#REF!,'Манзилли сотиб олиш (2)'!R$2)</f>
        <v>#REF!</v>
      </c>
      <c r="S697" s="5" t="e">
        <f>++COUNTIFS(#REF!,'Манзилли сотиб олиш (2)'!$F697,#REF!,'Манзилли сотиб олиш (2)'!S$3,#REF!,'Манзилли сотиб олиш (2)'!S$2)</f>
        <v>#REF!</v>
      </c>
      <c r="T697" s="5" t="e">
        <f>++COUNTIFS(#REF!,'Манзилли сотиб олиш (2)'!$F697,#REF!,'Манзилли сотиб олиш (2)'!T$3,#REF!,'Манзилли сотиб олиш (2)'!T$2)</f>
        <v>#REF!</v>
      </c>
      <c r="U697" s="5" t="e">
        <f>++COUNTIFS(#REF!,'Манзилли сотиб олиш (2)'!$F697,#REF!,'Манзилли сотиб олиш (2)'!U$3,#REF!,'Манзилли сотиб олиш (2)'!U$2)</f>
        <v>#REF!</v>
      </c>
      <c r="V697" s="5" t="e">
        <f>++COUNTIFS(#REF!,'Манзилли сотиб олиш (2)'!$F697,#REF!,'Манзилли сотиб олиш (2)'!V$3,#REF!,'Манзилли сотиб олиш (2)'!V$2)</f>
        <v>#REF!</v>
      </c>
      <c r="W697" s="7" t="e">
        <f t="shared" si="136"/>
        <v>#REF!</v>
      </c>
      <c r="X697" s="7">
        <f t="shared" si="131"/>
        <v>0</v>
      </c>
      <c r="Y697" s="7">
        <f t="shared" si="137"/>
        <v>0</v>
      </c>
      <c r="Z697" s="7">
        <f t="shared" si="132"/>
        <v>0</v>
      </c>
      <c r="AA697" s="7">
        <v>0</v>
      </c>
      <c r="AB697" s="7" t="e">
        <f t="shared" si="138"/>
        <v>#REF!</v>
      </c>
      <c r="AC697" s="7">
        <f t="shared" si="128"/>
        <v>0</v>
      </c>
      <c r="AD697" s="12" t="e">
        <f>++VLOOKUP(F697,#REF!,3,0)</f>
        <v>#REF!</v>
      </c>
      <c r="AE697" s="10"/>
      <c r="AF697" s="10"/>
    </row>
    <row r="698" spans="1:32" x14ac:dyDescent="0.25">
      <c r="A698" s="5">
        <f t="shared" si="139"/>
        <v>87</v>
      </c>
      <c r="B698" s="22" t="s">
        <v>317</v>
      </c>
      <c r="C698" s="6" t="s">
        <v>4020</v>
      </c>
      <c r="D698" s="5" t="s">
        <v>4021</v>
      </c>
      <c r="E698" s="7">
        <v>98736805</v>
      </c>
      <c r="F698" s="7">
        <v>40511887130017</v>
      </c>
      <c r="G698" s="7" t="s">
        <v>4022</v>
      </c>
      <c r="H698" s="14">
        <v>45203</v>
      </c>
      <c r="I698" s="5" t="s">
        <v>1125</v>
      </c>
      <c r="J698" s="5" t="e">
        <f>++COUNTIFS(#REF!,'Манзилли сотиб олиш (2)'!$F698,#REF!,'Манзилли сотиб олиш (2)'!J$3,#REF!,'Манзилли сотиб олиш (2)'!J$2)</f>
        <v>#REF!</v>
      </c>
      <c r="K698" s="5" t="e">
        <f>++COUNTIFS(#REF!,'Манзилли сотиб олиш (2)'!$F698,#REF!,'Манзилли сотиб олиш (2)'!K$3,#REF!,'Манзилли сотиб олиш (2)'!K$2)</f>
        <v>#REF!</v>
      </c>
      <c r="L698" s="5" t="e">
        <f>++COUNTIFS(#REF!,'Манзилли сотиб олиш (2)'!$F698,#REF!,'Манзилли сотиб олиш (2)'!L$3,#REF!,'Манзилли сотиб олиш (2)'!L$2)</f>
        <v>#REF!</v>
      </c>
      <c r="M698" s="5" t="e">
        <f>++COUNTIFS(#REF!,'Манзилли сотиб олиш (2)'!$F698,#REF!,'Манзилли сотиб олиш (2)'!M$3,#REF!,'Манзилли сотиб олиш (2)'!M$2)</f>
        <v>#REF!</v>
      </c>
      <c r="N698" s="5" t="e">
        <f>++COUNTIFS(#REF!,'Манзилли сотиб олиш (2)'!$F698,#REF!,'Манзилли сотиб олиш (2)'!N$3,#REF!,'Манзилли сотиб олиш (2)'!N$2)</f>
        <v>#REF!</v>
      </c>
      <c r="O698" s="7" t="e">
        <f t="shared" si="133"/>
        <v>#REF!</v>
      </c>
      <c r="P698" s="7">
        <f t="shared" si="134"/>
        <v>0</v>
      </c>
      <c r="Q698" s="7">
        <f t="shared" si="135"/>
        <v>0</v>
      </c>
      <c r="R698" s="5" t="e">
        <f>++COUNTIFS(#REF!,'Манзилли сотиб олиш (2)'!$F698,#REF!,'Манзилли сотиб олиш (2)'!R$3,#REF!,'Манзилли сотиб олиш (2)'!R$2)</f>
        <v>#REF!</v>
      </c>
      <c r="S698" s="5" t="e">
        <f>++COUNTIFS(#REF!,'Манзилли сотиб олиш (2)'!$F698,#REF!,'Манзилли сотиб олиш (2)'!S$3,#REF!,'Манзилли сотиб олиш (2)'!S$2)</f>
        <v>#REF!</v>
      </c>
      <c r="T698" s="5" t="e">
        <f>++COUNTIFS(#REF!,'Манзилли сотиб олиш (2)'!$F698,#REF!,'Манзилли сотиб олиш (2)'!T$3,#REF!,'Манзилли сотиб олиш (2)'!T$2)</f>
        <v>#REF!</v>
      </c>
      <c r="U698" s="5" t="e">
        <f>++COUNTIFS(#REF!,'Манзилли сотиб олиш (2)'!$F698,#REF!,'Манзилли сотиб олиш (2)'!U$3,#REF!,'Манзилли сотиб олиш (2)'!U$2)</f>
        <v>#REF!</v>
      </c>
      <c r="V698" s="5" t="e">
        <f>++COUNTIFS(#REF!,'Манзилли сотиб олиш (2)'!$F698,#REF!,'Манзилли сотиб олиш (2)'!V$3,#REF!,'Манзилли сотиб олиш (2)'!V$2)</f>
        <v>#REF!</v>
      </c>
      <c r="W698" s="7" t="e">
        <f t="shared" si="136"/>
        <v>#REF!</v>
      </c>
      <c r="X698" s="7">
        <f t="shared" si="131"/>
        <v>0</v>
      </c>
      <c r="Y698" s="7">
        <f t="shared" si="137"/>
        <v>0</v>
      </c>
      <c r="Z698" s="7">
        <f t="shared" si="132"/>
        <v>0</v>
      </c>
      <c r="AA698" s="7">
        <v>0</v>
      </c>
      <c r="AB698" s="7" t="e">
        <f t="shared" si="138"/>
        <v>#REF!</v>
      </c>
      <c r="AC698" s="7">
        <f t="shared" si="128"/>
        <v>0</v>
      </c>
      <c r="AD698" s="12" t="e">
        <f>++VLOOKUP(F698,#REF!,3,0)</f>
        <v>#REF!</v>
      </c>
      <c r="AE698" s="10"/>
      <c r="AF698" s="10"/>
    </row>
    <row r="699" spans="1:32" x14ac:dyDescent="0.25">
      <c r="A699" s="5">
        <f t="shared" si="139"/>
        <v>88</v>
      </c>
      <c r="B699" s="22" t="s">
        <v>317</v>
      </c>
      <c r="C699" s="6" t="s">
        <v>4023</v>
      </c>
      <c r="D699" s="5" t="s">
        <v>4024</v>
      </c>
      <c r="E699" s="7">
        <v>98738778</v>
      </c>
      <c r="F699" s="7">
        <v>40705976530026</v>
      </c>
      <c r="G699" s="7" t="s">
        <v>4025</v>
      </c>
      <c r="H699" s="14">
        <v>45203</v>
      </c>
      <c r="I699" s="5" t="s">
        <v>1126</v>
      </c>
      <c r="J699" s="5" t="e">
        <f>++COUNTIFS(#REF!,'Манзилли сотиб олиш (2)'!$F699,#REF!,'Манзилли сотиб олиш (2)'!J$3,#REF!,'Манзилли сотиб олиш (2)'!J$2)</f>
        <v>#REF!</v>
      </c>
      <c r="K699" s="5" t="e">
        <f>++COUNTIFS(#REF!,'Манзилли сотиб олиш (2)'!$F699,#REF!,'Манзилли сотиб олиш (2)'!K$3,#REF!,'Манзилли сотиб олиш (2)'!K$2)</f>
        <v>#REF!</v>
      </c>
      <c r="L699" s="5" t="e">
        <f>++COUNTIFS(#REF!,'Манзилли сотиб олиш (2)'!$F699,#REF!,'Манзилли сотиб олиш (2)'!L$3,#REF!,'Манзилли сотиб олиш (2)'!L$2)</f>
        <v>#REF!</v>
      </c>
      <c r="M699" s="5" t="e">
        <f>++COUNTIFS(#REF!,'Манзилли сотиб олиш (2)'!$F699,#REF!,'Манзилли сотиб олиш (2)'!M$3,#REF!,'Манзилли сотиб олиш (2)'!M$2)</f>
        <v>#REF!</v>
      </c>
      <c r="N699" s="5" t="e">
        <f>++COUNTIFS(#REF!,'Манзилли сотиб олиш (2)'!$F699,#REF!,'Манзилли сотиб олиш (2)'!N$3,#REF!,'Манзилли сотиб олиш (2)'!N$2)</f>
        <v>#REF!</v>
      </c>
      <c r="O699" s="7" t="e">
        <f t="shared" si="133"/>
        <v>#REF!</v>
      </c>
      <c r="P699" s="7">
        <f t="shared" si="134"/>
        <v>0</v>
      </c>
      <c r="Q699" s="7">
        <f t="shared" si="135"/>
        <v>0</v>
      </c>
      <c r="R699" s="5" t="e">
        <f>++COUNTIFS(#REF!,'Манзилли сотиб олиш (2)'!$F699,#REF!,'Манзилли сотиб олиш (2)'!R$3,#REF!,'Манзилли сотиб олиш (2)'!R$2)</f>
        <v>#REF!</v>
      </c>
      <c r="S699" s="5" t="e">
        <f>++COUNTIFS(#REF!,'Манзилли сотиб олиш (2)'!$F699,#REF!,'Манзилли сотиб олиш (2)'!S$3,#REF!,'Манзилли сотиб олиш (2)'!S$2)</f>
        <v>#REF!</v>
      </c>
      <c r="T699" s="5" t="e">
        <f>++COUNTIFS(#REF!,'Манзилли сотиб олиш (2)'!$F699,#REF!,'Манзилли сотиб олиш (2)'!T$3,#REF!,'Манзилли сотиб олиш (2)'!T$2)</f>
        <v>#REF!</v>
      </c>
      <c r="U699" s="5" t="e">
        <f>++COUNTIFS(#REF!,'Манзилли сотиб олиш (2)'!$F699,#REF!,'Манзилли сотиб олиш (2)'!U$3,#REF!,'Манзилли сотиб олиш (2)'!U$2)</f>
        <v>#REF!</v>
      </c>
      <c r="V699" s="5" t="e">
        <f>++COUNTIFS(#REF!,'Манзилли сотиб олиш (2)'!$F699,#REF!,'Манзилли сотиб олиш (2)'!V$3,#REF!,'Манзилли сотиб олиш (2)'!V$2)</f>
        <v>#REF!</v>
      </c>
      <c r="W699" s="7" t="e">
        <f t="shared" si="136"/>
        <v>#REF!</v>
      </c>
      <c r="X699" s="7">
        <f t="shared" si="131"/>
        <v>0</v>
      </c>
      <c r="Y699" s="7">
        <f t="shared" si="137"/>
        <v>0</v>
      </c>
      <c r="Z699" s="7">
        <f t="shared" si="132"/>
        <v>0</v>
      </c>
      <c r="AA699" s="7">
        <v>0</v>
      </c>
      <c r="AB699" s="7" t="e">
        <f t="shared" si="138"/>
        <v>#REF!</v>
      </c>
      <c r="AC699" s="7">
        <f t="shared" si="128"/>
        <v>0</v>
      </c>
      <c r="AD699" s="12" t="e">
        <f>++VLOOKUP(F699,#REF!,3,0)</f>
        <v>#REF!</v>
      </c>
      <c r="AE699" s="10"/>
      <c r="AF699" s="10"/>
    </row>
    <row r="700" spans="1:32" x14ac:dyDescent="0.25">
      <c r="A700" s="5">
        <f t="shared" si="139"/>
        <v>89</v>
      </c>
      <c r="B700" s="22" t="s">
        <v>317</v>
      </c>
      <c r="C700" s="6" t="s">
        <v>4026</v>
      </c>
      <c r="D700" s="5" t="s">
        <v>4027</v>
      </c>
      <c r="E700" s="7">
        <v>98740261</v>
      </c>
      <c r="F700" s="7">
        <v>32512997130055</v>
      </c>
      <c r="G700" s="7" t="s">
        <v>4028</v>
      </c>
      <c r="H700" s="14">
        <v>45203</v>
      </c>
      <c r="I700" s="5" t="s">
        <v>1125</v>
      </c>
      <c r="J700" s="5" t="e">
        <f>++COUNTIFS(#REF!,'Манзилли сотиб олиш (2)'!$F700,#REF!,'Манзилли сотиб олиш (2)'!J$3,#REF!,'Манзилли сотиб олиш (2)'!J$2)</f>
        <v>#REF!</v>
      </c>
      <c r="K700" s="5" t="e">
        <f>++COUNTIFS(#REF!,'Манзилли сотиб олиш (2)'!$F700,#REF!,'Манзилли сотиб олиш (2)'!K$3,#REF!,'Манзилли сотиб олиш (2)'!K$2)</f>
        <v>#REF!</v>
      </c>
      <c r="L700" s="5" t="e">
        <f>++COUNTIFS(#REF!,'Манзилли сотиб олиш (2)'!$F700,#REF!,'Манзилли сотиб олиш (2)'!L$3,#REF!,'Манзилли сотиб олиш (2)'!L$2)</f>
        <v>#REF!</v>
      </c>
      <c r="M700" s="5" t="e">
        <f>++COUNTIFS(#REF!,'Манзилли сотиб олиш (2)'!$F700,#REF!,'Манзилли сотиб олиш (2)'!M$3,#REF!,'Манзилли сотиб олиш (2)'!M$2)</f>
        <v>#REF!</v>
      </c>
      <c r="N700" s="5" t="e">
        <f>++COUNTIFS(#REF!,'Манзилли сотиб олиш (2)'!$F700,#REF!,'Манзилли сотиб олиш (2)'!N$3,#REF!,'Манзилли сотиб олиш (2)'!N$2)</f>
        <v>#REF!</v>
      </c>
      <c r="O700" s="7" t="e">
        <f t="shared" si="133"/>
        <v>#REF!</v>
      </c>
      <c r="P700" s="7">
        <f t="shared" si="134"/>
        <v>0</v>
      </c>
      <c r="Q700" s="7">
        <f t="shared" si="135"/>
        <v>0</v>
      </c>
      <c r="R700" s="5" t="e">
        <f>++COUNTIFS(#REF!,'Манзилли сотиб олиш (2)'!$F700,#REF!,'Манзилли сотиб олиш (2)'!R$3,#REF!,'Манзилли сотиб олиш (2)'!R$2)</f>
        <v>#REF!</v>
      </c>
      <c r="S700" s="5" t="e">
        <f>++COUNTIFS(#REF!,'Манзилли сотиб олиш (2)'!$F700,#REF!,'Манзилли сотиб олиш (2)'!S$3,#REF!,'Манзилли сотиб олиш (2)'!S$2)</f>
        <v>#REF!</v>
      </c>
      <c r="T700" s="5" t="e">
        <f>++COUNTIFS(#REF!,'Манзилли сотиб олиш (2)'!$F700,#REF!,'Манзилли сотиб олиш (2)'!T$3,#REF!,'Манзилли сотиб олиш (2)'!T$2)</f>
        <v>#REF!</v>
      </c>
      <c r="U700" s="5" t="e">
        <f>++COUNTIFS(#REF!,'Манзилли сотиб олиш (2)'!$F700,#REF!,'Манзилли сотиб олиш (2)'!U$3,#REF!,'Манзилли сотиб олиш (2)'!U$2)</f>
        <v>#REF!</v>
      </c>
      <c r="V700" s="5" t="e">
        <f>++COUNTIFS(#REF!,'Манзилли сотиб олиш (2)'!$F700,#REF!,'Манзилли сотиб олиш (2)'!V$3,#REF!,'Манзилли сотиб олиш (2)'!V$2)</f>
        <v>#REF!</v>
      </c>
      <c r="W700" s="7" t="e">
        <f t="shared" si="136"/>
        <v>#REF!</v>
      </c>
      <c r="X700" s="7">
        <f t="shared" si="131"/>
        <v>0</v>
      </c>
      <c r="Y700" s="7">
        <f t="shared" si="137"/>
        <v>0</v>
      </c>
      <c r="Z700" s="7">
        <f t="shared" si="132"/>
        <v>0</v>
      </c>
      <c r="AA700" s="7">
        <v>0</v>
      </c>
      <c r="AB700" s="7" t="e">
        <f t="shared" si="138"/>
        <v>#REF!</v>
      </c>
      <c r="AC700" s="7">
        <f t="shared" si="128"/>
        <v>0</v>
      </c>
      <c r="AD700" s="12" t="e">
        <f>++VLOOKUP(F700,#REF!,3,0)</f>
        <v>#REF!</v>
      </c>
      <c r="AE700" s="10"/>
      <c r="AF700" s="10"/>
    </row>
    <row r="701" spans="1:32" x14ac:dyDescent="0.25">
      <c r="A701" s="5">
        <f t="shared" si="139"/>
        <v>90</v>
      </c>
      <c r="B701" s="22" t="s">
        <v>317</v>
      </c>
      <c r="C701" s="6" t="s">
        <v>4029</v>
      </c>
      <c r="D701" s="5" t="s">
        <v>4030</v>
      </c>
      <c r="E701" s="7">
        <v>93153299</v>
      </c>
      <c r="F701" s="7">
        <v>31910963100032</v>
      </c>
      <c r="G701" s="7" t="s">
        <v>4031</v>
      </c>
      <c r="H701" s="14">
        <v>45203</v>
      </c>
      <c r="I701" s="5" t="s">
        <v>1125</v>
      </c>
      <c r="J701" s="5" t="e">
        <f>++COUNTIFS(#REF!,'Манзилли сотиб олиш (2)'!$F701,#REF!,'Манзилли сотиб олиш (2)'!J$3,#REF!,'Манзилли сотиб олиш (2)'!J$2)</f>
        <v>#REF!</v>
      </c>
      <c r="K701" s="5" t="e">
        <f>++COUNTIFS(#REF!,'Манзилли сотиб олиш (2)'!$F701,#REF!,'Манзилли сотиб олиш (2)'!K$3,#REF!,'Манзилли сотиб олиш (2)'!K$2)</f>
        <v>#REF!</v>
      </c>
      <c r="L701" s="5" t="e">
        <f>++COUNTIFS(#REF!,'Манзилли сотиб олиш (2)'!$F701,#REF!,'Манзилли сотиб олиш (2)'!L$3,#REF!,'Манзилли сотиб олиш (2)'!L$2)</f>
        <v>#REF!</v>
      </c>
      <c r="M701" s="5" t="e">
        <f>++COUNTIFS(#REF!,'Манзилли сотиб олиш (2)'!$F701,#REF!,'Манзилли сотиб олиш (2)'!M$3,#REF!,'Манзилли сотиб олиш (2)'!M$2)</f>
        <v>#REF!</v>
      </c>
      <c r="N701" s="5" t="e">
        <f>++COUNTIFS(#REF!,'Манзилли сотиб олиш (2)'!$F701,#REF!,'Манзилли сотиб олиш (2)'!N$3,#REF!,'Манзилли сотиб олиш (2)'!N$2)</f>
        <v>#REF!</v>
      </c>
      <c r="O701" s="7" t="e">
        <f t="shared" si="133"/>
        <v>#REF!</v>
      </c>
      <c r="P701" s="7">
        <f t="shared" si="134"/>
        <v>0</v>
      </c>
      <c r="Q701" s="7">
        <f t="shared" si="135"/>
        <v>0</v>
      </c>
      <c r="R701" s="5" t="e">
        <f>++COUNTIFS(#REF!,'Манзилли сотиб олиш (2)'!$F701,#REF!,'Манзилли сотиб олиш (2)'!R$3,#REF!,'Манзилли сотиб олиш (2)'!R$2)</f>
        <v>#REF!</v>
      </c>
      <c r="S701" s="5" t="e">
        <f>++COUNTIFS(#REF!,'Манзилли сотиб олиш (2)'!$F701,#REF!,'Манзилли сотиб олиш (2)'!S$3,#REF!,'Манзилли сотиб олиш (2)'!S$2)</f>
        <v>#REF!</v>
      </c>
      <c r="T701" s="5" t="e">
        <f>++COUNTIFS(#REF!,'Манзилли сотиб олиш (2)'!$F701,#REF!,'Манзилли сотиб олиш (2)'!T$3,#REF!,'Манзилли сотиб олиш (2)'!T$2)</f>
        <v>#REF!</v>
      </c>
      <c r="U701" s="5" t="e">
        <f>++COUNTIFS(#REF!,'Манзилли сотиб олиш (2)'!$F701,#REF!,'Манзилли сотиб олиш (2)'!U$3,#REF!,'Манзилли сотиб олиш (2)'!U$2)</f>
        <v>#REF!</v>
      </c>
      <c r="V701" s="5" t="e">
        <f>++COUNTIFS(#REF!,'Манзилли сотиб олиш (2)'!$F701,#REF!,'Манзилли сотиб олиш (2)'!V$3,#REF!,'Манзилли сотиб олиш (2)'!V$2)</f>
        <v>#REF!</v>
      </c>
      <c r="W701" s="7" t="e">
        <f t="shared" si="136"/>
        <v>#REF!</v>
      </c>
      <c r="X701" s="7">
        <f t="shared" si="131"/>
        <v>0</v>
      </c>
      <c r="Y701" s="7">
        <f t="shared" si="137"/>
        <v>0</v>
      </c>
      <c r="Z701" s="7">
        <f t="shared" si="132"/>
        <v>0</v>
      </c>
      <c r="AA701" s="7">
        <v>0</v>
      </c>
      <c r="AB701" s="7" t="e">
        <f t="shared" si="138"/>
        <v>#REF!</v>
      </c>
      <c r="AC701" s="7">
        <f t="shared" si="128"/>
        <v>0</v>
      </c>
      <c r="AD701" s="12" t="e">
        <f>++VLOOKUP(F701,#REF!,3,0)</f>
        <v>#REF!</v>
      </c>
      <c r="AE701" s="10"/>
      <c r="AF701" s="10"/>
    </row>
    <row r="702" spans="1:32" x14ac:dyDescent="0.25">
      <c r="A702" s="5">
        <f t="shared" si="139"/>
        <v>91</v>
      </c>
      <c r="B702" s="22" t="s">
        <v>317</v>
      </c>
      <c r="C702" s="6" t="s">
        <v>4032</v>
      </c>
      <c r="D702" s="5" t="s">
        <v>4033</v>
      </c>
      <c r="E702" s="7">
        <v>98738974</v>
      </c>
      <c r="F702" s="7">
        <v>41401977130023</v>
      </c>
      <c r="G702" s="7" t="s">
        <v>4034</v>
      </c>
      <c r="H702" s="14">
        <v>45203</v>
      </c>
      <c r="I702" s="5" t="s">
        <v>1125</v>
      </c>
      <c r="J702" s="5" t="e">
        <f>++COUNTIFS(#REF!,'Манзилли сотиб олиш (2)'!$F702,#REF!,'Манзилли сотиб олиш (2)'!J$3,#REF!,'Манзилли сотиб олиш (2)'!J$2)</f>
        <v>#REF!</v>
      </c>
      <c r="K702" s="5" t="e">
        <f>++COUNTIFS(#REF!,'Манзилли сотиб олиш (2)'!$F702,#REF!,'Манзилли сотиб олиш (2)'!K$3,#REF!,'Манзилли сотиб олиш (2)'!K$2)</f>
        <v>#REF!</v>
      </c>
      <c r="L702" s="5" t="e">
        <f>++COUNTIFS(#REF!,'Манзилли сотиб олиш (2)'!$F702,#REF!,'Манзилли сотиб олиш (2)'!L$3,#REF!,'Манзилли сотиб олиш (2)'!L$2)</f>
        <v>#REF!</v>
      </c>
      <c r="M702" s="5" t="e">
        <f>++COUNTIFS(#REF!,'Манзилли сотиб олиш (2)'!$F702,#REF!,'Манзилли сотиб олиш (2)'!M$3,#REF!,'Манзилли сотиб олиш (2)'!M$2)</f>
        <v>#REF!</v>
      </c>
      <c r="N702" s="5" t="e">
        <f>++COUNTIFS(#REF!,'Манзилли сотиб олиш (2)'!$F702,#REF!,'Манзилли сотиб олиш (2)'!N$3,#REF!,'Манзилли сотиб олиш (2)'!N$2)</f>
        <v>#REF!</v>
      </c>
      <c r="O702" s="7" t="e">
        <f t="shared" si="133"/>
        <v>#REF!</v>
      </c>
      <c r="P702" s="7">
        <f t="shared" si="134"/>
        <v>0</v>
      </c>
      <c r="Q702" s="7">
        <f t="shared" si="135"/>
        <v>0</v>
      </c>
      <c r="R702" s="5" t="e">
        <f>++COUNTIFS(#REF!,'Манзилли сотиб олиш (2)'!$F702,#REF!,'Манзилли сотиб олиш (2)'!R$3,#REF!,'Манзилли сотиб олиш (2)'!R$2)</f>
        <v>#REF!</v>
      </c>
      <c r="S702" s="5" t="e">
        <f>++COUNTIFS(#REF!,'Манзилли сотиб олиш (2)'!$F702,#REF!,'Манзилли сотиб олиш (2)'!S$3,#REF!,'Манзилли сотиб олиш (2)'!S$2)</f>
        <v>#REF!</v>
      </c>
      <c r="T702" s="5" t="e">
        <f>++COUNTIFS(#REF!,'Манзилли сотиб олиш (2)'!$F702,#REF!,'Манзилли сотиб олиш (2)'!T$3,#REF!,'Манзилли сотиб олиш (2)'!T$2)</f>
        <v>#REF!</v>
      </c>
      <c r="U702" s="5" t="e">
        <f>++COUNTIFS(#REF!,'Манзилли сотиб олиш (2)'!$F702,#REF!,'Манзилли сотиб олиш (2)'!U$3,#REF!,'Манзилли сотиб олиш (2)'!U$2)</f>
        <v>#REF!</v>
      </c>
      <c r="V702" s="5" t="e">
        <f>++COUNTIFS(#REF!,'Манзилли сотиб олиш (2)'!$F702,#REF!,'Манзилли сотиб олиш (2)'!V$3,#REF!,'Манзилли сотиб олиш (2)'!V$2)</f>
        <v>#REF!</v>
      </c>
      <c r="W702" s="7" t="e">
        <f t="shared" si="136"/>
        <v>#REF!</v>
      </c>
      <c r="X702" s="7">
        <f t="shared" si="131"/>
        <v>0</v>
      </c>
      <c r="Y702" s="7">
        <f t="shared" si="137"/>
        <v>0</v>
      </c>
      <c r="Z702" s="7">
        <f t="shared" si="132"/>
        <v>0</v>
      </c>
      <c r="AA702" s="7">
        <v>0</v>
      </c>
      <c r="AB702" s="7" t="e">
        <f t="shared" si="138"/>
        <v>#REF!</v>
      </c>
      <c r="AC702" s="7">
        <f t="shared" si="128"/>
        <v>0</v>
      </c>
      <c r="AD702" s="12" t="e">
        <f>++VLOOKUP(F702,#REF!,3,0)</f>
        <v>#REF!</v>
      </c>
      <c r="AE702" s="10"/>
      <c r="AF702" s="10"/>
    </row>
    <row r="703" spans="1:32" x14ac:dyDescent="0.25">
      <c r="A703" s="5">
        <f t="shared" si="139"/>
        <v>92</v>
      </c>
      <c r="B703" s="22" t="s">
        <v>317</v>
      </c>
      <c r="C703" s="6" t="s">
        <v>340</v>
      </c>
      <c r="D703" s="5" t="s">
        <v>341</v>
      </c>
      <c r="E703" s="7">
        <v>98737624</v>
      </c>
      <c r="F703" s="7">
        <v>32802987130016</v>
      </c>
      <c r="G703" s="7" t="s">
        <v>2297</v>
      </c>
      <c r="H703" s="14">
        <v>45203</v>
      </c>
      <c r="I703" s="5" t="s">
        <v>1126</v>
      </c>
      <c r="J703" s="5" t="e">
        <f>++COUNTIFS(#REF!,'Манзилли сотиб олиш (2)'!$F703,#REF!,'Манзилли сотиб олиш (2)'!J$3,#REF!,'Манзилли сотиб олиш (2)'!J$2)</f>
        <v>#REF!</v>
      </c>
      <c r="K703" s="5" t="e">
        <f>++COUNTIFS(#REF!,'Манзилли сотиб олиш (2)'!$F703,#REF!,'Манзилли сотиб олиш (2)'!K$3,#REF!,'Манзилли сотиб олиш (2)'!K$2)</f>
        <v>#REF!</v>
      </c>
      <c r="L703" s="5" t="e">
        <f>++COUNTIFS(#REF!,'Манзилли сотиб олиш (2)'!$F703,#REF!,'Манзилли сотиб олиш (2)'!L$3,#REF!,'Манзилли сотиб олиш (2)'!L$2)</f>
        <v>#REF!</v>
      </c>
      <c r="M703" s="5" t="e">
        <f>++COUNTIFS(#REF!,'Манзилли сотиб олиш (2)'!$F703,#REF!,'Манзилли сотиб олиш (2)'!M$3,#REF!,'Манзилли сотиб олиш (2)'!M$2)</f>
        <v>#REF!</v>
      </c>
      <c r="N703" s="5" t="e">
        <f>++COUNTIFS(#REF!,'Манзилли сотиб олиш (2)'!$F703,#REF!,'Манзилли сотиб олиш (2)'!N$3,#REF!,'Манзилли сотиб олиш (2)'!N$2)</f>
        <v>#REF!</v>
      </c>
      <c r="O703" s="7" t="e">
        <f t="shared" si="133"/>
        <v>#REF!</v>
      </c>
      <c r="P703" s="7">
        <f t="shared" si="134"/>
        <v>0</v>
      </c>
      <c r="Q703" s="7">
        <f t="shared" si="135"/>
        <v>0</v>
      </c>
      <c r="R703" s="5" t="e">
        <f>++COUNTIFS(#REF!,'Манзилли сотиб олиш (2)'!$F703,#REF!,'Манзилли сотиб олиш (2)'!R$3,#REF!,'Манзилли сотиб олиш (2)'!R$2)</f>
        <v>#REF!</v>
      </c>
      <c r="S703" s="5" t="e">
        <f>++COUNTIFS(#REF!,'Манзилли сотиб олиш (2)'!$F703,#REF!,'Манзилли сотиб олиш (2)'!S$3,#REF!,'Манзилли сотиб олиш (2)'!S$2)</f>
        <v>#REF!</v>
      </c>
      <c r="T703" s="5" t="e">
        <f>++COUNTIFS(#REF!,'Манзилли сотиб олиш (2)'!$F703,#REF!,'Манзилли сотиб олиш (2)'!T$3,#REF!,'Манзилли сотиб олиш (2)'!T$2)</f>
        <v>#REF!</v>
      </c>
      <c r="U703" s="5" t="e">
        <f>++COUNTIFS(#REF!,'Манзилли сотиб олиш (2)'!$F703,#REF!,'Манзилли сотиб олиш (2)'!U$3,#REF!,'Манзилли сотиб олиш (2)'!U$2)</f>
        <v>#REF!</v>
      </c>
      <c r="V703" s="5" t="e">
        <f>++COUNTIFS(#REF!,'Манзилли сотиб олиш (2)'!$F703,#REF!,'Манзилли сотиб олиш (2)'!V$3,#REF!,'Манзилли сотиб олиш (2)'!V$2)</f>
        <v>#REF!</v>
      </c>
      <c r="W703" s="7" t="e">
        <f t="shared" si="136"/>
        <v>#REF!</v>
      </c>
      <c r="X703" s="7">
        <f t="shared" si="131"/>
        <v>0</v>
      </c>
      <c r="Y703" s="7">
        <f t="shared" si="137"/>
        <v>0</v>
      </c>
      <c r="Z703" s="7">
        <f t="shared" si="132"/>
        <v>0</v>
      </c>
      <c r="AA703" s="7">
        <v>0</v>
      </c>
      <c r="AB703" s="7" t="e">
        <f t="shared" si="138"/>
        <v>#REF!</v>
      </c>
      <c r="AC703" s="7">
        <f t="shared" si="128"/>
        <v>0</v>
      </c>
      <c r="AD703" s="12" t="e">
        <f>++VLOOKUP(F703,#REF!,3,0)</f>
        <v>#REF!</v>
      </c>
      <c r="AE703" s="10"/>
      <c r="AF703" s="10"/>
    </row>
    <row r="704" spans="1:32" x14ac:dyDescent="0.25">
      <c r="A704" s="5">
        <f t="shared" si="139"/>
        <v>93</v>
      </c>
      <c r="B704" s="22" t="s">
        <v>317</v>
      </c>
      <c r="C704" s="6" t="s">
        <v>4035</v>
      </c>
      <c r="D704" s="5" t="s">
        <v>4036</v>
      </c>
      <c r="E704" s="7">
        <v>98732548</v>
      </c>
      <c r="F704" s="7">
        <v>33112943100049</v>
      </c>
      <c r="G704" s="7" t="s">
        <v>4037</v>
      </c>
      <c r="H704" s="14">
        <v>45203</v>
      </c>
      <c r="I704" s="5" t="s">
        <v>1125</v>
      </c>
      <c r="J704" s="5" t="e">
        <f>++COUNTIFS(#REF!,'Манзилли сотиб олиш (2)'!$F704,#REF!,'Манзилли сотиб олиш (2)'!J$3,#REF!,'Манзилли сотиб олиш (2)'!J$2)</f>
        <v>#REF!</v>
      </c>
      <c r="K704" s="5" t="e">
        <f>++COUNTIFS(#REF!,'Манзилли сотиб олиш (2)'!$F704,#REF!,'Манзилли сотиб олиш (2)'!K$3,#REF!,'Манзилли сотиб олиш (2)'!K$2)</f>
        <v>#REF!</v>
      </c>
      <c r="L704" s="5" t="e">
        <f>++COUNTIFS(#REF!,'Манзилли сотиб олиш (2)'!$F704,#REF!,'Манзилли сотиб олиш (2)'!L$3,#REF!,'Манзилли сотиб олиш (2)'!L$2)</f>
        <v>#REF!</v>
      </c>
      <c r="M704" s="5" t="e">
        <f>++COUNTIFS(#REF!,'Манзилли сотиб олиш (2)'!$F704,#REF!,'Манзилли сотиб олиш (2)'!M$3,#REF!,'Манзилли сотиб олиш (2)'!M$2)</f>
        <v>#REF!</v>
      </c>
      <c r="N704" s="5" t="e">
        <f>++COUNTIFS(#REF!,'Манзилли сотиб олиш (2)'!$F704,#REF!,'Манзилли сотиб олиш (2)'!N$3,#REF!,'Манзилли сотиб олиш (2)'!N$2)</f>
        <v>#REF!</v>
      </c>
      <c r="O704" s="7" t="e">
        <f t="shared" si="133"/>
        <v>#REF!</v>
      </c>
      <c r="P704" s="7">
        <f t="shared" si="134"/>
        <v>0</v>
      </c>
      <c r="Q704" s="7">
        <f t="shared" si="135"/>
        <v>0</v>
      </c>
      <c r="R704" s="5" t="e">
        <f>++COUNTIFS(#REF!,'Манзилли сотиб олиш (2)'!$F704,#REF!,'Манзилли сотиб олиш (2)'!R$3,#REF!,'Манзилли сотиб олиш (2)'!R$2)</f>
        <v>#REF!</v>
      </c>
      <c r="S704" s="5" t="e">
        <f>++COUNTIFS(#REF!,'Манзилли сотиб олиш (2)'!$F704,#REF!,'Манзилли сотиб олиш (2)'!S$3,#REF!,'Манзилли сотиб олиш (2)'!S$2)</f>
        <v>#REF!</v>
      </c>
      <c r="T704" s="5" t="e">
        <f>++COUNTIFS(#REF!,'Манзилли сотиб олиш (2)'!$F704,#REF!,'Манзилли сотиб олиш (2)'!T$3,#REF!,'Манзилли сотиб олиш (2)'!T$2)</f>
        <v>#REF!</v>
      </c>
      <c r="U704" s="5" t="e">
        <f>++COUNTIFS(#REF!,'Манзилли сотиб олиш (2)'!$F704,#REF!,'Манзилли сотиб олиш (2)'!U$3,#REF!,'Манзилли сотиб олиш (2)'!U$2)</f>
        <v>#REF!</v>
      </c>
      <c r="V704" s="5" t="e">
        <f>++COUNTIFS(#REF!,'Манзилли сотиб олиш (2)'!$F704,#REF!,'Манзилли сотиб олиш (2)'!V$3,#REF!,'Манзилли сотиб олиш (2)'!V$2)</f>
        <v>#REF!</v>
      </c>
      <c r="W704" s="7" t="e">
        <f t="shared" si="136"/>
        <v>#REF!</v>
      </c>
      <c r="X704" s="7">
        <f t="shared" si="131"/>
        <v>0</v>
      </c>
      <c r="Y704" s="7">
        <f t="shared" si="137"/>
        <v>0</v>
      </c>
      <c r="Z704" s="7">
        <f t="shared" si="132"/>
        <v>0</v>
      </c>
      <c r="AA704" s="7">
        <v>0</v>
      </c>
      <c r="AB704" s="7" t="e">
        <f t="shared" si="138"/>
        <v>#REF!</v>
      </c>
      <c r="AC704" s="7">
        <f t="shared" si="128"/>
        <v>0</v>
      </c>
      <c r="AD704" s="12" t="e">
        <f>++VLOOKUP(F704,#REF!,3,0)</f>
        <v>#REF!</v>
      </c>
      <c r="AE704" s="10"/>
      <c r="AF704" s="10"/>
    </row>
    <row r="705" spans="1:32" x14ac:dyDescent="0.25">
      <c r="A705" s="5">
        <f t="shared" si="139"/>
        <v>94</v>
      </c>
      <c r="B705" s="22" t="s">
        <v>317</v>
      </c>
      <c r="C705" s="6" t="s">
        <v>4038</v>
      </c>
      <c r="D705" s="5" t="s">
        <v>4039</v>
      </c>
      <c r="E705" s="7">
        <v>98731322</v>
      </c>
      <c r="F705" s="7">
        <v>32109933160038</v>
      </c>
      <c r="G705" s="7" t="s">
        <v>4040</v>
      </c>
      <c r="H705" s="14">
        <v>45203</v>
      </c>
      <c r="I705" s="5" t="s">
        <v>1125</v>
      </c>
      <c r="J705" s="5" t="e">
        <f>++COUNTIFS(#REF!,'Манзилли сотиб олиш (2)'!$F705,#REF!,'Манзилли сотиб олиш (2)'!J$3,#REF!,'Манзилли сотиб олиш (2)'!J$2)</f>
        <v>#REF!</v>
      </c>
      <c r="K705" s="5" t="e">
        <f>++COUNTIFS(#REF!,'Манзилли сотиб олиш (2)'!$F705,#REF!,'Манзилли сотиб олиш (2)'!K$3,#REF!,'Манзилли сотиб олиш (2)'!K$2)</f>
        <v>#REF!</v>
      </c>
      <c r="L705" s="5" t="e">
        <f>++COUNTIFS(#REF!,'Манзилли сотиб олиш (2)'!$F705,#REF!,'Манзилли сотиб олиш (2)'!L$3,#REF!,'Манзилли сотиб олиш (2)'!L$2)</f>
        <v>#REF!</v>
      </c>
      <c r="M705" s="5" t="e">
        <f>++COUNTIFS(#REF!,'Манзилли сотиб олиш (2)'!$F705,#REF!,'Манзилли сотиб олиш (2)'!M$3,#REF!,'Манзилли сотиб олиш (2)'!M$2)</f>
        <v>#REF!</v>
      </c>
      <c r="N705" s="5" t="e">
        <f>++COUNTIFS(#REF!,'Манзилли сотиб олиш (2)'!$F705,#REF!,'Манзилли сотиб олиш (2)'!N$3,#REF!,'Манзилли сотиб олиш (2)'!N$2)</f>
        <v>#REF!</v>
      </c>
      <c r="O705" s="7" t="e">
        <f t="shared" si="133"/>
        <v>#REF!</v>
      </c>
      <c r="P705" s="7">
        <f t="shared" si="134"/>
        <v>0</v>
      </c>
      <c r="Q705" s="7">
        <f t="shared" si="135"/>
        <v>0</v>
      </c>
      <c r="R705" s="5" t="e">
        <f>++COUNTIFS(#REF!,'Манзилли сотиб олиш (2)'!$F705,#REF!,'Манзилли сотиб олиш (2)'!R$3,#REF!,'Манзилли сотиб олиш (2)'!R$2)</f>
        <v>#REF!</v>
      </c>
      <c r="S705" s="5" t="e">
        <f>++COUNTIFS(#REF!,'Манзилли сотиб олиш (2)'!$F705,#REF!,'Манзилли сотиб олиш (2)'!S$3,#REF!,'Манзилли сотиб олиш (2)'!S$2)</f>
        <v>#REF!</v>
      </c>
      <c r="T705" s="5" t="e">
        <f>++COUNTIFS(#REF!,'Манзилли сотиб олиш (2)'!$F705,#REF!,'Манзилли сотиб олиш (2)'!T$3,#REF!,'Манзилли сотиб олиш (2)'!T$2)</f>
        <v>#REF!</v>
      </c>
      <c r="U705" s="5" t="e">
        <f>++COUNTIFS(#REF!,'Манзилли сотиб олиш (2)'!$F705,#REF!,'Манзилли сотиб олиш (2)'!U$3,#REF!,'Манзилли сотиб олиш (2)'!U$2)</f>
        <v>#REF!</v>
      </c>
      <c r="V705" s="5" t="e">
        <f>++COUNTIFS(#REF!,'Манзилли сотиб олиш (2)'!$F705,#REF!,'Манзилли сотиб олиш (2)'!V$3,#REF!,'Манзилли сотиб олиш (2)'!V$2)</f>
        <v>#REF!</v>
      </c>
      <c r="W705" s="7" t="e">
        <f t="shared" si="136"/>
        <v>#REF!</v>
      </c>
      <c r="X705" s="7">
        <f t="shared" si="131"/>
        <v>0</v>
      </c>
      <c r="Y705" s="7">
        <f t="shared" si="137"/>
        <v>0</v>
      </c>
      <c r="Z705" s="7">
        <f t="shared" si="132"/>
        <v>0</v>
      </c>
      <c r="AA705" s="7">
        <v>0</v>
      </c>
      <c r="AB705" s="7" t="e">
        <f t="shared" si="138"/>
        <v>#REF!</v>
      </c>
      <c r="AC705" s="7">
        <f t="shared" si="128"/>
        <v>0</v>
      </c>
      <c r="AD705" s="12" t="e">
        <f>++VLOOKUP(F705,#REF!,3,0)</f>
        <v>#REF!</v>
      </c>
      <c r="AE705" s="10"/>
      <c r="AF705" s="10"/>
    </row>
    <row r="706" spans="1:32" x14ac:dyDescent="0.25">
      <c r="A706" s="5">
        <f t="shared" si="139"/>
        <v>95</v>
      </c>
      <c r="B706" s="22" t="s">
        <v>317</v>
      </c>
      <c r="C706" s="6" t="s">
        <v>1056</v>
      </c>
      <c r="D706" s="5" t="s">
        <v>30</v>
      </c>
      <c r="E706" s="7">
        <v>98725206</v>
      </c>
      <c r="F706" s="7">
        <v>43008943160048</v>
      </c>
      <c r="G706" s="7" t="s">
        <v>4041</v>
      </c>
      <c r="H706" s="14">
        <v>45203</v>
      </c>
      <c r="I706" s="5" t="s">
        <v>1126</v>
      </c>
      <c r="J706" s="5" t="e">
        <f>++COUNTIFS(#REF!,'Манзилли сотиб олиш (2)'!$F706,#REF!,'Манзилли сотиб олиш (2)'!J$3,#REF!,'Манзилли сотиб олиш (2)'!J$2)</f>
        <v>#REF!</v>
      </c>
      <c r="K706" s="5" t="e">
        <f>++COUNTIFS(#REF!,'Манзилли сотиб олиш (2)'!$F706,#REF!,'Манзилли сотиб олиш (2)'!K$3,#REF!,'Манзилли сотиб олиш (2)'!K$2)</f>
        <v>#REF!</v>
      </c>
      <c r="L706" s="5" t="e">
        <f>++COUNTIFS(#REF!,'Манзилли сотиб олиш (2)'!$F706,#REF!,'Манзилли сотиб олиш (2)'!L$3,#REF!,'Манзилли сотиб олиш (2)'!L$2)</f>
        <v>#REF!</v>
      </c>
      <c r="M706" s="5" t="e">
        <f>++COUNTIFS(#REF!,'Манзилли сотиб олиш (2)'!$F706,#REF!,'Манзилли сотиб олиш (2)'!M$3,#REF!,'Манзилли сотиб олиш (2)'!M$2)</f>
        <v>#REF!</v>
      </c>
      <c r="N706" s="5" t="e">
        <f>++COUNTIFS(#REF!,'Манзилли сотиб олиш (2)'!$F706,#REF!,'Манзилли сотиб олиш (2)'!N$3,#REF!,'Манзилли сотиб олиш (2)'!N$2)</f>
        <v>#REF!</v>
      </c>
      <c r="O706" s="7" t="e">
        <f t="shared" si="133"/>
        <v>#REF!</v>
      </c>
      <c r="P706" s="7">
        <f t="shared" si="134"/>
        <v>0</v>
      </c>
      <c r="Q706" s="7">
        <f t="shared" si="135"/>
        <v>0</v>
      </c>
      <c r="R706" s="5" t="e">
        <f>++COUNTIFS(#REF!,'Манзилли сотиб олиш (2)'!$F706,#REF!,'Манзилли сотиб олиш (2)'!R$3,#REF!,'Манзилли сотиб олиш (2)'!R$2)</f>
        <v>#REF!</v>
      </c>
      <c r="S706" s="5" t="e">
        <f>++COUNTIFS(#REF!,'Манзилли сотиб олиш (2)'!$F706,#REF!,'Манзилли сотиб олиш (2)'!S$3,#REF!,'Манзилли сотиб олиш (2)'!S$2)</f>
        <v>#REF!</v>
      </c>
      <c r="T706" s="5" t="e">
        <f>++COUNTIFS(#REF!,'Манзилли сотиб олиш (2)'!$F706,#REF!,'Манзилли сотиб олиш (2)'!T$3,#REF!,'Манзилли сотиб олиш (2)'!T$2)</f>
        <v>#REF!</v>
      </c>
      <c r="U706" s="5" t="e">
        <f>++COUNTIFS(#REF!,'Манзилли сотиб олиш (2)'!$F706,#REF!,'Манзилли сотиб олиш (2)'!U$3,#REF!,'Манзилли сотиб олиш (2)'!U$2)</f>
        <v>#REF!</v>
      </c>
      <c r="V706" s="5" t="e">
        <f>++COUNTIFS(#REF!,'Манзилли сотиб олиш (2)'!$F706,#REF!,'Манзилли сотиб олиш (2)'!V$3,#REF!,'Манзилли сотиб олиш (2)'!V$2)</f>
        <v>#REF!</v>
      </c>
      <c r="W706" s="7" t="e">
        <f t="shared" si="136"/>
        <v>#REF!</v>
      </c>
      <c r="X706" s="7">
        <f t="shared" si="131"/>
        <v>0</v>
      </c>
      <c r="Y706" s="7">
        <f t="shared" si="137"/>
        <v>0</v>
      </c>
      <c r="Z706" s="7">
        <f t="shared" si="132"/>
        <v>0</v>
      </c>
      <c r="AA706" s="7">
        <v>0</v>
      </c>
      <c r="AB706" s="7" t="e">
        <f t="shared" si="138"/>
        <v>#REF!</v>
      </c>
      <c r="AC706" s="7">
        <f t="shared" si="128"/>
        <v>0</v>
      </c>
      <c r="AD706" s="12" t="e">
        <f>++VLOOKUP(F706,#REF!,3,0)</f>
        <v>#REF!</v>
      </c>
      <c r="AE706" s="10"/>
      <c r="AF706" s="10"/>
    </row>
    <row r="707" spans="1:32" x14ac:dyDescent="0.25">
      <c r="A707" s="5">
        <f t="shared" si="139"/>
        <v>96</v>
      </c>
      <c r="B707" s="22" t="s">
        <v>317</v>
      </c>
      <c r="C707" s="6" t="s">
        <v>4042</v>
      </c>
      <c r="D707" s="5" t="s">
        <v>4043</v>
      </c>
      <c r="E707" s="7">
        <v>98726871</v>
      </c>
      <c r="F707" s="7">
        <v>32507903100127</v>
      </c>
      <c r="G707" s="7" t="s">
        <v>4044</v>
      </c>
      <c r="H707" s="14">
        <v>45203</v>
      </c>
      <c r="I707" s="5" t="s">
        <v>1125</v>
      </c>
      <c r="J707" s="5" t="e">
        <f>++COUNTIFS(#REF!,'Манзилли сотиб олиш (2)'!$F707,#REF!,'Манзилли сотиб олиш (2)'!J$3,#REF!,'Манзилли сотиб олиш (2)'!J$2)</f>
        <v>#REF!</v>
      </c>
      <c r="K707" s="5" t="e">
        <f>++COUNTIFS(#REF!,'Манзилли сотиб олиш (2)'!$F707,#REF!,'Манзилли сотиб олиш (2)'!K$3,#REF!,'Манзилли сотиб олиш (2)'!K$2)</f>
        <v>#REF!</v>
      </c>
      <c r="L707" s="5" t="e">
        <f>++COUNTIFS(#REF!,'Манзилли сотиб олиш (2)'!$F707,#REF!,'Манзилли сотиб олиш (2)'!L$3,#REF!,'Манзилли сотиб олиш (2)'!L$2)</f>
        <v>#REF!</v>
      </c>
      <c r="M707" s="5" t="e">
        <f>++COUNTIFS(#REF!,'Манзилли сотиб олиш (2)'!$F707,#REF!,'Манзилли сотиб олиш (2)'!M$3,#REF!,'Манзилли сотиб олиш (2)'!M$2)</f>
        <v>#REF!</v>
      </c>
      <c r="N707" s="5" t="e">
        <f>++COUNTIFS(#REF!,'Манзилли сотиб олиш (2)'!$F707,#REF!,'Манзилли сотиб олиш (2)'!N$3,#REF!,'Манзилли сотиб олиш (2)'!N$2)</f>
        <v>#REF!</v>
      </c>
      <c r="O707" s="7" t="e">
        <f t="shared" si="133"/>
        <v>#REF!</v>
      </c>
      <c r="P707" s="7">
        <f t="shared" si="134"/>
        <v>0</v>
      </c>
      <c r="Q707" s="7">
        <f t="shared" si="135"/>
        <v>0</v>
      </c>
      <c r="R707" s="5" t="e">
        <f>++COUNTIFS(#REF!,'Манзилли сотиб олиш (2)'!$F707,#REF!,'Манзилли сотиб олиш (2)'!R$3,#REF!,'Манзилли сотиб олиш (2)'!R$2)</f>
        <v>#REF!</v>
      </c>
      <c r="S707" s="5" t="e">
        <f>++COUNTIFS(#REF!,'Манзилли сотиб олиш (2)'!$F707,#REF!,'Манзилли сотиб олиш (2)'!S$3,#REF!,'Манзилли сотиб олиш (2)'!S$2)</f>
        <v>#REF!</v>
      </c>
      <c r="T707" s="5" t="e">
        <f>++COUNTIFS(#REF!,'Манзилли сотиб олиш (2)'!$F707,#REF!,'Манзилли сотиб олиш (2)'!T$3,#REF!,'Манзилли сотиб олиш (2)'!T$2)</f>
        <v>#REF!</v>
      </c>
      <c r="U707" s="5" t="e">
        <f>++COUNTIFS(#REF!,'Манзилли сотиб олиш (2)'!$F707,#REF!,'Манзилли сотиб олиш (2)'!U$3,#REF!,'Манзилли сотиб олиш (2)'!U$2)</f>
        <v>#REF!</v>
      </c>
      <c r="V707" s="5" t="e">
        <f>++COUNTIFS(#REF!,'Манзилли сотиб олиш (2)'!$F707,#REF!,'Манзилли сотиб олиш (2)'!V$3,#REF!,'Манзилли сотиб олиш (2)'!V$2)</f>
        <v>#REF!</v>
      </c>
      <c r="W707" s="7" t="e">
        <f t="shared" si="136"/>
        <v>#REF!</v>
      </c>
      <c r="X707" s="7">
        <f t="shared" si="131"/>
        <v>0</v>
      </c>
      <c r="Y707" s="7">
        <f t="shared" si="137"/>
        <v>0</v>
      </c>
      <c r="Z707" s="7">
        <f t="shared" si="132"/>
        <v>0</v>
      </c>
      <c r="AA707" s="7">
        <v>0</v>
      </c>
      <c r="AB707" s="7" t="e">
        <f t="shared" si="138"/>
        <v>#REF!</v>
      </c>
      <c r="AC707" s="7">
        <f t="shared" si="128"/>
        <v>0</v>
      </c>
      <c r="AD707" s="12" t="e">
        <f>++VLOOKUP(F707,#REF!,3,0)</f>
        <v>#REF!</v>
      </c>
      <c r="AE707" s="10"/>
      <c r="AF707" s="10"/>
    </row>
    <row r="708" spans="1:32" x14ac:dyDescent="0.25">
      <c r="A708" s="5">
        <f t="shared" si="139"/>
        <v>97</v>
      </c>
      <c r="B708" s="22" t="s">
        <v>317</v>
      </c>
      <c r="C708" s="6" t="s">
        <v>4045</v>
      </c>
      <c r="D708" s="5" t="s">
        <v>4046</v>
      </c>
      <c r="E708" s="7">
        <v>98698241</v>
      </c>
      <c r="F708" s="7">
        <v>32909933100041</v>
      </c>
      <c r="G708" s="7" t="s">
        <v>4047</v>
      </c>
      <c r="H708" s="14">
        <v>45203</v>
      </c>
      <c r="I708" s="5" t="s">
        <v>1125</v>
      </c>
      <c r="J708" s="5" t="e">
        <f>++COUNTIFS(#REF!,'Манзилли сотиб олиш (2)'!$F708,#REF!,'Манзилли сотиб олиш (2)'!J$3,#REF!,'Манзилли сотиб олиш (2)'!J$2)</f>
        <v>#REF!</v>
      </c>
      <c r="K708" s="5" t="e">
        <f>++COUNTIFS(#REF!,'Манзилли сотиб олиш (2)'!$F708,#REF!,'Манзилли сотиб олиш (2)'!K$3,#REF!,'Манзилли сотиб олиш (2)'!K$2)</f>
        <v>#REF!</v>
      </c>
      <c r="L708" s="5" t="e">
        <f>++COUNTIFS(#REF!,'Манзилли сотиб олиш (2)'!$F708,#REF!,'Манзилли сотиб олиш (2)'!L$3,#REF!,'Манзилли сотиб олиш (2)'!L$2)</f>
        <v>#REF!</v>
      </c>
      <c r="M708" s="5" t="e">
        <f>++COUNTIFS(#REF!,'Манзилли сотиб олиш (2)'!$F708,#REF!,'Манзилли сотиб олиш (2)'!M$3,#REF!,'Манзилли сотиб олиш (2)'!M$2)</f>
        <v>#REF!</v>
      </c>
      <c r="N708" s="5" t="e">
        <f>++COUNTIFS(#REF!,'Манзилли сотиб олиш (2)'!$F708,#REF!,'Манзилли сотиб олиш (2)'!N$3,#REF!,'Манзилли сотиб олиш (2)'!N$2)</f>
        <v>#REF!</v>
      </c>
      <c r="O708" s="7" t="e">
        <f t="shared" si="133"/>
        <v>#REF!</v>
      </c>
      <c r="P708" s="7">
        <f t="shared" si="134"/>
        <v>0</v>
      </c>
      <c r="Q708" s="7">
        <f t="shared" si="135"/>
        <v>0</v>
      </c>
      <c r="R708" s="5" t="e">
        <f>++COUNTIFS(#REF!,'Манзилли сотиб олиш (2)'!$F708,#REF!,'Манзилли сотиб олиш (2)'!R$3,#REF!,'Манзилли сотиб олиш (2)'!R$2)</f>
        <v>#REF!</v>
      </c>
      <c r="S708" s="5" t="e">
        <f>++COUNTIFS(#REF!,'Манзилли сотиб олиш (2)'!$F708,#REF!,'Манзилли сотиб олиш (2)'!S$3,#REF!,'Манзилли сотиб олиш (2)'!S$2)</f>
        <v>#REF!</v>
      </c>
      <c r="T708" s="5" t="e">
        <f>++COUNTIFS(#REF!,'Манзилли сотиб олиш (2)'!$F708,#REF!,'Манзилли сотиб олиш (2)'!T$3,#REF!,'Манзилли сотиб олиш (2)'!T$2)</f>
        <v>#REF!</v>
      </c>
      <c r="U708" s="5" t="e">
        <f>++COUNTIFS(#REF!,'Манзилли сотиб олиш (2)'!$F708,#REF!,'Манзилли сотиб олиш (2)'!U$3,#REF!,'Манзилли сотиб олиш (2)'!U$2)</f>
        <v>#REF!</v>
      </c>
      <c r="V708" s="5" t="e">
        <f>++COUNTIFS(#REF!,'Манзилли сотиб олиш (2)'!$F708,#REF!,'Манзилли сотиб олиш (2)'!V$3,#REF!,'Манзилли сотиб олиш (2)'!V$2)</f>
        <v>#REF!</v>
      </c>
      <c r="W708" s="7" t="e">
        <f t="shared" si="136"/>
        <v>#REF!</v>
      </c>
      <c r="X708" s="7">
        <f t="shared" ref="X708:X722" si="140">++IF(Y708&gt;0,1,0)</f>
        <v>0</v>
      </c>
      <c r="Y708" s="7">
        <f t="shared" si="137"/>
        <v>0</v>
      </c>
      <c r="Z708" s="7">
        <f t="shared" ref="Z708:Z722" si="141">++IF(AA708&gt;0,1,0)</f>
        <v>0</v>
      </c>
      <c r="AA708" s="7">
        <v>0</v>
      </c>
      <c r="AB708" s="7" t="e">
        <f t="shared" si="138"/>
        <v>#REF!</v>
      </c>
      <c r="AC708" s="7">
        <f t="shared" si="128"/>
        <v>0</v>
      </c>
      <c r="AD708" s="12" t="e">
        <f>++VLOOKUP(F708,#REF!,3,0)</f>
        <v>#REF!</v>
      </c>
      <c r="AE708" s="10"/>
      <c r="AF708" s="10"/>
    </row>
    <row r="709" spans="1:32" x14ac:dyDescent="0.25">
      <c r="A709" s="5">
        <f t="shared" si="139"/>
        <v>98</v>
      </c>
      <c r="B709" s="22" t="s">
        <v>317</v>
      </c>
      <c r="C709" s="6" t="s">
        <v>4048</v>
      </c>
      <c r="D709" s="5" t="s">
        <v>4049</v>
      </c>
      <c r="E709" s="7">
        <v>97692286</v>
      </c>
      <c r="F709" s="7">
        <v>30801913100022</v>
      </c>
      <c r="G709" s="7" t="s">
        <v>4050</v>
      </c>
      <c r="H709" s="14">
        <v>45203</v>
      </c>
      <c r="I709" s="5" t="s">
        <v>1125</v>
      </c>
      <c r="J709" s="5" t="e">
        <f>++COUNTIFS(#REF!,'Манзилли сотиб олиш (2)'!$F709,#REF!,'Манзилли сотиб олиш (2)'!J$3,#REF!,'Манзилли сотиб олиш (2)'!J$2)</f>
        <v>#REF!</v>
      </c>
      <c r="K709" s="5" t="e">
        <f>++COUNTIFS(#REF!,'Манзилли сотиб олиш (2)'!$F709,#REF!,'Манзилли сотиб олиш (2)'!K$3,#REF!,'Манзилли сотиб олиш (2)'!K$2)</f>
        <v>#REF!</v>
      </c>
      <c r="L709" s="5" t="e">
        <f>++COUNTIFS(#REF!,'Манзилли сотиб олиш (2)'!$F709,#REF!,'Манзилли сотиб олиш (2)'!L$3,#REF!,'Манзилли сотиб олиш (2)'!L$2)</f>
        <v>#REF!</v>
      </c>
      <c r="M709" s="5" t="e">
        <f>++COUNTIFS(#REF!,'Манзилли сотиб олиш (2)'!$F709,#REF!,'Манзилли сотиб олиш (2)'!M$3,#REF!,'Манзилли сотиб олиш (2)'!M$2)</f>
        <v>#REF!</v>
      </c>
      <c r="N709" s="5" t="e">
        <f>++COUNTIFS(#REF!,'Манзилли сотиб олиш (2)'!$F709,#REF!,'Манзилли сотиб олиш (2)'!N$3,#REF!,'Манзилли сотиб олиш (2)'!N$2)</f>
        <v>#REF!</v>
      </c>
      <c r="O709" s="7" t="e">
        <f t="shared" si="133"/>
        <v>#REF!</v>
      </c>
      <c r="P709" s="7">
        <f t="shared" si="134"/>
        <v>0</v>
      </c>
      <c r="Q709" s="7">
        <f t="shared" si="135"/>
        <v>0</v>
      </c>
      <c r="R709" s="5" t="e">
        <f>++COUNTIFS(#REF!,'Манзилли сотиб олиш (2)'!$F709,#REF!,'Манзилли сотиб олиш (2)'!R$3,#REF!,'Манзилли сотиб олиш (2)'!R$2)</f>
        <v>#REF!</v>
      </c>
      <c r="S709" s="5" t="e">
        <f>++COUNTIFS(#REF!,'Манзилли сотиб олиш (2)'!$F709,#REF!,'Манзилли сотиб олиш (2)'!S$3,#REF!,'Манзилли сотиб олиш (2)'!S$2)</f>
        <v>#REF!</v>
      </c>
      <c r="T709" s="5" t="e">
        <f>++COUNTIFS(#REF!,'Манзилли сотиб олиш (2)'!$F709,#REF!,'Манзилли сотиб олиш (2)'!T$3,#REF!,'Манзилли сотиб олиш (2)'!T$2)</f>
        <v>#REF!</v>
      </c>
      <c r="U709" s="5" t="e">
        <f>++COUNTIFS(#REF!,'Манзилли сотиб олиш (2)'!$F709,#REF!,'Манзилли сотиб олиш (2)'!U$3,#REF!,'Манзилли сотиб олиш (2)'!U$2)</f>
        <v>#REF!</v>
      </c>
      <c r="V709" s="5" t="e">
        <f>++COUNTIFS(#REF!,'Манзилли сотиб олиш (2)'!$F709,#REF!,'Манзилли сотиб олиш (2)'!V$3,#REF!,'Манзилли сотиб олиш (2)'!V$2)</f>
        <v>#REF!</v>
      </c>
      <c r="W709" s="7" t="e">
        <f t="shared" si="136"/>
        <v>#REF!</v>
      </c>
      <c r="X709" s="7">
        <f t="shared" si="140"/>
        <v>0</v>
      </c>
      <c r="Y709" s="7">
        <f t="shared" si="137"/>
        <v>0</v>
      </c>
      <c r="Z709" s="7">
        <f t="shared" si="141"/>
        <v>0</v>
      </c>
      <c r="AA709" s="7">
        <v>0</v>
      </c>
      <c r="AB709" s="7" t="e">
        <f t="shared" si="138"/>
        <v>#REF!</v>
      </c>
      <c r="AC709" s="7">
        <f t="shared" si="128"/>
        <v>0</v>
      </c>
      <c r="AD709" s="12" t="e">
        <f>++VLOOKUP(F709,#REF!,3,0)</f>
        <v>#REF!</v>
      </c>
      <c r="AE709" s="10"/>
      <c r="AF709" s="10"/>
    </row>
    <row r="710" spans="1:32" x14ac:dyDescent="0.25">
      <c r="A710" s="5">
        <f t="shared" si="139"/>
        <v>99</v>
      </c>
      <c r="B710" s="22" t="s">
        <v>317</v>
      </c>
      <c r="C710" s="6" t="s">
        <v>4051</v>
      </c>
      <c r="D710" s="5" t="s">
        <v>4052</v>
      </c>
      <c r="E710" s="7">
        <v>98570011</v>
      </c>
      <c r="F710" s="7">
        <v>31710977130030</v>
      </c>
      <c r="G710" s="7" t="s">
        <v>4053</v>
      </c>
      <c r="H710" s="14">
        <v>45203</v>
      </c>
      <c r="I710" s="5" t="s">
        <v>1126</v>
      </c>
      <c r="J710" s="5" t="e">
        <f>++COUNTIFS(#REF!,'Манзилли сотиб олиш (2)'!$F710,#REF!,'Манзилли сотиб олиш (2)'!J$3,#REF!,'Манзилли сотиб олиш (2)'!J$2)</f>
        <v>#REF!</v>
      </c>
      <c r="K710" s="5" t="e">
        <f>++COUNTIFS(#REF!,'Манзилли сотиб олиш (2)'!$F710,#REF!,'Манзилли сотиб олиш (2)'!K$3,#REF!,'Манзилли сотиб олиш (2)'!K$2)</f>
        <v>#REF!</v>
      </c>
      <c r="L710" s="5" t="e">
        <f>++COUNTIFS(#REF!,'Манзилли сотиб олиш (2)'!$F710,#REF!,'Манзилли сотиб олиш (2)'!L$3,#REF!,'Манзилли сотиб олиш (2)'!L$2)</f>
        <v>#REF!</v>
      </c>
      <c r="M710" s="5" t="e">
        <f>++COUNTIFS(#REF!,'Манзилли сотиб олиш (2)'!$F710,#REF!,'Манзилли сотиб олиш (2)'!M$3,#REF!,'Манзилли сотиб олиш (2)'!M$2)</f>
        <v>#REF!</v>
      </c>
      <c r="N710" s="5" t="e">
        <f>++COUNTIFS(#REF!,'Манзилли сотиб олиш (2)'!$F710,#REF!,'Манзилли сотиб олиш (2)'!N$3,#REF!,'Манзилли сотиб олиш (2)'!N$2)</f>
        <v>#REF!</v>
      </c>
      <c r="O710" s="7" t="e">
        <f t="shared" si="133"/>
        <v>#REF!</v>
      </c>
      <c r="P710" s="7">
        <f t="shared" si="134"/>
        <v>0</v>
      </c>
      <c r="Q710" s="7">
        <f t="shared" si="135"/>
        <v>0</v>
      </c>
      <c r="R710" s="5" t="e">
        <f>++COUNTIFS(#REF!,'Манзилли сотиб олиш (2)'!$F710,#REF!,'Манзилли сотиб олиш (2)'!R$3,#REF!,'Манзилли сотиб олиш (2)'!R$2)</f>
        <v>#REF!</v>
      </c>
      <c r="S710" s="5" t="e">
        <f>++COUNTIFS(#REF!,'Манзилли сотиб олиш (2)'!$F710,#REF!,'Манзилли сотиб олиш (2)'!S$3,#REF!,'Манзилли сотиб олиш (2)'!S$2)</f>
        <v>#REF!</v>
      </c>
      <c r="T710" s="5" t="e">
        <f>++COUNTIFS(#REF!,'Манзилли сотиб олиш (2)'!$F710,#REF!,'Манзилли сотиб олиш (2)'!T$3,#REF!,'Манзилли сотиб олиш (2)'!T$2)</f>
        <v>#REF!</v>
      </c>
      <c r="U710" s="5" t="e">
        <f>++COUNTIFS(#REF!,'Манзилли сотиб олиш (2)'!$F710,#REF!,'Манзилли сотиб олиш (2)'!U$3,#REF!,'Манзилли сотиб олиш (2)'!U$2)</f>
        <v>#REF!</v>
      </c>
      <c r="V710" s="5" t="e">
        <f>++COUNTIFS(#REF!,'Манзилли сотиб олиш (2)'!$F710,#REF!,'Манзилли сотиб олиш (2)'!V$3,#REF!,'Манзилли сотиб олиш (2)'!V$2)</f>
        <v>#REF!</v>
      </c>
      <c r="W710" s="7" t="e">
        <f t="shared" si="136"/>
        <v>#REF!</v>
      </c>
      <c r="X710" s="7">
        <f t="shared" si="140"/>
        <v>0</v>
      </c>
      <c r="Y710" s="7">
        <f t="shared" si="137"/>
        <v>0</v>
      </c>
      <c r="Z710" s="7">
        <f t="shared" si="141"/>
        <v>0</v>
      </c>
      <c r="AA710" s="7">
        <v>0</v>
      </c>
      <c r="AB710" s="7" t="e">
        <f t="shared" si="138"/>
        <v>#REF!</v>
      </c>
      <c r="AC710" s="7">
        <f t="shared" si="128"/>
        <v>0</v>
      </c>
      <c r="AD710" s="12" t="e">
        <f>++VLOOKUP(F710,#REF!,3,0)</f>
        <v>#REF!</v>
      </c>
      <c r="AE710" s="10"/>
      <c r="AF710" s="10"/>
    </row>
    <row r="711" spans="1:32" x14ac:dyDescent="0.25">
      <c r="A711" s="5">
        <f t="shared" si="139"/>
        <v>100</v>
      </c>
      <c r="B711" s="22" t="s">
        <v>317</v>
      </c>
      <c r="C711" s="6" t="s">
        <v>4054</v>
      </c>
      <c r="D711" s="5" t="s">
        <v>4055</v>
      </c>
      <c r="E711" s="7">
        <v>98663330</v>
      </c>
      <c r="F711" s="7">
        <v>41607817130013</v>
      </c>
      <c r="G711" s="7" t="s">
        <v>4056</v>
      </c>
      <c r="H711" s="14">
        <v>45203</v>
      </c>
      <c r="I711" s="5" t="s">
        <v>1126</v>
      </c>
      <c r="J711" s="5" t="e">
        <f>++COUNTIFS(#REF!,'Манзилли сотиб олиш (2)'!$F711,#REF!,'Манзилли сотиб олиш (2)'!J$3,#REF!,'Манзилли сотиб олиш (2)'!J$2)</f>
        <v>#REF!</v>
      </c>
      <c r="K711" s="5" t="e">
        <f>++COUNTIFS(#REF!,'Манзилли сотиб олиш (2)'!$F711,#REF!,'Манзилли сотиб олиш (2)'!K$3,#REF!,'Манзилли сотиб олиш (2)'!K$2)</f>
        <v>#REF!</v>
      </c>
      <c r="L711" s="5" t="e">
        <f>++COUNTIFS(#REF!,'Манзилли сотиб олиш (2)'!$F711,#REF!,'Манзилли сотиб олиш (2)'!L$3,#REF!,'Манзилли сотиб олиш (2)'!L$2)</f>
        <v>#REF!</v>
      </c>
      <c r="M711" s="5" t="e">
        <f>++COUNTIFS(#REF!,'Манзилли сотиб олиш (2)'!$F711,#REF!,'Манзилли сотиб олиш (2)'!M$3,#REF!,'Манзилли сотиб олиш (2)'!M$2)</f>
        <v>#REF!</v>
      </c>
      <c r="N711" s="5" t="e">
        <f>++COUNTIFS(#REF!,'Манзилли сотиб олиш (2)'!$F711,#REF!,'Манзилли сотиб олиш (2)'!N$3,#REF!,'Манзилли сотиб олиш (2)'!N$2)</f>
        <v>#REF!</v>
      </c>
      <c r="O711" s="7" t="e">
        <f t="shared" si="133"/>
        <v>#REF!</v>
      </c>
      <c r="P711" s="7">
        <f t="shared" si="134"/>
        <v>0</v>
      </c>
      <c r="Q711" s="7">
        <f t="shared" si="135"/>
        <v>0</v>
      </c>
      <c r="R711" s="5" t="e">
        <f>++COUNTIFS(#REF!,'Манзилли сотиб олиш (2)'!$F711,#REF!,'Манзилли сотиб олиш (2)'!R$3,#REF!,'Манзилли сотиб олиш (2)'!R$2)</f>
        <v>#REF!</v>
      </c>
      <c r="S711" s="5" t="e">
        <f>++COUNTIFS(#REF!,'Манзилли сотиб олиш (2)'!$F711,#REF!,'Манзилли сотиб олиш (2)'!S$3,#REF!,'Манзилли сотиб олиш (2)'!S$2)</f>
        <v>#REF!</v>
      </c>
      <c r="T711" s="5" t="e">
        <f>++COUNTIFS(#REF!,'Манзилли сотиб олиш (2)'!$F711,#REF!,'Манзилли сотиб олиш (2)'!T$3,#REF!,'Манзилли сотиб олиш (2)'!T$2)</f>
        <v>#REF!</v>
      </c>
      <c r="U711" s="5" t="e">
        <f>++COUNTIFS(#REF!,'Манзилли сотиб олиш (2)'!$F711,#REF!,'Манзилли сотиб олиш (2)'!U$3,#REF!,'Манзилли сотиб олиш (2)'!U$2)</f>
        <v>#REF!</v>
      </c>
      <c r="V711" s="5" t="e">
        <f>++COUNTIFS(#REF!,'Манзилли сотиб олиш (2)'!$F711,#REF!,'Манзилли сотиб олиш (2)'!V$3,#REF!,'Манзилли сотиб олиш (2)'!V$2)</f>
        <v>#REF!</v>
      </c>
      <c r="W711" s="7" t="e">
        <f t="shared" si="136"/>
        <v>#REF!</v>
      </c>
      <c r="X711" s="7">
        <f t="shared" si="140"/>
        <v>0</v>
      </c>
      <c r="Y711" s="7">
        <f t="shared" si="137"/>
        <v>0</v>
      </c>
      <c r="Z711" s="7">
        <f t="shared" si="141"/>
        <v>0</v>
      </c>
      <c r="AA711" s="7">
        <v>0</v>
      </c>
      <c r="AB711" s="7" t="e">
        <f t="shared" si="138"/>
        <v>#REF!</v>
      </c>
      <c r="AC711" s="7">
        <f t="shared" si="128"/>
        <v>0</v>
      </c>
      <c r="AD711" s="12" t="e">
        <f>++VLOOKUP(F711,#REF!,3,0)</f>
        <v>#REF!</v>
      </c>
      <c r="AE711" s="10"/>
      <c r="AF711" s="10"/>
    </row>
    <row r="712" spans="1:32" x14ac:dyDescent="0.25">
      <c r="A712" s="5">
        <f t="shared" si="139"/>
        <v>101</v>
      </c>
      <c r="B712" s="22" t="s">
        <v>317</v>
      </c>
      <c r="C712" s="6" t="s">
        <v>4057</v>
      </c>
      <c r="D712" s="5" t="s">
        <v>4058</v>
      </c>
      <c r="E712" s="7">
        <v>98619879</v>
      </c>
      <c r="F712" s="7">
        <v>51201037130014</v>
      </c>
      <c r="G712" s="7" t="s">
        <v>4059</v>
      </c>
      <c r="H712" s="14">
        <v>45203</v>
      </c>
      <c r="I712" s="5" t="s">
        <v>1125</v>
      </c>
      <c r="J712" s="5" t="e">
        <f>++COUNTIFS(#REF!,'Манзилли сотиб олиш (2)'!$F712,#REF!,'Манзилли сотиб олиш (2)'!J$3,#REF!,'Манзилли сотиб олиш (2)'!J$2)</f>
        <v>#REF!</v>
      </c>
      <c r="K712" s="5" t="e">
        <f>++COUNTIFS(#REF!,'Манзилли сотиб олиш (2)'!$F712,#REF!,'Манзилли сотиб олиш (2)'!K$3,#REF!,'Манзилли сотиб олиш (2)'!K$2)</f>
        <v>#REF!</v>
      </c>
      <c r="L712" s="5" t="e">
        <f>++COUNTIFS(#REF!,'Манзилли сотиб олиш (2)'!$F712,#REF!,'Манзилли сотиб олиш (2)'!L$3,#REF!,'Манзилли сотиб олиш (2)'!L$2)</f>
        <v>#REF!</v>
      </c>
      <c r="M712" s="5" t="e">
        <f>++COUNTIFS(#REF!,'Манзилли сотиб олиш (2)'!$F712,#REF!,'Манзилли сотиб олиш (2)'!M$3,#REF!,'Манзилли сотиб олиш (2)'!M$2)</f>
        <v>#REF!</v>
      </c>
      <c r="N712" s="5" t="e">
        <f>++COUNTIFS(#REF!,'Манзилли сотиб олиш (2)'!$F712,#REF!,'Манзилли сотиб олиш (2)'!N$3,#REF!,'Манзилли сотиб олиш (2)'!N$2)</f>
        <v>#REF!</v>
      </c>
      <c r="O712" s="7" t="e">
        <f t="shared" si="133"/>
        <v>#REF!</v>
      </c>
      <c r="P712" s="7">
        <f t="shared" si="134"/>
        <v>0</v>
      </c>
      <c r="Q712" s="7">
        <f t="shared" si="135"/>
        <v>0</v>
      </c>
      <c r="R712" s="5" t="e">
        <f>++COUNTIFS(#REF!,'Манзилли сотиб олиш (2)'!$F712,#REF!,'Манзилли сотиб олиш (2)'!R$3,#REF!,'Манзилли сотиб олиш (2)'!R$2)</f>
        <v>#REF!</v>
      </c>
      <c r="S712" s="5" t="e">
        <f>++COUNTIFS(#REF!,'Манзилли сотиб олиш (2)'!$F712,#REF!,'Манзилли сотиб олиш (2)'!S$3,#REF!,'Манзилли сотиб олиш (2)'!S$2)</f>
        <v>#REF!</v>
      </c>
      <c r="T712" s="5" t="e">
        <f>++COUNTIFS(#REF!,'Манзилли сотиб олиш (2)'!$F712,#REF!,'Манзилли сотиб олиш (2)'!T$3,#REF!,'Манзилли сотиб олиш (2)'!T$2)</f>
        <v>#REF!</v>
      </c>
      <c r="U712" s="5" t="e">
        <f>++COUNTIFS(#REF!,'Манзилли сотиб олиш (2)'!$F712,#REF!,'Манзилли сотиб олиш (2)'!U$3,#REF!,'Манзилли сотиб олиш (2)'!U$2)</f>
        <v>#REF!</v>
      </c>
      <c r="V712" s="5" t="e">
        <f>++COUNTIFS(#REF!,'Манзилли сотиб олиш (2)'!$F712,#REF!,'Манзилли сотиб олиш (2)'!V$3,#REF!,'Манзилли сотиб олиш (2)'!V$2)</f>
        <v>#REF!</v>
      </c>
      <c r="W712" s="7" t="e">
        <f t="shared" si="136"/>
        <v>#REF!</v>
      </c>
      <c r="X712" s="7">
        <f t="shared" si="140"/>
        <v>0</v>
      </c>
      <c r="Y712" s="7">
        <f t="shared" si="137"/>
        <v>0</v>
      </c>
      <c r="Z712" s="7">
        <f t="shared" si="141"/>
        <v>0</v>
      </c>
      <c r="AA712" s="7">
        <v>0</v>
      </c>
      <c r="AB712" s="7" t="e">
        <f t="shared" si="138"/>
        <v>#REF!</v>
      </c>
      <c r="AC712" s="7">
        <f t="shared" si="128"/>
        <v>0</v>
      </c>
      <c r="AD712" s="12" t="e">
        <f>++VLOOKUP(F712,#REF!,3,0)</f>
        <v>#REF!</v>
      </c>
      <c r="AE712" s="10"/>
      <c r="AF712" s="10"/>
    </row>
    <row r="713" spans="1:32" x14ac:dyDescent="0.25">
      <c r="A713" s="5">
        <f t="shared" si="139"/>
        <v>102</v>
      </c>
      <c r="B713" s="22" t="s">
        <v>317</v>
      </c>
      <c r="C713" s="6" t="s">
        <v>4060</v>
      </c>
      <c r="D713" s="5" t="s">
        <v>4061</v>
      </c>
      <c r="E713" s="7">
        <v>87933112</v>
      </c>
      <c r="F713" s="7">
        <v>30806977130022</v>
      </c>
      <c r="G713" s="7" t="s">
        <v>4062</v>
      </c>
      <c r="H713" s="14">
        <v>45203</v>
      </c>
      <c r="I713" s="5" t="s">
        <v>1125</v>
      </c>
      <c r="J713" s="5" t="e">
        <f>++COUNTIFS(#REF!,'Манзилли сотиб олиш (2)'!$F713,#REF!,'Манзилли сотиб олиш (2)'!J$3,#REF!,'Манзилли сотиб олиш (2)'!J$2)</f>
        <v>#REF!</v>
      </c>
      <c r="K713" s="5" t="e">
        <f>++COUNTIFS(#REF!,'Манзилли сотиб олиш (2)'!$F713,#REF!,'Манзилли сотиб олиш (2)'!K$3,#REF!,'Манзилли сотиб олиш (2)'!K$2)</f>
        <v>#REF!</v>
      </c>
      <c r="L713" s="5" t="e">
        <f>++COUNTIFS(#REF!,'Манзилли сотиб олиш (2)'!$F713,#REF!,'Манзилли сотиб олиш (2)'!L$3,#REF!,'Манзилли сотиб олиш (2)'!L$2)</f>
        <v>#REF!</v>
      </c>
      <c r="M713" s="5" t="e">
        <f>++COUNTIFS(#REF!,'Манзилли сотиб олиш (2)'!$F713,#REF!,'Манзилли сотиб олиш (2)'!M$3,#REF!,'Манзилли сотиб олиш (2)'!M$2)</f>
        <v>#REF!</v>
      </c>
      <c r="N713" s="5" t="e">
        <f>++COUNTIFS(#REF!,'Манзилли сотиб олиш (2)'!$F713,#REF!,'Манзилли сотиб олиш (2)'!N$3,#REF!,'Манзилли сотиб олиш (2)'!N$2)</f>
        <v>#REF!</v>
      </c>
      <c r="O713" s="7" t="e">
        <f t="shared" si="133"/>
        <v>#REF!</v>
      </c>
      <c r="P713" s="7">
        <f t="shared" si="134"/>
        <v>0</v>
      </c>
      <c r="Q713" s="7">
        <f t="shared" si="135"/>
        <v>0</v>
      </c>
      <c r="R713" s="5" t="e">
        <f>++COUNTIFS(#REF!,'Манзилли сотиб олиш (2)'!$F713,#REF!,'Манзилли сотиб олиш (2)'!R$3,#REF!,'Манзилли сотиб олиш (2)'!R$2)</f>
        <v>#REF!</v>
      </c>
      <c r="S713" s="5" t="e">
        <f>++COUNTIFS(#REF!,'Манзилли сотиб олиш (2)'!$F713,#REF!,'Манзилли сотиб олиш (2)'!S$3,#REF!,'Манзилли сотиб олиш (2)'!S$2)</f>
        <v>#REF!</v>
      </c>
      <c r="T713" s="5" t="e">
        <f>++COUNTIFS(#REF!,'Манзилли сотиб олиш (2)'!$F713,#REF!,'Манзилли сотиб олиш (2)'!T$3,#REF!,'Манзилли сотиб олиш (2)'!T$2)</f>
        <v>#REF!</v>
      </c>
      <c r="U713" s="5" t="e">
        <f>++COUNTIFS(#REF!,'Манзилли сотиб олиш (2)'!$F713,#REF!,'Манзилли сотиб олиш (2)'!U$3,#REF!,'Манзилли сотиб олиш (2)'!U$2)</f>
        <v>#REF!</v>
      </c>
      <c r="V713" s="5" t="e">
        <f>++COUNTIFS(#REF!,'Манзилли сотиб олиш (2)'!$F713,#REF!,'Манзилли сотиб олиш (2)'!V$3,#REF!,'Манзилли сотиб олиш (2)'!V$2)</f>
        <v>#REF!</v>
      </c>
      <c r="W713" s="7" t="e">
        <f t="shared" si="136"/>
        <v>#REF!</v>
      </c>
      <c r="X713" s="7">
        <f t="shared" si="140"/>
        <v>0</v>
      </c>
      <c r="Y713" s="7">
        <f t="shared" si="137"/>
        <v>0</v>
      </c>
      <c r="Z713" s="7">
        <f t="shared" si="141"/>
        <v>0</v>
      </c>
      <c r="AA713" s="7">
        <v>0</v>
      </c>
      <c r="AB713" s="7" t="e">
        <f t="shared" si="138"/>
        <v>#REF!</v>
      </c>
      <c r="AC713" s="7">
        <f t="shared" ref="AC713:AC722" si="142">++IF(Z713&gt;0,AA713+W713+O713,0)</f>
        <v>0</v>
      </c>
      <c r="AD713" s="12" t="e">
        <f>++VLOOKUP(F713,#REF!,3,0)</f>
        <v>#REF!</v>
      </c>
      <c r="AE713" s="10"/>
      <c r="AF713" s="10"/>
    </row>
    <row r="714" spans="1:32" x14ac:dyDescent="0.25">
      <c r="A714" s="5">
        <f t="shared" si="139"/>
        <v>103</v>
      </c>
      <c r="B714" s="22" t="s">
        <v>317</v>
      </c>
      <c r="C714" s="6" t="s">
        <v>4063</v>
      </c>
      <c r="D714" s="5" t="s">
        <v>4064</v>
      </c>
      <c r="E714" s="7">
        <v>86468752</v>
      </c>
      <c r="F714" s="7">
        <v>32208967090022</v>
      </c>
      <c r="G714" s="7" t="s">
        <v>4065</v>
      </c>
      <c r="H714" s="14">
        <v>45203</v>
      </c>
      <c r="I714" s="5" t="s">
        <v>1125</v>
      </c>
      <c r="J714" s="5" t="e">
        <f>++COUNTIFS(#REF!,'Манзилли сотиб олиш (2)'!$F714,#REF!,'Манзилли сотиб олиш (2)'!J$3,#REF!,'Манзилли сотиб олиш (2)'!J$2)</f>
        <v>#REF!</v>
      </c>
      <c r="K714" s="5" t="e">
        <f>++COUNTIFS(#REF!,'Манзилли сотиб олиш (2)'!$F714,#REF!,'Манзилли сотиб олиш (2)'!K$3,#REF!,'Манзилли сотиб олиш (2)'!K$2)</f>
        <v>#REF!</v>
      </c>
      <c r="L714" s="5" t="e">
        <f>++COUNTIFS(#REF!,'Манзилли сотиб олиш (2)'!$F714,#REF!,'Манзилли сотиб олиш (2)'!L$3,#REF!,'Манзилли сотиб олиш (2)'!L$2)</f>
        <v>#REF!</v>
      </c>
      <c r="M714" s="5" t="e">
        <f>++COUNTIFS(#REF!,'Манзилли сотиб олиш (2)'!$F714,#REF!,'Манзилли сотиб олиш (2)'!M$3,#REF!,'Манзилли сотиб олиш (2)'!M$2)</f>
        <v>#REF!</v>
      </c>
      <c r="N714" s="5" t="e">
        <f>++COUNTIFS(#REF!,'Манзилли сотиб олиш (2)'!$F714,#REF!,'Манзилли сотиб олиш (2)'!N$3,#REF!,'Манзилли сотиб олиш (2)'!N$2)</f>
        <v>#REF!</v>
      </c>
      <c r="O714" s="7" t="e">
        <f t="shared" si="133"/>
        <v>#REF!</v>
      </c>
      <c r="P714" s="7">
        <f t="shared" si="134"/>
        <v>0</v>
      </c>
      <c r="Q714" s="7">
        <f t="shared" si="135"/>
        <v>0</v>
      </c>
      <c r="R714" s="5" t="e">
        <f>++COUNTIFS(#REF!,'Манзилли сотиб олиш (2)'!$F714,#REF!,'Манзилли сотиб олиш (2)'!R$3,#REF!,'Манзилли сотиб олиш (2)'!R$2)</f>
        <v>#REF!</v>
      </c>
      <c r="S714" s="5" t="e">
        <f>++COUNTIFS(#REF!,'Манзилли сотиб олиш (2)'!$F714,#REF!,'Манзилли сотиб олиш (2)'!S$3,#REF!,'Манзилли сотиб олиш (2)'!S$2)</f>
        <v>#REF!</v>
      </c>
      <c r="T714" s="5" t="e">
        <f>++COUNTIFS(#REF!,'Манзилли сотиб олиш (2)'!$F714,#REF!,'Манзилли сотиб олиш (2)'!T$3,#REF!,'Манзилли сотиб олиш (2)'!T$2)</f>
        <v>#REF!</v>
      </c>
      <c r="U714" s="5" t="e">
        <f>++COUNTIFS(#REF!,'Манзилли сотиб олиш (2)'!$F714,#REF!,'Манзилли сотиб олиш (2)'!U$3,#REF!,'Манзилли сотиб олиш (2)'!U$2)</f>
        <v>#REF!</v>
      </c>
      <c r="V714" s="5" t="e">
        <f>++COUNTIFS(#REF!,'Манзилли сотиб олиш (2)'!$F714,#REF!,'Манзилли сотиб олиш (2)'!V$3,#REF!,'Манзилли сотиб олиш (2)'!V$2)</f>
        <v>#REF!</v>
      </c>
      <c r="W714" s="7" t="e">
        <f t="shared" si="136"/>
        <v>#REF!</v>
      </c>
      <c r="X714" s="7">
        <f t="shared" si="140"/>
        <v>0</v>
      </c>
      <c r="Y714" s="7">
        <f t="shared" si="137"/>
        <v>0</v>
      </c>
      <c r="Z714" s="7">
        <f t="shared" si="141"/>
        <v>0</v>
      </c>
      <c r="AA714" s="7">
        <v>0</v>
      </c>
      <c r="AB714" s="7" t="e">
        <f t="shared" si="138"/>
        <v>#REF!</v>
      </c>
      <c r="AC714" s="7">
        <f t="shared" si="142"/>
        <v>0</v>
      </c>
      <c r="AD714" s="12" t="e">
        <f>++VLOOKUP(F714,#REF!,3,0)</f>
        <v>#REF!</v>
      </c>
      <c r="AE714" s="10"/>
      <c r="AF714" s="10"/>
    </row>
    <row r="715" spans="1:32" x14ac:dyDescent="0.25">
      <c r="A715" s="5">
        <f t="shared" si="139"/>
        <v>104</v>
      </c>
      <c r="B715" s="22" t="s">
        <v>317</v>
      </c>
      <c r="C715" s="6" t="s">
        <v>4066</v>
      </c>
      <c r="D715" s="5" t="s">
        <v>4067</v>
      </c>
      <c r="E715" s="7">
        <v>98656984</v>
      </c>
      <c r="F715" s="7">
        <v>30308997130065</v>
      </c>
      <c r="G715" s="7" t="s">
        <v>4068</v>
      </c>
      <c r="H715" s="14">
        <v>45203</v>
      </c>
      <c r="I715" s="5" t="s">
        <v>1125</v>
      </c>
      <c r="J715" s="5" t="e">
        <f>++COUNTIFS(#REF!,'Манзилли сотиб олиш (2)'!$F715,#REF!,'Манзилли сотиб олиш (2)'!J$3,#REF!,'Манзилли сотиб олиш (2)'!J$2)</f>
        <v>#REF!</v>
      </c>
      <c r="K715" s="5" t="e">
        <f>++COUNTIFS(#REF!,'Манзилли сотиб олиш (2)'!$F715,#REF!,'Манзилли сотиб олиш (2)'!K$3,#REF!,'Манзилли сотиб олиш (2)'!K$2)</f>
        <v>#REF!</v>
      </c>
      <c r="L715" s="5" t="e">
        <f>++COUNTIFS(#REF!,'Манзилли сотиб олиш (2)'!$F715,#REF!,'Манзилли сотиб олиш (2)'!L$3,#REF!,'Манзилли сотиб олиш (2)'!L$2)</f>
        <v>#REF!</v>
      </c>
      <c r="M715" s="5" t="e">
        <f>++COUNTIFS(#REF!,'Манзилли сотиб олиш (2)'!$F715,#REF!,'Манзилли сотиб олиш (2)'!M$3,#REF!,'Манзилли сотиб олиш (2)'!M$2)</f>
        <v>#REF!</v>
      </c>
      <c r="N715" s="5" t="e">
        <f>++COUNTIFS(#REF!,'Манзилли сотиб олиш (2)'!$F715,#REF!,'Манзилли сотиб олиш (2)'!N$3,#REF!,'Манзилли сотиб олиш (2)'!N$2)</f>
        <v>#REF!</v>
      </c>
      <c r="O715" s="7" t="e">
        <f t="shared" si="133"/>
        <v>#REF!</v>
      </c>
      <c r="P715" s="7">
        <f t="shared" si="134"/>
        <v>0</v>
      </c>
      <c r="Q715" s="7">
        <f t="shared" si="135"/>
        <v>0</v>
      </c>
      <c r="R715" s="5" t="e">
        <f>++COUNTIFS(#REF!,'Манзилли сотиб олиш (2)'!$F715,#REF!,'Манзилли сотиб олиш (2)'!R$3,#REF!,'Манзилли сотиб олиш (2)'!R$2)</f>
        <v>#REF!</v>
      </c>
      <c r="S715" s="5" t="e">
        <f>++COUNTIFS(#REF!,'Манзилли сотиб олиш (2)'!$F715,#REF!,'Манзилли сотиб олиш (2)'!S$3,#REF!,'Манзилли сотиб олиш (2)'!S$2)</f>
        <v>#REF!</v>
      </c>
      <c r="T715" s="5" t="e">
        <f>++COUNTIFS(#REF!,'Манзилли сотиб олиш (2)'!$F715,#REF!,'Манзилли сотиб олиш (2)'!T$3,#REF!,'Манзилли сотиб олиш (2)'!T$2)</f>
        <v>#REF!</v>
      </c>
      <c r="U715" s="5" t="e">
        <f>++COUNTIFS(#REF!,'Манзилли сотиб олиш (2)'!$F715,#REF!,'Манзилли сотиб олиш (2)'!U$3,#REF!,'Манзилли сотиб олиш (2)'!U$2)</f>
        <v>#REF!</v>
      </c>
      <c r="V715" s="5" t="e">
        <f>++COUNTIFS(#REF!,'Манзилли сотиб олиш (2)'!$F715,#REF!,'Манзилли сотиб олиш (2)'!V$3,#REF!,'Манзилли сотиб олиш (2)'!V$2)</f>
        <v>#REF!</v>
      </c>
      <c r="W715" s="7" t="e">
        <f t="shared" si="136"/>
        <v>#REF!</v>
      </c>
      <c r="X715" s="7">
        <f t="shared" si="140"/>
        <v>0</v>
      </c>
      <c r="Y715" s="7">
        <f t="shared" si="137"/>
        <v>0</v>
      </c>
      <c r="Z715" s="7">
        <f t="shared" si="141"/>
        <v>0</v>
      </c>
      <c r="AA715" s="7">
        <v>0</v>
      </c>
      <c r="AB715" s="7" t="e">
        <f t="shared" si="138"/>
        <v>#REF!</v>
      </c>
      <c r="AC715" s="7">
        <f t="shared" si="142"/>
        <v>0</v>
      </c>
      <c r="AD715" s="12" t="e">
        <f>++VLOOKUP(F715,#REF!,3,0)</f>
        <v>#REF!</v>
      </c>
      <c r="AE715" s="10"/>
      <c r="AF715" s="10"/>
    </row>
    <row r="716" spans="1:32" x14ac:dyDescent="0.25">
      <c r="A716" s="5">
        <f t="shared" si="139"/>
        <v>105</v>
      </c>
      <c r="B716" s="22" t="s">
        <v>317</v>
      </c>
      <c r="C716" s="6" t="s">
        <v>4069</v>
      </c>
      <c r="D716" s="5" t="s">
        <v>4070</v>
      </c>
      <c r="E716" s="7">
        <v>79492358</v>
      </c>
      <c r="F716" s="7">
        <v>33011987130039</v>
      </c>
      <c r="G716" s="7" t="s">
        <v>4071</v>
      </c>
      <c r="H716" s="14">
        <v>45203</v>
      </c>
      <c r="I716" s="5" t="s">
        <v>1125</v>
      </c>
      <c r="J716" s="5" t="e">
        <f>++COUNTIFS(#REF!,'Манзилли сотиб олиш (2)'!$F716,#REF!,'Манзилли сотиб олиш (2)'!J$3,#REF!,'Манзилли сотиб олиш (2)'!J$2)</f>
        <v>#REF!</v>
      </c>
      <c r="K716" s="5" t="e">
        <f>++COUNTIFS(#REF!,'Манзилли сотиб олиш (2)'!$F716,#REF!,'Манзилли сотиб олиш (2)'!K$3,#REF!,'Манзилли сотиб олиш (2)'!K$2)</f>
        <v>#REF!</v>
      </c>
      <c r="L716" s="5" t="e">
        <f>++COUNTIFS(#REF!,'Манзилли сотиб олиш (2)'!$F716,#REF!,'Манзилли сотиб олиш (2)'!L$3,#REF!,'Манзилли сотиб олиш (2)'!L$2)</f>
        <v>#REF!</v>
      </c>
      <c r="M716" s="5" t="e">
        <f>++COUNTIFS(#REF!,'Манзилли сотиб олиш (2)'!$F716,#REF!,'Манзилли сотиб олиш (2)'!M$3,#REF!,'Манзилли сотиб олиш (2)'!M$2)</f>
        <v>#REF!</v>
      </c>
      <c r="N716" s="5" t="e">
        <f>++COUNTIFS(#REF!,'Манзилли сотиб олиш (2)'!$F716,#REF!,'Манзилли сотиб олиш (2)'!N$3,#REF!,'Манзилли сотиб олиш (2)'!N$2)</f>
        <v>#REF!</v>
      </c>
      <c r="O716" s="7" t="e">
        <f t="shared" si="133"/>
        <v>#REF!</v>
      </c>
      <c r="P716" s="7">
        <f t="shared" si="134"/>
        <v>0</v>
      </c>
      <c r="Q716" s="7">
        <f t="shared" si="135"/>
        <v>0</v>
      </c>
      <c r="R716" s="5" t="e">
        <f>++COUNTIFS(#REF!,'Манзилли сотиб олиш (2)'!$F716,#REF!,'Манзилли сотиб олиш (2)'!R$3,#REF!,'Манзилли сотиб олиш (2)'!R$2)</f>
        <v>#REF!</v>
      </c>
      <c r="S716" s="5" t="e">
        <f>++COUNTIFS(#REF!,'Манзилли сотиб олиш (2)'!$F716,#REF!,'Манзилли сотиб олиш (2)'!S$3,#REF!,'Манзилли сотиб олиш (2)'!S$2)</f>
        <v>#REF!</v>
      </c>
      <c r="T716" s="5" t="e">
        <f>++COUNTIFS(#REF!,'Манзилли сотиб олиш (2)'!$F716,#REF!,'Манзилли сотиб олиш (2)'!T$3,#REF!,'Манзилли сотиб олиш (2)'!T$2)</f>
        <v>#REF!</v>
      </c>
      <c r="U716" s="5" t="e">
        <f>++COUNTIFS(#REF!,'Манзилли сотиб олиш (2)'!$F716,#REF!,'Манзилли сотиб олиш (2)'!U$3,#REF!,'Манзилли сотиб олиш (2)'!U$2)</f>
        <v>#REF!</v>
      </c>
      <c r="V716" s="5" t="e">
        <f>++COUNTIFS(#REF!,'Манзилли сотиб олиш (2)'!$F716,#REF!,'Манзилли сотиб олиш (2)'!V$3,#REF!,'Манзилли сотиб олиш (2)'!V$2)</f>
        <v>#REF!</v>
      </c>
      <c r="W716" s="7" t="e">
        <f t="shared" si="136"/>
        <v>#REF!</v>
      </c>
      <c r="X716" s="7">
        <f t="shared" si="140"/>
        <v>0</v>
      </c>
      <c r="Y716" s="7">
        <f t="shared" si="137"/>
        <v>0</v>
      </c>
      <c r="Z716" s="7">
        <f t="shared" si="141"/>
        <v>0</v>
      </c>
      <c r="AA716" s="7">
        <v>0</v>
      </c>
      <c r="AB716" s="7" t="e">
        <f t="shared" si="138"/>
        <v>#REF!</v>
      </c>
      <c r="AC716" s="7">
        <f t="shared" si="142"/>
        <v>0</v>
      </c>
      <c r="AD716" s="12" t="e">
        <f>++VLOOKUP(F716,#REF!,3,0)</f>
        <v>#REF!</v>
      </c>
      <c r="AE716" s="10"/>
      <c r="AF716" s="10"/>
    </row>
    <row r="717" spans="1:32" x14ac:dyDescent="0.25">
      <c r="A717" s="5">
        <f t="shared" si="139"/>
        <v>106</v>
      </c>
      <c r="B717" s="22" t="s">
        <v>317</v>
      </c>
      <c r="C717" s="6" t="s">
        <v>4072</v>
      </c>
      <c r="D717" s="5" t="s">
        <v>4073</v>
      </c>
      <c r="E717" s="7">
        <v>98613966</v>
      </c>
      <c r="F717" s="7">
        <v>40506873100015</v>
      </c>
      <c r="G717" s="7" t="s">
        <v>4074</v>
      </c>
      <c r="H717" s="14">
        <v>45203</v>
      </c>
      <c r="I717" s="5" t="s">
        <v>1125</v>
      </c>
      <c r="J717" s="5" t="e">
        <f>++COUNTIFS(#REF!,'Манзилли сотиб олиш (2)'!$F717,#REF!,'Манзилли сотиб олиш (2)'!J$3,#REF!,'Манзилли сотиб олиш (2)'!J$2)</f>
        <v>#REF!</v>
      </c>
      <c r="K717" s="5" t="e">
        <f>++COUNTIFS(#REF!,'Манзилли сотиб олиш (2)'!$F717,#REF!,'Манзилли сотиб олиш (2)'!K$3,#REF!,'Манзилли сотиб олиш (2)'!K$2)</f>
        <v>#REF!</v>
      </c>
      <c r="L717" s="5" t="e">
        <f>++COUNTIFS(#REF!,'Манзилли сотиб олиш (2)'!$F717,#REF!,'Манзилли сотиб олиш (2)'!L$3,#REF!,'Манзилли сотиб олиш (2)'!L$2)</f>
        <v>#REF!</v>
      </c>
      <c r="M717" s="5" t="e">
        <f>++COUNTIFS(#REF!,'Манзилли сотиб олиш (2)'!$F717,#REF!,'Манзилли сотиб олиш (2)'!M$3,#REF!,'Манзилли сотиб олиш (2)'!M$2)</f>
        <v>#REF!</v>
      </c>
      <c r="N717" s="5" t="e">
        <f>++COUNTIFS(#REF!,'Манзилли сотиб олиш (2)'!$F717,#REF!,'Манзилли сотиб олиш (2)'!N$3,#REF!,'Манзилли сотиб олиш (2)'!N$2)</f>
        <v>#REF!</v>
      </c>
      <c r="O717" s="7" t="e">
        <f t="shared" si="133"/>
        <v>#REF!</v>
      </c>
      <c r="P717" s="7">
        <f t="shared" si="134"/>
        <v>0</v>
      </c>
      <c r="Q717" s="7">
        <f t="shared" si="135"/>
        <v>0</v>
      </c>
      <c r="R717" s="5" t="e">
        <f>++COUNTIFS(#REF!,'Манзилли сотиб олиш (2)'!$F717,#REF!,'Манзилли сотиб олиш (2)'!R$3,#REF!,'Манзилли сотиб олиш (2)'!R$2)</f>
        <v>#REF!</v>
      </c>
      <c r="S717" s="5" t="e">
        <f>++COUNTIFS(#REF!,'Манзилли сотиб олиш (2)'!$F717,#REF!,'Манзилли сотиб олиш (2)'!S$3,#REF!,'Манзилли сотиб олиш (2)'!S$2)</f>
        <v>#REF!</v>
      </c>
      <c r="T717" s="5" t="e">
        <f>++COUNTIFS(#REF!,'Манзилли сотиб олиш (2)'!$F717,#REF!,'Манзилли сотиб олиш (2)'!T$3,#REF!,'Манзилли сотиб олиш (2)'!T$2)</f>
        <v>#REF!</v>
      </c>
      <c r="U717" s="5" t="e">
        <f>++COUNTIFS(#REF!,'Манзилли сотиб олиш (2)'!$F717,#REF!,'Манзилли сотиб олиш (2)'!U$3,#REF!,'Манзилли сотиб олиш (2)'!U$2)</f>
        <v>#REF!</v>
      </c>
      <c r="V717" s="5" t="e">
        <f>++COUNTIFS(#REF!,'Манзилли сотиб олиш (2)'!$F717,#REF!,'Манзилли сотиб олиш (2)'!V$3,#REF!,'Манзилли сотиб олиш (2)'!V$2)</f>
        <v>#REF!</v>
      </c>
      <c r="W717" s="7" t="e">
        <f t="shared" si="136"/>
        <v>#REF!</v>
      </c>
      <c r="X717" s="7">
        <f t="shared" si="140"/>
        <v>0</v>
      </c>
      <c r="Y717" s="7">
        <f t="shared" si="137"/>
        <v>0</v>
      </c>
      <c r="Z717" s="7">
        <f t="shared" si="141"/>
        <v>0</v>
      </c>
      <c r="AA717" s="7">
        <v>0</v>
      </c>
      <c r="AB717" s="7" t="e">
        <f t="shared" si="138"/>
        <v>#REF!</v>
      </c>
      <c r="AC717" s="7">
        <f t="shared" si="142"/>
        <v>0</v>
      </c>
      <c r="AD717" s="12" t="e">
        <f>++VLOOKUP(F717,#REF!,3,0)</f>
        <v>#REF!</v>
      </c>
      <c r="AE717" s="10"/>
      <c r="AF717" s="10"/>
    </row>
    <row r="718" spans="1:32" x14ac:dyDescent="0.25">
      <c r="A718" s="5">
        <f t="shared" si="139"/>
        <v>107</v>
      </c>
      <c r="B718" s="22" t="s">
        <v>317</v>
      </c>
      <c r="C718" s="6" t="s">
        <v>344</v>
      </c>
      <c r="D718" s="5" t="s">
        <v>345</v>
      </c>
      <c r="E718" s="7">
        <v>98647553</v>
      </c>
      <c r="F718" s="7">
        <v>42211903130013</v>
      </c>
      <c r="G718" s="7" t="s">
        <v>2295</v>
      </c>
      <c r="H718" s="14">
        <v>45203</v>
      </c>
      <c r="I718" s="5" t="s">
        <v>1125</v>
      </c>
      <c r="J718" s="5" t="e">
        <f>++COUNTIFS(#REF!,'Манзилли сотиб олиш (2)'!$F718,#REF!,'Манзилли сотиб олиш (2)'!J$3,#REF!,'Манзилли сотиб олиш (2)'!J$2)</f>
        <v>#REF!</v>
      </c>
      <c r="K718" s="5" t="e">
        <f>++COUNTIFS(#REF!,'Манзилли сотиб олиш (2)'!$F718,#REF!,'Манзилли сотиб олиш (2)'!K$3,#REF!,'Манзилли сотиб олиш (2)'!K$2)</f>
        <v>#REF!</v>
      </c>
      <c r="L718" s="5" t="e">
        <f>++COUNTIFS(#REF!,'Манзилли сотиб олиш (2)'!$F718,#REF!,'Манзилли сотиб олиш (2)'!L$3,#REF!,'Манзилли сотиб олиш (2)'!L$2)</f>
        <v>#REF!</v>
      </c>
      <c r="M718" s="5" t="e">
        <f>++COUNTIFS(#REF!,'Манзилли сотиб олиш (2)'!$F718,#REF!,'Манзилли сотиб олиш (2)'!M$3,#REF!,'Манзилли сотиб олиш (2)'!M$2)</f>
        <v>#REF!</v>
      </c>
      <c r="N718" s="5" t="e">
        <f>++COUNTIFS(#REF!,'Манзилли сотиб олиш (2)'!$F718,#REF!,'Манзилли сотиб олиш (2)'!N$3,#REF!,'Манзилли сотиб олиш (2)'!N$2)</f>
        <v>#REF!</v>
      </c>
      <c r="O718" s="7" t="e">
        <f t="shared" si="133"/>
        <v>#REF!</v>
      </c>
      <c r="P718" s="7">
        <f t="shared" si="134"/>
        <v>0</v>
      </c>
      <c r="Q718" s="7">
        <f t="shared" si="135"/>
        <v>0</v>
      </c>
      <c r="R718" s="5" t="e">
        <f>++COUNTIFS(#REF!,'Манзилли сотиб олиш (2)'!$F718,#REF!,'Манзилли сотиб олиш (2)'!R$3,#REF!,'Манзилли сотиб олиш (2)'!R$2)</f>
        <v>#REF!</v>
      </c>
      <c r="S718" s="5" t="e">
        <f>++COUNTIFS(#REF!,'Манзилли сотиб олиш (2)'!$F718,#REF!,'Манзилли сотиб олиш (2)'!S$3,#REF!,'Манзилли сотиб олиш (2)'!S$2)</f>
        <v>#REF!</v>
      </c>
      <c r="T718" s="5" t="e">
        <f>++COUNTIFS(#REF!,'Манзилли сотиб олиш (2)'!$F718,#REF!,'Манзилли сотиб олиш (2)'!T$3,#REF!,'Манзилли сотиб олиш (2)'!T$2)</f>
        <v>#REF!</v>
      </c>
      <c r="U718" s="5" t="e">
        <f>++COUNTIFS(#REF!,'Манзилли сотиб олиш (2)'!$F718,#REF!,'Манзилли сотиб олиш (2)'!U$3,#REF!,'Манзилли сотиб олиш (2)'!U$2)</f>
        <v>#REF!</v>
      </c>
      <c r="V718" s="5" t="e">
        <f>++COUNTIFS(#REF!,'Манзилли сотиб олиш (2)'!$F718,#REF!,'Манзилли сотиб олиш (2)'!V$3,#REF!,'Манзилли сотиб олиш (2)'!V$2)</f>
        <v>#REF!</v>
      </c>
      <c r="W718" s="7" t="e">
        <f t="shared" si="136"/>
        <v>#REF!</v>
      </c>
      <c r="X718" s="7">
        <f t="shared" si="140"/>
        <v>0</v>
      </c>
      <c r="Y718" s="7">
        <f t="shared" si="137"/>
        <v>0</v>
      </c>
      <c r="Z718" s="7">
        <f t="shared" si="141"/>
        <v>0</v>
      </c>
      <c r="AA718" s="7">
        <v>0</v>
      </c>
      <c r="AB718" s="7" t="e">
        <f t="shared" si="138"/>
        <v>#REF!</v>
      </c>
      <c r="AC718" s="7">
        <f t="shared" si="142"/>
        <v>0</v>
      </c>
      <c r="AD718" s="12" t="e">
        <f>++VLOOKUP(F718,#REF!,3,0)</f>
        <v>#REF!</v>
      </c>
      <c r="AE718" s="10"/>
      <c r="AF718" s="10"/>
    </row>
    <row r="719" spans="1:32" x14ac:dyDescent="0.25">
      <c r="A719" s="5">
        <f t="shared" si="139"/>
        <v>108</v>
      </c>
      <c r="B719" s="22" t="s">
        <v>317</v>
      </c>
      <c r="C719" s="6" t="s">
        <v>4075</v>
      </c>
      <c r="D719" s="5" t="s">
        <v>4076</v>
      </c>
      <c r="E719" s="7">
        <v>97726520</v>
      </c>
      <c r="F719" s="7">
        <v>43005933100040</v>
      </c>
      <c r="G719" s="7" t="s">
        <v>4077</v>
      </c>
      <c r="H719" s="14">
        <v>45203</v>
      </c>
      <c r="I719" s="5" t="s">
        <v>1125</v>
      </c>
      <c r="J719" s="5" t="e">
        <f>++COUNTIFS(#REF!,'Манзилли сотиб олиш (2)'!$F719,#REF!,'Манзилли сотиб олиш (2)'!J$3,#REF!,'Манзилли сотиб олиш (2)'!J$2)</f>
        <v>#REF!</v>
      </c>
      <c r="K719" s="5" t="e">
        <f>++COUNTIFS(#REF!,'Манзилли сотиб олиш (2)'!$F719,#REF!,'Манзилли сотиб олиш (2)'!K$3,#REF!,'Манзилли сотиб олиш (2)'!K$2)</f>
        <v>#REF!</v>
      </c>
      <c r="L719" s="5" t="e">
        <f>++COUNTIFS(#REF!,'Манзилли сотиб олиш (2)'!$F719,#REF!,'Манзилли сотиб олиш (2)'!L$3,#REF!,'Манзилли сотиб олиш (2)'!L$2)</f>
        <v>#REF!</v>
      </c>
      <c r="M719" s="5" t="e">
        <f>++COUNTIFS(#REF!,'Манзилли сотиб олиш (2)'!$F719,#REF!,'Манзилли сотиб олиш (2)'!M$3,#REF!,'Манзилли сотиб олиш (2)'!M$2)</f>
        <v>#REF!</v>
      </c>
      <c r="N719" s="5" t="e">
        <f>++COUNTIFS(#REF!,'Манзилли сотиб олиш (2)'!$F719,#REF!,'Манзилли сотиб олиш (2)'!N$3,#REF!,'Манзилли сотиб олиш (2)'!N$2)</f>
        <v>#REF!</v>
      </c>
      <c r="O719" s="7" t="e">
        <f t="shared" si="133"/>
        <v>#REF!</v>
      </c>
      <c r="P719" s="7">
        <f t="shared" si="134"/>
        <v>0</v>
      </c>
      <c r="Q719" s="7">
        <f t="shared" si="135"/>
        <v>0</v>
      </c>
      <c r="R719" s="5" t="e">
        <f>++COUNTIFS(#REF!,'Манзилли сотиб олиш (2)'!$F719,#REF!,'Манзилли сотиб олиш (2)'!R$3,#REF!,'Манзилли сотиб олиш (2)'!R$2)</f>
        <v>#REF!</v>
      </c>
      <c r="S719" s="5" t="e">
        <f>++COUNTIFS(#REF!,'Манзилли сотиб олиш (2)'!$F719,#REF!,'Манзилли сотиб олиш (2)'!S$3,#REF!,'Манзилли сотиб олиш (2)'!S$2)</f>
        <v>#REF!</v>
      </c>
      <c r="T719" s="5" t="e">
        <f>++COUNTIFS(#REF!,'Манзилли сотиб олиш (2)'!$F719,#REF!,'Манзилли сотиб олиш (2)'!T$3,#REF!,'Манзилли сотиб олиш (2)'!T$2)</f>
        <v>#REF!</v>
      </c>
      <c r="U719" s="5" t="e">
        <f>++COUNTIFS(#REF!,'Манзилли сотиб олиш (2)'!$F719,#REF!,'Манзилли сотиб олиш (2)'!U$3,#REF!,'Манзилли сотиб олиш (2)'!U$2)</f>
        <v>#REF!</v>
      </c>
      <c r="V719" s="5" t="e">
        <f>++COUNTIFS(#REF!,'Манзилли сотиб олиш (2)'!$F719,#REF!,'Манзилли сотиб олиш (2)'!V$3,#REF!,'Манзилли сотиб олиш (2)'!V$2)</f>
        <v>#REF!</v>
      </c>
      <c r="W719" s="7" t="e">
        <f t="shared" si="136"/>
        <v>#REF!</v>
      </c>
      <c r="X719" s="7">
        <f t="shared" si="140"/>
        <v>0</v>
      </c>
      <c r="Y719" s="7">
        <f t="shared" si="137"/>
        <v>0</v>
      </c>
      <c r="Z719" s="7">
        <f t="shared" si="141"/>
        <v>0</v>
      </c>
      <c r="AA719" s="7">
        <v>0</v>
      </c>
      <c r="AB719" s="7" t="e">
        <f t="shared" si="138"/>
        <v>#REF!</v>
      </c>
      <c r="AC719" s="7">
        <f t="shared" si="142"/>
        <v>0</v>
      </c>
      <c r="AD719" s="12" t="e">
        <f>++VLOOKUP(F719,#REF!,3,0)</f>
        <v>#REF!</v>
      </c>
      <c r="AE719" s="10"/>
      <c r="AF719" s="10"/>
    </row>
    <row r="720" spans="1:32" x14ac:dyDescent="0.25">
      <c r="A720" s="5">
        <f t="shared" si="139"/>
        <v>109</v>
      </c>
      <c r="B720" s="22" t="s">
        <v>317</v>
      </c>
      <c r="C720" s="6" t="s">
        <v>4078</v>
      </c>
      <c r="D720" s="5" t="s">
        <v>4079</v>
      </c>
      <c r="E720" s="7">
        <v>98647070</v>
      </c>
      <c r="F720" s="7">
        <v>30408997130035</v>
      </c>
      <c r="G720" s="7" t="s">
        <v>4080</v>
      </c>
      <c r="H720" s="14">
        <v>45203</v>
      </c>
      <c r="I720" s="5" t="s">
        <v>1125</v>
      </c>
      <c r="J720" s="5" t="e">
        <f>++COUNTIFS(#REF!,'Манзилли сотиб олиш (2)'!$F720,#REF!,'Манзилли сотиб олиш (2)'!J$3,#REF!,'Манзилли сотиб олиш (2)'!J$2)</f>
        <v>#REF!</v>
      </c>
      <c r="K720" s="5" t="e">
        <f>++COUNTIFS(#REF!,'Манзилли сотиб олиш (2)'!$F720,#REF!,'Манзилли сотиб олиш (2)'!K$3,#REF!,'Манзилли сотиб олиш (2)'!K$2)</f>
        <v>#REF!</v>
      </c>
      <c r="L720" s="5" t="e">
        <f>++COUNTIFS(#REF!,'Манзилли сотиб олиш (2)'!$F720,#REF!,'Манзилли сотиб олиш (2)'!L$3,#REF!,'Манзилли сотиб олиш (2)'!L$2)</f>
        <v>#REF!</v>
      </c>
      <c r="M720" s="5" t="e">
        <f>++COUNTIFS(#REF!,'Манзилли сотиб олиш (2)'!$F720,#REF!,'Манзилли сотиб олиш (2)'!M$3,#REF!,'Манзилли сотиб олиш (2)'!M$2)</f>
        <v>#REF!</v>
      </c>
      <c r="N720" s="5" t="e">
        <f>++COUNTIFS(#REF!,'Манзилли сотиб олиш (2)'!$F720,#REF!,'Манзилли сотиб олиш (2)'!N$3,#REF!,'Манзилли сотиб олиш (2)'!N$2)</f>
        <v>#REF!</v>
      </c>
      <c r="O720" s="7" t="e">
        <f t="shared" si="133"/>
        <v>#REF!</v>
      </c>
      <c r="P720" s="7">
        <f t="shared" si="134"/>
        <v>0</v>
      </c>
      <c r="Q720" s="7">
        <f t="shared" si="135"/>
        <v>0</v>
      </c>
      <c r="R720" s="5" t="e">
        <f>++COUNTIFS(#REF!,'Манзилли сотиб олиш (2)'!$F720,#REF!,'Манзилли сотиб олиш (2)'!R$3,#REF!,'Манзилли сотиб олиш (2)'!R$2)</f>
        <v>#REF!</v>
      </c>
      <c r="S720" s="5" t="e">
        <f>++COUNTIFS(#REF!,'Манзилли сотиб олиш (2)'!$F720,#REF!,'Манзилли сотиб олиш (2)'!S$3,#REF!,'Манзилли сотиб олиш (2)'!S$2)</f>
        <v>#REF!</v>
      </c>
      <c r="T720" s="5" t="e">
        <f>++COUNTIFS(#REF!,'Манзилли сотиб олиш (2)'!$F720,#REF!,'Манзилли сотиб олиш (2)'!T$3,#REF!,'Манзилли сотиб олиш (2)'!T$2)</f>
        <v>#REF!</v>
      </c>
      <c r="U720" s="5" t="e">
        <f>++COUNTIFS(#REF!,'Манзилли сотиб олиш (2)'!$F720,#REF!,'Манзилли сотиб олиш (2)'!U$3,#REF!,'Манзилли сотиб олиш (2)'!U$2)</f>
        <v>#REF!</v>
      </c>
      <c r="V720" s="5" t="e">
        <f>++COUNTIFS(#REF!,'Манзилли сотиб олиш (2)'!$F720,#REF!,'Манзилли сотиб олиш (2)'!V$3,#REF!,'Манзилли сотиб олиш (2)'!V$2)</f>
        <v>#REF!</v>
      </c>
      <c r="W720" s="7" t="e">
        <f t="shared" si="136"/>
        <v>#REF!</v>
      </c>
      <c r="X720" s="7">
        <f t="shared" si="140"/>
        <v>0</v>
      </c>
      <c r="Y720" s="7">
        <f t="shared" si="137"/>
        <v>0</v>
      </c>
      <c r="Z720" s="7">
        <f t="shared" si="141"/>
        <v>0</v>
      </c>
      <c r="AA720" s="7">
        <v>0</v>
      </c>
      <c r="AB720" s="7" t="e">
        <f t="shared" si="138"/>
        <v>#REF!</v>
      </c>
      <c r="AC720" s="7">
        <f t="shared" si="142"/>
        <v>0</v>
      </c>
      <c r="AD720" s="12" t="e">
        <f>++VLOOKUP(F720,#REF!,3,0)</f>
        <v>#REF!</v>
      </c>
      <c r="AE720" s="10"/>
      <c r="AF720" s="10"/>
    </row>
    <row r="721" spans="1:34" x14ac:dyDescent="0.25">
      <c r="A721" s="5">
        <f t="shared" si="139"/>
        <v>110</v>
      </c>
      <c r="B721" s="22" t="s">
        <v>317</v>
      </c>
      <c r="C721" s="6" t="s">
        <v>320</v>
      </c>
      <c r="D721" s="5" t="s">
        <v>321</v>
      </c>
      <c r="E721" s="7">
        <v>98638472</v>
      </c>
      <c r="F721" s="7">
        <v>32404943100055</v>
      </c>
      <c r="G721" s="7" t="s">
        <v>2290</v>
      </c>
      <c r="H721" s="14">
        <v>45203</v>
      </c>
      <c r="I721" s="5" t="s">
        <v>1125</v>
      </c>
      <c r="J721" s="5" t="e">
        <f>++COUNTIFS(#REF!,'Манзилли сотиб олиш (2)'!$F721,#REF!,'Манзилли сотиб олиш (2)'!J$3,#REF!,'Манзилли сотиб олиш (2)'!J$2)</f>
        <v>#REF!</v>
      </c>
      <c r="K721" s="5" t="e">
        <f>++COUNTIFS(#REF!,'Манзилли сотиб олиш (2)'!$F721,#REF!,'Манзилли сотиб олиш (2)'!K$3,#REF!,'Манзилли сотиб олиш (2)'!K$2)</f>
        <v>#REF!</v>
      </c>
      <c r="L721" s="5" t="e">
        <f>++COUNTIFS(#REF!,'Манзилли сотиб олиш (2)'!$F721,#REF!,'Манзилли сотиб олиш (2)'!L$3,#REF!,'Манзилли сотиб олиш (2)'!L$2)</f>
        <v>#REF!</v>
      </c>
      <c r="M721" s="5" t="e">
        <f>++COUNTIFS(#REF!,'Манзилли сотиб олиш (2)'!$F721,#REF!,'Манзилли сотиб олиш (2)'!M$3,#REF!,'Манзилли сотиб олиш (2)'!M$2)</f>
        <v>#REF!</v>
      </c>
      <c r="N721" s="5" t="e">
        <f>++COUNTIFS(#REF!,'Манзилли сотиб олиш (2)'!$F721,#REF!,'Манзилли сотиб олиш (2)'!N$3,#REF!,'Манзилли сотиб олиш (2)'!N$2)</f>
        <v>#REF!</v>
      </c>
      <c r="O721" s="7" t="e">
        <f t="shared" si="133"/>
        <v>#REF!</v>
      </c>
      <c r="P721" s="7">
        <f t="shared" si="134"/>
        <v>0</v>
      </c>
      <c r="Q721" s="7">
        <f t="shared" si="135"/>
        <v>0</v>
      </c>
      <c r="R721" s="5" t="e">
        <f>++COUNTIFS(#REF!,'Манзилли сотиб олиш (2)'!$F721,#REF!,'Манзилли сотиб олиш (2)'!R$3,#REF!,'Манзилли сотиб олиш (2)'!R$2)</f>
        <v>#REF!</v>
      </c>
      <c r="S721" s="5" t="e">
        <f>++COUNTIFS(#REF!,'Манзилли сотиб олиш (2)'!$F721,#REF!,'Манзилли сотиб олиш (2)'!S$3,#REF!,'Манзилли сотиб олиш (2)'!S$2)</f>
        <v>#REF!</v>
      </c>
      <c r="T721" s="5" t="e">
        <f>++COUNTIFS(#REF!,'Манзилли сотиб олиш (2)'!$F721,#REF!,'Манзилли сотиб олиш (2)'!T$3,#REF!,'Манзилли сотиб олиш (2)'!T$2)</f>
        <v>#REF!</v>
      </c>
      <c r="U721" s="5" t="e">
        <f>++COUNTIFS(#REF!,'Манзилли сотиб олиш (2)'!$F721,#REF!,'Манзилли сотиб олиш (2)'!U$3,#REF!,'Манзилли сотиб олиш (2)'!U$2)</f>
        <v>#REF!</v>
      </c>
      <c r="V721" s="5" t="e">
        <f>++COUNTIFS(#REF!,'Манзилли сотиб олиш (2)'!$F721,#REF!,'Манзилли сотиб олиш (2)'!V$3,#REF!,'Манзилли сотиб олиш (2)'!V$2)</f>
        <v>#REF!</v>
      </c>
      <c r="W721" s="7" t="e">
        <f t="shared" si="136"/>
        <v>#REF!</v>
      </c>
      <c r="X721" s="7">
        <f t="shared" si="140"/>
        <v>0</v>
      </c>
      <c r="Y721" s="7">
        <f t="shared" si="137"/>
        <v>0</v>
      </c>
      <c r="Z721" s="7">
        <f t="shared" si="141"/>
        <v>0</v>
      </c>
      <c r="AA721" s="7">
        <v>0</v>
      </c>
      <c r="AB721" s="7" t="e">
        <f t="shared" si="138"/>
        <v>#REF!</v>
      </c>
      <c r="AC721" s="7">
        <f t="shared" si="142"/>
        <v>0</v>
      </c>
      <c r="AD721" s="12" t="e">
        <f>++VLOOKUP(F721,#REF!,3,0)</f>
        <v>#REF!</v>
      </c>
      <c r="AE721" s="10"/>
      <c r="AF721" s="10"/>
    </row>
    <row r="722" spans="1:34" x14ac:dyDescent="0.25">
      <c r="A722" s="5">
        <f t="shared" si="139"/>
        <v>111</v>
      </c>
      <c r="B722" s="22" t="s">
        <v>317</v>
      </c>
      <c r="C722" s="6" t="s">
        <v>4081</v>
      </c>
      <c r="D722" s="5" t="s">
        <v>4082</v>
      </c>
      <c r="E722" s="7">
        <v>98565493</v>
      </c>
      <c r="F722" s="7">
        <v>31112963100023</v>
      </c>
      <c r="G722" s="7" t="s">
        <v>4083</v>
      </c>
      <c r="H722" s="14">
        <v>45202</v>
      </c>
      <c r="I722" s="5" t="s">
        <v>1125</v>
      </c>
      <c r="J722" s="5" t="e">
        <f>++COUNTIFS(#REF!,'Манзилли сотиб олиш (2)'!$F722,#REF!,'Манзилли сотиб олиш (2)'!J$3,#REF!,'Манзилли сотиб олиш (2)'!J$2)</f>
        <v>#REF!</v>
      </c>
      <c r="K722" s="5" t="e">
        <f>++COUNTIFS(#REF!,'Манзилли сотиб олиш (2)'!$F722,#REF!,'Манзилли сотиб олиш (2)'!K$3,#REF!,'Манзилли сотиб олиш (2)'!K$2)</f>
        <v>#REF!</v>
      </c>
      <c r="L722" s="5" t="e">
        <f>++COUNTIFS(#REF!,'Манзилли сотиб олиш (2)'!$F722,#REF!,'Манзилли сотиб олиш (2)'!L$3,#REF!,'Манзилли сотиб олиш (2)'!L$2)</f>
        <v>#REF!</v>
      </c>
      <c r="M722" s="5" t="e">
        <f>++COUNTIFS(#REF!,'Манзилли сотиб олиш (2)'!$F722,#REF!,'Манзилли сотиб олиш (2)'!M$3,#REF!,'Манзилли сотиб олиш (2)'!M$2)</f>
        <v>#REF!</v>
      </c>
      <c r="N722" s="5" t="e">
        <f>++COUNTIFS(#REF!,'Манзилли сотиб олиш (2)'!$F722,#REF!,'Манзилли сотиб олиш (2)'!N$3,#REF!,'Манзилли сотиб олиш (2)'!N$2)</f>
        <v>#REF!</v>
      </c>
      <c r="O722" s="7" t="e">
        <f t="shared" si="133"/>
        <v>#REF!</v>
      </c>
      <c r="P722" s="7">
        <f t="shared" si="134"/>
        <v>0</v>
      </c>
      <c r="Q722" s="7">
        <f t="shared" si="135"/>
        <v>0</v>
      </c>
      <c r="R722" s="5" t="e">
        <f>++COUNTIFS(#REF!,'Манзилли сотиб олиш (2)'!$F722,#REF!,'Манзилли сотиб олиш (2)'!R$3,#REF!,'Манзилли сотиб олиш (2)'!R$2)</f>
        <v>#REF!</v>
      </c>
      <c r="S722" s="5" t="e">
        <f>++COUNTIFS(#REF!,'Манзилли сотиб олиш (2)'!$F722,#REF!,'Манзилли сотиб олиш (2)'!S$3,#REF!,'Манзилли сотиб олиш (2)'!S$2)</f>
        <v>#REF!</v>
      </c>
      <c r="T722" s="5" t="e">
        <f>++COUNTIFS(#REF!,'Манзилли сотиб олиш (2)'!$F722,#REF!,'Манзилли сотиб олиш (2)'!T$3,#REF!,'Манзилли сотиб олиш (2)'!T$2)</f>
        <v>#REF!</v>
      </c>
      <c r="U722" s="5" t="e">
        <f>++COUNTIFS(#REF!,'Манзилли сотиб олиш (2)'!$F722,#REF!,'Манзилли сотиб олиш (2)'!U$3,#REF!,'Манзилли сотиб олиш (2)'!U$2)</f>
        <v>#REF!</v>
      </c>
      <c r="V722" s="5" t="e">
        <f>++COUNTIFS(#REF!,'Манзилли сотиб олиш (2)'!$F722,#REF!,'Манзилли сотиб олиш (2)'!V$3,#REF!,'Манзилли сотиб олиш (2)'!V$2)</f>
        <v>#REF!</v>
      </c>
      <c r="W722" s="7" t="e">
        <f t="shared" si="136"/>
        <v>#REF!</v>
      </c>
      <c r="X722" s="7">
        <f t="shared" si="140"/>
        <v>0</v>
      </c>
      <c r="Y722" s="7">
        <f t="shared" si="137"/>
        <v>0</v>
      </c>
      <c r="Z722" s="7">
        <f t="shared" si="141"/>
        <v>0</v>
      </c>
      <c r="AA722" s="7">
        <v>0</v>
      </c>
      <c r="AB722" s="7" t="e">
        <f t="shared" si="138"/>
        <v>#REF!</v>
      </c>
      <c r="AC722" s="7">
        <f t="shared" si="142"/>
        <v>0</v>
      </c>
      <c r="AD722" s="12" t="e">
        <f>++VLOOKUP(F722,#REF!,3,0)</f>
        <v>#REF!</v>
      </c>
      <c r="AE722" s="10"/>
      <c r="AF722" s="10"/>
    </row>
    <row r="723" spans="1:34" x14ac:dyDescent="0.25">
      <c r="A723" s="3">
        <v>7</v>
      </c>
      <c r="B723" s="23"/>
      <c r="C723" s="3" t="s">
        <v>381</v>
      </c>
      <c r="D723" s="3">
        <f>++COUNTA(D724:D809)</f>
        <v>86</v>
      </c>
      <c r="E723" s="4"/>
      <c r="F723" s="4"/>
      <c r="G723" s="7" t="s">
        <v>2864</v>
      </c>
      <c r="H723" s="4"/>
      <c r="I723" s="3"/>
      <c r="J723" s="4" t="e">
        <f t="shared" ref="J723:AC723" si="143">SUM(J724:J809)</f>
        <v>#REF!</v>
      </c>
      <c r="K723" s="4" t="e">
        <f t="shared" si="143"/>
        <v>#REF!</v>
      </c>
      <c r="L723" s="4" t="e">
        <f t="shared" si="143"/>
        <v>#REF!</v>
      </c>
      <c r="M723" s="4" t="e">
        <f t="shared" si="143"/>
        <v>#REF!</v>
      </c>
      <c r="N723" s="4" t="e">
        <f t="shared" si="143"/>
        <v>#REF!</v>
      </c>
      <c r="O723" s="4" t="e">
        <f t="shared" si="143"/>
        <v>#REF!</v>
      </c>
      <c r="P723" s="4">
        <f t="shared" si="143"/>
        <v>18</v>
      </c>
      <c r="Q723" s="4">
        <f t="shared" si="143"/>
        <v>3837.0061000000001</v>
      </c>
      <c r="R723" s="4" t="e">
        <f t="shared" si="143"/>
        <v>#REF!</v>
      </c>
      <c r="S723" s="4" t="e">
        <f t="shared" si="143"/>
        <v>#REF!</v>
      </c>
      <c r="T723" s="4" t="e">
        <f t="shared" si="143"/>
        <v>#REF!</v>
      </c>
      <c r="U723" s="4" t="e">
        <f t="shared" si="143"/>
        <v>#REF!</v>
      </c>
      <c r="V723" s="4" t="e">
        <f t="shared" si="143"/>
        <v>#REF!</v>
      </c>
      <c r="W723" s="4" t="e">
        <f t="shared" si="143"/>
        <v>#REF!</v>
      </c>
      <c r="X723" s="4">
        <f t="shared" si="143"/>
        <v>37</v>
      </c>
      <c r="Y723" s="4">
        <f t="shared" si="143"/>
        <v>6842.1739999999991</v>
      </c>
      <c r="Z723" s="4">
        <f t="shared" si="143"/>
        <v>55</v>
      </c>
      <c r="AA723" s="4">
        <f t="shared" si="143"/>
        <v>10679.180100000001</v>
      </c>
      <c r="AB723" s="4" t="e">
        <f t="shared" si="143"/>
        <v>#REF!</v>
      </c>
      <c r="AC723" s="4" t="e">
        <f t="shared" si="143"/>
        <v>#REF!</v>
      </c>
      <c r="AD723" s="11"/>
      <c r="AE723" s="3">
        <f>++COUNTA(AE724:AE809)</f>
        <v>63</v>
      </c>
      <c r="AF723" s="3">
        <f>++COUNTA(AF724:AF809)</f>
        <v>63</v>
      </c>
      <c r="AH723" t="e">
        <v>#N/A</v>
      </c>
    </row>
    <row r="724" spans="1:34" x14ac:dyDescent="0.25">
      <c r="A724" s="5">
        <v>1</v>
      </c>
      <c r="B724" s="22" t="s">
        <v>381</v>
      </c>
      <c r="C724" s="6" t="s">
        <v>1347</v>
      </c>
      <c r="D724" s="5" t="s">
        <v>383</v>
      </c>
      <c r="E724" s="7">
        <v>78114759</v>
      </c>
      <c r="F724" s="7">
        <v>30802977140072</v>
      </c>
      <c r="G724" s="7" t="s">
        <v>2307</v>
      </c>
      <c r="H724" s="14">
        <v>45054</v>
      </c>
      <c r="I724" s="5" t="s">
        <v>1125</v>
      </c>
      <c r="J724" s="5" t="e">
        <f>++COUNTIFS(#REF!,'Манзилли сотиб олиш (2)'!$F724,#REF!,'Манзилли сотиб олиш (2)'!J$3,#REF!,'Манзилли сотиб олиш (2)'!J$2)</f>
        <v>#REF!</v>
      </c>
      <c r="K724" s="5" t="e">
        <f>++COUNTIFS(#REF!,'Манзилли сотиб олиш (2)'!$F724,#REF!,'Манзилли сотиб олиш (2)'!K$3,#REF!,'Манзилли сотиб олиш (2)'!K$2)</f>
        <v>#REF!</v>
      </c>
      <c r="L724" s="5" t="e">
        <f>++COUNTIFS(#REF!,'Манзилли сотиб олиш (2)'!$F724,#REF!,'Манзилли сотиб олиш (2)'!L$3,#REF!,'Манзилли сотиб олиш (2)'!L$2)</f>
        <v>#REF!</v>
      </c>
      <c r="M724" s="5" t="e">
        <f>++COUNTIFS(#REF!,'Манзилли сотиб олиш (2)'!$F724,#REF!,'Манзилли сотиб олиш (2)'!M$3,#REF!,'Манзилли сотиб олиш (2)'!M$2)</f>
        <v>#REF!</v>
      </c>
      <c r="N724" s="5" t="e">
        <f>++COUNTIFS(#REF!,'Манзилли сотиб олиш (2)'!$F724,#REF!,'Манзилли сотиб олиш (2)'!N$3,#REF!,'Манзилли сотиб олиш (2)'!N$2)</f>
        <v>#REF!</v>
      </c>
      <c r="O724" s="7" t="e">
        <f t="shared" ref="O724:O787" si="144">++IF(N724=1,32,0)</f>
        <v>#REF!</v>
      </c>
      <c r="P724" s="7">
        <f t="shared" ref="P724:P787" si="145">++IF(Q724&gt;0,1,0)</f>
        <v>1</v>
      </c>
      <c r="Q724" s="7">
        <f t="shared" ref="Q724:Q787" si="146">++IF(I724="Davlat byudeti",AA724,0)</f>
        <v>233</v>
      </c>
      <c r="R724" s="5" t="e">
        <f>++COUNTIFS(#REF!,'Манзилли сотиб олиш (2)'!$F724,#REF!,'Манзилли сотиб олиш (2)'!R$3,#REF!,'Манзилли сотиб олиш (2)'!R$2)</f>
        <v>#REF!</v>
      </c>
      <c r="S724" s="5" t="e">
        <f>++COUNTIFS(#REF!,'Манзилли сотиб олиш (2)'!$F724,#REF!,'Манзилли сотиб олиш (2)'!S$3,#REF!,'Манзилли сотиб олиш (2)'!S$2)</f>
        <v>#REF!</v>
      </c>
      <c r="T724" s="5" t="e">
        <f>++COUNTIFS(#REF!,'Манзилли сотиб олиш (2)'!$F724,#REF!,'Манзилли сотиб олиш (2)'!T$3,#REF!,'Манзилли сотиб олиш (2)'!T$2)</f>
        <v>#REF!</v>
      </c>
      <c r="U724" s="5" t="e">
        <f>++COUNTIFS(#REF!,'Манзилли сотиб олиш (2)'!$F724,#REF!,'Манзилли сотиб олиш (2)'!U$3,#REF!,'Манзилли сотиб олиш (2)'!U$2)</f>
        <v>#REF!</v>
      </c>
      <c r="V724" s="5" t="e">
        <f>++COUNTIFS(#REF!,'Манзилли сотиб олиш (2)'!$F724,#REF!,'Манзилли сотиб олиш (2)'!V$3,#REF!,'Манзилли сотиб олиш (2)'!V$2)</f>
        <v>#REF!</v>
      </c>
      <c r="W724" s="7" t="e">
        <f t="shared" ref="W724:W787" si="147">++IF(V724=1,32,0)</f>
        <v>#REF!</v>
      </c>
      <c r="X724" s="7">
        <f t="shared" ref="X724:Z753" si="148">++IF(Y724&gt;0,1,0)</f>
        <v>0</v>
      </c>
      <c r="Y724" s="7">
        <f t="shared" ref="Y724:Y787" si="149">++IF(I724="Mahalliy byudeti",AA724,0)</f>
        <v>0</v>
      </c>
      <c r="Z724" s="7">
        <f t="shared" si="148"/>
        <v>1</v>
      </c>
      <c r="AA724" s="7">
        <v>233</v>
      </c>
      <c r="AB724" s="7" t="e">
        <f t="shared" ref="AB724:AB787" si="150">++IF((N724+V724)&gt;0,Z724,0)</f>
        <v>#REF!</v>
      </c>
      <c r="AC724" s="7" t="e">
        <f t="shared" ref="AC724:AC833" si="151">++IF(Z724&gt;0,AA724+W724+O724,0)</f>
        <v>#REF!</v>
      </c>
      <c r="AD724" s="12" t="e">
        <f>++VLOOKUP(F724,#REF!,3,0)</f>
        <v>#REF!</v>
      </c>
      <c r="AE724" s="10" t="s">
        <v>453</v>
      </c>
      <c r="AF724" s="10" t="s">
        <v>2930</v>
      </c>
      <c r="AH724" t="s">
        <v>2958</v>
      </c>
    </row>
    <row r="725" spans="1:34" x14ac:dyDescent="0.25">
      <c r="A725" s="5">
        <f>+A724+1</f>
        <v>2</v>
      </c>
      <c r="B725" s="22" t="s">
        <v>381</v>
      </c>
      <c r="C725" s="6" t="s">
        <v>1348</v>
      </c>
      <c r="D725" s="5" t="s">
        <v>382</v>
      </c>
      <c r="E725" s="7">
        <v>78160289</v>
      </c>
      <c r="F725" s="7">
        <v>30310977140030</v>
      </c>
      <c r="G725" s="7" t="s">
        <v>2308</v>
      </c>
      <c r="H725" s="14">
        <v>45062</v>
      </c>
      <c r="I725" s="5" t="s">
        <v>1126</v>
      </c>
      <c r="J725" s="5" t="e">
        <f>++COUNTIFS(#REF!,'Манзилли сотиб олиш (2)'!$F725,#REF!,'Манзилли сотиб олиш (2)'!J$3,#REF!,'Манзилли сотиб олиш (2)'!J$2)</f>
        <v>#REF!</v>
      </c>
      <c r="K725" s="5" t="e">
        <f>++COUNTIFS(#REF!,'Манзилли сотиб олиш (2)'!$F725,#REF!,'Манзилли сотиб олиш (2)'!K$3,#REF!,'Манзилли сотиб олиш (2)'!K$2)</f>
        <v>#REF!</v>
      </c>
      <c r="L725" s="5" t="e">
        <f>++COUNTIFS(#REF!,'Манзилли сотиб олиш (2)'!$F725,#REF!,'Манзилли сотиб олиш (2)'!L$3,#REF!,'Манзилли сотиб олиш (2)'!L$2)</f>
        <v>#REF!</v>
      </c>
      <c r="M725" s="5" t="e">
        <f>++COUNTIFS(#REF!,'Манзилли сотиб олиш (2)'!$F725,#REF!,'Манзилли сотиб олиш (2)'!M$3,#REF!,'Манзилли сотиб олиш (2)'!M$2)</f>
        <v>#REF!</v>
      </c>
      <c r="N725" s="5" t="e">
        <f>++COUNTIFS(#REF!,'Манзилли сотиб олиш (2)'!$F725,#REF!,'Манзилли сотиб олиш (2)'!N$3,#REF!,'Манзилли сотиб олиш (2)'!N$2)</f>
        <v>#REF!</v>
      </c>
      <c r="O725" s="7" t="e">
        <f t="shared" si="144"/>
        <v>#REF!</v>
      </c>
      <c r="P725" s="7">
        <f t="shared" si="145"/>
        <v>0</v>
      </c>
      <c r="Q725" s="7">
        <f t="shared" si="146"/>
        <v>0</v>
      </c>
      <c r="R725" s="5" t="e">
        <f>++COUNTIFS(#REF!,'Манзилли сотиб олиш (2)'!$F725,#REF!,'Манзилли сотиб олиш (2)'!R$3,#REF!,'Манзилли сотиб олиш (2)'!R$2)</f>
        <v>#REF!</v>
      </c>
      <c r="S725" s="5" t="e">
        <f>++COUNTIFS(#REF!,'Манзилли сотиб олиш (2)'!$F725,#REF!,'Манзилли сотиб олиш (2)'!S$3,#REF!,'Манзилли сотиб олиш (2)'!S$2)</f>
        <v>#REF!</v>
      </c>
      <c r="T725" s="5" t="e">
        <f>++COUNTIFS(#REF!,'Манзилли сотиб олиш (2)'!$F725,#REF!,'Манзилли сотиб олиш (2)'!T$3,#REF!,'Манзилли сотиб олиш (2)'!T$2)</f>
        <v>#REF!</v>
      </c>
      <c r="U725" s="5" t="e">
        <f>++COUNTIFS(#REF!,'Манзилли сотиб олиш (2)'!$F725,#REF!,'Манзилли сотиб олиш (2)'!U$3,#REF!,'Манзилли сотиб олиш (2)'!U$2)</f>
        <v>#REF!</v>
      </c>
      <c r="V725" s="5" t="e">
        <f>++COUNTIFS(#REF!,'Манзилли сотиб олиш (2)'!$F725,#REF!,'Манзилли сотиб олиш (2)'!V$3,#REF!,'Манзилли сотиб олиш (2)'!V$2)</f>
        <v>#REF!</v>
      </c>
      <c r="W725" s="7" t="e">
        <f t="shared" si="147"/>
        <v>#REF!</v>
      </c>
      <c r="X725" s="7">
        <f t="shared" si="148"/>
        <v>1</v>
      </c>
      <c r="Y725" s="7">
        <f t="shared" si="149"/>
        <v>193.8</v>
      </c>
      <c r="Z725" s="7">
        <f t="shared" si="148"/>
        <v>1</v>
      </c>
      <c r="AA725" s="7">
        <v>193.8</v>
      </c>
      <c r="AB725" s="7" t="e">
        <f t="shared" si="150"/>
        <v>#REF!</v>
      </c>
      <c r="AC725" s="7" t="e">
        <f t="shared" si="151"/>
        <v>#REF!</v>
      </c>
      <c r="AD725" s="12" t="e">
        <f>++VLOOKUP(F725,#REF!,3,0)</f>
        <v>#REF!</v>
      </c>
      <c r="AE725" s="10" t="s">
        <v>453</v>
      </c>
      <c r="AF725" s="10" t="s">
        <v>2918</v>
      </c>
      <c r="AH725" t="s">
        <v>2958</v>
      </c>
    </row>
    <row r="726" spans="1:34" x14ac:dyDescent="0.25">
      <c r="A726" s="5">
        <f t="shared" ref="A726:A789" si="152">+A725+1</f>
        <v>3</v>
      </c>
      <c r="B726" s="22" t="s">
        <v>381</v>
      </c>
      <c r="C726" s="6" t="s">
        <v>1349</v>
      </c>
      <c r="D726" s="5" t="s">
        <v>385</v>
      </c>
      <c r="E726" s="7">
        <v>78178487</v>
      </c>
      <c r="F726" s="7">
        <v>32111917140073</v>
      </c>
      <c r="G726" s="7" t="s">
        <v>2309</v>
      </c>
      <c r="H726" s="14">
        <v>45064</v>
      </c>
      <c r="I726" s="5" t="s">
        <v>1126</v>
      </c>
      <c r="J726" s="5" t="e">
        <f>++COUNTIFS(#REF!,'Манзилли сотиб олиш (2)'!$F726,#REF!,'Манзилли сотиб олиш (2)'!J$3,#REF!,'Манзилли сотиб олиш (2)'!J$2)</f>
        <v>#REF!</v>
      </c>
      <c r="K726" s="5" t="e">
        <f>++COUNTIFS(#REF!,'Манзилли сотиб олиш (2)'!$F726,#REF!,'Манзилли сотиб олиш (2)'!K$3,#REF!,'Манзилли сотиб олиш (2)'!K$2)</f>
        <v>#REF!</v>
      </c>
      <c r="L726" s="5" t="e">
        <f>++COUNTIFS(#REF!,'Манзилли сотиб олиш (2)'!$F726,#REF!,'Манзилли сотиб олиш (2)'!L$3,#REF!,'Манзилли сотиб олиш (2)'!L$2)</f>
        <v>#REF!</v>
      </c>
      <c r="M726" s="5" t="e">
        <f>++COUNTIFS(#REF!,'Манзилли сотиб олиш (2)'!$F726,#REF!,'Манзилли сотиб олиш (2)'!M$3,#REF!,'Манзилли сотиб олиш (2)'!M$2)</f>
        <v>#REF!</v>
      </c>
      <c r="N726" s="5" t="e">
        <f>++COUNTIFS(#REF!,'Манзилли сотиб олиш (2)'!$F726,#REF!,'Манзилли сотиб олиш (2)'!N$3,#REF!,'Манзилли сотиб олиш (2)'!N$2)</f>
        <v>#REF!</v>
      </c>
      <c r="O726" s="7" t="e">
        <f t="shared" si="144"/>
        <v>#REF!</v>
      </c>
      <c r="P726" s="7">
        <f t="shared" si="145"/>
        <v>0</v>
      </c>
      <c r="Q726" s="7">
        <f t="shared" si="146"/>
        <v>0</v>
      </c>
      <c r="R726" s="5" t="e">
        <f>++COUNTIFS(#REF!,'Манзилли сотиб олиш (2)'!$F726,#REF!,'Манзилли сотиб олиш (2)'!R$3,#REF!,'Манзилли сотиб олиш (2)'!R$2)</f>
        <v>#REF!</v>
      </c>
      <c r="S726" s="5" t="e">
        <f>++COUNTIFS(#REF!,'Манзилли сотиб олиш (2)'!$F726,#REF!,'Манзилли сотиб олиш (2)'!S$3,#REF!,'Манзилли сотиб олиш (2)'!S$2)</f>
        <v>#REF!</v>
      </c>
      <c r="T726" s="5" t="e">
        <f>++COUNTIFS(#REF!,'Манзилли сотиб олиш (2)'!$F726,#REF!,'Манзилли сотиб олиш (2)'!T$3,#REF!,'Манзилли сотиб олиш (2)'!T$2)</f>
        <v>#REF!</v>
      </c>
      <c r="U726" s="5" t="e">
        <f>++COUNTIFS(#REF!,'Манзилли сотиб олиш (2)'!$F726,#REF!,'Манзилли сотиб олиш (2)'!U$3,#REF!,'Манзилли сотиб олиш (2)'!U$2)</f>
        <v>#REF!</v>
      </c>
      <c r="V726" s="5" t="e">
        <f>++COUNTIFS(#REF!,'Манзилли сотиб олиш (2)'!$F726,#REF!,'Манзилли сотиб олиш (2)'!V$3,#REF!,'Манзилли сотиб олиш (2)'!V$2)</f>
        <v>#REF!</v>
      </c>
      <c r="W726" s="7" t="e">
        <f t="shared" si="147"/>
        <v>#REF!</v>
      </c>
      <c r="X726" s="7">
        <f t="shared" si="148"/>
        <v>1</v>
      </c>
      <c r="Y726" s="7">
        <f t="shared" si="149"/>
        <v>156</v>
      </c>
      <c r="Z726" s="7">
        <f t="shared" si="148"/>
        <v>1</v>
      </c>
      <c r="AA726" s="7">
        <v>156</v>
      </c>
      <c r="AB726" s="7" t="e">
        <f t="shared" si="150"/>
        <v>#REF!</v>
      </c>
      <c r="AC726" s="7" t="e">
        <f t="shared" si="151"/>
        <v>#REF!</v>
      </c>
      <c r="AD726" s="12" t="e">
        <f>++VLOOKUP(F726,#REF!,3,0)</f>
        <v>#REF!</v>
      </c>
      <c r="AE726" s="10" t="s">
        <v>453</v>
      </c>
      <c r="AF726" s="10" t="s">
        <v>2934</v>
      </c>
      <c r="AH726" t="s">
        <v>2958</v>
      </c>
    </row>
    <row r="727" spans="1:34" x14ac:dyDescent="0.25">
      <c r="A727" s="5">
        <f t="shared" si="152"/>
        <v>4</v>
      </c>
      <c r="B727" s="22" t="s">
        <v>381</v>
      </c>
      <c r="C727" s="6" t="s">
        <v>1350</v>
      </c>
      <c r="D727" s="5" t="s">
        <v>384</v>
      </c>
      <c r="E727" s="7">
        <v>78209841</v>
      </c>
      <c r="F727" s="7">
        <v>31907977140057</v>
      </c>
      <c r="G727" s="7" t="s">
        <v>2310</v>
      </c>
      <c r="H727" s="14">
        <v>45064</v>
      </c>
      <c r="I727" s="5" t="s">
        <v>1126</v>
      </c>
      <c r="J727" s="5" t="e">
        <f>++COUNTIFS(#REF!,'Манзилли сотиб олиш (2)'!$F727,#REF!,'Манзилли сотиб олиш (2)'!J$3,#REF!,'Манзилли сотиб олиш (2)'!J$2)</f>
        <v>#REF!</v>
      </c>
      <c r="K727" s="5" t="e">
        <f>++COUNTIFS(#REF!,'Манзилли сотиб олиш (2)'!$F727,#REF!,'Манзилли сотиб олиш (2)'!K$3,#REF!,'Манзилли сотиб олиш (2)'!K$2)</f>
        <v>#REF!</v>
      </c>
      <c r="L727" s="5" t="e">
        <f>++COUNTIFS(#REF!,'Манзилли сотиб олиш (2)'!$F727,#REF!,'Манзилли сотиб олиш (2)'!L$3,#REF!,'Манзилли сотиб олиш (2)'!L$2)</f>
        <v>#REF!</v>
      </c>
      <c r="M727" s="5" t="e">
        <f>++COUNTIFS(#REF!,'Манзилли сотиб олиш (2)'!$F727,#REF!,'Манзилли сотиб олиш (2)'!M$3,#REF!,'Манзилли сотиб олиш (2)'!M$2)</f>
        <v>#REF!</v>
      </c>
      <c r="N727" s="5" t="e">
        <f>++COUNTIFS(#REF!,'Манзилли сотиб олиш (2)'!$F727,#REF!,'Манзилли сотиб олиш (2)'!N$3,#REF!,'Манзилли сотиб олиш (2)'!N$2)</f>
        <v>#REF!</v>
      </c>
      <c r="O727" s="7" t="e">
        <f t="shared" si="144"/>
        <v>#REF!</v>
      </c>
      <c r="P727" s="7">
        <f t="shared" si="145"/>
        <v>0</v>
      </c>
      <c r="Q727" s="7">
        <f t="shared" si="146"/>
        <v>0</v>
      </c>
      <c r="R727" s="5" t="e">
        <f>++COUNTIFS(#REF!,'Манзилли сотиб олиш (2)'!$F727,#REF!,'Манзилли сотиб олиш (2)'!R$3,#REF!,'Манзилли сотиб олиш (2)'!R$2)</f>
        <v>#REF!</v>
      </c>
      <c r="S727" s="5" t="e">
        <f>++COUNTIFS(#REF!,'Манзилли сотиб олиш (2)'!$F727,#REF!,'Манзилли сотиб олиш (2)'!S$3,#REF!,'Манзилли сотиб олиш (2)'!S$2)</f>
        <v>#REF!</v>
      </c>
      <c r="T727" s="5" t="e">
        <f>++COUNTIFS(#REF!,'Манзилли сотиб олиш (2)'!$F727,#REF!,'Манзилли сотиб олиш (2)'!T$3,#REF!,'Манзилли сотиб олиш (2)'!T$2)</f>
        <v>#REF!</v>
      </c>
      <c r="U727" s="5" t="e">
        <f>++COUNTIFS(#REF!,'Манзилли сотиб олиш (2)'!$F727,#REF!,'Манзилли сотиб олиш (2)'!U$3,#REF!,'Манзилли сотиб олиш (2)'!U$2)</f>
        <v>#REF!</v>
      </c>
      <c r="V727" s="5" t="e">
        <f>++COUNTIFS(#REF!,'Манзилли сотиб олиш (2)'!$F727,#REF!,'Манзилли сотиб олиш (2)'!V$3,#REF!,'Манзилли сотиб олиш (2)'!V$2)</f>
        <v>#REF!</v>
      </c>
      <c r="W727" s="7" t="e">
        <f t="shared" si="147"/>
        <v>#REF!</v>
      </c>
      <c r="X727" s="7">
        <f t="shared" si="148"/>
        <v>1</v>
      </c>
      <c r="Y727" s="7">
        <f t="shared" si="149"/>
        <v>158</v>
      </c>
      <c r="Z727" s="7">
        <f t="shared" si="148"/>
        <v>1</v>
      </c>
      <c r="AA727" s="7">
        <v>158</v>
      </c>
      <c r="AB727" s="7" t="e">
        <f t="shared" si="150"/>
        <v>#REF!</v>
      </c>
      <c r="AC727" s="7" t="e">
        <f t="shared" si="151"/>
        <v>#REF!</v>
      </c>
      <c r="AD727" s="12" t="e">
        <f>++VLOOKUP(F727,#REF!,3,0)</f>
        <v>#REF!</v>
      </c>
      <c r="AE727" s="10" t="s">
        <v>453</v>
      </c>
      <c r="AF727" s="10" t="s">
        <v>1009</v>
      </c>
      <c r="AH727" t="s">
        <v>2958</v>
      </c>
    </row>
    <row r="728" spans="1:34" x14ac:dyDescent="0.25">
      <c r="A728" s="5">
        <f t="shared" si="152"/>
        <v>5</v>
      </c>
      <c r="B728" s="22" t="s">
        <v>381</v>
      </c>
      <c r="C728" s="6" t="s">
        <v>1351</v>
      </c>
      <c r="D728" s="5" t="s">
        <v>388</v>
      </c>
      <c r="E728" s="7">
        <v>78147557</v>
      </c>
      <c r="F728" s="7">
        <v>32305933110019</v>
      </c>
      <c r="G728" s="7" t="s">
        <v>2311</v>
      </c>
      <c r="H728" s="14">
        <v>45069</v>
      </c>
      <c r="I728" s="5" t="s">
        <v>1125</v>
      </c>
      <c r="J728" s="5" t="e">
        <f>++COUNTIFS(#REF!,'Манзилли сотиб олиш (2)'!$F728,#REF!,'Манзилли сотиб олиш (2)'!J$3,#REF!,'Манзилли сотиб олиш (2)'!J$2)</f>
        <v>#REF!</v>
      </c>
      <c r="K728" s="5" t="e">
        <f>++COUNTIFS(#REF!,'Манзилли сотиб олиш (2)'!$F728,#REF!,'Манзилли сотиб олиш (2)'!K$3,#REF!,'Манзилли сотиб олиш (2)'!K$2)</f>
        <v>#REF!</v>
      </c>
      <c r="L728" s="5" t="e">
        <f>++COUNTIFS(#REF!,'Манзилли сотиб олиш (2)'!$F728,#REF!,'Манзилли сотиб олиш (2)'!L$3,#REF!,'Манзилли сотиб олиш (2)'!L$2)</f>
        <v>#REF!</v>
      </c>
      <c r="M728" s="5" t="e">
        <f>++COUNTIFS(#REF!,'Манзилли сотиб олиш (2)'!$F728,#REF!,'Манзилли сотиб олиш (2)'!M$3,#REF!,'Манзилли сотиб олиш (2)'!M$2)</f>
        <v>#REF!</v>
      </c>
      <c r="N728" s="5" t="e">
        <f>++COUNTIFS(#REF!,'Манзилли сотиб олиш (2)'!$F728,#REF!,'Манзилли сотиб олиш (2)'!N$3,#REF!,'Манзилли сотиб олиш (2)'!N$2)</f>
        <v>#REF!</v>
      </c>
      <c r="O728" s="7" t="e">
        <f t="shared" si="144"/>
        <v>#REF!</v>
      </c>
      <c r="P728" s="7">
        <f t="shared" si="145"/>
        <v>1</v>
      </c>
      <c r="Q728" s="7">
        <f t="shared" si="146"/>
        <v>202.47499999999999</v>
      </c>
      <c r="R728" s="5" t="e">
        <f>++COUNTIFS(#REF!,'Манзилли сотиб олиш (2)'!$F728,#REF!,'Манзилли сотиб олиш (2)'!R$3,#REF!,'Манзилли сотиб олиш (2)'!R$2)</f>
        <v>#REF!</v>
      </c>
      <c r="S728" s="5" t="e">
        <f>++COUNTIFS(#REF!,'Манзилли сотиб олиш (2)'!$F728,#REF!,'Манзилли сотиб олиш (2)'!S$3,#REF!,'Манзилли сотиб олиш (2)'!S$2)</f>
        <v>#REF!</v>
      </c>
      <c r="T728" s="5" t="e">
        <f>++COUNTIFS(#REF!,'Манзилли сотиб олиш (2)'!$F728,#REF!,'Манзилли сотиб олиш (2)'!T$3,#REF!,'Манзилли сотиб олиш (2)'!T$2)</f>
        <v>#REF!</v>
      </c>
      <c r="U728" s="5" t="e">
        <f>++COUNTIFS(#REF!,'Манзилли сотиб олиш (2)'!$F728,#REF!,'Манзилли сотиб олиш (2)'!U$3,#REF!,'Манзилли сотиб олиш (2)'!U$2)</f>
        <v>#REF!</v>
      </c>
      <c r="V728" s="5" t="e">
        <f>++COUNTIFS(#REF!,'Манзилли сотиб олиш (2)'!$F728,#REF!,'Манзилли сотиб олиш (2)'!V$3,#REF!,'Манзилли сотиб олиш (2)'!V$2)</f>
        <v>#REF!</v>
      </c>
      <c r="W728" s="7" t="e">
        <f t="shared" si="147"/>
        <v>#REF!</v>
      </c>
      <c r="X728" s="7">
        <f t="shared" si="148"/>
        <v>0</v>
      </c>
      <c r="Y728" s="7">
        <f t="shared" si="149"/>
        <v>0</v>
      </c>
      <c r="Z728" s="7">
        <f t="shared" si="148"/>
        <v>1</v>
      </c>
      <c r="AA728" s="7">
        <v>202.47499999999999</v>
      </c>
      <c r="AB728" s="7" t="e">
        <f t="shared" si="150"/>
        <v>#REF!</v>
      </c>
      <c r="AC728" s="7" t="e">
        <f t="shared" si="151"/>
        <v>#REF!</v>
      </c>
      <c r="AD728" s="12" t="e">
        <f>++VLOOKUP(F728,#REF!,3,0)</f>
        <v>#REF!</v>
      </c>
      <c r="AE728" s="10" t="s">
        <v>381</v>
      </c>
      <c r="AF728" s="10" t="s">
        <v>2922</v>
      </c>
      <c r="AH728" t="s">
        <v>2958</v>
      </c>
    </row>
    <row r="729" spans="1:34" x14ac:dyDescent="0.25">
      <c r="A729" s="5">
        <f t="shared" si="152"/>
        <v>6</v>
      </c>
      <c r="B729" s="22" t="s">
        <v>381</v>
      </c>
      <c r="C729" s="6" t="s">
        <v>1352</v>
      </c>
      <c r="D729" s="5" t="s">
        <v>387</v>
      </c>
      <c r="E729" s="7">
        <v>78321215</v>
      </c>
      <c r="F729" s="7">
        <v>40104973110013</v>
      </c>
      <c r="G729" s="7" t="s">
        <v>2312</v>
      </c>
      <c r="H729" s="14">
        <v>45069</v>
      </c>
      <c r="I729" s="5" t="s">
        <v>1125</v>
      </c>
      <c r="J729" s="5" t="e">
        <f>++COUNTIFS(#REF!,'Манзилли сотиб олиш (2)'!$F729,#REF!,'Манзилли сотиб олиш (2)'!J$3,#REF!,'Манзилли сотиб олиш (2)'!J$2)</f>
        <v>#REF!</v>
      </c>
      <c r="K729" s="5" t="e">
        <f>++COUNTIFS(#REF!,'Манзилли сотиб олиш (2)'!$F729,#REF!,'Манзилли сотиб олиш (2)'!K$3,#REF!,'Манзилли сотиб олиш (2)'!K$2)</f>
        <v>#REF!</v>
      </c>
      <c r="L729" s="5" t="e">
        <f>++COUNTIFS(#REF!,'Манзилли сотиб олиш (2)'!$F729,#REF!,'Манзилли сотиб олиш (2)'!L$3,#REF!,'Манзилли сотиб олиш (2)'!L$2)</f>
        <v>#REF!</v>
      </c>
      <c r="M729" s="5" t="e">
        <f>++COUNTIFS(#REF!,'Манзилли сотиб олиш (2)'!$F729,#REF!,'Манзилли сотиб олиш (2)'!M$3,#REF!,'Манзилли сотиб олиш (2)'!M$2)</f>
        <v>#REF!</v>
      </c>
      <c r="N729" s="5" t="e">
        <f>++COUNTIFS(#REF!,'Манзилли сотиб олиш (2)'!$F729,#REF!,'Манзилли сотиб олиш (2)'!N$3,#REF!,'Манзилли сотиб олиш (2)'!N$2)</f>
        <v>#REF!</v>
      </c>
      <c r="O729" s="7" t="e">
        <f t="shared" si="144"/>
        <v>#REF!</v>
      </c>
      <c r="P729" s="7">
        <f t="shared" si="145"/>
        <v>1</v>
      </c>
      <c r="Q729" s="7">
        <f t="shared" si="146"/>
        <v>216.7</v>
      </c>
      <c r="R729" s="5" t="e">
        <f>++COUNTIFS(#REF!,'Манзилли сотиб олиш (2)'!$F729,#REF!,'Манзилли сотиб олиш (2)'!R$3,#REF!,'Манзилли сотиб олиш (2)'!R$2)</f>
        <v>#REF!</v>
      </c>
      <c r="S729" s="5" t="e">
        <f>++COUNTIFS(#REF!,'Манзилли сотиб олиш (2)'!$F729,#REF!,'Манзилли сотиб олиш (2)'!S$3,#REF!,'Манзилли сотиб олиш (2)'!S$2)</f>
        <v>#REF!</v>
      </c>
      <c r="T729" s="5" t="e">
        <f>++COUNTIFS(#REF!,'Манзилли сотиб олиш (2)'!$F729,#REF!,'Манзилли сотиб олиш (2)'!T$3,#REF!,'Манзилли сотиб олиш (2)'!T$2)</f>
        <v>#REF!</v>
      </c>
      <c r="U729" s="5" t="e">
        <f>++COUNTIFS(#REF!,'Манзилли сотиб олиш (2)'!$F729,#REF!,'Манзилли сотиб олиш (2)'!U$3,#REF!,'Манзилли сотиб олиш (2)'!U$2)</f>
        <v>#REF!</v>
      </c>
      <c r="V729" s="5" t="e">
        <f>++COUNTIFS(#REF!,'Манзилли сотиб олиш (2)'!$F729,#REF!,'Манзилли сотиб олиш (2)'!V$3,#REF!,'Манзилли сотиб олиш (2)'!V$2)</f>
        <v>#REF!</v>
      </c>
      <c r="W729" s="7" t="e">
        <f t="shared" si="147"/>
        <v>#REF!</v>
      </c>
      <c r="X729" s="7">
        <f t="shared" si="148"/>
        <v>0</v>
      </c>
      <c r="Y729" s="7">
        <f t="shared" si="149"/>
        <v>0</v>
      </c>
      <c r="Z729" s="7">
        <f t="shared" si="148"/>
        <v>1</v>
      </c>
      <c r="AA729" s="7">
        <v>216.7</v>
      </c>
      <c r="AB729" s="7" t="e">
        <f t="shared" si="150"/>
        <v>#REF!</v>
      </c>
      <c r="AC729" s="7" t="e">
        <f t="shared" si="151"/>
        <v>#REF!</v>
      </c>
      <c r="AD729" s="12" t="e">
        <f>++VLOOKUP(F729,#REF!,3,0)</f>
        <v>#REF!</v>
      </c>
      <c r="AE729" s="10" t="s">
        <v>11</v>
      </c>
      <c r="AF729" s="10" t="s">
        <v>1003</v>
      </c>
      <c r="AH729" t="s">
        <v>2958</v>
      </c>
    </row>
    <row r="730" spans="1:34" x14ac:dyDescent="0.25">
      <c r="A730" s="5">
        <f t="shared" si="152"/>
        <v>7</v>
      </c>
      <c r="B730" s="22" t="s">
        <v>381</v>
      </c>
      <c r="C730" s="6" t="s">
        <v>1353</v>
      </c>
      <c r="D730" s="5" t="s">
        <v>386</v>
      </c>
      <c r="E730" s="7">
        <v>78240334</v>
      </c>
      <c r="F730" s="7">
        <v>50205027140020</v>
      </c>
      <c r="G730" s="7" t="s">
        <v>2313</v>
      </c>
      <c r="H730" s="14">
        <v>45069</v>
      </c>
      <c r="I730" s="5" t="s">
        <v>1125</v>
      </c>
      <c r="J730" s="5" t="e">
        <f>++COUNTIFS(#REF!,'Манзилли сотиб олиш (2)'!$F730,#REF!,'Манзилли сотиб олиш (2)'!J$3,#REF!,'Манзилли сотиб олиш (2)'!J$2)</f>
        <v>#REF!</v>
      </c>
      <c r="K730" s="5" t="e">
        <f>++COUNTIFS(#REF!,'Манзилли сотиб олиш (2)'!$F730,#REF!,'Манзилли сотиб олиш (2)'!K$3,#REF!,'Манзилли сотиб олиш (2)'!K$2)</f>
        <v>#REF!</v>
      </c>
      <c r="L730" s="5" t="e">
        <f>++COUNTIFS(#REF!,'Манзилли сотиб олиш (2)'!$F730,#REF!,'Манзилли сотиб олиш (2)'!L$3,#REF!,'Манзилли сотиб олиш (2)'!L$2)</f>
        <v>#REF!</v>
      </c>
      <c r="M730" s="5" t="e">
        <f>++COUNTIFS(#REF!,'Манзилли сотиб олиш (2)'!$F730,#REF!,'Манзилли сотиб олиш (2)'!M$3,#REF!,'Манзилли сотиб олиш (2)'!M$2)</f>
        <v>#REF!</v>
      </c>
      <c r="N730" s="5" t="e">
        <f>++COUNTIFS(#REF!,'Манзилли сотиб олиш (2)'!$F730,#REF!,'Манзилли сотиб олиш (2)'!N$3,#REF!,'Манзилли сотиб олиш (2)'!N$2)</f>
        <v>#REF!</v>
      </c>
      <c r="O730" s="7" t="e">
        <f t="shared" si="144"/>
        <v>#REF!</v>
      </c>
      <c r="P730" s="7">
        <f t="shared" si="145"/>
        <v>1</v>
      </c>
      <c r="Q730" s="7">
        <f t="shared" si="146"/>
        <v>151.93899999999999</v>
      </c>
      <c r="R730" s="5" t="e">
        <f>++COUNTIFS(#REF!,'Манзилли сотиб олиш (2)'!$F730,#REF!,'Манзилли сотиб олиш (2)'!R$3,#REF!,'Манзилли сотиб олиш (2)'!R$2)</f>
        <v>#REF!</v>
      </c>
      <c r="S730" s="5" t="e">
        <f>++COUNTIFS(#REF!,'Манзилли сотиб олиш (2)'!$F730,#REF!,'Манзилли сотиб олиш (2)'!S$3,#REF!,'Манзилли сотиб олиш (2)'!S$2)</f>
        <v>#REF!</v>
      </c>
      <c r="T730" s="5" t="e">
        <f>++COUNTIFS(#REF!,'Манзилли сотиб олиш (2)'!$F730,#REF!,'Манзилли сотиб олиш (2)'!T$3,#REF!,'Манзилли сотиб олиш (2)'!T$2)</f>
        <v>#REF!</v>
      </c>
      <c r="U730" s="5" t="e">
        <f>++COUNTIFS(#REF!,'Манзилли сотиб олиш (2)'!$F730,#REF!,'Манзилли сотиб олиш (2)'!U$3,#REF!,'Манзилли сотиб олиш (2)'!U$2)</f>
        <v>#REF!</v>
      </c>
      <c r="V730" s="5" t="e">
        <f>++COUNTIFS(#REF!,'Манзилли сотиб олиш (2)'!$F730,#REF!,'Манзилли сотиб олиш (2)'!V$3,#REF!,'Манзилли сотиб олиш (2)'!V$2)</f>
        <v>#REF!</v>
      </c>
      <c r="W730" s="7" t="e">
        <f t="shared" si="147"/>
        <v>#REF!</v>
      </c>
      <c r="X730" s="7">
        <f t="shared" si="148"/>
        <v>0</v>
      </c>
      <c r="Y730" s="7">
        <f t="shared" si="149"/>
        <v>0</v>
      </c>
      <c r="Z730" s="7">
        <f t="shared" si="148"/>
        <v>1</v>
      </c>
      <c r="AA730" s="7">
        <v>151.93899999999999</v>
      </c>
      <c r="AB730" s="7" t="e">
        <f t="shared" si="150"/>
        <v>#REF!</v>
      </c>
      <c r="AC730" s="7" t="e">
        <f t="shared" si="151"/>
        <v>#REF!</v>
      </c>
      <c r="AD730" s="12" t="e">
        <f>++VLOOKUP(F730,#REF!,3,0)</f>
        <v>#REF!</v>
      </c>
      <c r="AE730" s="10" t="s">
        <v>453</v>
      </c>
      <c r="AF730" s="10" t="s">
        <v>2915</v>
      </c>
      <c r="AH730" t="s">
        <v>2958</v>
      </c>
    </row>
    <row r="731" spans="1:34" x14ac:dyDescent="0.25">
      <c r="A731" s="5">
        <f t="shared" si="152"/>
        <v>8</v>
      </c>
      <c r="B731" s="22" t="s">
        <v>381</v>
      </c>
      <c r="C731" s="6" t="s">
        <v>1354</v>
      </c>
      <c r="D731" s="5" t="s">
        <v>399</v>
      </c>
      <c r="E731" s="7">
        <v>78328696</v>
      </c>
      <c r="F731" s="7">
        <v>40310843110025</v>
      </c>
      <c r="G731" s="7" t="s">
        <v>2314</v>
      </c>
      <c r="H731" s="14">
        <v>45070</v>
      </c>
      <c r="I731" s="5" t="s">
        <v>1125</v>
      </c>
      <c r="J731" s="5" t="e">
        <f>++COUNTIFS(#REF!,'Манзилли сотиб олиш (2)'!$F731,#REF!,'Манзилли сотиб олиш (2)'!J$3,#REF!,'Манзилли сотиб олиш (2)'!J$2)</f>
        <v>#REF!</v>
      </c>
      <c r="K731" s="5" t="e">
        <f>++COUNTIFS(#REF!,'Манзилли сотиб олиш (2)'!$F731,#REF!,'Манзилли сотиб олиш (2)'!K$3,#REF!,'Манзилли сотиб олиш (2)'!K$2)</f>
        <v>#REF!</v>
      </c>
      <c r="L731" s="5" t="e">
        <f>++COUNTIFS(#REF!,'Манзилли сотиб олиш (2)'!$F731,#REF!,'Манзилли сотиб олиш (2)'!L$3,#REF!,'Манзилли сотиб олиш (2)'!L$2)</f>
        <v>#REF!</v>
      </c>
      <c r="M731" s="5" t="e">
        <f>++COUNTIFS(#REF!,'Манзилли сотиб олиш (2)'!$F731,#REF!,'Манзилли сотиб олиш (2)'!M$3,#REF!,'Манзилли сотиб олиш (2)'!M$2)</f>
        <v>#REF!</v>
      </c>
      <c r="N731" s="5" t="e">
        <f>++COUNTIFS(#REF!,'Манзилли сотиб олиш (2)'!$F731,#REF!,'Манзилли сотиб олиш (2)'!N$3,#REF!,'Манзилли сотиб олиш (2)'!N$2)</f>
        <v>#REF!</v>
      </c>
      <c r="O731" s="7" t="e">
        <f t="shared" si="144"/>
        <v>#REF!</v>
      </c>
      <c r="P731" s="7">
        <f t="shared" si="145"/>
        <v>1</v>
      </c>
      <c r="Q731" s="7">
        <f t="shared" si="146"/>
        <v>327</v>
      </c>
      <c r="R731" s="5" t="e">
        <f>++COUNTIFS(#REF!,'Манзилли сотиб олиш (2)'!$F731,#REF!,'Манзилли сотиб олиш (2)'!R$3,#REF!,'Манзилли сотиб олиш (2)'!R$2)</f>
        <v>#REF!</v>
      </c>
      <c r="S731" s="5" t="e">
        <f>++COUNTIFS(#REF!,'Манзилли сотиб олиш (2)'!$F731,#REF!,'Манзилли сотиб олиш (2)'!S$3,#REF!,'Манзилли сотиб олиш (2)'!S$2)</f>
        <v>#REF!</v>
      </c>
      <c r="T731" s="5" t="e">
        <f>++COUNTIFS(#REF!,'Манзилли сотиб олиш (2)'!$F731,#REF!,'Манзилли сотиб олиш (2)'!T$3,#REF!,'Манзилли сотиб олиш (2)'!T$2)</f>
        <v>#REF!</v>
      </c>
      <c r="U731" s="5" t="e">
        <f>++COUNTIFS(#REF!,'Манзилли сотиб олиш (2)'!$F731,#REF!,'Манзилли сотиб олиш (2)'!U$3,#REF!,'Манзилли сотиб олиш (2)'!U$2)</f>
        <v>#REF!</v>
      </c>
      <c r="V731" s="5" t="e">
        <f>++COUNTIFS(#REF!,'Манзилли сотиб олиш (2)'!$F731,#REF!,'Манзилли сотиб олиш (2)'!V$3,#REF!,'Манзилли сотиб олиш (2)'!V$2)</f>
        <v>#REF!</v>
      </c>
      <c r="W731" s="7" t="e">
        <f t="shared" si="147"/>
        <v>#REF!</v>
      </c>
      <c r="X731" s="7">
        <f t="shared" si="148"/>
        <v>0</v>
      </c>
      <c r="Y731" s="7">
        <f t="shared" si="149"/>
        <v>0</v>
      </c>
      <c r="Z731" s="7">
        <f t="shared" si="148"/>
        <v>1</v>
      </c>
      <c r="AA731" s="7">
        <v>327</v>
      </c>
      <c r="AB731" s="7" t="e">
        <f t="shared" si="150"/>
        <v>#REF!</v>
      </c>
      <c r="AC731" s="7" t="e">
        <f t="shared" si="151"/>
        <v>#REF!</v>
      </c>
      <c r="AD731" s="12" t="e">
        <f>++VLOOKUP(F731,#REF!,3,0)</f>
        <v>#REF!</v>
      </c>
      <c r="AE731" s="10" t="s">
        <v>11</v>
      </c>
      <c r="AF731" s="10" t="s">
        <v>1008</v>
      </c>
      <c r="AH731" t="s">
        <v>2958</v>
      </c>
    </row>
    <row r="732" spans="1:34" x14ac:dyDescent="0.25">
      <c r="A732" s="5">
        <f t="shared" si="152"/>
        <v>9</v>
      </c>
      <c r="B732" s="22" t="s">
        <v>381</v>
      </c>
      <c r="C732" s="6" t="s">
        <v>1355</v>
      </c>
      <c r="D732" s="5" t="s">
        <v>398</v>
      </c>
      <c r="E732" s="7">
        <v>78343944</v>
      </c>
      <c r="F732" s="7">
        <v>31411967140016</v>
      </c>
      <c r="G732" s="7" t="s">
        <v>2315</v>
      </c>
      <c r="H732" s="14">
        <v>45072</v>
      </c>
      <c r="I732" s="5" t="s">
        <v>1125</v>
      </c>
      <c r="J732" s="5" t="e">
        <f>++COUNTIFS(#REF!,'Манзилли сотиб олиш (2)'!$F732,#REF!,'Манзилли сотиб олиш (2)'!J$3,#REF!,'Манзилли сотиб олиш (2)'!J$2)</f>
        <v>#REF!</v>
      </c>
      <c r="K732" s="5" t="e">
        <f>++COUNTIFS(#REF!,'Манзилли сотиб олиш (2)'!$F732,#REF!,'Манзилли сотиб олиш (2)'!K$3,#REF!,'Манзилли сотиб олиш (2)'!K$2)</f>
        <v>#REF!</v>
      </c>
      <c r="L732" s="5" t="e">
        <f>++COUNTIFS(#REF!,'Манзилли сотиб олиш (2)'!$F732,#REF!,'Манзилли сотиб олиш (2)'!L$3,#REF!,'Манзилли сотиб олиш (2)'!L$2)</f>
        <v>#REF!</v>
      </c>
      <c r="M732" s="5" t="e">
        <f>++COUNTIFS(#REF!,'Манзилли сотиб олиш (2)'!$F732,#REF!,'Манзилли сотиб олиш (2)'!M$3,#REF!,'Манзилли сотиб олиш (2)'!M$2)</f>
        <v>#REF!</v>
      </c>
      <c r="N732" s="5" t="e">
        <f>++COUNTIFS(#REF!,'Манзилли сотиб олиш (2)'!$F732,#REF!,'Манзилли сотиб олиш (2)'!N$3,#REF!,'Манзилли сотиб олиш (2)'!N$2)</f>
        <v>#REF!</v>
      </c>
      <c r="O732" s="7" t="e">
        <f t="shared" si="144"/>
        <v>#REF!</v>
      </c>
      <c r="P732" s="7">
        <f t="shared" si="145"/>
        <v>1</v>
      </c>
      <c r="Q732" s="7">
        <f t="shared" si="146"/>
        <v>161.31649999999999</v>
      </c>
      <c r="R732" s="5" t="e">
        <f>++COUNTIFS(#REF!,'Манзилли сотиб олиш (2)'!$F732,#REF!,'Манзилли сотиб олиш (2)'!R$3,#REF!,'Манзилли сотиб олиш (2)'!R$2)</f>
        <v>#REF!</v>
      </c>
      <c r="S732" s="5" t="e">
        <f>++COUNTIFS(#REF!,'Манзилли сотиб олиш (2)'!$F732,#REF!,'Манзилли сотиб олиш (2)'!S$3,#REF!,'Манзилли сотиб олиш (2)'!S$2)</f>
        <v>#REF!</v>
      </c>
      <c r="T732" s="5" t="e">
        <f>++COUNTIFS(#REF!,'Манзилли сотиб олиш (2)'!$F732,#REF!,'Манзилли сотиб олиш (2)'!T$3,#REF!,'Манзилли сотиб олиш (2)'!T$2)</f>
        <v>#REF!</v>
      </c>
      <c r="U732" s="5" t="e">
        <f>++COUNTIFS(#REF!,'Манзилли сотиб олиш (2)'!$F732,#REF!,'Манзилли сотиб олиш (2)'!U$3,#REF!,'Манзилли сотиб олиш (2)'!U$2)</f>
        <v>#REF!</v>
      </c>
      <c r="V732" s="5" t="e">
        <f>++COUNTIFS(#REF!,'Манзилли сотиб олиш (2)'!$F732,#REF!,'Манзилли сотиб олиш (2)'!V$3,#REF!,'Манзилли сотиб олиш (2)'!V$2)</f>
        <v>#REF!</v>
      </c>
      <c r="W732" s="7" t="e">
        <f t="shared" si="147"/>
        <v>#REF!</v>
      </c>
      <c r="X732" s="7">
        <f t="shared" si="148"/>
        <v>0</v>
      </c>
      <c r="Y732" s="7">
        <f t="shared" si="149"/>
        <v>0</v>
      </c>
      <c r="Z732" s="7">
        <f t="shared" si="148"/>
        <v>1</v>
      </c>
      <c r="AA732" s="7">
        <v>161.31649999999999</v>
      </c>
      <c r="AB732" s="7" t="e">
        <f t="shared" si="150"/>
        <v>#REF!</v>
      </c>
      <c r="AC732" s="7" t="e">
        <f t="shared" si="151"/>
        <v>#REF!</v>
      </c>
      <c r="AD732" s="12" t="e">
        <f>++VLOOKUP(F732,#REF!,3,0)</f>
        <v>#REF!</v>
      </c>
      <c r="AE732" s="10" t="s">
        <v>453</v>
      </c>
      <c r="AF732" s="10" t="s">
        <v>2918</v>
      </c>
      <c r="AH732" t="s">
        <v>2958</v>
      </c>
    </row>
    <row r="733" spans="1:34" x14ac:dyDescent="0.25">
      <c r="A733" s="5">
        <f t="shared" si="152"/>
        <v>10</v>
      </c>
      <c r="B733" s="22" t="s">
        <v>381</v>
      </c>
      <c r="C733" s="6" t="s">
        <v>1356</v>
      </c>
      <c r="D733" s="5" t="s">
        <v>397</v>
      </c>
      <c r="E733" s="7">
        <v>78351461</v>
      </c>
      <c r="F733" s="7">
        <v>31901967140014</v>
      </c>
      <c r="G733" s="7" t="s">
        <v>2316</v>
      </c>
      <c r="H733" s="14">
        <v>45072</v>
      </c>
      <c r="I733" s="5" t="s">
        <v>1125</v>
      </c>
      <c r="J733" s="5" t="e">
        <f>++COUNTIFS(#REF!,'Манзилли сотиб олиш (2)'!$F733,#REF!,'Манзилли сотиб олиш (2)'!J$3,#REF!,'Манзилли сотиб олиш (2)'!J$2)</f>
        <v>#REF!</v>
      </c>
      <c r="K733" s="5" t="e">
        <f>++COUNTIFS(#REF!,'Манзилли сотиб олиш (2)'!$F733,#REF!,'Манзилли сотиб олиш (2)'!K$3,#REF!,'Манзилли сотиб олиш (2)'!K$2)</f>
        <v>#REF!</v>
      </c>
      <c r="L733" s="5" t="e">
        <f>++COUNTIFS(#REF!,'Манзилли сотиб олиш (2)'!$F733,#REF!,'Манзилли сотиб олиш (2)'!L$3,#REF!,'Манзилли сотиб олиш (2)'!L$2)</f>
        <v>#REF!</v>
      </c>
      <c r="M733" s="5" t="e">
        <f>++COUNTIFS(#REF!,'Манзилли сотиб олиш (2)'!$F733,#REF!,'Манзилли сотиб олиш (2)'!M$3,#REF!,'Манзилли сотиб олиш (2)'!M$2)</f>
        <v>#REF!</v>
      </c>
      <c r="N733" s="5" t="e">
        <f>++COUNTIFS(#REF!,'Манзилли сотиб олиш (2)'!$F733,#REF!,'Манзилли сотиб олиш (2)'!N$3,#REF!,'Манзилли сотиб олиш (2)'!N$2)</f>
        <v>#REF!</v>
      </c>
      <c r="O733" s="7" t="e">
        <f t="shared" si="144"/>
        <v>#REF!</v>
      </c>
      <c r="P733" s="7">
        <f t="shared" si="145"/>
        <v>1</v>
      </c>
      <c r="Q733" s="7">
        <f t="shared" si="146"/>
        <v>193.15</v>
      </c>
      <c r="R733" s="5" t="e">
        <f>++COUNTIFS(#REF!,'Манзилли сотиб олиш (2)'!$F733,#REF!,'Манзилли сотиб олиш (2)'!R$3,#REF!,'Манзилли сотиб олиш (2)'!R$2)</f>
        <v>#REF!</v>
      </c>
      <c r="S733" s="5" t="e">
        <f>++COUNTIFS(#REF!,'Манзилли сотиб олиш (2)'!$F733,#REF!,'Манзилли сотиб олиш (2)'!S$3,#REF!,'Манзилли сотиб олиш (2)'!S$2)</f>
        <v>#REF!</v>
      </c>
      <c r="T733" s="5" t="e">
        <f>++COUNTIFS(#REF!,'Манзилли сотиб олиш (2)'!$F733,#REF!,'Манзилли сотиб олиш (2)'!T$3,#REF!,'Манзилли сотиб олиш (2)'!T$2)</f>
        <v>#REF!</v>
      </c>
      <c r="U733" s="5" t="e">
        <f>++COUNTIFS(#REF!,'Манзилли сотиб олиш (2)'!$F733,#REF!,'Манзилли сотиб олиш (2)'!U$3,#REF!,'Манзилли сотиб олиш (2)'!U$2)</f>
        <v>#REF!</v>
      </c>
      <c r="V733" s="5" t="e">
        <f>++COUNTIFS(#REF!,'Манзилли сотиб олиш (2)'!$F733,#REF!,'Манзилли сотиб олиш (2)'!V$3,#REF!,'Манзилли сотиб олиш (2)'!V$2)</f>
        <v>#REF!</v>
      </c>
      <c r="W733" s="7" t="e">
        <f t="shared" si="147"/>
        <v>#REF!</v>
      </c>
      <c r="X733" s="7">
        <f t="shared" si="148"/>
        <v>0</v>
      </c>
      <c r="Y733" s="7">
        <f t="shared" si="149"/>
        <v>0</v>
      </c>
      <c r="Z733" s="7">
        <f t="shared" si="148"/>
        <v>1</v>
      </c>
      <c r="AA733" s="7">
        <v>193.15</v>
      </c>
      <c r="AB733" s="7" t="e">
        <f t="shared" si="150"/>
        <v>#REF!</v>
      </c>
      <c r="AC733" s="7" t="e">
        <f t="shared" si="151"/>
        <v>#REF!</v>
      </c>
      <c r="AD733" s="12" t="e">
        <f>++VLOOKUP(F733,#REF!,3,0)</f>
        <v>#REF!</v>
      </c>
      <c r="AE733" s="10" t="s">
        <v>381</v>
      </c>
      <c r="AF733" s="10" t="s">
        <v>2922</v>
      </c>
      <c r="AH733" t="s">
        <v>2958</v>
      </c>
    </row>
    <row r="734" spans="1:34" x14ac:dyDescent="0.25">
      <c r="A734" s="5">
        <f t="shared" si="152"/>
        <v>11</v>
      </c>
      <c r="B734" s="22" t="s">
        <v>381</v>
      </c>
      <c r="C734" s="6" t="s">
        <v>1357</v>
      </c>
      <c r="D734" s="5" t="s">
        <v>396</v>
      </c>
      <c r="E734" s="7">
        <v>78366562</v>
      </c>
      <c r="F734" s="7">
        <v>40511883110028</v>
      </c>
      <c r="G734" s="7" t="s">
        <v>2317</v>
      </c>
      <c r="H734" s="14">
        <v>45072</v>
      </c>
      <c r="I734" s="5" t="s">
        <v>1125</v>
      </c>
      <c r="J734" s="5" t="e">
        <f>++COUNTIFS(#REF!,'Манзилли сотиб олиш (2)'!$F734,#REF!,'Манзилли сотиб олиш (2)'!J$3,#REF!,'Манзилли сотиб олиш (2)'!J$2)</f>
        <v>#REF!</v>
      </c>
      <c r="K734" s="5" t="e">
        <f>++COUNTIFS(#REF!,'Манзилли сотиб олиш (2)'!$F734,#REF!,'Манзилли сотиб олиш (2)'!K$3,#REF!,'Манзилли сотиб олиш (2)'!K$2)</f>
        <v>#REF!</v>
      </c>
      <c r="L734" s="5" t="e">
        <f>++COUNTIFS(#REF!,'Манзилли сотиб олиш (2)'!$F734,#REF!,'Манзилли сотиб олиш (2)'!L$3,#REF!,'Манзилли сотиб олиш (2)'!L$2)</f>
        <v>#REF!</v>
      </c>
      <c r="M734" s="5" t="e">
        <f>++COUNTIFS(#REF!,'Манзилли сотиб олиш (2)'!$F734,#REF!,'Манзилли сотиб олиш (2)'!M$3,#REF!,'Манзилли сотиб олиш (2)'!M$2)</f>
        <v>#REF!</v>
      </c>
      <c r="N734" s="5" t="e">
        <f>++COUNTIFS(#REF!,'Манзилли сотиб олиш (2)'!$F734,#REF!,'Манзилли сотиб олиш (2)'!N$3,#REF!,'Манзилли сотиб олиш (2)'!N$2)</f>
        <v>#REF!</v>
      </c>
      <c r="O734" s="7" t="e">
        <f t="shared" si="144"/>
        <v>#REF!</v>
      </c>
      <c r="P734" s="7">
        <f t="shared" si="145"/>
        <v>1</v>
      </c>
      <c r="Q734" s="7">
        <f t="shared" si="146"/>
        <v>214</v>
      </c>
      <c r="R734" s="5" t="e">
        <f>++COUNTIFS(#REF!,'Манзилли сотиб олиш (2)'!$F734,#REF!,'Манзилли сотиб олиш (2)'!R$3,#REF!,'Манзилли сотиб олиш (2)'!R$2)</f>
        <v>#REF!</v>
      </c>
      <c r="S734" s="5" t="e">
        <f>++COUNTIFS(#REF!,'Манзилли сотиб олиш (2)'!$F734,#REF!,'Манзилли сотиб олиш (2)'!S$3,#REF!,'Манзилли сотиб олиш (2)'!S$2)</f>
        <v>#REF!</v>
      </c>
      <c r="T734" s="5" t="e">
        <f>++COUNTIFS(#REF!,'Манзилли сотиб олиш (2)'!$F734,#REF!,'Манзилли сотиб олиш (2)'!T$3,#REF!,'Манзилли сотиб олиш (2)'!T$2)</f>
        <v>#REF!</v>
      </c>
      <c r="U734" s="5" t="e">
        <f>++COUNTIFS(#REF!,'Манзилли сотиб олиш (2)'!$F734,#REF!,'Манзилли сотиб олиш (2)'!U$3,#REF!,'Манзилли сотиб олиш (2)'!U$2)</f>
        <v>#REF!</v>
      </c>
      <c r="V734" s="5" t="e">
        <f>++COUNTIFS(#REF!,'Манзилли сотиб олиш (2)'!$F734,#REF!,'Манзилли сотиб олиш (2)'!V$3,#REF!,'Манзилли сотиб олиш (2)'!V$2)</f>
        <v>#REF!</v>
      </c>
      <c r="W734" s="7" t="e">
        <f t="shared" si="147"/>
        <v>#REF!</v>
      </c>
      <c r="X734" s="7">
        <f t="shared" si="148"/>
        <v>0</v>
      </c>
      <c r="Y734" s="7">
        <f t="shared" si="149"/>
        <v>0</v>
      </c>
      <c r="Z734" s="7">
        <f t="shared" si="148"/>
        <v>1</v>
      </c>
      <c r="AA734" s="7">
        <v>214</v>
      </c>
      <c r="AB734" s="7" t="e">
        <f t="shared" si="150"/>
        <v>#REF!</v>
      </c>
      <c r="AC734" s="7" t="e">
        <f t="shared" si="151"/>
        <v>#REF!</v>
      </c>
      <c r="AD734" s="12" t="e">
        <f>++VLOOKUP(F734,#REF!,3,0)</f>
        <v>#REF!</v>
      </c>
      <c r="AE734" s="10" t="s">
        <v>453</v>
      </c>
      <c r="AF734" s="10" t="s">
        <v>2936</v>
      </c>
      <c r="AH734" t="s">
        <v>2958</v>
      </c>
    </row>
    <row r="735" spans="1:34" x14ac:dyDescent="0.25">
      <c r="A735" s="5">
        <f t="shared" si="152"/>
        <v>12</v>
      </c>
      <c r="B735" s="22" t="s">
        <v>381</v>
      </c>
      <c r="C735" s="6" t="s">
        <v>1358</v>
      </c>
      <c r="D735" s="5" t="s">
        <v>395</v>
      </c>
      <c r="E735" s="7">
        <v>78397669</v>
      </c>
      <c r="F735" s="7">
        <v>42907943110060</v>
      </c>
      <c r="G735" s="7" t="s">
        <v>2318</v>
      </c>
      <c r="H735" s="14">
        <v>45075</v>
      </c>
      <c r="I735" s="5" t="s">
        <v>1125</v>
      </c>
      <c r="J735" s="5" t="e">
        <f>++COUNTIFS(#REF!,'Манзилли сотиб олиш (2)'!$F735,#REF!,'Манзилли сотиб олиш (2)'!J$3,#REF!,'Манзилли сотиб олиш (2)'!J$2)</f>
        <v>#REF!</v>
      </c>
      <c r="K735" s="5" t="e">
        <f>++COUNTIFS(#REF!,'Манзилли сотиб олиш (2)'!$F735,#REF!,'Манзилли сотиб олиш (2)'!K$3,#REF!,'Манзилли сотиб олиш (2)'!K$2)</f>
        <v>#REF!</v>
      </c>
      <c r="L735" s="5" t="e">
        <f>++COUNTIFS(#REF!,'Манзилли сотиб олиш (2)'!$F735,#REF!,'Манзилли сотиб олиш (2)'!L$3,#REF!,'Манзилли сотиб олиш (2)'!L$2)</f>
        <v>#REF!</v>
      </c>
      <c r="M735" s="5" t="e">
        <f>++COUNTIFS(#REF!,'Манзилли сотиб олиш (2)'!$F735,#REF!,'Манзилли сотиб олиш (2)'!M$3,#REF!,'Манзилли сотиб олиш (2)'!M$2)</f>
        <v>#REF!</v>
      </c>
      <c r="N735" s="5" t="e">
        <f>++COUNTIFS(#REF!,'Манзилли сотиб олиш (2)'!$F735,#REF!,'Манзилли сотиб олиш (2)'!N$3,#REF!,'Манзилли сотиб олиш (2)'!N$2)</f>
        <v>#REF!</v>
      </c>
      <c r="O735" s="7" t="e">
        <f t="shared" si="144"/>
        <v>#REF!</v>
      </c>
      <c r="P735" s="7">
        <f t="shared" si="145"/>
        <v>1</v>
      </c>
      <c r="Q735" s="7">
        <f t="shared" si="146"/>
        <v>239.39500000000001</v>
      </c>
      <c r="R735" s="5" t="e">
        <f>++COUNTIFS(#REF!,'Манзилли сотиб олиш (2)'!$F735,#REF!,'Манзилли сотиб олиш (2)'!R$3,#REF!,'Манзилли сотиб олиш (2)'!R$2)</f>
        <v>#REF!</v>
      </c>
      <c r="S735" s="5" t="e">
        <f>++COUNTIFS(#REF!,'Манзилли сотиб олиш (2)'!$F735,#REF!,'Манзилли сотиб олиш (2)'!S$3,#REF!,'Манзилли сотиб олиш (2)'!S$2)</f>
        <v>#REF!</v>
      </c>
      <c r="T735" s="5" t="e">
        <f>++COUNTIFS(#REF!,'Манзилли сотиб олиш (2)'!$F735,#REF!,'Манзилли сотиб олиш (2)'!T$3,#REF!,'Манзилли сотиб олиш (2)'!T$2)</f>
        <v>#REF!</v>
      </c>
      <c r="U735" s="5" t="e">
        <f>++COUNTIFS(#REF!,'Манзилли сотиб олиш (2)'!$F735,#REF!,'Манзилли сотиб олиш (2)'!U$3,#REF!,'Манзилли сотиб олиш (2)'!U$2)</f>
        <v>#REF!</v>
      </c>
      <c r="V735" s="5" t="e">
        <f>++COUNTIFS(#REF!,'Манзилли сотиб олиш (2)'!$F735,#REF!,'Манзилли сотиб олиш (2)'!V$3,#REF!,'Манзилли сотиб олиш (2)'!V$2)</f>
        <v>#REF!</v>
      </c>
      <c r="W735" s="7" t="e">
        <f t="shared" si="147"/>
        <v>#REF!</v>
      </c>
      <c r="X735" s="7">
        <f t="shared" si="148"/>
        <v>0</v>
      </c>
      <c r="Y735" s="7">
        <f t="shared" si="149"/>
        <v>0</v>
      </c>
      <c r="Z735" s="7">
        <f t="shared" si="148"/>
        <v>1</v>
      </c>
      <c r="AA735" s="7">
        <v>239.39500000000001</v>
      </c>
      <c r="AB735" s="7" t="e">
        <f t="shared" si="150"/>
        <v>#REF!</v>
      </c>
      <c r="AC735" s="7" t="e">
        <f t="shared" si="151"/>
        <v>#REF!</v>
      </c>
      <c r="AD735" s="12" t="e">
        <f>++VLOOKUP(F735,#REF!,3,0)</f>
        <v>#REF!</v>
      </c>
      <c r="AE735" s="10" t="s">
        <v>381</v>
      </c>
      <c r="AF735" s="10" t="s">
        <v>2922</v>
      </c>
      <c r="AH735" t="s">
        <v>2958</v>
      </c>
    </row>
    <row r="736" spans="1:34" x14ac:dyDescent="0.25">
      <c r="A736" s="5">
        <f t="shared" si="152"/>
        <v>13</v>
      </c>
      <c r="B736" s="22" t="s">
        <v>381</v>
      </c>
      <c r="C736" s="6" t="s">
        <v>1359</v>
      </c>
      <c r="D736" s="5" t="s">
        <v>394</v>
      </c>
      <c r="E736" s="7">
        <v>78406028</v>
      </c>
      <c r="F736" s="7">
        <v>41001843110052</v>
      </c>
      <c r="G736" s="7" t="s">
        <v>2319</v>
      </c>
      <c r="H736" s="14">
        <v>45075</v>
      </c>
      <c r="I736" s="5" t="s">
        <v>1125</v>
      </c>
      <c r="J736" s="5" t="e">
        <f>++COUNTIFS(#REF!,'Манзилли сотиб олиш (2)'!$F736,#REF!,'Манзилли сотиб олиш (2)'!J$3,#REF!,'Манзилли сотиб олиш (2)'!J$2)</f>
        <v>#REF!</v>
      </c>
      <c r="K736" s="5" t="e">
        <f>++COUNTIFS(#REF!,'Манзилли сотиб олиш (2)'!$F736,#REF!,'Манзилли сотиб олиш (2)'!K$3,#REF!,'Манзилли сотиб олиш (2)'!K$2)</f>
        <v>#REF!</v>
      </c>
      <c r="L736" s="5" t="e">
        <f>++COUNTIFS(#REF!,'Манзилли сотиб олиш (2)'!$F736,#REF!,'Манзилли сотиб олиш (2)'!L$3,#REF!,'Манзилли сотиб олиш (2)'!L$2)</f>
        <v>#REF!</v>
      </c>
      <c r="M736" s="5" t="e">
        <f>++COUNTIFS(#REF!,'Манзилли сотиб олиш (2)'!$F736,#REF!,'Манзилли сотиб олиш (2)'!M$3,#REF!,'Манзилли сотиб олиш (2)'!M$2)</f>
        <v>#REF!</v>
      </c>
      <c r="N736" s="5" t="e">
        <f>++COUNTIFS(#REF!,'Манзилли сотиб олиш (2)'!$F736,#REF!,'Манзилли сотиб олиш (2)'!N$3,#REF!,'Манзилли сотиб олиш (2)'!N$2)</f>
        <v>#REF!</v>
      </c>
      <c r="O736" s="7" t="e">
        <f t="shared" si="144"/>
        <v>#REF!</v>
      </c>
      <c r="P736" s="7">
        <f t="shared" si="145"/>
        <v>1</v>
      </c>
      <c r="Q736" s="7">
        <f t="shared" si="146"/>
        <v>189.21600000000001</v>
      </c>
      <c r="R736" s="5" t="e">
        <f>++COUNTIFS(#REF!,'Манзилли сотиб олиш (2)'!$F736,#REF!,'Манзилли сотиб олиш (2)'!R$3,#REF!,'Манзилли сотиб олиш (2)'!R$2)</f>
        <v>#REF!</v>
      </c>
      <c r="S736" s="5" t="e">
        <f>++COUNTIFS(#REF!,'Манзилли сотиб олиш (2)'!$F736,#REF!,'Манзилли сотиб олиш (2)'!S$3,#REF!,'Манзилли сотиб олиш (2)'!S$2)</f>
        <v>#REF!</v>
      </c>
      <c r="T736" s="5" t="e">
        <f>++COUNTIFS(#REF!,'Манзилли сотиб олиш (2)'!$F736,#REF!,'Манзилли сотиб олиш (2)'!T$3,#REF!,'Манзилли сотиб олиш (2)'!T$2)</f>
        <v>#REF!</v>
      </c>
      <c r="U736" s="5" t="e">
        <f>++COUNTIFS(#REF!,'Манзилли сотиб олиш (2)'!$F736,#REF!,'Манзилли сотиб олиш (2)'!U$3,#REF!,'Манзилли сотиб олиш (2)'!U$2)</f>
        <v>#REF!</v>
      </c>
      <c r="V736" s="5" t="e">
        <f>++COUNTIFS(#REF!,'Манзилли сотиб олиш (2)'!$F736,#REF!,'Манзилли сотиб олиш (2)'!V$3,#REF!,'Манзилли сотиб олиш (2)'!V$2)</f>
        <v>#REF!</v>
      </c>
      <c r="W736" s="7" t="e">
        <f t="shared" si="147"/>
        <v>#REF!</v>
      </c>
      <c r="X736" s="7">
        <f t="shared" si="148"/>
        <v>0</v>
      </c>
      <c r="Y736" s="7">
        <f t="shared" si="149"/>
        <v>0</v>
      </c>
      <c r="Z736" s="7">
        <f t="shared" si="148"/>
        <v>1</v>
      </c>
      <c r="AA736" s="7">
        <v>189.21600000000001</v>
      </c>
      <c r="AB736" s="7" t="e">
        <f t="shared" si="150"/>
        <v>#REF!</v>
      </c>
      <c r="AC736" s="7" t="e">
        <f t="shared" si="151"/>
        <v>#REF!</v>
      </c>
      <c r="AD736" s="12" t="e">
        <f>++VLOOKUP(F736,#REF!,3,0)</f>
        <v>#REF!</v>
      </c>
      <c r="AE736" s="10" t="s">
        <v>381</v>
      </c>
      <c r="AF736" s="10" t="s">
        <v>2922</v>
      </c>
      <c r="AH736" t="s">
        <v>2958</v>
      </c>
    </row>
    <row r="737" spans="1:34" x14ac:dyDescent="0.25">
      <c r="A737" s="5">
        <f t="shared" si="152"/>
        <v>14</v>
      </c>
      <c r="B737" s="22" t="s">
        <v>381</v>
      </c>
      <c r="C737" s="6" t="s">
        <v>1360</v>
      </c>
      <c r="D737" s="5" t="s">
        <v>393</v>
      </c>
      <c r="E737" s="7">
        <v>78410035</v>
      </c>
      <c r="F737" s="7">
        <v>42203883110152</v>
      </c>
      <c r="G737" s="7" t="s">
        <v>2320</v>
      </c>
      <c r="H737" s="14">
        <v>45075</v>
      </c>
      <c r="I737" s="5" t="s">
        <v>1125</v>
      </c>
      <c r="J737" s="5" t="e">
        <f>++COUNTIFS(#REF!,'Манзилли сотиб олиш (2)'!$F737,#REF!,'Манзилли сотиб олиш (2)'!J$3,#REF!,'Манзилли сотиб олиш (2)'!J$2)</f>
        <v>#REF!</v>
      </c>
      <c r="K737" s="5" t="e">
        <f>++COUNTIFS(#REF!,'Манзилли сотиб олиш (2)'!$F737,#REF!,'Манзилли сотиб олиш (2)'!K$3,#REF!,'Манзилли сотиб олиш (2)'!K$2)</f>
        <v>#REF!</v>
      </c>
      <c r="L737" s="5" t="e">
        <f>++COUNTIFS(#REF!,'Манзилли сотиб олиш (2)'!$F737,#REF!,'Манзилли сотиб олиш (2)'!L$3,#REF!,'Манзилли сотиб олиш (2)'!L$2)</f>
        <v>#REF!</v>
      </c>
      <c r="M737" s="5" t="e">
        <f>++COUNTIFS(#REF!,'Манзилли сотиб олиш (2)'!$F737,#REF!,'Манзилли сотиб олиш (2)'!M$3,#REF!,'Манзилли сотиб олиш (2)'!M$2)</f>
        <v>#REF!</v>
      </c>
      <c r="N737" s="5" t="e">
        <f>++COUNTIFS(#REF!,'Манзилли сотиб олиш (2)'!$F737,#REF!,'Манзилли сотиб олиш (2)'!N$3,#REF!,'Манзилли сотиб олиш (2)'!N$2)</f>
        <v>#REF!</v>
      </c>
      <c r="O737" s="7" t="e">
        <f t="shared" si="144"/>
        <v>#REF!</v>
      </c>
      <c r="P737" s="7">
        <f t="shared" si="145"/>
        <v>1</v>
      </c>
      <c r="Q737" s="7">
        <f t="shared" si="146"/>
        <v>169.096</v>
      </c>
      <c r="R737" s="5" t="e">
        <f>++COUNTIFS(#REF!,'Манзилли сотиб олиш (2)'!$F737,#REF!,'Манзилли сотиб олиш (2)'!R$3,#REF!,'Манзилли сотиб олиш (2)'!R$2)</f>
        <v>#REF!</v>
      </c>
      <c r="S737" s="5" t="e">
        <f>++COUNTIFS(#REF!,'Манзилли сотиб олиш (2)'!$F737,#REF!,'Манзилли сотиб олиш (2)'!S$3,#REF!,'Манзилли сотиб олиш (2)'!S$2)</f>
        <v>#REF!</v>
      </c>
      <c r="T737" s="5" t="e">
        <f>++COUNTIFS(#REF!,'Манзилли сотиб олиш (2)'!$F737,#REF!,'Манзилли сотиб олиш (2)'!T$3,#REF!,'Манзилли сотиб олиш (2)'!T$2)</f>
        <v>#REF!</v>
      </c>
      <c r="U737" s="5" t="e">
        <f>++COUNTIFS(#REF!,'Манзилли сотиб олиш (2)'!$F737,#REF!,'Манзилли сотиб олиш (2)'!U$3,#REF!,'Манзилли сотиб олиш (2)'!U$2)</f>
        <v>#REF!</v>
      </c>
      <c r="V737" s="5" t="e">
        <f>++COUNTIFS(#REF!,'Манзилли сотиб олиш (2)'!$F737,#REF!,'Манзилли сотиб олиш (2)'!V$3,#REF!,'Манзилли сотиб олиш (2)'!V$2)</f>
        <v>#REF!</v>
      </c>
      <c r="W737" s="7" t="e">
        <f t="shared" si="147"/>
        <v>#REF!</v>
      </c>
      <c r="X737" s="7">
        <f t="shared" si="148"/>
        <v>0</v>
      </c>
      <c r="Y737" s="7">
        <f t="shared" si="149"/>
        <v>0</v>
      </c>
      <c r="Z737" s="7">
        <f t="shared" si="148"/>
        <v>1</v>
      </c>
      <c r="AA737" s="7">
        <v>169.096</v>
      </c>
      <c r="AB737" s="7" t="e">
        <f t="shared" si="150"/>
        <v>#REF!</v>
      </c>
      <c r="AC737" s="7" t="e">
        <f t="shared" si="151"/>
        <v>#REF!</v>
      </c>
      <c r="AD737" s="12" t="e">
        <f>++VLOOKUP(F737,#REF!,3,0)</f>
        <v>#REF!</v>
      </c>
      <c r="AE737" s="10" t="s">
        <v>381</v>
      </c>
      <c r="AF737" s="20" t="s">
        <v>2933</v>
      </c>
      <c r="AH737" t="s">
        <v>2958</v>
      </c>
    </row>
    <row r="738" spans="1:34" x14ac:dyDescent="0.25">
      <c r="A738" s="5">
        <f t="shared" si="152"/>
        <v>15</v>
      </c>
      <c r="B738" s="22" t="s">
        <v>381</v>
      </c>
      <c r="C738" s="6" t="s">
        <v>1361</v>
      </c>
      <c r="D738" s="5" t="s">
        <v>392</v>
      </c>
      <c r="E738" s="7">
        <v>78424100</v>
      </c>
      <c r="F738" s="7">
        <v>41709967090048</v>
      </c>
      <c r="G738" s="7" t="s">
        <v>2321</v>
      </c>
      <c r="H738" s="14">
        <v>45075</v>
      </c>
      <c r="I738" s="5" t="s">
        <v>1125</v>
      </c>
      <c r="J738" s="5" t="e">
        <f>++COUNTIFS(#REF!,'Манзилли сотиб олиш (2)'!$F738,#REF!,'Манзилли сотиб олиш (2)'!J$3,#REF!,'Манзилли сотиб олиш (2)'!J$2)</f>
        <v>#REF!</v>
      </c>
      <c r="K738" s="5" t="e">
        <f>++COUNTIFS(#REF!,'Манзилли сотиб олиш (2)'!$F738,#REF!,'Манзилли сотиб олиш (2)'!K$3,#REF!,'Манзилли сотиб олиш (2)'!K$2)</f>
        <v>#REF!</v>
      </c>
      <c r="L738" s="5" t="e">
        <f>++COUNTIFS(#REF!,'Манзилли сотиб олиш (2)'!$F738,#REF!,'Манзилли сотиб олиш (2)'!L$3,#REF!,'Манзилли сотиб олиш (2)'!L$2)</f>
        <v>#REF!</v>
      </c>
      <c r="M738" s="5" t="e">
        <f>++COUNTIFS(#REF!,'Манзилли сотиб олиш (2)'!$F738,#REF!,'Манзилли сотиб олиш (2)'!M$3,#REF!,'Манзилли сотиб олиш (2)'!M$2)</f>
        <v>#REF!</v>
      </c>
      <c r="N738" s="5" t="e">
        <f>++COUNTIFS(#REF!,'Манзилли сотиб олиш (2)'!$F738,#REF!,'Манзилли сотиб олиш (2)'!N$3,#REF!,'Манзилли сотиб олиш (2)'!N$2)</f>
        <v>#REF!</v>
      </c>
      <c r="O738" s="7" t="e">
        <f t="shared" si="144"/>
        <v>#REF!</v>
      </c>
      <c r="P738" s="7">
        <f t="shared" si="145"/>
        <v>1</v>
      </c>
      <c r="Q738" s="7">
        <f t="shared" si="146"/>
        <v>327</v>
      </c>
      <c r="R738" s="5" t="e">
        <f>++COUNTIFS(#REF!,'Манзилли сотиб олиш (2)'!$F738,#REF!,'Манзилли сотиб олиш (2)'!R$3,#REF!,'Манзилли сотиб олиш (2)'!R$2)</f>
        <v>#REF!</v>
      </c>
      <c r="S738" s="5" t="e">
        <f>++COUNTIFS(#REF!,'Манзилли сотиб олиш (2)'!$F738,#REF!,'Манзилли сотиб олиш (2)'!S$3,#REF!,'Манзилли сотиб олиш (2)'!S$2)</f>
        <v>#REF!</v>
      </c>
      <c r="T738" s="5" t="e">
        <f>++COUNTIFS(#REF!,'Манзилли сотиб олиш (2)'!$F738,#REF!,'Манзилли сотиб олиш (2)'!T$3,#REF!,'Манзилли сотиб олиш (2)'!T$2)</f>
        <v>#REF!</v>
      </c>
      <c r="U738" s="5" t="e">
        <f>++COUNTIFS(#REF!,'Манзилли сотиб олиш (2)'!$F738,#REF!,'Манзилли сотиб олиш (2)'!U$3,#REF!,'Манзилли сотиб олиш (2)'!U$2)</f>
        <v>#REF!</v>
      </c>
      <c r="V738" s="5" t="e">
        <f>++COUNTIFS(#REF!,'Манзилли сотиб олиш (2)'!$F738,#REF!,'Манзилли сотиб олиш (2)'!V$3,#REF!,'Манзилли сотиб олиш (2)'!V$2)</f>
        <v>#REF!</v>
      </c>
      <c r="W738" s="7" t="e">
        <f t="shared" si="147"/>
        <v>#REF!</v>
      </c>
      <c r="X738" s="7">
        <f t="shared" si="148"/>
        <v>0</v>
      </c>
      <c r="Y738" s="7">
        <f t="shared" si="149"/>
        <v>0</v>
      </c>
      <c r="Z738" s="7">
        <f t="shared" si="148"/>
        <v>1</v>
      </c>
      <c r="AA738" s="7">
        <v>327</v>
      </c>
      <c r="AB738" s="7" t="e">
        <f t="shared" si="150"/>
        <v>#REF!</v>
      </c>
      <c r="AC738" s="7" t="e">
        <f t="shared" si="151"/>
        <v>#REF!</v>
      </c>
      <c r="AD738" s="12" t="e">
        <f>++VLOOKUP(F738,#REF!,3,0)</f>
        <v>#REF!</v>
      </c>
      <c r="AE738" s="10" t="s">
        <v>11</v>
      </c>
      <c r="AF738" s="10" t="s">
        <v>1008</v>
      </c>
      <c r="AH738" t="s">
        <v>2958</v>
      </c>
    </row>
    <row r="739" spans="1:34" x14ac:dyDescent="0.25">
      <c r="A739" s="5">
        <f t="shared" si="152"/>
        <v>16</v>
      </c>
      <c r="B739" s="22" t="s">
        <v>381</v>
      </c>
      <c r="C739" s="6" t="s">
        <v>1362</v>
      </c>
      <c r="D739" s="5" t="s">
        <v>391</v>
      </c>
      <c r="E739" s="7">
        <v>78431018</v>
      </c>
      <c r="F739" s="7">
        <v>31307893110068</v>
      </c>
      <c r="G739" s="7" t="s">
        <v>2322</v>
      </c>
      <c r="H739" s="14">
        <v>45075</v>
      </c>
      <c r="I739" s="5" t="s">
        <v>1125</v>
      </c>
      <c r="J739" s="5" t="e">
        <f>++COUNTIFS(#REF!,'Манзилли сотиб олиш (2)'!$F739,#REF!,'Манзилли сотиб олиш (2)'!J$3,#REF!,'Манзилли сотиб олиш (2)'!J$2)</f>
        <v>#REF!</v>
      </c>
      <c r="K739" s="5" t="e">
        <f>++COUNTIFS(#REF!,'Манзилли сотиб олиш (2)'!$F739,#REF!,'Манзилли сотиб олиш (2)'!K$3,#REF!,'Манзилли сотиб олиш (2)'!K$2)</f>
        <v>#REF!</v>
      </c>
      <c r="L739" s="5" t="e">
        <f>++COUNTIFS(#REF!,'Манзилли сотиб олиш (2)'!$F739,#REF!,'Манзилли сотиб олиш (2)'!L$3,#REF!,'Манзилли сотиб олиш (2)'!L$2)</f>
        <v>#REF!</v>
      </c>
      <c r="M739" s="5" t="e">
        <f>++COUNTIFS(#REF!,'Манзилли сотиб олиш (2)'!$F739,#REF!,'Манзилли сотиб олиш (2)'!M$3,#REF!,'Манзилли сотиб олиш (2)'!M$2)</f>
        <v>#REF!</v>
      </c>
      <c r="N739" s="5" t="e">
        <f>++COUNTIFS(#REF!,'Манзилли сотиб олиш (2)'!$F739,#REF!,'Манзилли сотиб олиш (2)'!N$3,#REF!,'Манзилли сотиб олиш (2)'!N$2)</f>
        <v>#REF!</v>
      </c>
      <c r="O739" s="7" t="e">
        <f t="shared" si="144"/>
        <v>#REF!</v>
      </c>
      <c r="P739" s="7">
        <f t="shared" si="145"/>
        <v>1</v>
      </c>
      <c r="Q739" s="7">
        <f t="shared" si="146"/>
        <v>160.77000000000001</v>
      </c>
      <c r="R739" s="5" t="e">
        <f>++COUNTIFS(#REF!,'Манзилли сотиб олиш (2)'!$F739,#REF!,'Манзилли сотиб олиш (2)'!R$3,#REF!,'Манзилли сотиб олиш (2)'!R$2)</f>
        <v>#REF!</v>
      </c>
      <c r="S739" s="5" t="e">
        <f>++COUNTIFS(#REF!,'Манзилли сотиб олиш (2)'!$F739,#REF!,'Манзилли сотиб олиш (2)'!S$3,#REF!,'Манзилли сотиб олиш (2)'!S$2)</f>
        <v>#REF!</v>
      </c>
      <c r="T739" s="5" t="e">
        <f>++COUNTIFS(#REF!,'Манзилли сотиб олиш (2)'!$F739,#REF!,'Манзилли сотиб олиш (2)'!T$3,#REF!,'Манзилли сотиб олиш (2)'!T$2)</f>
        <v>#REF!</v>
      </c>
      <c r="U739" s="5" t="e">
        <f>++COUNTIFS(#REF!,'Манзилли сотиб олиш (2)'!$F739,#REF!,'Манзилли сотиб олиш (2)'!U$3,#REF!,'Манзилли сотиб олиш (2)'!U$2)</f>
        <v>#REF!</v>
      </c>
      <c r="V739" s="5" t="e">
        <f>++COUNTIFS(#REF!,'Манзилли сотиб олиш (2)'!$F739,#REF!,'Манзилли сотиб олиш (2)'!V$3,#REF!,'Манзилли сотиб олиш (2)'!V$2)</f>
        <v>#REF!</v>
      </c>
      <c r="W739" s="7" t="e">
        <f t="shared" si="147"/>
        <v>#REF!</v>
      </c>
      <c r="X739" s="7">
        <f t="shared" si="148"/>
        <v>0</v>
      </c>
      <c r="Y739" s="7">
        <f t="shared" si="149"/>
        <v>0</v>
      </c>
      <c r="Z739" s="7">
        <f t="shared" si="148"/>
        <v>1</v>
      </c>
      <c r="AA739" s="7">
        <v>160.77000000000001</v>
      </c>
      <c r="AB739" s="7" t="e">
        <f t="shared" si="150"/>
        <v>#REF!</v>
      </c>
      <c r="AC739" s="7" t="e">
        <f t="shared" si="151"/>
        <v>#REF!</v>
      </c>
      <c r="AD739" s="12" t="e">
        <f>++VLOOKUP(F739,#REF!,3,0)</f>
        <v>#REF!</v>
      </c>
      <c r="AE739" s="10" t="s">
        <v>381</v>
      </c>
      <c r="AF739" s="10" t="s">
        <v>2922</v>
      </c>
      <c r="AH739" t="s">
        <v>2958</v>
      </c>
    </row>
    <row r="740" spans="1:34" x14ac:dyDescent="0.25">
      <c r="A740" s="5">
        <f t="shared" si="152"/>
        <v>17</v>
      </c>
      <c r="B740" s="22" t="s">
        <v>381</v>
      </c>
      <c r="C740" s="6" t="s">
        <v>1363</v>
      </c>
      <c r="D740" s="5" t="s">
        <v>390</v>
      </c>
      <c r="E740" s="7">
        <v>78328898</v>
      </c>
      <c r="F740" s="7">
        <v>31811987140021</v>
      </c>
      <c r="G740" s="7" t="s">
        <v>2323</v>
      </c>
      <c r="H740" s="14">
        <v>45075</v>
      </c>
      <c r="I740" s="5" t="s">
        <v>1125</v>
      </c>
      <c r="J740" s="5" t="e">
        <f>++COUNTIFS(#REF!,'Манзилли сотиб олиш (2)'!$F740,#REF!,'Манзилли сотиб олиш (2)'!J$3,#REF!,'Манзилли сотиб олиш (2)'!J$2)</f>
        <v>#REF!</v>
      </c>
      <c r="K740" s="5" t="e">
        <f>++COUNTIFS(#REF!,'Манзилли сотиб олиш (2)'!$F740,#REF!,'Манзилли сотиб олиш (2)'!K$3,#REF!,'Манзилли сотиб олиш (2)'!K$2)</f>
        <v>#REF!</v>
      </c>
      <c r="L740" s="5" t="e">
        <f>++COUNTIFS(#REF!,'Манзилли сотиб олиш (2)'!$F740,#REF!,'Манзилли сотиб олиш (2)'!L$3,#REF!,'Манзилли сотиб олиш (2)'!L$2)</f>
        <v>#REF!</v>
      </c>
      <c r="M740" s="5" t="e">
        <f>++COUNTIFS(#REF!,'Манзилли сотиб олиш (2)'!$F740,#REF!,'Манзилли сотиб олиш (2)'!M$3,#REF!,'Манзилли сотиб олиш (2)'!M$2)</f>
        <v>#REF!</v>
      </c>
      <c r="N740" s="5" t="e">
        <f>++COUNTIFS(#REF!,'Манзилли сотиб олиш (2)'!$F740,#REF!,'Манзилли сотиб олиш (2)'!N$3,#REF!,'Манзилли сотиб олиш (2)'!N$2)</f>
        <v>#REF!</v>
      </c>
      <c r="O740" s="7" t="e">
        <f t="shared" si="144"/>
        <v>#REF!</v>
      </c>
      <c r="P740" s="7">
        <f t="shared" si="145"/>
        <v>1</v>
      </c>
      <c r="Q740" s="7">
        <f t="shared" si="146"/>
        <v>273.89999999999998</v>
      </c>
      <c r="R740" s="5" t="e">
        <f>++COUNTIFS(#REF!,'Манзилли сотиб олиш (2)'!$F740,#REF!,'Манзилли сотиб олиш (2)'!R$3,#REF!,'Манзилли сотиб олиш (2)'!R$2)</f>
        <v>#REF!</v>
      </c>
      <c r="S740" s="5" t="e">
        <f>++COUNTIFS(#REF!,'Манзилли сотиб олиш (2)'!$F740,#REF!,'Манзилли сотиб олиш (2)'!S$3,#REF!,'Манзилли сотиб олиш (2)'!S$2)</f>
        <v>#REF!</v>
      </c>
      <c r="T740" s="5" t="e">
        <f>++COUNTIFS(#REF!,'Манзилли сотиб олиш (2)'!$F740,#REF!,'Манзилли сотиб олиш (2)'!T$3,#REF!,'Манзилли сотиб олиш (2)'!T$2)</f>
        <v>#REF!</v>
      </c>
      <c r="U740" s="5" t="e">
        <f>++COUNTIFS(#REF!,'Манзилли сотиб олиш (2)'!$F740,#REF!,'Манзилли сотиб олиш (2)'!U$3,#REF!,'Манзилли сотиб олиш (2)'!U$2)</f>
        <v>#REF!</v>
      </c>
      <c r="V740" s="5" t="e">
        <f>++COUNTIFS(#REF!,'Манзилли сотиб олиш (2)'!$F740,#REF!,'Манзилли сотиб олиш (2)'!V$3,#REF!,'Манзилли сотиб олиш (2)'!V$2)</f>
        <v>#REF!</v>
      </c>
      <c r="W740" s="7" t="e">
        <f t="shared" si="147"/>
        <v>#REF!</v>
      </c>
      <c r="X740" s="7">
        <f t="shared" si="148"/>
        <v>0</v>
      </c>
      <c r="Y740" s="7">
        <f t="shared" si="149"/>
        <v>0</v>
      </c>
      <c r="Z740" s="7">
        <f t="shared" si="148"/>
        <v>1</v>
      </c>
      <c r="AA740" s="7">
        <v>273.89999999999998</v>
      </c>
      <c r="AB740" s="7" t="e">
        <f t="shared" si="150"/>
        <v>#REF!</v>
      </c>
      <c r="AC740" s="7" t="e">
        <f t="shared" si="151"/>
        <v>#REF!</v>
      </c>
      <c r="AD740" s="12" t="e">
        <f>++VLOOKUP(F740,#REF!,3,0)</f>
        <v>#REF!</v>
      </c>
      <c r="AE740" s="10" t="s">
        <v>381</v>
      </c>
      <c r="AF740" s="10" t="s">
        <v>2922</v>
      </c>
      <c r="AH740" t="s">
        <v>2958</v>
      </c>
    </row>
    <row r="741" spans="1:34" x14ac:dyDescent="0.25">
      <c r="A741" s="5">
        <f t="shared" si="152"/>
        <v>18</v>
      </c>
      <c r="B741" s="22" t="s">
        <v>381</v>
      </c>
      <c r="C741" s="6" t="s">
        <v>1365</v>
      </c>
      <c r="D741" s="5" t="s">
        <v>410</v>
      </c>
      <c r="E741" s="7">
        <v>78481441</v>
      </c>
      <c r="F741" s="7">
        <v>31806933110045</v>
      </c>
      <c r="G741" s="7" t="s">
        <v>2325</v>
      </c>
      <c r="H741" s="14">
        <v>45075</v>
      </c>
      <c r="I741" s="5" t="s">
        <v>1125</v>
      </c>
      <c r="J741" s="5" t="e">
        <f>++COUNTIFS(#REF!,'Манзилли сотиб олиш (2)'!$F741,#REF!,'Манзилли сотиб олиш (2)'!J$3,#REF!,'Манзилли сотиб олиш (2)'!J$2)</f>
        <v>#REF!</v>
      </c>
      <c r="K741" s="5" t="e">
        <f>++COUNTIFS(#REF!,'Манзилли сотиб олиш (2)'!$F741,#REF!,'Манзилли сотиб олиш (2)'!K$3,#REF!,'Манзилли сотиб олиш (2)'!K$2)</f>
        <v>#REF!</v>
      </c>
      <c r="L741" s="5" t="e">
        <f>++COUNTIFS(#REF!,'Манзилли сотиб олиш (2)'!$F741,#REF!,'Манзилли сотиб олиш (2)'!L$3,#REF!,'Манзилли сотиб олиш (2)'!L$2)</f>
        <v>#REF!</v>
      </c>
      <c r="M741" s="5" t="e">
        <f>++COUNTIFS(#REF!,'Манзилли сотиб олиш (2)'!$F741,#REF!,'Манзилли сотиб олиш (2)'!M$3,#REF!,'Манзилли сотиб олиш (2)'!M$2)</f>
        <v>#REF!</v>
      </c>
      <c r="N741" s="5" t="e">
        <f>++COUNTIFS(#REF!,'Манзилли сотиб олиш (2)'!$F741,#REF!,'Манзилли сотиб олиш (2)'!N$3,#REF!,'Манзилли сотиб олиш (2)'!N$2)</f>
        <v>#REF!</v>
      </c>
      <c r="O741" s="7" t="e">
        <f t="shared" si="144"/>
        <v>#REF!</v>
      </c>
      <c r="P741" s="7">
        <f t="shared" si="145"/>
        <v>1</v>
      </c>
      <c r="Q741" s="7">
        <f t="shared" si="146"/>
        <v>186</v>
      </c>
      <c r="R741" s="5" t="e">
        <f>++COUNTIFS(#REF!,'Манзилли сотиб олиш (2)'!$F741,#REF!,'Манзилли сотиб олиш (2)'!R$3,#REF!,'Манзилли сотиб олиш (2)'!R$2)</f>
        <v>#REF!</v>
      </c>
      <c r="S741" s="5" t="e">
        <f>++COUNTIFS(#REF!,'Манзилли сотиб олиш (2)'!$F741,#REF!,'Манзилли сотиб олиш (2)'!S$3,#REF!,'Манзилли сотиб олиш (2)'!S$2)</f>
        <v>#REF!</v>
      </c>
      <c r="T741" s="5" t="e">
        <f>++COUNTIFS(#REF!,'Манзилли сотиб олиш (2)'!$F741,#REF!,'Манзилли сотиб олиш (2)'!T$3,#REF!,'Манзилли сотиб олиш (2)'!T$2)</f>
        <v>#REF!</v>
      </c>
      <c r="U741" s="5" t="e">
        <f>++COUNTIFS(#REF!,'Манзилли сотиб олиш (2)'!$F741,#REF!,'Манзилли сотиб олиш (2)'!U$3,#REF!,'Манзилли сотиб олиш (2)'!U$2)</f>
        <v>#REF!</v>
      </c>
      <c r="V741" s="5" t="e">
        <f>++COUNTIFS(#REF!,'Манзилли сотиб олиш (2)'!$F741,#REF!,'Манзилли сотиб олиш (2)'!V$3,#REF!,'Манзилли сотиб олиш (2)'!V$2)</f>
        <v>#REF!</v>
      </c>
      <c r="W741" s="7" t="e">
        <f t="shared" si="147"/>
        <v>#REF!</v>
      </c>
      <c r="X741" s="7">
        <f t="shared" si="148"/>
        <v>0</v>
      </c>
      <c r="Y741" s="7">
        <f t="shared" si="149"/>
        <v>0</v>
      </c>
      <c r="Z741" s="7">
        <f t="shared" si="148"/>
        <v>1</v>
      </c>
      <c r="AA741" s="7">
        <v>186</v>
      </c>
      <c r="AB741" s="7" t="e">
        <f t="shared" si="150"/>
        <v>#REF!</v>
      </c>
      <c r="AC741" s="7" t="e">
        <f t="shared" si="151"/>
        <v>#REF!</v>
      </c>
      <c r="AD741" s="12" t="e">
        <f>++VLOOKUP(F741,#REF!,3,0)</f>
        <v>#REF!</v>
      </c>
      <c r="AE741" s="10" t="s">
        <v>381</v>
      </c>
      <c r="AF741" s="10" t="s">
        <v>2922</v>
      </c>
      <c r="AH741" t="s">
        <v>2958</v>
      </c>
    </row>
    <row r="742" spans="1:34" x14ac:dyDescent="0.25">
      <c r="A742" s="5">
        <f t="shared" si="152"/>
        <v>19</v>
      </c>
      <c r="B742" s="22" t="s">
        <v>381</v>
      </c>
      <c r="C742" s="6" t="s">
        <v>1367</v>
      </c>
      <c r="D742" s="5" t="s">
        <v>408</v>
      </c>
      <c r="E742" s="7">
        <v>78526568</v>
      </c>
      <c r="F742" s="7">
        <v>41107933110048</v>
      </c>
      <c r="G742" s="7" t="s">
        <v>2327</v>
      </c>
      <c r="H742" s="14">
        <v>45076</v>
      </c>
      <c r="I742" s="5" t="s">
        <v>1125</v>
      </c>
      <c r="J742" s="5" t="e">
        <f>++COUNTIFS(#REF!,'Манзилли сотиб олиш (2)'!$F742,#REF!,'Манзилли сотиб олиш (2)'!J$3,#REF!,'Манзилли сотиб олиш (2)'!J$2)</f>
        <v>#REF!</v>
      </c>
      <c r="K742" s="5" t="e">
        <f>++COUNTIFS(#REF!,'Манзилли сотиб олиш (2)'!$F742,#REF!,'Манзилли сотиб олиш (2)'!K$3,#REF!,'Манзилли сотиб олиш (2)'!K$2)</f>
        <v>#REF!</v>
      </c>
      <c r="L742" s="5" t="e">
        <f>++COUNTIFS(#REF!,'Манзилли сотиб олиш (2)'!$F742,#REF!,'Манзилли сотиб олиш (2)'!L$3,#REF!,'Манзилли сотиб олиш (2)'!L$2)</f>
        <v>#REF!</v>
      </c>
      <c r="M742" s="5" t="e">
        <f>++COUNTIFS(#REF!,'Манзилли сотиб олиш (2)'!$F742,#REF!,'Манзилли сотиб олиш (2)'!M$3,#REF!,'Манзилли сотиб олиш (2)'!M$2)</f>
        <v>#REF!</v>
      </c>
      <c r="N742" s="5" t="e">
        <f>++COUNTIFS(#REF!,'Манзилли сотиб олиш (2)'!$F742,#REF!,'Манзилли сотиб олиш (2)'!N$3,#REF!,'Манзилли сотиб олиш (2)'!N$2)</f>
        <v>#REF!</v>
      </c>
      <c r="O742" s="7" t="e">
        <f t="shared" si="144"/>
        <v>#REF!</v>
      </c>
      <c r="P742" s="7">
        <f t="shared" si="145"/>
        <v>1</v>
      </c>
      <c r="Q742" s="7">
        <f t="shared" si="146"/>
        <v>172.04859999999999</v>
      </c>
      <c r="R742" s="5" t="e">
        <f>++COUNTIFS(#REF!,'Манзилли сотиб олиш (2)'!$F742,#REF!,'Манзилли сотиб олиш (2)'!R$3,#REF!,'Манзилли сотиб олиш (2)'!R$2)</f>
        <v>#REF!</v>
      </c>
      <c r="S742" s="5" t="e">
        <f>++COUNTIFS(#REF!,'Манзилли сотиб олиш (2)'!$F742,#REF!,'Манзилли сотиб олиш (2)'!S$3,#REF!,'Манзилли сотиб олиш (2)'!S$2)</f>
        <v>#REF!</v>
      </c>
      <c r="T742" s="5" t="e">
        <f>++COUNTIFS(#REF!,'Манзилли сотиб олиш (2)'!$F742,#REF!,'Манзилли сотиб олиш (2)'!T$3,#REF!,'Манзилли сотиб олиш (2)'!T$2)</f>
        <v>#REF!</v>
      </c>
      <c r="U742" s="5" t="e">
        <f>++COUNTIFS(#REF!,'Манзилли сотиб олиш (2)'!$F742,#REF!,'Манзилли сотиб олиш (2)'!U$3,#REF!,'Манзилли сотиб олиш (2)'!U$2)</f>
        <v>#REF!</v>
      </c>
      <c r="V742" s="5" t="e">
        <f>++COUNTIFS(#REF!,'Манзилли сотиб олиш (2)'!$F742,#REF!,'Манзилли сотиб олиш (2)'!V$3,#REF!,'Манзилли сотиб олиш (2)'!V$2)</f>
        <v>#REF!</v>
      </c>
      <c r="W742" s="7" t="e">
        <f t="shared" si="147"/>
        <v>#REF!</v>
      </c>
      <c r="X742" s="7">
        <f t="shared" si="148"/>
        <v>0</v>
      </c>
      <c r="Y742" s="7">
        <f t="shared" si="149"/>
        <v>0</v>
      </c>
      <c r="Z742" s="7">
        <f t="shared" si="148"/>
        <v>1</v>
      </c>
      <c r="AA742" s="7">
        <v>172.04859999999999</v>
      </c>
      <c r="AB742" s="7" t="e">
        <f t="shared" si="150"/>
        <v>#REF!</v>
      </c>
      <c r="AC742" s="7" t="e">
        <f t="shared" si="151"/>
        <v>#REF!</v>
      </c>
      <c r="AD742" s="12" t="e">
        <f>++VLOOKUP(F742,#REF!,3,0)</f>
        <v>#REF!</v>
      </c>
      <c r="AE742" s="10" t="s">
        <v>453</v>
      </c>
      <c r="AF742" s="10" t="s">
        <v>2934</v>
      </c>
      <c r="AH742" t="s">
        <v>2958</v>
      </c>
    </row>
    <row r="743" spans="1:34" x14ac:dyDescent="0.25">
      <c r="A743" s="5">
        <f t="shared" si="152"/>
        <v>20</v>
      </c>
      <c r="B743" s="22" t="s">
        <v>381</v>
      </c>
      <c r="C743" s="6" t="s">
        <v>1368</v>
      </c>
      <c r="D743" s="5" t="s">
        <v>407</v>
      </c>
      <c r="E743" s="7">
        <v>78535325</v>
      </c>
      <c r="F743" s="7">
        <v>41412957140040</v>
      </c>
      <c r="G743" s="7" t="s">
        <v>2328</v>
      </c>
      <c r="H743" s="14">
        <v>45076</v>
      </c>
      <c r="I743" s="5" t="s">
        <v>1125</v>
      </c>
      <c r="J743" s="5" t="e">
        <f>++COUNTIFS(#REF!,'Манзилли сотиб олиш (2)'!$F743,#REF!,'Манзилли сотиб олиш (2)'!J$3,#REF!,'Манзилли сотиб олиш (2)'!J$2)</f>
        <v>#REF!</v>
      </c>
      <c r="K743" s="5" t="e">
        <f>++COUNTIFS(#REF!,'Манзилли сотиб олиш (2)'!$F743,#REF!,'Манзилли сотиб олиш (2)'!K$3,#REF!,'Манзилли сотиб олиш (2)'!K$2)</f>
        <v>#REF!</v>
      </c>
      <c r="L743" s="5" t="e">
        <f>++COUNTIFS(#REF!,'Манзилли сотиб олиш (2)'!$F743,#REF!,'Манзилли сотиб олиш (2)'!L$3,#REF!,'Манзилли сотиб олиш (2)'!L$2)</f>
        <v>#REF!</v>
      </c>
      <c r="M743" s="5" t="e">
        <f>++COUNTIFS(#REF!,'Манзилли сотиб олиш (2)'!$F743,#REF!,'Манзилли сотиб олиш (2)'!M$3,#REF!,'Манзилли сотиб олиш (2)'!M$2)</f>
        <v>#REF!</v>
      </c>
      <c r="N743" s="5" t="e">
        <f>++COUNTIFS(#REF!,'Манзилли сотиб олиш (2)'!$F743,#REF!,'Манзилли сотиб олиш (2)'!N$3,#REF!,'Манзилли сотиб олиш (2)'!N$2)</f>
        <v>#REF!</v>
      </c>
      <c r="O743" s="7" t="e">
        <f t="shared" si="144"/>
        <v>#REF!</v>
      </c>
      <c r="P743" s="7">
        <f t="shared" si="145"/>
        <v>1</v>
      </c>
      <c r="Q743" s="7">
        <f t="shared" si="146"/>
        <v>208</v>
      </c>
      <c r="R743" s="5" t="e">
        <f>++COUNTIFS(#REF!,'Манзилли сотиб олиш (2)'!$F743,#REF!,'Манзилли сотиб олиш (2)'!R$3,#REF!,'Манзилли сотиб олиш (2)'!R$2)</f>
        <v>#REF!</v>
      </c>
      <c r="S743" s="5" t="e">
        <f>++COUNTIFS(#REF!,'Манзилли сотиб олиш (2)'!$F743,#REF!,'Манзилли сотиб олиш (2)'!S$3,#REF!,'Манзилли сотиб олиш (2)'!S$2)</f>
        <v>#REF!</v>
      </c>
      <c r="T743" s="5" t="e">
        <f>++COUNTIFS(#REF!,'Манзилли сотиб олиш (2)'!$F743,#REF!,'Манзилли сотиб олиш (2)'!T$3,#REF!,'Манзилли сотиб олиш (2)'!T$2)</f>
        <v>#REF!</v>
      </c>
      <c r="U743" s="5" t="e">
        <f>++COUNTIFS(#REF!,'Манзилли сотиб олиш (2)'!$F743,#REF!,'Манзилли сотиб олиш (2)'!U$3,#REF!,'Манзилли сотиб олиш (2)'!U$2)</f>
        <v>#REF!</v>
      </c>
      <c r="V743" s="5" t="e">
        <f>++COUNTIFS(#REF!,'Манзилли сотиб олиш (2)'!$F743,#REF!,'Манзилли сотиб олиш (2)'!V$3,#REF!,'Манзилли сотиб олиш (2)'!V$2)</f>
        <v>#REF!</v>
      </c>
      <c r="W743" s="7" t="e">
        <f t="shared" si="147"/>
        <v>#REF!</v>
      </c>
      <c r="X743" s="7">
        <f t="shared" si="148"/>
        <v>0</v>
      </c>
      <c r="Y743" s="7">
        <f t="shared" si="149"/>
        <v>0</v>
      </c>
      <c r="Z743" s="7">
        <f t="shared" si="148"/>
        <v>1</v>
      </c>
      <c r="AA743" s="7">
        <v>208</v>
      </c>
      <c r="AB743" s="7" t="e">
        <f t="shared" si="150"/>
        <v>#REF!</v>
      </c>
      <c r="AC743" s="7" t="e">
        <f t="shared" si="151"/>
        <v>#REF!</v>
      </c>
      <c r="AD743" s="12" t="e">
        <f>++VLOOKUP(F743,#REF!,3,0)</f>
        <v>#REF!</v>
      </c>
      <c r="AE743" s="10" t="s">
        <v>11</v>
      </c>
      <c r="AF743" s="10" t="s">
        <v>1003</v>
      </c>
      <c r="AH743" t="s">
        <v>2958</v>
      </c>
    </row>
    <row r="744" spans="1:34" x14ac:dyDescent="0.25">
      <c r="A744" s="5">
        <f t="shared" si="152"/>
        <v>21</v>
      </c>
      <c r="B744" s="22" t="s">
        <v>381</v>
      </c>
      <c r="C744" s="6" t="s">
        <v>1369</v>
      </c>
      <c r="D744" s="5" t="s">
        <v>406</v>
      </c>
      <c r="E744" s="7">
        <v>78551160</v>
      </c>
      <c r="F744" s="7">
        <v>32102863110087</v>
      </c>
      <c r="G744" s="7" t="s">
        <v>2329</v>
      </c>
      <c r="H744" s="14">
        <v>45076</v>
      </c>
      <c r="I744" s="5" t="s">
        <v>1125</v>
      </c>
      <c r="J744" s="5" t="e">
        <f>++COUNTIFS(#REF!,'Манзилли сотиб олиш (2)'!$F744,#REF!,'Манзилли сотиб олиш (2)'!J$3,#REF!,'Манзилли сотиб олиш (2)'!J$2)</f>
        <v>#REF!</v>
      </c>
      <c r="K744" s="5" t="e">
        <f>++COUNTIFS(#REF!,'Манзилли сотиб олиш (2)'!$F744,#REF!,'Манзилли сотиб олиш (2)'!K$3,#REF!,'Манзилли сотиб олиш (2)'!K$2)</f>
        <v>#REF!</v>
      </c>
      <c r="L744" s="5" t="e">
        <f>++COUNTIFS(#REF!,'Манзилли сотиб олиш (2)'!$F744,#REF!,'Манзилли сотиб олиш (2)'!L$3,#REF!,'Манзилли сотиб олиш (2)'!L$2)</f>
        <v>#REF!</v>
      </c>
      <c r="M744" s="5" t="e">
        <f>++COUNTIFS(#REF!,'Манзилли сотиб олиш (2)'!$F744,#REF!,'Манзилли сотиб олиш (2)'!M$3,#REF!,'Манзилли сотиб олиш (2)'!M$2)</f>
        <v>#REF!</v>
      </c>
      <c r="N744" s="5" t="e">
        <f>++COUNTIFS(#REF!,'Манзилли сотиб олиш (2)'!$F744,#REF!,'Манзилли сотиб олиш (2)'!N$3,#REF!,'Манзилли сотиб олиш (2)'!N$2)</f>
        <v>#REF!</v>
      </c>
      <c r="O744" s="7" t="e">
        <f t="shared" si="144"/>
        <v>#REF!</v>
      </c>
      <c r="P744" s="7">
        <f t="shared" si="145"/>
        <v>1</v>
      </c>
      <c r="Q744" s="7">
        <f t="shared" si="146"/>
        <v>212</v>
      </c>
      <c r="R744" s="5" t="e">
        <f>++COUNTIFS(#REF!,'Манзилли сотиб олиш (2)'!$F744,#REF!,'Манзилли сотиб олиш (2)'!R$3,#REF!,'Манзилли сотиб олиш (2)'!R$2)</f>
        <v>#REF!</v>
      </c>
      <c r="S744" s="5" t="e">
        <f>++COUNTIFS(#REF!,'Манзилли сотиб олиш (2)'!$F744,#REF!,'Манзилли сотиб олиш (2)'!S$3,#REF!,'Манзилли сотиб олиш (2)'!S$2)</f>
        <v>#REF!</v>
      </c>
      <c r="T744" s="5" t="e">
        <f>++COUNTIFS(#REF!,'Манзилли сотиб олиш (2)'!$F744,#REF!,'Манзилли сотиб олиш (2)'!T$3,#REF!,'Манзилли сотиб олиш (2)'!T$2)</f>
        <v>#REF!</v>
      </c>
      <c r="U744" s="5" t="e">
        <f>++COUNTIFS(#REF!,'Манзилли сотиб олиш (2)'!$F744,#REF!,'Манзилли сотиб олиш (2)'!U$3,#REF!,'Манзилли сотиб олиш (2)'!U$2)</f>
        <v>#REF!</v>
      </c>
      <c r="V744" s="5" t="e">
        <f>++COUNTIFS(#REF!,'Манзилли сотиб олиш (2)'!$F744,#REF!,'Манзилли сотиб олиш (2)'!V$3,#REF!,'Манзилли сотиб олиш (2)'!V$2)</f>
        <v>#REF!</v>
      </c>
      <c r="W744" s="7" t="e">
        <f t="shared" si="147"/>
        <v>#REF!</v>
      </c>
      <c r="X744" s="7">
        <f t="shared" si="148"/>
        <v>0</v>
      </c>
      <c r="Y744" s="7">
        <f t="shared" si="149"/>
        <v>0</v>
      </c>
      <c r="Z744" s="7">
        <f t="shared" si="148"/>
        <v>1</v>
      </c>
      <c r="AA744" s="7">
        <v>212</v>
      </c>
      <c r="AB744" s="7" t="e">
        <f t="shared" si="150"/>
        <v>#REF!</v>
      </c>
      <c r="AC744" s="7" t="e">
        <f t="shared" si="151"/>
        <v>#REF!</v>
      </c>
      <c r="AD744" s="12" t="e">
        <f>++VLOOKUP(F744,#REF!,3,0)</f>
        <v>#REF!</v>
      </c>
      <c r="AE744" s="10" t="s">
        <v>453</v>
      </c>
      <c r="AF744" s="10" t="s">
        <v>2930</v>
      </c>
      <c r="AH744" t="s">
        <v>2958</v>
      </c>
    </row>
    <row r="745" spans="1:34" x14ac:dyDescent="0.25">
      <c r="A745" s="5">
        <f t="shared" si="152"/>
        <v>22</v>
      </c>
      <c r="B745" s="22" t="s">
        <v>381</v>
      </c>
      <c r="C745" s="6" t="s">
        <v>1370</v>
      </c>
      <c r="D745" s="5" t="s">
        <v>405</v>
      </c>
      <c r="E745" s="7">
        <v>78597004</v>
      </c>
      <c r="F745" s="7">
        <v>40512967140045</v>
      </c>
      <c r="G745" s="7" t="s">
        <v>2330</v>
      </c>
      <c r="H745" s="14">
        <v>45077</v>
      </c>
      <c r="I745" s="5" t="s">
        <v>1126</v>
      </c>
      <c r="J745" s="5" t="e">
        <f>++COUNTIFS(#REF!,'Манзилли сотиб олиш (2)'!$F745,#REF!,'Манзилли сотиб олиш (2)'!J$3,#REF!,'Манзилли сотиб олиш (2)'!J$2)</f>
        <v>#REF!</v>
      </c>
      <c r="K745" s="5" t="e">
        <f>++COUNTIFS(#REF!,'Манзилли сотиб олиш (2)'!$F745,#REF!,'Манзилли сотиб олиш (2)'!K$3,#REF!,'Манзилли сотиб олиш (2)'!K$2)</f>
        <v>#REF!</v>
      </c>
      <c r="L745" s="5" t="e">
        <f>++COUNTIFS(#REF!,'Манзилли сотиб олиш (2)'!$F745,#REF!,'Манзилли сотиб олиш (2)'!L$3,#REF!,'Манзилли сотиб олиш (2)'!L$2)</f>
        <v>#REF!</v>
      </c>
      <c r="M745" s="5" t="e">
        <f>++COUNTIFS(#REF!,'Манзилли сотиб олиш (2)'!$F745,#REF!,'Манзилли сотиб олиш (2)'!M$3,#REF!,'Манзилли сотиб олиш (2)'!M$2)</f>
        <v>#REF!</v>
      </c>
      <c r="N745" s="5" t="e">
        <f>++COUNTIFS(#REF!,'Манзилли сотиб олиш (2)'!$F745,#REF!,'Манзилли сотиб олиш (2)'!N$3,#REF!,'Манзилли сотиб олиш (2)'!N$2)</f>
        <v>#REF!</v>
      </c>
      <c r="O745" s="7" t="e">
        <f t="shared" si="144"/>
        <v>#REF!</v>
      </c>
      <c r="P745" s="7">
        <f t="shared" si="145"/>
        <v>0</v>
      </c>
      <c r="Q745" s="7">
        <f t="shared" si="146"/>
        <v>0</v>
      </c>
      <c r="R745" s="5" t="e">
        <f>++COUNTIFS(#REF!,'Манзилли сотиб олиш (2)'!$F745,#REF!,'Манзилли сотиб олиш (2)'!R$3,#REF!,'Манзилли сотиб олиш (2)'!R$2)</f>
        <v>#REF!</v>
      </c>
      <c r="S745" s="5" t="e">
        <f>++COUNTIFS(#REF!,'Манзилли сотиб олиш (2)'!$F745,#REF!,'Манзилли сотиб олиш (2)'!S$3,#REF!,'Манзилли сотиб олиш (2)'!S$2)</f>
        <v>#REF!</v>
      </c>
      <c r="T745" s="5" t="e">
        <f>++COUNTIFS(#REF!,'Манзилли сотиб олиш (2)'!$F745,#REF!,'Манзилли сотиб олиш (2)'!T$3,#REF!,'Манзилли сотиб олиш (2)'!T$2)</f>
        <v>#REF!</v>
      </c>
      <c r="U745" s="5" t="e">
        <f>++COUNTIFS(#REF!,'Манзилли сотиб олиш (2)'!$F745,#REF!,'Манзилли сотиб олиш (2)'!U$3,#REF!,'Манзилли сотиб олиш (2)'!U$2)</f>
        <v>#REF!</v>
      </c>
      <c r="V745" s="5" t="e">
        <f>++COUNTIFS(#REF!,'Манзилли сотиб олиш (2)'!$F745,#REF!,'Манзилли сотиб олиш (2)'!V$3,#REF!,'Манзилли сотиб олиш (2)'!V$2)</f>
        <v>#REF!</v>
      </c>
      <c r="W745" s="7" t="e">
        <f t="shared" si="147"/>
        <v>#REF!</v>
      </c>
      <c r="X745" s="7">
        <f t="shared" si="148"/>
        <v>1</v>
      </c>
      <c r="Y745" s="7">
        <f t="shared" si="149"/>
        <v>186.02500000000001</v>
      </c>
      <c r="Z745" s="7">
        <f t="shared" si="148"/>
        <v>1</v>
      </c>
      <c r="AA745" s="7">
        <v>186.02500000000001</v>
      </c>
      <c r="AB745" s="7" t="e">
        <f t="shared" si="150"/>
        <v>#REF!</v>
      </c>
      <c r="AC745" s="7" t="e">
        <f t="shared" si="151"/>
        <v>#REF!</v>
      </c>
      <c r="AD745" s="12" t="e">
        <f>++VLOOKUP(F745,#REF!,3,0)</f>
        <v>#REF!</v>
      </c>
      <c r="AE745" s="10" t="s">
        <v>453</v>
      </c>
      <c r="AF745" s="10" t="s">
        <v>2915</v>
      </c>
      <c r="AH745" t="s">
        <v>2958</v>
      </c>
    </row>
    <row r="746" spans="1:34" x14ac:dyDescent="0.25">
      <c r="A746" s="5">
        <f t="shared" si="152"/>
        <v>23</v>
      </c>
      <c r="B746" s="22" t="s">
        <v>381</v>
      </c>
      <c r="C746" s="6" t="s">
        <v>1371</v>
      </c>
      <c r="D746" s="5" t="s">
        <v>404</v>
      </c>
      <c r="E746" s="7">
        <v>78620347</v>
      </c>
      <c r="F746" s="7">
        <v>40209743110117</v>
      </c>
      <c r="G746" s="7" t="s">
        <v>2331</v>
      </c>
      <c r="H746" s="14">
        <v>45077</v>
      </c>
      <c r="I746" s="5" t="s">
        <v>1126</v>
      </c>
      <c r="J746" s="5" t="e">
        <f>++COUNTIFS(#REF!,'Манзилли сотиб олиш (2)'!$F746,#REF!,'Манзилли сотиб олиш (2)'!J$3,#REF!,'Манзилли сотиб олиш (2)'!J$2)</f>
        <v>#REF!</v>
      </c>
      <c r="K746" s="5" t="e">
        <f>++COUNTIFS(#REF!,'Манзилли сотиб олиш (2)'!$F746,#REF!,'Манзилли сотиб олиш (2)'!K$3,#REF!,'Манзилли сотиб олиш (2)'!K$2)</f>
        <v>#REF!</v>
      </c>
      <c r="L746" s="5" t="e">
        <f>++COUNTIFS(#REF!,'Манзилли сотиб олиш (2)'!$F746,#REF!,'Манзилли сотиб олиш (2)'!L$3,#REF!,'Манзилли сотиб олиш (2)'!L$2)</f>
        <v>#REF!</v>
      </c>
      <c r="M746" s="5" t="e">
        <f>++COUNTIFS(#REF!,'Манзилли сотиб олиш (2)'!$F746,#REF!,'Манзилли сотиб олиш (2)'!M$3,#REF!,'Манзилли сотиб олиш (2)'!M$2)</f>
        <v>#REF!</v>
      </c>
      <c r="N746" s="5" t="e">
        <f>++COUNTIFS(#REF!,'Манзилли сотиб олиш (2)'!$F746,#REF!,'Манзилли сотиб олиш (2)'!N$3,#REF!,'Манзилли сотиб олиш (2)'!N$2)</f>
        <v>#REF!</v>
      </c>
      <c r="O746" s="7" t="e">
        <f t="shared" si="144"/>
        <v>#REF!</v>
      </c>
      <c r="P746" s="7">
        <f t="shared" si="145"/>
        <v>0</v>
      </c>
      <c r="Q746" s="7">
        <f t="shared" si="146"/>
        <v>0</v>
      </c>
      <c r="R746" s="5" t="e">
        <f>++COUNTIFS(#REF!,'Манзилли сотиб олиш (2)'!$F746,#REF!,'Манзилли сотиб олиш (2)'!R$3,#REF!,'Манзилли сотиб олиш (2)'!R$2)</f>
        <v>#REF!</v>
      </c>
      <c r="S746" s="5" t="e">
        <f>++COUNTIFS(#REF!,'Манзилли сотиб олиш (2)'!$F746,#REF!,'Манзилли сотиб олиш (2)'!S$3,#REF!,'Манзилли сотиб олиш (2)'!S$2)</f>
        <v>#REF!</v>
      </c>
      <c r="T746" s="5" t="e">
        <f>++COUNTIFS(#REF!,'Манзилли сотиб олиш (2)'!$F746,#REF!,'Манзилли сотиб олиш (2)'!T$3,#REF!,'Манзилли сотиб олиш (2)'!T$2)</f>
        <v>#REF!</v>
      </c>
      <c r="U746" s="5" t="e">
        <f>++COUNTIFS(#REF!,'Манзилли сотиб олиш (2)'!$F746,#REF!,'Манзилли сотиб олиш (2)'!U$3,#REF!,'Манзилли сотиб олиш (2)'!U$2)</f>
        <v>#REF!</v>
      </c>
      <c r="V746" s="5" t="e">
        <f>++COUNTIFS(#REF!,'Манзилли сотиб олиш (2)'!$F746,#REF!,'Манзилли сотиб олиш (2)'!V$3,#REF!,'Манзилли сотиб олиш (2)'!V$2)</f>
        <v>#REF!</v>
      </c>
      <c r="W746" s="7" t="e">
        <f t="shared" si="147"/>
        <v>#REF!</v>
      </c>
      <c r="X746" s="7">
        <f t="shared" si="148"/>
        <v>1</v>
      </c>
      <c r="Y746" s="7">
        <f t="shared" si="149"/>
        <v>194</v>
      </c>
      <c r="Z746" s="7">
        <f t="shared" si="148"/>
        <v>1</v>
      </c>
      <c r="AA746" s="7">
        <v>194</v>
      </c>
      <c r="AB746" s="7" t="e">
        <f t="shared" si="150"/>
        <v>#REF!</v>
      </c>
      <c r="AC746" s="7" t="e">
        <f t="shared" si="151"/>
        <v>#REF!</v>
      </c>
      <c r="AD746" s="12" t="e">
        <f>++VLOOKUP(F746,#REF!,3,0)</f>
        <v>#REF!</v>
      </c>
      <c r="AE746" s="10" t="s">
        <v>381</v>
      </c>
      <c r="AF746" s="10" t="s">
        <v>2922</v>
      </c>
      <c r="AH746" t="s">
        <v>2958</v>
      </c>
    </row>
    <row r="747" spans="1:34" x14ac:dyDescent="0.25">
      <c r="A747" s="5">
        <f t="shared" si="152"/>
        <v>24</v>
      </c>
      <c r="B747" s="22" t="s">
        <v>381</v>
      </c>
      <c r="C747" s="6" t="s">
        <v>1373</v>
      </c>
      <c r="D747" s="5" t="s">
        <v>402</v>
      </c>
      <c r="E747" s="7">
        <v>78674659</v>
      </c>
      <c r="F747" s="7">
        <v>32905933110039</v>
      </c>
      <c r="G747" s="7" t="s">
        <v>2333</v>
      </c>
      <c r="H747" s="14">
        <v>45077</v>
      </c>
      <c r="I747" s="5" t="s">
        <v>1126</v>
      </c>
      <c r="J747" s="5" t="e">
        <f>++COUNTIFS(#REF!,'Манзилли сотиб олиш (2)'!$F747,#REF!,'Манзилли сотиб олиш (2)'!J$3,#REF!,'Манзилли сотиб олиш (2)'!J$2)</f>
        <v>#REF!</v>
      </c>
      <c r="K747" s="5" t="e">
        <f>++COUNTIFS(#REF!,'Манзилли сотиб олиш (2)'!$F747,#REF!,'Манзилли сотиб олиш (2)'!K$3,#REF!,'Манзилли сотиб олиш (2)'!K$2)</f>
        <v>#REF!</v>
      </c>
      <c r="L747" s="5" t="e">
        <f>++COUNTIFS(#REF!,'Манзилли сотиб олиш (2)'!$F747,#REF!,'Манзилли сотиб олиш (2)'!L$3,#REF!,'Манзилли сотиб олиш (2)'!L$2)</f>
        <v>#REF!</v>
      </c>
      <c r="M747" s="5" t="e">
        <f>++COUNTIFS(#REF!,'Манзилли сотиб олиш (2)'!$F747,#REF!,'Манзилли сотиб олиш (2)'!M$3,#REF!,'Манзилли сотиб олиш (2)'!M$2)</f>
        <v>#REF!</v>
      </c>
      <c r="N747" s="5" t="e">
        <f>++COUNTIFS(#REF!,'Манзилли сотиб олиш (2)'!$F747,#REF!,'Манзилли сотиб олиш (2)'!N$3,#REF!,'Манзилли сотиб олиш (2)'!N$2)</f>
        <v>#REF!</v>
      </c>
      <c r="O747" s="7" t="e">
        <f t="shared" si="144"/>
        <v>#REF!</v>
      </c>
      <c r="P747" s="7">
        <f t="shared" si="145"/>
        <v>0</v>
      </c>
      <c r="Q747" s="7">
        <f t="shared" si="146"/>
        <v>0</v>
      </c>
      <c r="R747" s="5" t="e">
        <f>++COUNTIFS(#REF!,'Манзилли сотиб олиш (2)'!$F747,#REF!,'Манзилли сотиб олиш (2)'!R$3,#REF!,'Манзилли сотиб олиш (2)'!R$2)</f>
        <v>#REF!</v>
      </c>
      <c r="S747" s="5" t="e">
        <f>++COUNTIFS(#REF!,'Манзилли сотиб олиш (2)'!$F747,#REF!,'Манзилли сотиб олиш (2)'!S$3,#REF!,'Манзилли сотиб олиш (2)'!S$2)</f>
        <v>#REF!</v>
      </c>
      <c r="T747" s="5" t="e">
        <f>++COUNTIFS(#REF!,'Манзилли сотиб олиш (2)'!$F747,#REF!,'Манзилли сотиб олиш (2)'!T$3,#REF!,'Манзилли сотиб олиш (2)'!T$2)</f>
        <v>#REF!</v>
      </c>
      <c r="U747" s="5" t="e">
        <f>++COUNTIFS(#REF!,'Манзилли сотиб олиш (2)'!$F747,#REF!,'Манзилли сотиб олиш (2)'!U$3,#REF!,'Манзилли сотиб олиш (2)'!U$2)</f>
        <v>#REF!</v>
      </c>
      <c r="V747" s="5" t="e">
        <f>++COUNTIFS(#REF!,'Манзилли сотиб олиш (2)'!$F747,#REF!,'Манзилли сотиб олиш (2)'!V$3,#REF!,'Манзилли сотиб олиш (2)'!V$2)</f>
        <v>#REF!</v>
      </c>
      <c r="W747" s="7" t="e">
        <f t="shared" si="147"/>
        <v>#REF!</v>
      </c>
      <c r="X747" s="7">
        <f t="shared" si="148"/>
        <v>1</v>
      </c>
      <c r="Y747" s="7">
        <f t="shared" si="149"/>
        <v>142</v>
      </c>
      <c r="Z747" s="7">
        <f t="shared" si="148"/>
        <v>1</v>
      </c>
      <c r="AA747" s="7">
        <v>142</v>
      </c>
      <c r="AB747" s="7" t="e">
        <f t="shared" si="150"/>
        <v>#REF!</v>
      </c>
      <c r="AC747" s="7" t="e">
        <f t="shared" si="151"/>
        <v>#REF!</v>
      </c>
      <c r="AD747" s="12" t="e">
        <f>++VLOOKUP(F747,#REF!,3,0)</f>
        <v>#REF!</v>
      </c>
      <c r="AE747" s="10" t="s">
        <v>453</v>
      </c>
      <c r="AF747" s="10" t="s">
        <v>2936</v>
      </c>
      <c r="AH747" t="s">
        <v>2958</v>
      </c>
    </row>
    <row r="748" spans="1:34" x14ac:dyDescent="0.25">
      <c r="A748" s="5">
        <f t="shared" si="152"/>
        <v>25</v>
      </c>
      <c r="B748" s="22" t="s">
        <v>381</v>
      </c>
      <c r="C748" s="6" t="s">
        <v>1374</v>
      </c>
      <c r="D748" s="5" t="s">
        <v>401</v>
      </c>
      <c r="E748" s="7">
        <v>78686953</v>
      </c>
      <c r="F748" s="7">
        <v>40109883110021</v>
      </c>
      <c r="G748" s="7" t="s">
        <v>2334</v>
      </c>
      <c r="H748" s="14">
        <v>45077</v>
      </c>
      <c r="I748" s="5" t="s">
        <v>1126</v>
      </c>
      <c r="J748" s="5" t="e">
        <f>++COUNTIFS(#REF!,'Манзилли сотиб олиш (2)'!$F748,#REF!,'Манзилли сотиб олиш (2)'!J$3,#REF!,'Манзилли сотиб олиш (2)'!J$2)</f>
        <v>#REF!</v>
      </c>
      <c r="K748" s="5" t="e">
        <f>++COUNTIFS(#REF!,'Манзилли сотиб олиш (2)'!$F748,#REF!,'Манзилли сотиб олиш (2)'!K$3,#REF!,'Манзилли сотиб олиш (2)'!K$2)</f>
        <v>#REF!</v>
      </c>
      <c r="L748" s="5" t="e">
        <f>++COUNTIFS(#REF!,'Манзилли сотиб олиш (2)'!$F748,#REF!,'Манзилли сотиб олиш (2)'!L$3,#REF!,'Манзилли сотиб олиш (2)'!L$2)</f>
        <v>#REF!</v>
      </c>
      <c r="M748" s="5" t="e">
        <f>++COUNTIFS(#REF!,'Манзилли сотиб олиш (2)'!$F748,#REF!,'Манзилли сотиб олиш (2)'!M$3,#REF!,'Манзилли сотиб олиш (2)'!M$2)</f>
        <v>#REF!</v>
      </c>
      <c r="N748" s="5" t="e">
        <f>++COUNTIFS(#REF!,'Манзилли сотиб олиш (2)'!$F748,#REF!,'Манзилли сотиб олиш (2)'!N$3,#REF!,'Манзилли сотиб олиш (2)'!N$2)</f>
        <v>#REF!</v>
      </c>
      <c r="O748" s="7" t="e">
        <f t="shared" si="144"/>
        <v>#REF!</v>
      </c>
      <c r="P748" s="7">
        <f t="shared" si="145"/>
        <v>0</v>
      </c>
      <c r="Q748" s="7">
        <f t="shared" si="146"/>
        <v>0</v>
      </c>
      <c r="R748" s="5" t="e">
        <f>++COUNTIFS(#REF!,'Манзилли сотиб олиш (2)'!$F748,#REF!,'Манзилли сотиб олиш (2)'!R$3,#REF!,'Манзилли сотиб олиш (2)'!R$2)</f>
        <v>#REF!</v>
      </c>
      <c r="S748" s="5" t="e">
        <f>++COUNTIFS(#REF!,'Манзилли сотиб олиш (2)'!$F748,#REF!,'Манзилли сотиб олиш (2)'!S$3,#REF!,'Манзилли сотиб олиш (2)'!S$2)</f>
        <v>#REF!</v>
      </c>
      <c r="T748" s="5" t="e">
        <f>++COUNTIFS(#REF!,'Манзилли сотиб олиш (2)'!$F748,#REF!,'Манзилли сотиб олиш (2)'!T$3,#REF!,'Манзилли сотиб олиш (2)'!T$2)</f>
        <v>#REF!</v>
      </c>
      <c r="U748" s="5" t="e">
        <f>++COUNTIFS(#REF!,'Манзилли сотиб олиш (2)'!$F748,#REF!,'Манзилли сотиб олиш (2)'!U$3,#REF!,'Манзилли сотиб олиш (2)'!U$2)</f>
        <v>#REF!</v>
      </c>
      <c r="V748" s="5" t="e">
        <f>++COUNTIFS(#REF!,'Манзилли сотиб олиш (2)'!$F748,#REF!,'Манзилли сотиб олиш (2)'!V$3,#REF!,'Манзилли сотиб олиш (2)'!V$2)</f>
        <v>#REF!</v>
      </c>
      <c r="W748" s="7" t="e">
        <f t="shared" si="147"/>
        <v>#REF!</v>
      </c>
      <c r="X748" s="7">
        <f t="shared" si="148"/>
        <v>0</v>
      </c>
      <c r="Y748" s="7">
        <f t="shared" si="149"/>
        <v>0</v>
      </c>
      <c r="Z748" s="7">
        <f t="shared" si="148"/>
        <v>0</v>
      </c>
      <c r="AA748" s="7">
        <v>0</v>
      </c>
      <c r="AB748" s="7" t="e">
        <f t="shared" si="150"/>
        <v>#REF!</v>
      </c>
      <c r="AC748" s="7">
        <f t="shared" si="151"/>
        <v>0</v>
      </c>
      <c r="AD748" s="12" t="e">
        <f>++VLOOKUP(F748,#REF!,3,0)</f>
        <v>#REF!</v>
      </c>
      <c r="AE748" s="10" t="s">
        <v>381</v>
      </c>
      <c r="AF748" s="10" t="s">
        <v>2922</v>
      </c>
      <c r="AH748" t="s">
        <v>2958</v>
      </c>
    </row>
    <row r="749" spans="1:34" x14ac:dyDescent="0.25">
      <c r="A749" s="5">
        <f t="shared" si="152"/>
        <v>26</v>
      </c>
      <c r="B749" s="22" t="s">
        <v>381</v>
      </c>
      <c r="C749" s="6" t="s">
        <v>1375</v>
      </c>
      <c r="D749" s="5" t="s">
        <v>400</v>
      </c>
      <c r="E749" s="7">
        <v>78698507</v>
      </c>
      <c r="F749" s="7">
        <v>40111893110076</v>
      </c>
      <c r="G749" s="7" t="s">
        <v>2335</v>
      </c>
      <c r="H749" s="14">
        <v>45077</v>
      </c>
      <c r="I749" s="5" t="s">
        <v>1126</v>
      </c>
      <c r="J749" s="5" t="e">
        <f>++COUNTIFS(#REF!,'Манзилли сотиб олиш (2)'!$F749,#REF!,'Манзилли сотиб олиш (2)'!J$3,#REF!,'Манзилли сотиб олиш (2)'!J$2)</f>
        <v>#REF!</v>
      </c>
      <c r="K749" s="5" t="e">
        <f>++COUNTIFS(#REF!,'Манзилли сотиб олиш (2)'!$F749,#REF!,'Манзилли сотиб олиш (2)'!K$3,#REF!,'Манзилли сотиб олиш (2)'!K$2)</f>
        <v>#REF!</v>
      </c>
      <c r="L749" s="5" t="e">
        <f>++COUNTIFS(#REF!,'Манзилли сотиб олиш (2)'!$F749,#REF!,'Манзилли сотиб олиш (2)'!L$3,#REF!,'Манзилли сотиб олиш (2)'!L$2)</f>
        <v>#REF!</v>
      </c>
      <c r="M749" s="5" t="e">
        <f>++COUNTIFS(#REF!,'Манзилли сотиб олиш (2)'!$F749,#REF!,'Манзилли сотиб олиш (2)'!M$3,#REF!,'Манзилли сотиб олиш (2)'!M$2)</f>
        <v>#REF!</v>
      </c>
      <c r="N749" s="5" t="e">
        <f>++COUNTIFS(#REF!,'Манзилли сотиб олиш (2)'!$F749,#REF!,'Манзилли сотиб олиш (2)'!N$3,#REF!,'Манзилли сотиб олиш (2)'!N$2)</f>
        <v>#REF!</v>
      </c>
      <c r="O749" s="7" t="e">
        <f t="shared" si="144"/>
        <v>#REF!</v>
      </c>
      <c r="P749" s="7">
        <f t="shared" si="145"/>
        <v>0</v>
      </c>
      <c r="Q749" s="7">
        <f t="shared" si="146"/>
        <v>0</v>
      </c>
      <c r="R749" s="5" t="e">
        <f>++COUNTIFS(#REF!,'Манзилли сотиб олиш (2)'!$F749,#REF!,'Манзилли сотиб олиш (2)'!R$3,#REF!,'Манзилли сотиб олиш (2)'!R$2)</f>
        <v>#REF!</v>
      </c>
      <c r="S749" s="5" t="e">
        <f>++COUNTIFS(#REF!,'Манзилли сотиб олиш (2)'!$F749,#REF!,'Манзилли сотиб олиш (2)'!S$3,#REF!,'Манзилли сотиб олиш (2)'!S$2)</f>
        <v>#REF!</v>
      </c>
      <c r="T749" s="5" t="e">
        <f>++COUNTIFS(#REF!,'Манзилли сотиб олиш (2)'!$F749,#REF!,'Манзилли сотиб олиш (2)'!T$3,#REF!,'Манзилли сотиб олиш (2)'!T$2)</f>
        <v>#REF!</v>
      </c>
      <c r="U749" s="5" t="e">
        <f>++COUNTIFS(#REF!,'Манзилли сотиб олиш (2)'!$F749,#REF!,'Манзилли сотиб олиш (2)'!U$3,#REF!,'Манзилли сотиб олиш (2)'!U$2)</f>
        <v>#REF!</v>
      </c>
      <c r="V749" s="5" t="e">
        <f>++COUNTIFS(#REF!,'Манзилли сотиб олиш (2)'!$F749,#REF!,'Манзилли сотиб олиш (2)'!V$3,#REF!,'Манзилли сотиб олиш (2)'!V$2)</f>
        <v>#REF!</v>
      </c>
      <c r="W749" s="7" t="e">
        <f t="shared" si="147"/>
        <v>#REF!</v>
      </c>
      <c r="X749" s="7">
        <f t="shared" si="148"/>
        <v>1</v>
      </c>
      <c r="Y749" s="7">
        <f t="shared" si="149"/>
        <v>300</v>
      </c>
      <c r="Z749" s="7">
        <f t="shared" si="148"/>
        <v>1</v>
      </c>
      <c r="AA749" s="7">
        <v>300</v>
      </c>
      <c r="AB749" s="7" t="e">
        <f t="shared" si="150"/>
        <v>#REF!</v>
      </c>
      <c r="AC749" s="7" t="e">
        <f t="shared" si="151"/>
        <v>#REF!</v>
      </c>
      <c r="AD749" s="12" t="e">
        <f>++VLOOKUP(F749,#REF!,3,0)</f>
        <v>#REF!</v>
      </c>
      <c r="AE749" s="10" t="s">
        <v>381</v>
      </c>
      <c r="AF749" s="10" t="s">
        <v>2933</v>
      </c>
      <c r="AH749" t="s">
        <v>2958</v>
      </c>
    </row>
    <row r="750" spans="1:34" x14ac:dyDescent="0.25">
      <c r="A750" s="5">
        <f t="shared" si="152"/>
        <v>27</v>
      </c>
      <c r="B750" s="22" t="s">
        <v>381</v>
      </c>
      <c r="C750" s="6" t="s">
        <v>1376</v>
      </c>
      <c r="D750" s="5" t="s">
        <v>452</v>
      </c>
      <c r="E750" s="7">
        <v>78759203</v>
      </c>
      <c r="F750" s="7">
        <v>30711933110036</v>
      </c>
      <c r="G750" s="7" t="s">
        <v>2336</v>
      </c>
      <c r="H750" s="14">
        <v>45077</v>
      </c>
      <c r="I750" s="5" t="s">
        <v>1126</v>
      </c>
      <c r="J750" s="5" t="e">
        <f>++COUNTIFS(#REF!,'Манзилли сотиб олиш (2)'!$F750,#REF!,'Манзилли сотиб олиш (2)'!J$3,#REF!,'Манзилли сотиб олиш (2)'!J$2)</f>
        <v>#REF!</v>
      </c>
      <c r="K750" s="5" t="e">
        <f>++COUNTIFS(#REF!,'Манзилли сотиб олиш (2)'!$F750,#REF!,'Манзилли сотиб олиш (2)'!K$3,#REF!,'Манзилли сотиб олиш (2)'!K$2)</f>
        <v>#REF!</v>
      </c>
      <c r="L750" s="5" t="e">
        <f>++COUNTIFS(#REF!,'Манзилли сотиб олиш (2)'!$F750,#REF!,'Манзилли сотиб олиш (2)'!L$3,#REF!,'Манзилли сотиб олиш (2)'!L$2)</f>
        <v>#REF!</v>
      </c>
      <c r="M750" s="5" t="e">
        <f>++COUNTIFS(#REF!,'Манзилли сотиб олиш (2)'!$F750,#REF!,'Манзилли сотиб олиш (2)'!M$3,#REF!,'Манзилли сотиб олиш (2)'!M$2)</f>
        <v>#REF!</v>
      </c>
      <c r="N750" s="5" t="e">
        <f>++COUNTIFS(#REF!,'Манзилли сотиб олиш (2)'!$F750,#REF!,'Манзилли сотиб олиш (2)'!N$3,#REF!,'Манзилли сотиб олиш (2)'!N$2)</f>
        <v>#REF!</v>
      </c>
      <c r="O750" s="7" t="e">
        <f t="shared" si="144"/>
        <v>#REF!</v>
      </c>
      <c r="P750" s="7">
        <f t="shared" si="145"/>
        <v>0</v>
      </c>
      <c r="Q750" s="7">
        <f t="shared" si="146"/>
        <v>0</v>
      </c>
      <c r="R750" s="5" t="e">
        <f>++COUNTIFS(#REF!,'Манзилли сотиб олиш (2)'!$F750,#REF!,'Манзилли сотиб олиш (2)'!R$3,#REF!,'Манзилли сотиб олиш (2)'!R$2)</f>
        <v>#REF!</v>
      </c>
      <c r="S750" s="5" t="e">
        <f>++COUNTIFS(#REF!,'Манзилли сотиб олиш (2)'!$F750,#REF!,'Манзилли сотиб олиш (2)'!S$3,#REF!,'Манзилли сотиб олиш (2)'!S$2)</f>
        <v>#REF!</v>
      </c>
      <c r="T750" s="5" t="e">
        <f>++COUNTIFS(#REF!,'Манзилли сотиб олиш (2)'!$F750,#REF!,'Манзилли сотиб олиш (2)'!T$3,#REF!,'Манзилли сотиб олиш (2)'!T$2)</f>
        <v>#REF!</v>
      </c>
      <c r="U750" s="5" t="e">
        <f>++COUNTIFS(#REF!,'Манзилли сотиб олиш (2)'!$F750,#REF!,'Манзилли сотиб олиш (2)'!U$3,#REF!,'Манзилли сотиб олиш (2)'!U$2)</f>
        <v>#REF!</v>
      </c>
      <c r="V750" s="5" t="e">
        <f>++COUNTIFS(#REF!,'Манзилли сотиб олиш (2)'!$F750,#REF!,'Манзилли сотиб олиш (2)'!V$3,#REF!,'Манзилли сотиб олиш (2)'!V$2)</f>
        <v>#REF!</v>
      </c>
      <c r="W750" s="7" t="e">
        <f t="shared" si="147"/>
        <v>#REF!</v>
      </c>
      <c r="X750" s="7">
        <f t="shared" si="148"/>
        <v>1</v>
      </c>
      <c r="Y750" s="7">
        <f t="shared" si="149"/>
        <v>180</v>
      </c>
      <c r="Z750" s="7">
        <f t="shared" si="148"/>
        <v>1</v>
      </c>
      <c r="AA750" s="7">
        <v>180</v>
      </c>
      <c r="AB750" s="7" t="e">
        <f t="shared" si="150"/>
        <v>#REF!</v>
      </c>
      <c r="AC750" s="7" t="e">
        <f t="shared" si="151"/>
        <v>#REF!</v>
      </c>
      <c r="AD750" s="12" t="e">
        <f>++VLOOKUP(F750,#REF!,3,0)</f>
        <v>#REF!</v>
      </c>
      <c r="AE750" s="10" t="s">
        <v>453</v>
      </c>
      <c r="AF750" s="10" t="s">
        <v>2915</v>
      </c>
      <c r="AH750" t="s">
        <v>2958</v>
      </c>
    </row>
    <row r="751" spans="1:34" x14ac:dyDescent="0.25">
      <c r="A751" s="5">
        <f t="shared" si="152"/>
        <v>28</v>
      </c>
      <c r="B751" s="22" t="s">
        <v>381</v>
      </c>
      <c r="C751" s="6" t="s">
        <v>1377</v>
      </c>
      <c r="D751" s="5" t="s">
        <v>451</v>
      </c>
      <c r="E751" s="7">
        <v>78774185</v>
      </c>
      <c r="F751" s="7">
        <v>41006883130042</v>
      </c>
      <c r="G751" s="7" t="s">
        <v>2337</v>
      </c>
      <c r="H751" s="14">
        <v>45078</v>
      </c>
      <c r="I751" s="5" t="s">
        <v>1126</v>
      </c>
      <c r="J751" s="5" t="e">
        <f>++COUNTIFS(#REF!,'Манзилли сотиб олиш (2)'!$F751,#REF!,'Манзилли сотиб олиш (2)'!J$3,#REF!,'Манзилли сотиб олиш (2)'!J$2)</f>
        <v>#REF!</v>
      </c>
      <c r="K751" s="5" t="e">
        <f>++COUNTIFS(#REF!,'Манзилли сотиб олиш (2)'!$F751,#REF!,'Манзилли сотиб олиш (2)'!K$3,#REF!,'Манзилли сотиб олиш (2)'!K$2)</f>
        <v>#REF!</v>
      </c>
      <c r="L751" s="5" t="e">
        <f>++COUNTIFS(#REF!,'Манзилли сотиб олиш (2)'!$F751,#REF!,'Манзилли сотиб олиш (2)'!L$3,#REF!,'Манзилли сотиб олиш (2)'!L$2)</f>
        <v>#REF!</v>
      </c>
      <c r="M751" s="5" t="e">
        <f>++COUNTIFS(#REF!,'Манзилли сотиб олиш (2)'!$F751,#REF!,'Манзилли сотиб олиш (2)'!M$3,#REF!,'Манзилли сотиб олиш (2)'!M$2)</f>
        <v>#REF!</v>
      </c>
      <c r="N751" s="5" t="e">
        <f>++COUNTIFS(#REF!,'Манзилли сотиб олиш (2)'!$F751,#REF!,'Манзилли сотиб олиш (2)'!N$3,#REF!,'Манзилли сотиб олиш (2)'!N$2)</f>
        <v>#REF!</v>
      </c>
      <c r="O751" s="7" t="e">
        <f t="shared" si="144"/>
        <v>#REF!</v>
      </c>
      <c r="P751" s="7">
        <f t="shared" si="145"/>
        <v>0</v>
      </c>
      <c r="Q751" s="7">
        <f t="shared" si="146"/>
        <v>0</v>
      </c>
      <c r="R751" s="5" t="e">
        <f>++COUNTIFS(#REF!,'Манзилли сотиб олиш (2)'!$F751,#REF!,'Манзилли сотиб олиш (2)'!R$3,#REF!,'Манзилли сотиб олиш (2)'!R$2)</f>
        <v>#REF!</v>
      </c>
      <c r="S751" s="5" t="e">
        <f>++COUNTIFS(#REF!,'Манзилли сотиб олиш (2)'!$F751,#REF!,'Манзилли сотиб олиш (2)'!S$3,#REF!,'Манзилли сотиб олиш (2)'!S$2)</f>
        <v>#REF!</v>
      </c>
      <c r="T751" s="5" t="e">
        <f>++COUNTIFS(#REF!,'Манзилли сотиб олиш (2)'!$F751,#REF!,'Манзилли сотиб олиш (2)'!T$3,#REF!,'Манзилли сотиб олиш (2)'!T$2)</f>
        <v>#REF!</v>
      </c>
      <c r="U751" s="5" t="e">
        <f>++COUNTIFS(#REF!,'Манзилли сотиб олиш (2)'!$F751,#REF!,'Манзилли сотиб олиш (2)'!U$3,#REF!,'Манзилли сотиб олиш (2)'!U$2)</f>
        <v>#REF!</v>
      </c>
      <c r="V751" s="5" t="e">
        <f>++COUNTIFS(#REF!,'Манзилли сотиб олиш (2)'!$F751,#REF!,'Манзилли сотиб олиш (2)'!V$3,#REF!,'Манзилли сотиб олиш (2)'!V$2)</f>
        <v>#REF!</v>
      </c>
      <c r="W751" s="7" t="e">
        <f t="shared" si="147"/>
        <v>#REF!</v>
      </c>
      <c r="X751" s="7">
        <f t="shared" si="148"/>
        <v>1</v>
      </c>
      <c r="Y751" s="7">
        <f t="shared" si="149"/>
        <v>231.2</v>
      </c>
      <c r="Z751" s="7">
        <f t="shared" si="148"/>
        <v>1</v>
      </c>
      <c r="AA751" s="7">
        <v>231.2</v>
      </c>
      <c r="AB751" s="7" t="e">
        <f t="shared" si="150"/>
        <v>#REF!</v>
      </c>
      <c r="AC751" s="7" t="e">
        <f t="shared" si="151"/>
        <v>#REF!</v>
      </c>
      <c r="AD751" s="12" t="e">
        <f>++VLOOKUP(F751,#REF!,3,0)</f>
        <v>#REF!</v>
      </c>
      <c r="AE751" s="10" t="s">
        <v>11</v>
      </c>
      <c r="AF751" s="10" t="s">
        <v>1003</v>
      </c>
      <c r="AH751" t="s">
        <v>2958</v>
      </c>
    </row>
    <row r="752" spans="1:34" x14ac:dyDescent="0.25">
      <c r="A752" s="5">
        <f t="shared" si="152"/>
        <v>29</v>
      </c>
      <c r="B752" s="22" t="s">
        <v>381</v>
      </c>
      <c r="C752" s="6" t="s">
        <v>1378</v>
      </c>
      <c r="D752" s="5" t="s">
        <v>450</v>
      </c>
      <c r="E752" s="7">
        <v>78774069</v>
      </c>
      <c r="F752" s="7">
        <v>42908883110060</v>
      </c>
      <c r="G752" s="7" t="s">
        <v>2338</v>
      </c>
      <c r="H752" s="14">
        <v>45078</v>
      </c>
      <c r="I752" s="5" t="s">
        <v>1126</v>
      </c>
      <c r="J752" s="5" t="e">
        <f>++COUNTIFS(#REF!,'Манзилли сотиб олиш (2)'!$F752,#REF!,'Манзилли сотиб олиш (2)'!J$3,#REF!,'Манзилли сотиб олиш (2)'!J$2)</f>
        <v>#REF!</v>
      </c>
      <c r="K752" s="5" t="e">
        <f>++COUNTIFS(#REF!,'Манзилли сотиб олиш (2)'!$F752,#REF!,'Манзилли сотиб олиш (2)'!K$3,#REF!,'Манзилли сотиб олиш (2)'!K$2)</f>
        <v>#REF!</v>
      </c>
      <c r="L752" s="5" t="e">
        <f>++COUNTIFS(#REF!,'Манзилли сотиб олиш (2)'!$F752,#REF!,'Манзилли сотиб олиш (2)'!L$3,#REF!,'Манзилли сотиб олиш (2)'!L$2)</f>
        <v>#REF!</v>
      </c>
      <c r="M752" s="5" t="e">
        <f>++COUNTIFS(#REF!,'Манзилли сотиб олиш (2)'!$F752,#REF!,'Манзилли сотиб олиш (2)'!M$3,#REF!,'Манзилли сотиб олиш (2)'!M$2)</f>
        <v>#REF!</v>
      </c>
      <c r="N752" s="5" t="e">
        <f>++COUNTIFS(#REF!,'Манзилли сотиб олиш (2)'!$F752,#REF!,'Манзилли сотиб олиш (2)'!N$3,#REF!,'Манзилли сотиб олиш (2)'!N$2)</f>
        <v>#REF!</v>
      </c>
      <c r="O752" s="7" t="e">
        <f t="shared" si="144"/>
        <v>#REF!</v>
      </c>
      <c r="P752" s="7">
        <f t="shared" si="145"/>
        <v>0</v>
      </c>
      <c r="Q752" s="7">
        <f t="shared" si="146"/>
        <v>0</v>
      </c>
      <c r="R752" s="5" t="e">
        <f>++COUNTIFS(#REF!,'Манзилли сотиб олиш (2)'!$F752,#REF!,'Манзилли сотиб олиш (2)'!R$3,#REF!,'Манзилли сотиб олиш (2)'!R$2)</f>
        <v>#REF!</v>
      </c>
      <c r="S752" s="5" t="e">
        <f>++COUNTIFS(#REF!,'Манзилли сотиб олиш (2)'!$F752,#REF!,'Манзилли сотиб олиш (2)'!S$3,#REF!,'Манзилли сотиб олиш (2)'!S$2)</f>
        <v>#REF!</v>
      </c>
      <c r="T752" s="5" t="e">
        <f>++COUNTIFS(#REF!,'Манзилли сотиб олиш (2)'!$F752,#REF!,'Манзилли сотиб олиш (2)'!T$3,#REF!,'Манзилли сотиб олиш (2)'!T$2)</f>
        <v>#REF!</v>
      </c>
      <c r="U752" s="5" t="e">
        <f>++COUNTIFS(#REF!,'Манзилли сотиб олиш (2)'!$F752,#REF!,'Манзилли сотиб олиш (2)'!U$3,#REF!,'Манзилли сотиб олиш (2)'!U$2)</f>
        <v>#REF!</v>
      </c>
      <c r="V752" s="5" t="e">
        <f>++COUNTIFS(#REF!,'Манзилли сотиб олиш (2)'!$F752,#REF!,'Манзилли сотиб олиш (2)'!V$3,#REF!,'Манзилли сотиб олиш (2)'!V$2)</f>
        <v>#REF!</v>
      </c>
      <c r="W752" s="7" t="e">
        <f t="shared" si="147"/>
        <v>#REF!</v>
      </c>
      <c r="X752" s="7">
        <f t="shared" si="148"/>
        <v>1</v>
      </c>
      <c r="Y752" s="7">
        <f t="shared" si="149"/>
        <v>293</v>
      </c>
      <c r="Z752" s="7">
        <f t="shared" si="148"/>
        <v>1</v>
      </c>
      <c r="AA752" s="7">
        <v>293</v>
      </c>
      <c r="AB752" s="7" t="e">
        <f t="shared" si="150"/>
        <v>#REF!</v>
      </c>
      <c r="AC752" s="7" t="e">
        <f t="shared" si="151"/>
        <v>#REF!</v>
      </c>
      <c r="AD752" s="12" t="e">
        <f>++VLOOKUP(F752,#REF!,3,0)</f>
        <v>#REF!</v>
      </c>
      <c r="AE752" s="10" t="s">
        <v>381</v>
      </c>
      <c r="AF752" s="10" t="s">
        <v>2933</v>
      </c>
      <c r="AH752" t="s">
        <v>2958</v>
      </c>
    </row>
    <row r="753" spans="1:34" x14ac:dyDescent="0.25">
      <c r="A753" s="5">
        <f t="shared" si="152"/>
        <v>30</v>
      </c>
      <c r="B753" s="22" t="s">
        <v>381</v>
      </c>
      <c r="C753" s="6" t="s">
        <v>1379</v>
      </c>
      <c r="D753" s="5" t="s">
        <v>449</v>
      </c>
      <c r="E753" s="7">
        <v>78859998</v>
      </c>
      <c r="F753" s="7">
        <v>42903903110039</v>
      </c>
      <c r="G753" s="7" t="s">
        <v>2339</v>
      </c>
      <c r="H753" s="14">
        <v>45078</v>
      </c>
      <c r="I753" s="5" t="s">
        <v>1126</v>
      </c>
      <c r="J753" s="5" t="e">
        <f>++COUNTIFS(#REF!,'Манзилли сотиб олиш (2)'!$F753,#REF!,'Манзилли сотиб олиш (2)'!J$3,#REF!,'Манзилли сотиб олиш (2)'!J$2)</f>
        <v>#REF!</v>
      </c>
      <c r="K753" s="5" t="e">
        <f>++COUNTIFS(#REF!,'Манзилли сотиб олиш (2)'!$F753,#REF!,'Манзилли сотиб олиш (2)'!K$3,#REF!,'Манзилли сотиб олиш (2)'!K$2)</f>
        <v>#REF!</v>
      </c>
      <c r="L753" s="5" t="e">
        <f>++COUNTIFS(#REF!,'Манзилли сотиб олиш (2)'!$F753,#REF!,'Манзилли сотиб олиш (2)'!L$3,#REF!,'Манзилли сотиб олиш (2)'!L$2)</f>
        <v>#REF!</v>
      </c>
      <c r="M753" s="5" t="e">
        <f>++COUNTIFS(#REF!,'Манзилли сотиб олиш (2)'!$F753,#REF!,'Манзилли сотиб олиш (2)'!M$3,#REF!,'Манзилли сотиб олиш (2)'!M$2)</f>
        <v>#REF!</v>
      </c>
      <c r="N753" s="5" t="e">
        <f>++COUNTIFS(#REF!,'Манзилли сотиб олиш (2)'!$F753,#REF!,'Манзилли сотиб олиш (2)'!N$3,#REF!,'Манзилли сотиб олиш (2)'!N$2)</f>
        <v>#REF!</v>
      </c>
      <c r="O753" s="7" t="e">
        <f t="shared" si="144"/>
        <v>#REF!</v>
      </c>
      <c r="P753" s="7">
        <f t="shared" si="145"/>
        <v>0</v>
      </c>
      <c r="Q753" s="7">
        <f t="shared" si="146"/>
        <v>0</v>
      </c>
      <c r="R753" s="5" t="e">
        <f>++COUNTIFS(#REF!,'Манзилли сотиб олиш (2)'!$F753,#REF!,'Манзилли сотиб олиш (2)'!R$3,#REF!,'Манзилли сотиб олиш (2)'!R$2)</f>
        <v>#REF!</v>
      </c>
      <c r="S753" s="5" t="e">
        <f>++COUNTIFS(#REF!,'Манзилли сотиб олиш (2)'!$F753,#REF!,'Манзилли сотиб олиш (2)'!S$3,#REF!,'Манзилли сотиб олиш (2)'!S$2)</f>
        <v>#REF!</v>
      </c>
      <c r="T753" s="5" t="e">
        <f>++COUNTIFS(#REF!,'Манзилли сотиб олиш (2)'!$F753,#REF!,'Манзилли сотиб олиш (2)'!T$3,#REF!,'Манзилли сотиб олиш (2)'!T$2)</f>
        <v>#REF!</v>
      </c>
      <c r="U753" s="5" t="e">
        <f>++COUNTIFS(#REF!,'Манзилли сотиб олиш (2)'!$F753,#REF!,'Манзилли сотиб олиш (2)'!U$3,#REF!,'Манзилли сотиб олиш (2)'!U$2)</f>
        <v>#REF!</v>
      </c>
      <c r="V753" s="5" t="e">
        <f>++COUNTIFS(#REF!,'Манзилли сотиб олиш (2)'!$F753,#REF!,'Манзилли сотиб олиш (2)'!V$3,#REF!,'Манзилли сотиб олиш (2)'!V$2)</f>
        <v>#REF!</v>
      </c>
      <c r="W753" s="7" t="e">
        <f t="shared" si="147"/>
        <v>#REF!</v>
      </c>
      <c r="X753" s="7">
        <f t="shared" si="148"/>
        <v>1</v>
      </c>
      <c r="Y753" s="7">
        <f t="shared" si="149"/>
        <v>134.77000000000001</v>
      </c>
      <c r="Z753" s="7">
        <f t="shared" si="148"/>
        <v>1</v>
      </c>
      <c r="AA753" s="7">
        <v>134.77000000000001</v>
      </c>
      <c r="AB753" s="7" t="e">
        <f t="shared" si="150"/>
        <v>#REF!</v>
      </c>
      <c r="AC753" s="7" t="e">
        <f t="shared" si="151"/>
        <v>#REF!</v>
      </c>
      <c r="AD753" s="12" t="e">
        <f>++VLOOKUP(F753,#REF!,3,0)</f>
        <v>#REF!</v>
      </c>
      <c r="AE753" s="10" t="s">
        <v>381</v>
      </c>
      <c r="AF753" s="10" t="s">
        <v>2922</v>
      </c>
      <c r="AH753" t="s">
        <v>2958</v>
      </c>
    </row>
    <row r="754" spans="1:34" x14ac:dyDescent="0.25">
      <c r="A754" s="5">
        <f t="shared" si="152"/>
        <v>31</v>
      </c>
      <c r="B754" s="22" t="s">
        <v>381</v>
      </c>
      <c r="C754" s="6" t="s">
        <v>1380</v>
      </c>
      <c r="D754" s="5" t="s">
        <v>448</v>
      </c>
      <c r="E754" s="7">
        <v>78929740</v>
      </c>
      <c r="F754" s="7">
        <v>41012933110087</v>
      </c>
      <c r="G754" s="7" t="s">
        <v>2340</v>
      </c>
      <c r="H754" s="14">
        <v>45078</v>
      </c>
      <c r="I754" s="5" t="s">
        <v>1126</v>
      </c>
      <c r="J754" s="5" t="e">
        <f>++COUNTIFS(#REF!,'Манзилли сотиб олиш (2)'!$F754,#REF!,'Манзилли сотиб олиш (2)'!J$3,#REF!,'Манзилли сотиб олиш (2)'!J$2)</f>
        <v>#REF!</v>
      </c>
      <c r="K754" s="5" t="e">
        <f>++COUNTIFS(#REF!,'Манзилли сотиб олиш (2)'!$F754,#REF!,'Манзилли сотиб олиш (2)'!K$3,#REF!,'Манзилли сотиб олиш (2)'!K$2)</f>
        <v>#REF!</v>
      </c>
      <c r="L754" s="5" t="e">
        <f>++COUNTIFS(#REF!,'Манзилли сотиб олиш (2)'!$F754,#REF!,'Манзилли сотиб олиш (2)'!L$3,#REF!,'Манзилли сотиб олиш (2)'!L$2)</f>
        <v>#REF!</v>
      </c>
      <c r="M754" s="5" t="e">
        <f>++COUNTIFS(#REF!,'Манзилли сотиб олиш (2)'!$F754,#REF!,'Манзилли сотиб олиш (2)'!M$3,#REF!,'Манзилли сотиб олиш (2)'!M$2)</f>
        <v>#REF!</v>
      </c>
      <c r="N754" s="5" t="e">
        <f>++COUNTIFS(#REF!,'Манзилли сотиб олиш (2)'!$F754,#REF!,'Манзилли сотиб олиш (2)'!N$3,#REF!,'Манзилли сотиб олиш (2)'!N$2)</f>
        <v>#REF!</v>
      </c>
      <c r="O754" s="7" t="e">
        <f t="shared" si="144"/>
        <v>#REF!</v>
      </c>
      <c r="P754" s="7">
        <f t="shared" si="145"/>
        <v>0</v>
      </c>
      <c r="Q754" s="7">
        <f t="shared" si="146"/>
        <v>0</v>
      </c>
      <c r="R754" s="5" t="e">
        <f>++COUNTIFS(#REF!,'Манзилли сотиб олиш (2)'!$F754,#REF!,'Манзилли сотиб олиш (2)'!R$3,#REF!,'Манзилли сотиб олиш (2)'!R$2)</f>
        <v>#REF!</v>
      </c>
      <c r="S754" s="5" t="e">
        <f>++COUNTIFS(#REF!,'Манзилли сотиб олиш (2)'!$F754,#REF!,'Манзилли сотиб олиш (2)'!S$3,#REF!,'Манзилли сотиб олиш (2)'!S$2)</f>
        <v>#REF!</v>
      </c>
      <c r="T754" s="5" t="e">
        <f>++COUNTIFS(#REF!,'Манзилли сотиб олиш (2)'!$F754,#REF!,'Манзилли сотиб олиш (2)'!T$3,#REF!,'Манзилли сотиб олиш (2)'!T$2)</f>
        <v>#REF!</v>
      </c>
      <c r="U754" s="5" t="e">
        <f>++COUNTIFS(#REF!,'Манзилли сотиб олиш (2)'!$F754,#REF!,'Манзилли сотиб олиш (2)'!U$3,#REF!,'Манзилли сотиб олиш (2)'!U$2)</f>
        <v>#REF!</v>
      </c>
      <c r="V754" s="5" t="e">
        <f>++COUNTIFS(#REF!,'Манзилли сотиб олиш (2)'!$F754,#REF!,'Манзилли сотиб олиш (2)'!V$3,#REF!,'Манзилли сотиб олиш (2)'!V$2)</f>
        <v>#REF!</v>
      </c>
      <c r="W754" s="7" t="e">
        <f t="shared" si="147"/>
        <v>#REF!</v>
      </c>
      <c r="X754" s="7">
        <f t="shared" ref="X754:Z778" si="153">++IF(Y754&gt;0,1,0)</f>
        <v>0</v>
      </c>
      <c r="Y754" s="7">
        <f t="shared" si="149"/>
        <v>0</v>
      </c>
      <c r="Z754" s="7">
        <f t="shared" si="153"/>
        <v>0</v>
      </c>
      <c r="AA754" s="7">
        <v>0</v>
      </c>
      <c r="AB754" s="7" t="e">
        <f t="shared" si="150"/>
        <v>#REF!</v>
      </c>
      <c r="AC754" s="7">
        <f t="shared" si="151"/>
        <v>0</v>
      </c>
      <c r="AD754" s="12" t="e">
        <f>++VLOOKUP(F754,#REF!,3,0)</f>
        <v>#REF!</v>
      </c>
      <c r="AE754" s="10" t="s">
        <v>381</v>
      </c>
      <c r="AF754" s="10" t="s">
        <v>2922</v>
      </c>
      <c r="AH754" t="s">
        <v>2958</v>
      </c>
    </row>
    <row r="755" spans="1:34" x14ac:dyDescent="0.25">
      <c r="A755" s="5">
        <f t="shared" si="152"/>
        <v>32</v>
      </c>
      <c r="B755" s="22" t="s">
        <v>381</v>
      </c>
      <c r="C755" s="6" t="s">
        <v>1381</v>
      </c>
      <c r="D755" s="5" t="s">
        <v>447</v>
      </c>
      <c r="E755" s="7">
        <v>78938866</v>
      </c>
      <c r="F755" s="7">
        <v>32607997140013</v>
      </c>
      <c r="G755" s="7" t="s">
        <v>2341</v>
      </c>
      <c r="H755" s="14">
        <v>45078</v>
      </c>
      <c r="I755" s="5" t="s">
        <v>1126</v>
      </c>
      <c r="J755" s="5" t="e">
        <f>++COUNTIFS(#REF!,'Манзилли сотиб олиш (2)'!$F755,#REF!,'Манзилли сотиб олиш (2)'!J$3,#REF!,'Манзилли сотиб олиш (2)'!J$2)</f>
        <v>#REF!</v>
      </c>
      <c r="K755" s="5" t="e">
        <f>++COUNTIFS(#REF!,'Манзилли сотиб олиш (2)'!$F755,#REF!,'Манзилли сотиб олиш (2)'!K$3,#REF!,'Манзилли сотиб олиш (2)'!K$2)</f>
        <v>#REF!</v>
      </c>
      <c r="L755" s="5" t="e">
        <f>++COUNTIFS(#REF!,'Манзилли сотиб олиш (2)'!$F755,#REF!,'Манзилли сотиб олиш (2)'!L$3,#REF!,'Манзилли сотиб олиш (2)'!L$2)</f>
        <v>#REF!</v>
      </c>
      <c r="M755" s="5" t="e">
        <f>++COUNTIFS(#REF!,'Манзилли сотиб олиш (2)'!$F755,#REF!,'Манзилли сотиб олиш (2)'!M$3,#REF!,'Манзилли сотиб олиш (2)'!M$2)</f>
        <v>#REF!</v>
      </c>
      <c r="N755" s="5" t="e">
        <f>++COUNTIFS(#REF!,'Манзилли сотиб олиш (2)'!$F755,#REF!,'Манзилли сотиб олиш (2)'!N$3,#REF!,'Манзилли сотиб олиш (2)'!N$2)</f>
        <v>#REF!</v>
      </c>
      <c r="O755" s="7" t="e">
        <f t="shared" si="144"/>
        <v>#REF!</v>
      </c>
      <c r="P755" s="7">
        <f t="shared" si="145"/>
        <v>0</v>
      </c>
      <c r="Q755" s="7">
        <f t="shared" si="146"/>
        <v>0</v>
      </c>
      <c r="R755" s="5" t="e">
        <f>++COUNTIFS(#REF!,'Манзилли сотиб олиш (2)'!$F755,#REF!,'Манзилли сотиб олиш (2)'!R$3,#REF!,'Манзилли сотиб олиш (2)'!R$2)</f>
        <v>#REF!</v>
      </c>
      <c r="S755" s="5" t="e">
        <f>++COUNTIFS(#REF!,'Манзилли сотиб олиш (2)'!$F755,#REF!,'Манзилли сотиб олиш (2)'!S$3,#REF!,'Манзилли сотиб олиш (2)'!S$2)</f>
        <v>#REF!</v>
      </c>
      <c r="T755" s="5" t="e">
        <f>++COUNTIFS(#REF!,'Манзилли сотиб олиш (2)'!$F755,#REF!,'Манзилли сотиб олиш (2)'!T$3,#REF!,'Манзилли сотиб олиш (2)'!T$2)</f>
        <v>#REF!</v>
      </c>
      <c r="U755" s="5" t="e">
        <f>++COUNTIFS(#REF!,'Манзилли сотиб олиш (2)'!$F755,#REF!,'Манзилли сотиб олиш (2)'!U$3,#REF!,'Манзилли сотиб олиш (2)'!U$2)</f>
        <v>#REF!</v>
      </c>
      <c r="V755" s="5" t="e">
        <f>++COUNTIFS(#REF!,'Манзилли сотиб олиш (2)'!$F755,#REF!,'Манзилли сотиб олиш (2)'!V$3,#REF!,'Манзилли сотиб олиш (2)'!V$2)</f>
        <v>#REF!</v>
      </c>
      <c r="W755" s="7" t="e">
        <f t="shared" si="147"/>
        <v>#REF!</v>
      </c>
      <c r="X755" s="7">
        <f t="shared" si="153"/>
        <v>1</v>
      </c>
      <c r="Y755" s="7">
        <f t="shared" si="149"/>
        <v>222.6</v>
      </c>
      <c r="Z755" s="7">
        <f t="shared" si="153"/>
        <v>1</v>
      </c>
      <c r="AA755" s="7">
        <v>222.6</v>
      </c>
      <c r="AB755" s="7" t="e">
        <f t="shared" si="150"/>
        <v>#REF!</v>
      </c>
      <c r="AC755" s="7" t="e">
        <f t="shared" si="151"/>
        <v>#REF!</v>
      </c>
      <c r="AD755" s="12" t="e">
        <f>++VLOOKUP(F755,#REF!,3,0)</f>
        <v>#REF!</v>
      </c>
      <c r="AE755" s="10" t="s">
        <v>11</v>
      </c>
      <c r="AF755" s="10" t="s">
        <v>1003</v>
      </c>
      <c r="AH755" t="s">
        <v>2958</v>
      </c>
    </row>
    <row r="756" spans="1:34" x14ac:dyDescent="0.25">
      <c r="A756" s="5">
        <f t="shared" si="152"/>
        <v>33</v>
      </c>
      <c r="B756" s="22" t="s">
        <v>381</v>
      </c>
      <c r="C756" s="6" t="s">
        <v>1382</v>
      </c>
      <c r="D756" s="5" t="s">
        <v>446</v>
      </c>
      <c r="E756" s="7">
        <v>78106017</v>
      </c>
      <c r="F756" s="7">
        <v>30903823110046</v>
      </c>
      <c r="G756" s="7" t="s">
        <v>2342</v>
      </c>
      <c r="H756" s="14">
        <v>45078</v>
      </c>
      <c r="I756" s="5" t="s">
        <v>1126</v>
      </c>
      <c r="J756" s="5" t="e">
        <f>++COUNTIFS(#REF!,'Манзилли сотиб олиш (2)'!$F756,#REF!,'Манзилли сотиб олиш (2)'!J$3,#REF!,'Манзилли сотиб олиш (2)'!J$2)</f>
        <v>#REF!</v>
      </c>
      <c r="K756" s="5" t="e">
        <f>++COUNTIFS(#REF!,'Манзилли сотиб олиш (2)'!$F756,#REF!,'Манзилли сотиб олиш (2)'!K$3,#REF!,'Манзилли сотиб олиш (2)'!K$2)</f>
        <v>#REF!</v>
      </c>
      <c r="L756" s="5" t="e">
        <f>++COUNTIFS(#REF!,'Манзилли сотиб олиш (2)'!$F756,#REF!,'Манзилли сотиб олиш (2)'!L$3,#REF!,'Манзилли сотиб олиш (2)'!L$2)</f>
        <v>#REF!</v>
      </c>
      <c r="M756" s="5" t="e">
        <f>++COUNTIFS(#REF!,'Манзилли сотиб олиш (2)'!$F756,#REF!,'Манзилли сотиб олиш (2)'!M$3,#REF!,'Манзилли сотиб олиш (2)'!M$2)</f>
        <v>#REF!</v>
      </c>
      <c r="N756" s="5" t="e">
        <f>++COUNTIFS(#REF!,'Манзилли сотиб олиш (2)'!$F756,#REF!,'Манзилли сотиб олиш (2)'!N$3,#REF!,'Манзилли сотиб олиш (2)'!N$2)</f>
        <v>#REF!</v>
      </c>
      <c r="O756" s="7" t="e">
        <f t="shared" si="144"/>
        <v>#REF!</v>
      </c>
      <c r="P756" s="7">
        <f t="shared" si="145"/>
        <v>0</v>
      </c>
      <c r="Q756" s="7">
        <f t="shared" si="146"/>
        <v>0</v>
      </c>
      <c r="R756" s="5" t="e">
        <f>++COUNTIFS(#REF!,'Манзилли сотиб олиш (2)'!$F756,#REF!,'Манзилли сотиб олиш (2)'!R$3,#REF!,'Манзилли сотиб олиш (2)'!R$2)</f>
        <v>#REF!</v>
      </c>
      <c r="S756" s="5" t="e">
        <f>++COUNTIFS(#REF!,'Манзилли сотиб олиш (2)'!$F756,#REF!,'Манзилли сотиб олиш (2)'!S$3,#REF!,'Манзилли сотиб олиш (2)'!S$2)</f>
        <v>#REF!</v>
      </c>
      <c r="T756" s="5" t="e">
        <f>++COUNTIFS(#REF!,'Манзилли сотиб олиш (2)'!$F756,#REF!,'Манзилли сотиб олиш (2)'!T$3,#REF!,'Манзилли сотиб олиш (2)'!T$2)</f>
        <v>#REF!</v>
      </c>
      <c r="U756" s="5" t="e">
        <f>++COUNTIFS(#REF!,'Манзилли сотиб олиш (2)'!$F756,#REF!,'Манзилли сотиб олиш (2)'!U$3,#REF!,'Манзилли сотиб олиш (2)'!U$2)</f>
        <v>#REF!</v>
      </c>
      <c r="V756" s="5" t="e">
        <f>++COUNTIFS(#REF!,'Манзилли сотиб олиш (2)'!$F756,#REF!,'Манзилли сотиб олиш (2)'!V$3,#REF!,'Манзилли сотиб олиш (2)'!V$2)</f>
        <v>#REF!</v>
      </c>
      <c r="W756" s="7" t="e">
        <f t="shared" si="147"/>
        <v>#REF!</v>
      </c>
      <c r="X756" s="7">
        <f t="shared" si="153"/>
        <v>1</v>
      </c>
      <c r="Y756" s="7">
        <f t="shared" si="149"/>
        <v>277.3</v>
      </c>
      <c r="Z756" s="7">
        <f t="shared" si="153"/>
        <v>1</v>
      </c>
      <c r="AA756" s="7">
        <v>277.3</v>
      </c>
      <c r="AB756" s="7" t="e">
        <f t="shared" si="150"/>
        <v>#REF!</v>
      </c>
      <c r="AC756" s="7" t="e">
        <f t="shared" si="151"/>
        <v>#REF!</v>
      </c>
      <c r="AD756" s="12" t="e">
        <f>++VLOOKUP(F756,#REF!,3,0)</f>
        <v>#REF!</v>
      </c>
      <c r="AE756" s="10" t="s">
        <v>11</v>
      </c>
      <c r="AF756" s="10" t="s">
        <v>1003</v>
      </c>
      <c r="AH756" t="s">
        <v>2958</v>
      </c>
    </row>
    <row r="757" spans="1:34" x14ac:dyDescent="0.25">
      <c r="A757" s="5">
        <f t="shared" si="152"/>
        <v>34</v>
      </c>
      <c r="B757" s="22" t="s">
        <v>381</v>
      </c>
      <c r="C757" s="6" t="s">
        <v>1383</v>
      </c>
      <c r="D757" s="5" t="s">
        <v>445</v>
      </c>
      <c r="E757" s="7">
        <v>78996106</v>
      </c>
      <c r="F757" s="7">
        <v>32910843110037</v>
      </c>
      <c r="G757" s="7" t="s">
        <v>2343</v>
      </c>
      <c r="H757" s="14">
        <v>45078</v>
      </c>
      <c r="I757" s="5" t="s">
        <v>1126</v>
      </c>
      <c r="J757" s="5" t="e">
        <f>++COUNTIFS(#REF!,'Манзилли сотиб олиш (2)'!$F757,#REF!,'Манзилли сотиб олиш (2)'!J$3,#REF!,'Манзилли сотиб олиш (2)'!J$2)</f>
        <v>#REF!</v>
      </c>
      <c r="K757" s="5" t="e">
        <f>++COUNTIFS(#REF!,'Манзилли сотиб олиш (2)'!$F757,#REF!,'Манзилли сотиб олиш (2)'!K$3,#REF!,'Манзилли сотиб олиш (2)'!K$2)</f>
        <v>#REF!</v>
      </c>
      <c r="L757" s="5" t="e">
        <f>++COUNTIFS(#REF!,'Манзилли сотиб олиш (2)'!$F757,#REF!,'Манзилли сотиб олиш (2)'!L$3,#REF!,'Манзилли сотиб олиш (2)'!L$2)</f>
        <v>#REF!</v>
      </c>
      <c r="M757" s="5" t="e">
        <f>++COUNTIFS(#REF!,'Манзилли сотиб олиш (2)'!$F757,#REF!,'Манзилли сотиб олиш (2)'!M$3,#REF!,'Манзилли сотиб олиш (2)'!M$2)</f>
        <v>#REF!</v>
      </c>
      <c r="N757" s="5" t="e">
        <f>++COUNTIFS(#REF!,'Манзилли сотиб олиш (2)'!$F757,#REF!,'Манзилли сотиб олиш (2)'!N$3,#REF!,'Манзилли сотиб олиш (2)'!N$2)</f>
        <v>#REF!</v>
      </c>
      <c r="O757" s="7" t="e">
        <f t="shared" si="144"/>
        <v>#REF!</v>
      </c>
      <c r="P757" s="7">
        <f t="shared" si="145"/>
        <v>0</v>
      </c>
      <c r="Q757" s="7">
        <f t="shared" si="146"/>
        <v>0</v>
      </c>
      <c r="R757" s="5" t="e">
        <f>++COUNTIFS(#REF!,'Манзилли сотиб олиш (2)'!$F757,#REF!,'Манзилли сотиб олиш (2)'!R$3,#REF!,'Манзилли сотиб олиш (2)'!R$2)</f>
        <v>#REF!</v>
      </c>
      <c r="S757" s="5" t="e">
        <f>++COUNTIFS(#REF!,'Манзилли сотиб олиш (2)'!$F757,#REF!,'Манзилли сотиб олиш (2)'!S$3,#REF!,'Манзилли сотиб олиш (2)'!S$2)</f>
        <v>#REF!</v>
      </c>
      <c r="T757" s="5" t="e">
        <f>++COUNTIFS(#REF!,'Манзилли сотиб олиш (2)'!$F757,#REF!,'Манзилли сотиб олиш (2)'!T$3,#REF!,'Манзилли сотиб олиш (2)'!T$2)</f>
        <v>#REF!</v>
      </c>
      <c r="U757" s="5" t="e">
        <f>++COUNTIFS(#REF!,'Манзилли сотиб олиш (2)'!$F757,#REF!,'Манзилли сотиб олиш (2)'!U$3,#REF!,'Манзилли сотиб олиш (2)'!U$2)</f>
        <v>#REF!</v>
      </c>
      <c r="V757" s="5" t="e">
        <f>++COUNTIFS(#REF!,'Манзилли сотиб олиш (2)'!$F757,#REF!,'Манзилли сотиб олиш (2)'!V$3,#REF!,'Манзилли сотиб олиш (2)'!V$2)</f>
        <v>#REF!</v>
      </c>
      <c r="W757" s="7" t="e">
        <f t="shared" si="147"/>
        <v>#REF!</v>
      </c>
      <c r="X757" s="7">
        <f t="shared" si="153"/>
        <v>1</v>
      </c>
      <c r="Y757" s="7">
        <f t="shared" si="149"/>
        <v>160</v>
      </c>
      <c r="Z757" s="7">
        <f t="shared" si="153"/>
        <v>1</v>
      </c>
      <c r="AA757" s="7">
        <v>160</v>
      </c>
      <c r="AB757" s="7" t="e">
        <f t="shared" si="150"/>
        <v>#REF!</v>
      </c>
      <c r="AC757" s="7" t="e">
        <f t="shared" si="151"/>
        <v>#REF!</v>
      </c>
      <c r="AD757" s="12" t="e">
        <f>++VLOOKUP(F757,#REF!,3,0)</f>
        <v>#REF!</v>
      </c>
      <c r="AE757" s="10" t="s">
        <v>453</v>
      </c>
      <c r="AF757" s="10" t="s">
        <v>2915</v>
      </c>
      <c r="AH757" t="s">
        <v>2958</v>
      </c>
    </row>
    <row r="758" spans="1:34" x14ac:dyDescent="0.25">
      <c r="A758" s="5">
        <f t="shared" si="152"/>
        <v>35</v>
      </c>
      <c r="B758" s="22" t="s">
        <v>381</v>
      </c>
      <c r="C758" s="6" t="s">
        <v>1384</v>
      </c>
      <c r="D758" s="5" t="s">
        <v>444</v>
      </c>
      <c r="E758" s="7">
        <v>79097031</v>
      </c>
      <c r="F758" s="7">
        <v>30505943110081</v>
      </c>
      <c r="G758" s="7" t="s">
        <v>2344</v>
      </c>
      <c r="H758" s="14">
        <v>45078</v>
      </c>
      <c r="I758" s="5" t="s">
        <v>1126</v>
      </c>
      <c r="J758" s="5" t="e">
        <f>++COUNTIFS(#REF!,'Манзилли сотиб олиш (2)'!$F758,#REF!,'Манзилли сотиб олиш (2)'!J$3,#REF!,'Манзилли сотиб олиш (2)'!J$2)</f>
        <v>#REF!</v>
      </c>
      <c r="K758" s="5" t="e">
        <f>++COUNTIFS(#REF!,'Манзилли сотиб олиш (2)'!$F758,#REF!,'Манзилли сотиб олиш (2)'!K$3,#REF!,'Манзилли сотиб олиш (2)'!K$2)</f>
        <v>#REF!</v>
      </c>
      <c r="L758" s="5" t="e">
        <f>++COUNTIFS(#REF!,'Манзилли сотиб олиш (2)'!$F758,#REF!,'Манзилли сотиб олиш (2)'!L$3,#REF!,'Манзилли сотиб олиш (2)'!L$2)</f>
        <v>#REF!</v>
      </c>
      <c r="M758" s="5" t="e">
        <f>++COUNTIFS(#REF!,'Манзилли сотиб олиш (2)'!$F758,#REF!,'Манзилли сотиб олиш (2)'!M$3,#REF!,'Манзилли сотиб олиш (2)'!M$2)</f>
        <v>#REF!</v>
      </c>
      <c r="N758" s="5" t="e">
        <f>++COUNTIFS(#REF!,'Манзилли сотиб олиш (2)'!$F758,#REF!,'Манзилли сотиб олиш (2)'!N$3,#REF!,'Манзилли сотиб олиш (2)'!N$2)</f>
        <v>#REF!</v>
      </c>
      <c r="O758" s="7" t="e">
        <f t="shared" si="144"/>
        <v>#REF!</v>
      </c>
      <c r="P758" s="7">
        <f t="shared" si="145"/>
        <v>0</v>
      </c>
      <c r="Q758" s="7">
        <f t="shared" si="146"/>
        <v>0</v>
      </c>
      <c r="R758" s="5" t="e">
        <f>++COUNTIFS(#REF!,'Манзилли сотиб олиш (2)'!$F758,#REF!,'Манзилли сотиб олиш (2)'!R$3,#REF!,'Манзилли сотиб олиш (2)'!R$2)</f>
        <v>#REF!</v>
      </c>
      <c r="S758" s="5" t="e">
        <f>++COUNTIFS(#REF!,'Манзилли сотиб олиш (2)'!$F758,#REF!,'Манзилли сотиб олиш (2)'!S$3,#REF!,'Манзилли сотиб олиш (2)'!S$2)</f>
        <v>#REF!</v>
      </c>
      <c r="T758" s="5" t="e">
        <f>++COUNTIFS(#REF!,'Манзилли сотиб олиш (2)'!$F758,#REF!,'Манзилли сотиб олиш (2)'!T$3,#REF!,'Манзилли сотиб олиш (2)'!T$2)</f>
        <v>#REF!</v>
      </c>
      <c r="U758" s="5" t="e">
        <f>++COUNTIFS(#REF!,'Манзилли сотиб олиш (2)'!$F758,#REF!,'Манзилли сотиб олиш (2)'!U$3,#REF!,'Манзилли сотиб олиш (2)'!U$2)</f>
        <v>#REF!</v>
      </c>
      <c r="V758" s="5" t="e">
        <f>++COUNTIFS(#REF!,'Манзилли сотиб олиш (2)'!$F758,#REF!,'Манзилли сотиб олиш (2)'!V$3,#REF!,'Манзилли сотиб олиш (2)'!V$2)</f>
        <v>#REF!</v>
      </c>
      <c r="W758" s="7" t="e">
        <f t="shared" si="147"/>
        <v>#REF!</v>
      </c>
      <c r="X758" s="7">
        <f t="shared" si="153"/>
        <v>1</v>
      </c>
      <c r="Y758" s="7">
        <f t="shared" si="149"/>
        <v>140</v>
      </c>
      <c r="Z758" s="7">
        <f t="shared" si="153"/>
        <v>1</v>
      </c>
      <c r="AA758" s="7">
        <v>140</v>
      </c>
      <c r="AB758" s="7" t="e">
        <f t="shared" si="150"/>
        <v>#REF!</v>
      </c>
      <c r="AC758" s="7" t="e">
        <f t="shared" si="151"/>
        <v>#REF!</v>
      </c>
      <c r="AD758" s="12" t="e">
        <f>++VLOOKUP(F758,#REF!,3,0)</f>
        <v>#REF!</v>
      </c>
      <c r="AE758" s="10" t="s">
        <v>453</v>
      </c>
      <c r="AF758" s="10" t="s">
        <v>2918</v>
      </c>
      <c r="AH758" t="s">
        <v>2958</v>
      </c>
    </row>
    <row r="759" spans="1:34" x14ac:dyDescent="0.25">
      <c r="A759" s="5">
        <f t="shared" si="152"/>
        <v>36</v>
      </c>
      <c r="B759" s="22" t="s">
        <v>381</v>
      </c>
      <c r="C759" s="6" t="s">
        <v>1385</v>
      </c>
      <c r="D759" s="5" t="s">
        <v>443</v>
      </c>
      <c r="E759" s="7">
        <v>79125338</v>
      </c>
      <c r="F759" s="7">
        <v>30101933110134</v>
      </c>
      <c r="G759" s="7" t="s">
        <v>2345</v>
      </c>
      <c r="H759" s="14">
        <v>45078</v>
      </c>
      <c r="I759" s="5" t="s">
        <v>1126</v>
      </c>
      <c r="J759" s="5" t="e">
        <f>++COUNTIFS(#REF!,'Манзилли сотиб олиш (2)'!$F759,#REF!,'Манзилли сотиб олиш (2)'!J$3,#REF!,'Манзилли сотиб олиш (2)'!J$2)</f>
        <v>#REF!</v>
      </c>
      <c r="K759" s="5" t="e">
        <f>++COUNTIFS(#REF!,'Манзилли сотиб олиш (2)'!$F759,#REF!,'Манзилли сотиб олиш (2)'!K$3,#REF!,'Манзилли сотиб олиш (2)'!K$2)</f>
        <v>#REF!</v>
      </c>
      <c r="L759" s="5" t="e">
        <f>++COUNTIFS(#REF!,'Манзилли сотиб олиш (2)'!$F759,#REF!,'Манзилли сотиб олиш (2)'!L$3,#REF!,'Манзилли сотиб олиш (2)'!L$2)</f>
        <v>#REF!</v>
      </c>
      <c r="M759" s="5" t="e">
        <f>++COUNTIFS(#REF!,'Манзилли сотиб олиш (2)'!$F759,#REF!,'Манзилли сотиб олиш (2)'!M$3,#REF!,'Манзилли сотиб олиш (2)'!M$2)</f>
        <v>#REF!</v>
      </c>
      <c r="N759" s="5" t="e">
        <f>++COUNTIFS(#REF!,'Манзилли сотиб олиш (2)'!$F759,#REF!,'Манзилли сотиб олиш (2)'!N$3,#REF!,'Манзилли сотиб олиш (2)'!N$2)</f>
        <v>#REF!</v>
      </c>
      <c r="O759" s="7" t="e">
        <f t="shared" si="144"/>
        <v>#REF!</v>
      </c>
      <c r="P759" s="7">
        <f t="shared" si="145"/>
        <v>0</v>
      </c>
      <c r="Q759" s="7">
        <f t="shared" si="146"/>
        <v>0</v>
      </c>
      <c r="R759" s="5" t="e">
        <f>++COUNTIFS(#REF!,'Манзилли сотиб олиш (2)'!$F759,#REF!,'Манзилли сотиб олиш (2)'!R$3,#REF!,'Манзилли сотиб олиш (2)'!R$2)</f>
        <v>#REF!</v>
      </c>
      <c r="S759" s="5" t="e">
        <f>++COUNTIFS(#REF!,'Манзилли сотиб олиш (2)'!$F759,#REF!,'Манзилли сотиб олиш (2)'!S$3,#REF!,'Манзилли сотиб олиш (2)'!S$2)</f>
        <v>#REF!</v>
      </c>
      <c r="T759" s="5" t="e">
        <f>++COUNTIFS(#REF!,'Манзилли сотиб олиш (2)'!$F759,#REF!,'Манзилли сотиб олиш (2)'!T$3,#REF!,'Манзилли сотиб олиш (2)'!T$2)</f>
        <v>#REF!</v>
      </c>
      <c r="U759" s="5" t="e">
        <f>++COUNTIFS(#REF!,'Манзилли сотиб олиш (2)'!$F759,#REF!,'Манзилли сотиб олиш (2)'!U$3,#REF!,'Манзилли сотиб олиш (2)'!U$2)</f>
        <v>#REF!</v>
      </c>
      <c r="V759" s="5" t="e">
        <f>++COUNTIFS(#REF!,'Манзилли сотиб олиш (2)'!$F759,#REF!,'Манзилли сотиб олиш (2)'!V$3,#REF!,'Манзилли сотиб олиш (2)'!V$2)</f>
        <v>#REF!</v>
      </c>
      <c r="W759" s="7" t="e">
        <f t="shared" si="147"/>
        <v>#REF!</v>
      </c>
      <c r="X759" s="7">
        <f t="shared" si="153"/>
        <v>0</v>
      </c>
      <c r="Y759" s="7">
        <f t="shared" si="149"/>
        <v>0</v>
      </c>
      <c r="Z759" s="7">
        <f t="shared" si="153"/>
        <v>0</v>
      </c>
      <c r="AA759" s="7">
        <v>0</v>
      </c>
      <c r="AB759" s="7" t="e">
        <f t="shared" si="150"/>
        <v>#REF!</v>
      </c>
      <c r="AC759" s="7">
        <f t="shared" si="151"/>
        <v>0</v>
      </c>
      <c r="AD759" s="12" t="e">
        <f>++VLOOKUP(F759,#REF!,3,0)</f>
        <v>#REF!</v>
      </c>
      <c r="AE759" s="10" t="s">
        <v>453</v>
      </c>
      <c r="AF759" s="10" t="s">
        <v>2930</v>
      </c>
      <c r="AH759" t="s">
        <v>2958</v>
      </c>
    </row>
    <row r="760" spans="1:34" x14ac:dyDescent="0.25">
      <c r="A760" s="5">
        <f t="shared" si="152"/>
        <v>37</v>
      </c>
      <c r="B760" s="22" t="s">
        <v>381</v>
      </c>
      <c r="C760" s="6" t="s">
        <v>1387</v>
      </c>
      <c r="D760" s="5" t="s">
        <v>441</v>
      </c>
      <c r="E760" s="7">
        <v>79308240</v>
      </c>
      <c r="F760" s="7">
        <v>30811977140021</v>
      </c>
      <c r="G760" s="7" t="s">
        <v>2347</v>
      </c>
      <c r="H760" s="14">
        <v>45078</v>
      </c>
      <c r="I760" s="5" t="s">
        <v>1126</v>
      </c>
      <c r="J760" s="5" t="e">
        <f>++COUNTIFS(#REF!,'Манзилли сотиб олиш (2)'!$F760,#REF!,'Манзилли сотиб олиш (2)'!J$3,#REF!,'Манзилли сотиб олиш (2)'!J$2)</f>
        <v>#REF!</v>
      </c>
      <c r="K760" s="5" t="e">
        <f>++COUNTIFS(#REF!,'Манзилли сотиб олиш (2)'!$F760,#REF!,'Манзилли сотиб олиш (2)'!K$3,#REF!,'Манзилли сотиб олиш (2)'!K$2)</f>
        <v>#REF!</v>
      </c>
      <c r="L760" s="5" t="e">
        <f>++COUNTIFS(#REF!,'Манзилли сотиб олиш (2)'!$F760,#REF!,'Манзилли сотиб олиш (2)'!L$3,#REF!,'Манзилли сотиб олиш (2)'!L$2)</f>
        <v>#REF!</v>
      </c>
      <c r="M760" s="5" t="e">
        <f>++COUNTIFS(#REF!,'Манзилли сотиб олиш (2)'!$F760,#REF!,'Манзилли сотиб олиш (2)'!M$3,#REF!,'Манзилли сотиб олиш (2)'!M$2)</f>
        <v>#REF!</v>
      </c>
      <c r="N760" s="5" t="e">
        <f>++COUNTIFS(#REF!,'Манзилли сотиб олиш (2)'!$F760,#REF!,'Манзилли сотиб олиш (2)'!N$3,#REF!,'Манзилли сотиб олиш (2)'!N$2)</f>
        <v>#REF!</v>
      </c>
      <c r="O760" s="7" t="e">
        <f t="shared" si="144"/>
        <v>#REF!</v>
      </c>
      <c r="P760" s="7">
        <f t="shared" si="145"/>
        <v>0</v>
      </c>
      <c r="Q760" s="7">
        <f t="shared" si="146"/>
        <v>0</v>
      </c>
      <c r="R760" s="5" t="e">
        <f>++COUNTIFS(#REF!,'Манзилли сотиб олиш (2)'!$F760,#REF!,'Манзилли сотиб олиш (2)'!R$3,#REF!,'Манзилли сотиб олиш (2)'!R$2)</f>
        <v>#REF!</v>
      </c>
      <c r="S760" s="5" t="e">
        <f>++COUNTIFS(#REF!,'Манзилли сотиб олиш (2)'!$F760,#REF!,'Манзилли сотиб олиш (2)'!S$3,#REF!,'Манзилли сотиб олиш (2)'!S$2)</f>
        <v>#REF!</v>
      </c>
      <c r="T760" s="19" t="e">
        <f>++COUNTIFS(#REF!,'Манзилли сотиб олиш (2)'!$F760,#REF!,'Манзилли сотиб олиш (2)'!T$3,#REF!,'Манзилли сотиб олиш (2)'!T$2)</f>
        <v>#REF!</v>
      </c>
      <c r="U760" s="5" t="e">
        <f>++COUNTIFS(#REF!,'Манзилли сотиб олиш (2)'!$F760,#REF!,'Манзилли сотиб олиш (2)'!U$3,#REF!,'Манзилли сотиб олиш (2)'!U$2)</f>
        <v>#REF!</v>
      </c>
      <c r="V760" s="5" t="e">
        <f>++COUNTIFS(#REF!,'Манзилли сотиб олиш (2)'!$F760,#REF!,'Манзилли сотиб олиш (2)'!V$3,#REF!,'Манзилли сотиб олиш (2)'!V$2)</f>
        <v>#REF!</v>
      </c>
      <c r="W760" s="7" t="e">
        <f t="shared" si="147"/>
        <v>#REF!</v>
      </c>
      <c r="X760" s="7">
        <f t="shared" si="153"/>
        <v>0</v>
      </c>
      <c r="Y760" s="7">
        <f t="shared" si="149"/>
        <v>0</v>
      </c>
      <c r="Z760" s="7">
        <f t="shared" si="153"/>
        <v>0</v>
      </c>
      <c r="AA760" s="7">
        <v>0</v>
      </c>
      <c r="AB760" s="7" t="e">
        <f t="shared" si="150"/>
        <v>#REF!</v>
      </c>
      <c r="AC760" s="7">
        <f t="shared" si="151"/>
        <v>0</v>
      </c>
      <c r="AD760" s="12" t="e">
        <f>++VLOOKUP(F760,#REF!,3,0)</f>
        <v>#REF!</v>
      </c>
      <c r="AE760" s="10" t="s">
        <v>11</v>
      </c>
      <c r="AF760" s="10" t="s">
        <v>1008</v>
      </c>
      <c r="AH760" t="s">
        <v>2958</v>
      </c>
    </row>
    <row r="761" spans="1:34" x14ac:dyDescent="0.25">
      <c r="A761" s="5">
        <f t="shared" si="152"/>
        <v>38</v>
      </c>
      <c r="B761" s="22" t="s">
        <v>381</v>
      </c>
      <c r="C761" s="6" t="s">
        <v>1389</v>
      </c>
      <c r="D761" s="5" t="s">
        <v>439</v>
      </c>
      <c r="E761" s="7">
        <v>79407069</v>
      </c>
      <c r="F761" s="7">
        <v>31907923110066</v>
      </c>
      <c r="G761" s="7" t="s">
        <v>2349</v>
      </c>
      <c r="H761" s="14">
        <v>45078</v>
      </c>
      <c r="I761" s="5" t="s">
        <v>1126</v>
      </c>
      <c r="J761" s="5" t="e">
        <f>++COUNTIFS(#REF!,'Манзилли сотиб олиш (2)'!$F761,#REF!,'Манзилли сотиб олиш (2)'!J$3,#REF!,'Манзилли сотиб олиш (2)'!J$2)</f>
        <v>#REF!</v>
      </c>
      <c r="K761" s="5" t="e">
        <f>++COUNTIFS(#REF!,'Манзилли сотиб олиш (2)'!$F761,#REF!,'Манзилли сотиб олиш (2)'!K$3,#REF!,'Манзилли сотиб олиш (2)'!K$2)</f>
        <v>#REF!</v>
      </c>
      <c r="L761" s="5" t="e">
        <f>++COUNTIFS(#REF!,'Манзилли сотиб олиш (2)'!$F761,#REF!,'Манзилли сотиб олиш (2)'!L$3,#REF!,'Манзилли сотиб олиш (2)'!L$2)</f>
        <v>#REF!</v>
      </c>
      <c r="M761" s="5" t="e">
        <f>++COUNTIFS(#REF!,'Манзилли сотиб олиш (2)'!$F761,#REF!,'Манзилли сотиб олиш (2)'!M$3,#REF!,'Манзилли сотиб олиш (2)'!M$2)</f>
        <v>#REF!</v>
      </c>
      <c r="N761" s="5" t="e">
        <f>++COUNTIFS(#REF!,'Манзилли сотиб олиш (2)'!$F761,#REF!,'Манзилли сотиб олиш (2)'!N$3,#REF!,'Манзилли сотиб олиш (2)'!N$2)</f>
        <v>#REF!</v>
      </c>
      <c r="O761" s="7" t="e">
        <f t="shared" si="144"/>
        <v>#REF!</v>
      </c>
      <c r="P761" s="7">
        <f t="shared" si="145"/>
        <v>0</v>
      </c>
      <c r="Q761" s="7">
        <f t="shared" si="146"/>
        <v>0</v>
      </c>
      <c r="R761" s="5" t="e">
        <f>++COUNTIFS(#REF!,'Манзилли сотиб олиш (2)'!$F761,#REF!,'Манзилли сотиб олиш (2)'!R$3,#REF!,'Манзилли сотиб олиш (2)'!R$2)</f>
        <v>#REF!</v>
      </c>
      <c r="S761" s="5" t="e">
        <f>++COUNTIFS(#REF!,'Манзилли сотиб олиш (2)'!$F761,#REF!,'Манзилли сотиб олиш (2)'!S$3,#REF!,'Манзилли сотиб олиш (2)'!S$2)</f>
        <v>#REF!</v>
      </c>
      <c r="T761" s="5" t="e">
        <f>++COUNTIFS(#REF!,'Манзилли сотиб олиш (2)'!$F761,#REF!,'Манзилли сотиб олиш (2)'!T$3,#REF!,'Манзилли сотиб олиш (2)'!T$2)</f>
        <v>#REF!</v>
      </c>
      <c r="U761" s="5" t="e">
        <f>++COUNTIFS(#REF!,'Манзилли сотиб олиш (2)'!$F761,#REF!,'Манзилли сотиб олиш (2)'!U$3,#REF!,'Манзилли сотиб олиш (2)'!U$2)</f>
        <v>#REF!</v>
      </c>
      <c r="V761" s="5" t="e">
        <f>++COUNTIFS(#REF!,'Манзилли сотиб олиш (2)'!$F761,#REF!,'Манзилли сотиб олиш (2)'!V$3,#REF!,'Манзилли сотиб олиш (2)'!V$2)</f>
        <v>#REF!</v>
      </c>
      <c r="W761" s="7" t="e">
        <f t="shared" si="147"/>
        <v>#REF!</v>
      </c>
      <c r="X761" s="7">
        <f t="shared" si="153"/>
        <v>1</v>
      </c>
      <c r="Y761" s="7">
        <f t="shared" si="149"/>
        <v>243</v>
      </c>
      <c r="Z761" s="7">
        <f t="shared" si="153"/>
        <v>1</v>
      </c>
      <c r="AA761" s="7">
        <v>243</v>
      </c>
      <c r="AB761" s="7" t="e">
        <f t="shared" si="150"/>
        <v>#REF!</v>
      </c>
      <c r="AC761" s="7" t="e">
        <f t="shared" si="151"/>
        <v>#REF!</v>
      </c>
      <c r="AD761" s="12" t="e">
        <f>++VLOOKUP(F761,#REF!,3,0)</f>
        <v>#REF!</v>
      </c>
      <c r="AE761" s="10" t="s">
        <v>381</v>
      </c>
      <c r="AF761" s="20" t="s">
        <v>2933</v>
      </c>
      <c r="AH761" t="s">
        <v>2958</v>
      </c>
    </row>
    <row r="762" spans="1:34" x14ac:dyDescent="0.25">
      <c r="A762" s="5">
        <f t="shared" si="152"/>
        <v>39</v>
      </c>
      <c r="B762" s="22" t="s">
        <v>381</v>
      </c>
      <c r="C762" s="6" t="s">
        <v>1390</v>
      </c>
      <c r="D762" s="5" t="s">
        <v>438</v>
      </c>
      <c r="E762" s="7">
        <v>79435543</v>
      </c>
      <c r="F762" s="7">
        <v>40103863110098</v>
      </c>
      <c r="G762" s="7" t="s">
        <v>2350</v>
      </c>
      <c r="H762" s="14">
        <v>45078</v>
      </c>
      <c r="I762" s="5" t="s">
        <v>1126</v>
      </c>
      <c r="J762" s="5" t="e">
        <f>++COUNTIFS(#REF!,'Манзилли сотиб олиш (2)'!$F762,#REF!,'Манзилли сотиб олиш (2)'!J$3,#REF!,'Манзилли сотиб олиш (2)'!J$2)</f>
        <v>#REF!</v>
      </c>
      <c r="K762" s="5" t="e">
        <f>++COUNTIFS(#REF!,'Манзилли сотиб олиш (2)'!$F762,#REF!,'Манзилли сотиб олиш (2)'!K$3,#REF!,'Манзилли сотиб олиш (2)'!K$2)</f>
        <v>#REF!</v>
      </c>
      <c r="L762" s="5" t="e">
        <f>++COUNTIFS(#REF!,'Манзилли сотиб олиш (2)'!$F762,#REF!,'Манзилли сотиб олиш (2)'!L$3,#REF!,'Манзилли сотиб олиш (2)'!L$2)</f>
        <v>#REF!</v>
      </c>
      <c r="M762" s="5" t="e">
        <f>++COUNTIFS(#REF!,'Манзилли сотиб олиш (2)'!$F762,#REF!,'Манзилли сотиб олиш (2)'!M$3,#REF!,'Манзилли сотиб олиш (2)'!M$2)</f>
        <v>#REF!</v>
      </c>
      <c r="N762" s="5" t="e">
        <f>++COUNTIFS(#REF!,'Манзилли сотиб олиш (2)'!$F762,#REF!,'Манзилли сотиб олиш (2)'!N$3,#REF!,'Манзилли сотиб олиш (2)'!N$2)</f>
        <v>#REF!</v>
      </c>
      <c r="O762" s="7" t="e">
        <f t="shared" si="144"/>
        <v>#REF!</v>
      </c>
      <c r="P762" s="7">
        <f t="shared" si="145"/>
        <v>0</v>
      </c>
      <c r="Q762" s="7">
        <f t="shared" si="146"/>
        <v>0</v>
      </c>
      <c r="R762" s="5" t="e">
        <f>++COUNTIFS(#REF!,'Манзилли сотиб олиш (2)'!$F762,#REF!,'Манзилли сотиб олиш (2)'!R$3,#REF!,'Манзилли сотиб олиш (2)'!R$2)</f>
        <v>#REF!</v>
      </c>
      <c r="S762" s="5" t="e">
        <f>++COUNTIFS(#REF!,'Манзилли сотиб олиш (2)'!$F762,#REF!,'Манзилли сотиб олиш (2)'!S$3,#REF!,'Манзилли сотиб олиш (2)'!S$2)</f>
        <v>#REF!</v>
      </c>
      <c r="T762" s="5" t="e">
        <f>++COUNTIFS(#REF!,'Манзилли сотиб олиш (2)'!$F762,#REF!,'Манзилли сотиб олиш (2)'!T$3,#REF!,'Манзилли сотиб олиш (2)'!T$2)</f>
        <v>#REF!</v>
      </c>
      <c r="U762" s="5" t="e">
        <f>++COUNTIFS(#REF!,'Манзилли сотиб олиш (2)'!$F762,#REF!,'Манзилли сотиб олиш (2)'!U$3,#REF!,'Манзилли сотиб олиш (2)'!U$2)</f>
        <v>#REF!</v>
      </c>
      <c r="V762" s="5" t="e">
        <f>++COUNTIFS(#REF!,'Манзилли сотиб олиш (2)'!$F762,#REF!,'Манзилли сотиб олиш (2)'!V$3,#REF!,'Манзилли сотиб олиш (2)'!V$2)</f>
        <v>#REF!</v>
      </c>
      <c r="W762" s="7" t="e">
        <f t="shared" si="147"/>
        <v>#REF!</v>
      </c>
      <c r="X762" s="7">
        <f t="shared" si="153"/>
        <v>0</v>
      </c>
      <c r="Y762" s="7">
        <f t="shared" si="149"/>
        <v>0</v>
      </c>
      <c r="Z762" s="7">
        <f t="shared" si="153"/>
        <v>0</v>
      </c>
      <c r="AA762" s="7">
        <v>0</v>
      </c>
      <c r="AB762" s="7" t="e">
        <f t="shared" si="150"/>
        <v>#REF!</v>
      </c>
      <c r="AC762" s="7">
        <f t="shared" si="151"/>
        <v>0</v>
      </c>
      <c r="AD762" s="12" t="e">
        <f>++VLOOKUP(F762,#REF!,3,0)</f>
        <v>#REF!</v>
      </c>
      <c r="AE762" s="10" t="s">
        <v>453</v>
      </c>
      <c r="AF762" s="10" t="s">
        <v>2918</v>
      </c>
      <c r="AH762" t="s">
        <v>2958</v>
      </c>
    </row>
    <row r="763" spans="1:34" x14ac:dyDescent="0.25">
      <c r="A763" s="5">
        <f t="shared" si="152"/>
        <v>40</v>
      </c>
      <c r="B763" s="22" t="s">
        <v>381</v>
      </c>
      <c r="C763" s="6" t="s">
        <v>1391</v>
      </c>
      <c r="D763" s="5" t="s">
        <v>437</v>
      </c>
      <c r="E763" s="7">
        <v>79448436</v>
      </c>
      <c r="F763" s="7">
        <v>30509883110042</v>
      </c>
      <c r="G763" s="7" t="s">
        <v>2351</v>
      </c>
      <c r="H763" s="14">
        <v>45078</v>
      </c>
      <c r="I763" s="5" t="s">
        <v>1126</v>
      </c>
      <c r="J763" s="5" t="e">
        <f>++COUNTIFS(#REF!,'Манзилли сотиб олиш (2)'!$F763,#REF!,'Манзилли сотиб олиш (2)'!J$3,#REF!,'Манзилли сотиб олиш (2)'!J$2)</f>
        <v>#REF!</v>
      </c>
      <c r="K763" s="5" t="e">
        <f>++COUNTIFS(#REF!,'Манзилли сотиб олиш (2)'!$F763,#REF!,'Манзилли сотиб олиш (2)'!K$3,#REF!,'Манзилли сотиб олиш (2)'!K$2)</f>
        <v>#REF!</v>
      </c>
      <c r="L763" s="5" t="e">
        <f>++COUNTIFS(#REF!,'Манзилли сотиб олиш (2)'!$F763,#REF!,'Манзилли сотиб олиш (2)'!L$3,#REF!,'Манзилли сотиб олиш (2)'!L$2)</f>
        <v>#REF!</v>
      </c>
      <c r="M763" s="5" t="e">
        <f>++COUNTIFS(#REF!,'Манзилли сотиб олиш (2)'!$F763,#REF!,'Манзилли сотиб олиш (2)'!M$3,#REF!,'Манзилли сотиб олиш (2)'!M$2)</f>
        <v>#REF!</v>
      </c>
      <c r="N763" s="5" t="e">
        <f>++COUNTIFS(#REF!,'Манзилли сотиб олиш (2)'!$F763,#REF!,'Манзилли сотиб олиш (2)'!N$3,#REF!,'Манзилли сотиб олиш (2)'!N$2)</f>
        <v>#REF!</v>
      </c>
      <c r="O763" s="7" t="e">
        <f t="shared" si="144"/>
        <v>#REF!</v>
      </c>
      <c r="P763" s="7">
        <f t="shared" si="145"/>
        <v>0</v>
      </c>
      <c r="Q763" s="7">
        <f t="shared" si="146"/>
        <v>0</v>
      </c>
      <c r="R763" s="5" t="e">
        <f>++COUNTIFS(#REF!,'Манзилли сотиб олиш (2)'!$F763,#REF!,'Манзилли сотиб олиш (2)'!R$3,#REF!,'Манзилли сотиб олиш (2)'!R$2)</f>
        <v>#REF!</v>
      </c>
      <c r="S763" s="5" t="e">
        <f>++COUNTIFS(#REF!,'Манзилли сотиб олиш (2)'!$F763,#REF!,'Манзилли сотиб олиш (2)'!S$3,#REF!,'Манзилли сотиб олиш (2)'!S$2)</f>
        <v>#REF!</v>
      </c>
      <c r="T763" s="5" t="e">
        <f>++COUNTIFS(#REF!,'Манзилли сотиб олиш (2)'!$F763,#REF!,'Манзилли сотиб олиш (2)'!T$3,#REF!,'Манзилли сотиб олиш (2)'!T$2)</f>
        <v>#REF!</v>
      </c>
      <c r="U763" s="5" t="e">
        <f>++COUNTIFS(#REF!,'Манзилли сотиб олиш (2)'!$F763,#REF!,'Манзилли сотиб олиш (2)'!U$3,#REF!,'Манзилли сотиб олиш (2)'!U$2)</f>
        <v>#REF!</v>
      </c>
      <c r="V763" s="5" t="e">
        <f>++COUNTIFS(#REF!,'Манзилли сотиб олиш (2)'!$F763,#REF!,'Манзилли сотиб олиш (2)'!V$3,#REF!,'Манзилли сотиб олиш (2)'!V$2)</f>
        <v>#REF!</v>
      </c>
      <c r="W763" s="7" t="e">
        <f t="shared" si="147"/>
        <v>#REF!</v>
      </c>
      <c r="X763" s="7">
        <f t="shared" si="153"/>
        <v>1</v>
      </c>
      <c r="Y763" s="7">
        <f t="shared" si="149"/>
        <v>234</v>
      </c>
      <c r="Z763" s="7">
        <f t="shared" si="153"/>
        <v>1</v>
      </c>
      <c r="AA763" s="7">
        <v>234</v>
      </c>
      <c r="AB763" s="7" t="e">
        <f t="shared" si="150"/>
        <v>#REF!</v>
      </c>
      <c r="AC763" s="7" t="e">
        <f t="shared" si="151"/>
        <v>#REF!</v>
      </c>
      <c r="AD763" s="12" t="e">
        <f>++VLOOKUP(F763,#REF!,3,0)</f>
        <v>#REF!</v>
      </c>
      <c r="AE763" s="10" t="s">
        <v>317</v>
      </c>
      <c r="AF763" s="10" t="s">
        <v>2938</v>
      </c>
      <c r="AH763" t="s">
        <v>2958</v>
      </c>
    </row>
    <row r="764" spans="1:34" x14ac:dyDescent="0.25">
      <c r="A764" s="5">
        <f t="shared" si="152"/>
        <v>41</v>
      </c>
      <c r="B764" s="22" t="s">
        <v>381</v>
      </c>
      <c r="C764" s="6" t="s">
        <v>1392</v>
      </c>
      <c r="D764" s="5" t="s">
        <v>436</v>
      </c>
      <c r="E764" s="7">
        <v>79449170</v>
      </c>
      <c r="F764" s="7">
        <v>41605963110031</v>
      </c>
      <c r="G764" s="7" t="s">
        <v>2352</v>
      </c>
      <c r="H764" s="14">
        <v>45078</v>
      </c>
      <c r="I764" s="5" t="s">
        <v>1126</v>
      </c>
      <c r="J764" s="5" t="e">
        <f>++COUNTIFS(#REF!,'Манзилли сотиб олиш (2)'!$F764,#REF!,'Манзилли сотиб олиш (2)'!J$3,#REF!,'Манзилли сотиб олиш (2)'!J$2)</f>
        <v>#REF!</v>
      </c>
      <c r="K764" s="5" t="e">
        <f>++COUNTIFS(#REF!,'Манзилли сотиб олиш (2)'!$F764,#REF!,'Манзилли сотиб олиш (2)'!K$3,#REF!,'Манзилли сотиб олиш (2)'!K$2)</f>
        <v>#REF!</v>
      </c>
      <c r="L764" s="5" t="e">
        <f>++COUNTIFS(#REF!,'Манзилли сотиб олиш (2)'!$F764,#REF!,'Манзилли сотиб олиш (2)'!L$3,#REF!,'Манзилли сотиб олиш (2)'!L$2)</f>
        <v>#REF!</v>
      </c>
      <c r="M764" s="5" t="e">
        <f>++COUNTIFS(#REF!,'Манзилли сотиб олиш (2)'!$F764,#REF!,'Манзилли сотиб олиш (2)'!M$3,#REF!,'Манзилли сотиб олиш (2)'!M$2)</f>
        <v>#REF!</v>
      </c>
      <c r="N764" s="5" t="e">
        <f>++COUNTIFS(#REF!,'Манзилли сотиб олиш (2)'!$F764,#REF!,'Манзилли сотиб олиш (2)'!N$3,#REF!,'Манзилли сотиб олиш (2)'!N$2)</f>
        <v>#REF!</v>
      </c>
      <c r="O764" s="7" t="e">
        <f t="shared" si="144"/>
        <v>#REF!</v>
      </c>
      <c r="P764" s="7">
        <f t="shared" si="145"/>
        <v>0</v>
      </c>
      <c r="Q764" s="7">
        <f t="shared" si="146"/>
        <v>0</v>
      </c>
      <c r="R764" s="5" t="e">
        <f>++COUNTIFS(#REF!,'Манзилли сотиб олиш (2)'!$F764,#REF!,'Манзилли сотиб олиш (2)'!R$3,#REF!,'Манзилли сотиб олиш (2)'!R$2)</f>
        <v>#REF!</v>
      </c>
      <c r="S764" s="5" t="e">
        <f>++COUNTIFS(#REF!,'Манзилли сотиб олиш (2)'!$F764,#REF!,'Манзилли сотиб олиш (2)'!S$3,#REF!,'Манзилли сотиб олиш (2)'!S$2)</f>
        <v>#REF!</v>
      </c>
      <c r="T764" s="5" t="e">
        <f>++COUNTIFS(#REF!,'Манзилли сотиб олиш (2)'!$F764,#REF!,'Манзилли сотиб олиш (2)'!T$3,#REF!,'Манзилли сотиб олиш (2)'!T$2)</f>
        <v>#REF!</v>
      </c>
      <c r="U764" s="5" t="e">
        <f>++COUNTIFS(#REF!,'Манзилли сотиб олиш (2)'!$F764,#REF!,'Манзилли сотиб олиш (2)'!U$3,#REF!,'Манзилли сотиб олиш (2)'!U$2)</f>
        <v>#REF!</v>
      </c>
      <c r="V764" s="5" t="e">
        <f>++COUNTIFS(#REF!,'Манзилли сотиб олиш (2)'!$F764,#REF!,'Манзилли сотиб олиш (2)'!V$3,#REF!,'Манзилли сотиб олиш (2)'!V$2)</f>
        <v>#REF!</v>
      </c>
      <c r="W764" s="7" t="e">
        <f t="shared" si="147"/>
        <v>#REF!</v>
      </c>
      <c r="X764" s="7">
        <f t="shared" si="153"/>
        <v>1</v>
      </c>
      <c r="Y764" s="7">
        <f t="shared" si="149"/>
        <v>175.4</v>
      </c>
      <c r="Z764" s="7">
        <f t="shared" si="153"/>
        <v>1</v>
      </c>
      <c r="AA764" s="7">
        <v>175.4</v>
      </c>
      <c r="AB764" s="7" t="e">
        <f t="shared" si="150"/>
        <v>#REF!</v>
      </c>
      <c r="AC764" s="7" t="e">
        <f t="shared" si="151"/>
        <v>#REF!</v>
      </c>
      <c r="AD764" s="12" t="e">
        <f>++VLOOKUP(F764,#REF!,3,0)</f>
        <v>#REF!</v>
      </c>
      <c r="AE764" s="10" t="s">
        <v>453</v>
      </c>
      <c r="AF764" s="10" t="s">
        <v>2930</v>
      </c>
      <c r="AH764" t="s">
        <v>2958</v>
      </c>
    </row>
    <row r="765" spans="1:34" x14ac:dyDescent="0.25">
      <c r="A765" s="5">
        <f t="shared" si="152"/>
        <v>42</v>
      </c>
      <c r="B765" s="22" t="s">
        <v>381</v>
      </c>
      <c r="C765" s="6" t="s">
        <v>1393</v>
      </c>
      <c r="D765" s="5" t="s">
        <v>435</v>
      </c>
      <c r="E765" s="7">
        <v>79578619</v>
      </c>
      <c r="F765" s="7">
        <v>42009943110043</v>
      </c>
      <c r="G765" s="7" t="s">
        <v>2353</v>
      </c>
      <c r="H765" s="14">
        <v>45078</v>
      </c>
      <c r="I765" s="5" t="s">
        <v>1126</v>
      </c>
      <c r="J765" s="5" t="e">
        <f>++COUNTIFS(#REF!,'Манзилли сотиб олиш (2)'!$F765,#REF!,'Манзилли сотиб олиш (2)'!J$3,#REF!,'Манзилли сотиб олиш (2)'!J$2)</f>
        <v>#REF!</v>
      </c>
      <c r="K765" s="5" t="e">
        <f>++COUNTIFS(#REF!,'Манзилли сотиб олиш (2)'!$F765,#REF!,'Манзилли сотиб олиш (2)'!K$3,#REF!,'Манзилли сотиб олиш (2)'!K$2)</f>
        <v>#REF!</v>
      </c>
      <c r="L765" s="5" t="e">
        <f>++COUNTIFS(#REF!,'Манзилли сотиб олиш (2)'!$F765,#REF!,'Манзилли сотиб олиш (2)'!L$3,#REF!,'Манзилли сотиб олиш (2)'!L$2)</f>
        <v>#REF!</v>
      </c>
      <c r="M765" s="5" t="e">
        <f>++COUNTIFS(#REF!,'Манзилли сотиб олиш (2)'!$F765,#REF!,'Манзилли сотиб олиш (2)'!M$3,#REF!,'Манзилли сотиб олиш (2)'!M$2)</f>
        <v>#REF!</v>
      </c>
      <c r="N765" s="5" t="e">
        <f>++COUNTIFS(#REF!,'Манзилли сотиб олиш (2)'!$F765,#REF!,'Манзилли сотиб олиш (2)'!N$3,#REF!,'Манзилли сотиб олиш (2)'!N$2)</f>
        <v>#REF!</v>
      </c>
      <c r="O765" s="7" t="e">
        <f t="shared" si="144"/>
        <v>#REF!</v>
      </c>
      <c r="P765" s="7">
        <f t="shared" si="145"/>
        <v>0</v>
      </c>
      <c r="Q765" s="7">
        <f t="shared" si="146"/>
        <v>0</v>
      </c>
      <c r="R765" s="5" t="e">
        <f>++COUNTIFS(#REF!,'Манзилли сотиб олиш (2)'!$F765,#REF!,'Манзилли сотиб олиш (2)'!R$3,#REF!,'Манзилли сотиб олиш (2)'!R$2)</f>
        <v>#REF!</v>
      </c>
      <c r="S765" s="5" t="e">
        <f>++COUNTIFS(#REF!,'Манзилли сотиб олиш (2)'!$F765,#REF!,'Манзилли сотиб олиш (2)'!S$3,#REF!,'Манзилли сотиб олиш (2)'!S$2)</f>
        <v>#REF!</v>
      </c>
      <c r="T765" s="5" t="e">
        <f>++COUNTIFS(#REF!,'Манзилли сотиб олиш (2)'!$F765,#REF!,'Манзилли сотиб олиш (2)'!T$3,#REF!,'Манзилли сотиб олиш (2)'!T$2)</f>
        <v>#REF!</v>
      </c>
      <c r="U765" s="5" t="e">
        <f>++COUNTIFS(#REF!,'Манзилли сотиб олиш (2)'!$F765,#REF!,'Манзилли сотиб олиш (2)'!U$3,#REF!,'Манзилли сотиб олиш (2)'!U$2)</f>
        <v>#REF!</v>
      </c>
      <c r="V765" s="5" t="e">
        <f>++COUNTIFS(#REF!,'Манзилли сотиб олиш (2)'!$F765,#REF!,'Манзилли сотиб олиш (2)'!V$3,#REF!,'Манзилли сотиб олиш (2)'!V$2)</f>
        <v>#REF!</v>
      </c>
      <c r="W765" s="7" t="e">
        <f t="shared" si="147"/>
        <v>#REF!</v>
      </c>
      <c r="X765" s="7">
        <f t="shared" si="153"/>
        <v>0</v>
      </c>
      <c r="Y765" s="7">
        <f t="shared" si="149"/>
        <v>0</v>
      </c>
      <c r="Z765" s="7">
        <f t="shared" si="153"/>
        <v>0</v>
      </c>
      <c r="AA765" s="7">
        <v>0</v>
      </c>
      <c r="AB765" s="7" t="e">
        <f t="shared" si="150"/>
        <v>#REF!</v>
      </c>
      <c r="AC765" s="7">
        <f t="shared" si="151"/>
        <v>0</v>
      </c>
      <c r="AD765" s="12" t="e">
        <f>++VLOOKUP(F765,#REF!,3,0)</f>
        <v>#REF!</v>
      </c>
      <c r="AE765" s="10" t="s">
        <v>381</v>
      </c>
      <c r="AF765" s="10" t="s">
        <v>2922</v>
      </c>
      <c r="AH765" t="s">
        <v>2958</v>
      </c>
    </row>
    <row r="766" spans="1:34" x14ac:dyDescent="0.25">
      <c r="A766" s="5">
        <f t="shared" si="152"/>
        <v>43</v>
      </c>
      <c r="B766" s="22" t="s">
        <v>381</v>
      </c>
      <c r="C766" s="6" t="s">
        <v>1394</v>
      </c>
      <c r="D766" s="5" t="s">
        <v>434</v>
      </c>
      <c r="E766" s="7">
        <v>79642590</v>
      </c>
      <c r="F766" s="7">
        <v>30511987140032</v>
      </c>
      <c r="G766" s="7" t="s">
        <v>2354</v>
      </c>
      <c r="H766" s="14">
        <v>45078</v>
      </c>
      <c r="I766" s="5" t="s">
        <v>1126</v>
      </c>
      <c r="J766" s="5" t="e">
        <f>++COUNTIFS(#REF!,'Манзилли сотиб олиш (2)'!$F766,#REF!,'Манзилли сотиб олиш (2)'!J$3,#REF!,'Манзилли сотиб олиш (2)'!J$2)</f>
        <v>#REF!</v>
      </c>
      <c r="K766" s="5" t="e">
        <f>++COUNTIFS(#REF!,'Манзилли сотиб олиш (2)'!$F766,#REF!,'Манзилли сотиб олиш (2)'!K$3,#REF!,'Манзилли сотиб олиш (2)'!K$2)</f>
        <v>#REF!</v>
      </c>
      <c r="L766" s="5" t="e">
        <f>++COUNTIFS(#REF!,'Манзилли сотиб олиш (2)'!$F766,#REF!,'Манзилли сотиб олиш (2)'!L$3,#REF!,'Манзилли сотиб олиш (2)'!L$2)</f>
        <v>#REF!</v>
      </c>
      <c r="M766" s="5" t="e">
        <f>++COUNTIFS(#REF!,'Манзилли сотиб олиш (2)'!$F766,#REF!,'Манзилли сотиб олиш (2)'!M$3,#REF!,'Манзилли сотиб олиш (2)'!M$2)</f>
        <v>#REF!</v>
      </c>
      <c r="N766" s="5" t="e">
        <f>++COUNTIFS(#REF!,'Манзилли сотиб олиш (2)'!$F766,#REF!,'Манзилли сотиб олиш (2)'!N$3,#REF!,'Манзилли сотиб олиш (2)'!N$2)</f>
        <v>#REF!</v>
      </c>
      <c r="O766" s="7" t="e">
        <f t="shared" si="144"/>
        <v>#REF!</v>
      </c>
      <c r="P766" s="7">
        <f t="shared" si="145"/>
        <v>0</v>
      </c>
      <c r="Q766" s="7">
        <f t="shared" si="146"/>
        <v>0</v>
      </c>
      <c r="R766" s="5" t="e">
        <f>++COUNTIFS(#REF!,'Манзилли сотиб олиш (2)'!$F766,#REF!,'Манзилли сотиб олиш (2)'!R$3,#REF!,'Манзилли сотиб олиш (2)'!R$2)</f>
        <v>#REF!</v>
      </c>
      <c r="S766" s="5" t="e">
        <f>++COUNTIFS(#REF!,'Манзилли сотиб олиш (2)'!$F766,#REF!,'Манзилли сотиб олиш (2)'!S$3,#REF!,'Манзилли сотиб олиш (2)'!S$2)</f>
        <v>#REF!</v>
      </c>
      <c r="T766" s="5" t="e">
        <f>++COUNTIFS(#REF!,'Манзилли сотиб олиш (2)'!$F766,#REF!,'Манзилли сотиб олиш (2)'!T$3,#REF!,'Манзилли сотиб олиш (2)'!T$2)</f>
        <v>#REF!</v>
      </c>
      <c r="U766" s="5" t="e">
        <f>++COUNTIFS(#REF!,'Манзилли сотиб олиш (2)'!$F766,#REF!,'Манзилли сотиб олиш (2)'!U$3,#REF!,'Манзилли сотиб олиш (2)'!U$2)</f>
        <v>#REF!</v>
      </c>
      <c r="V766" s="5" t="e">
        <f>++COUNTIFS(#REF!,'Манзилли сотиб олиш (2)'!$F766,#REF!,'Манзилли сотиб олиш (2)'!V$3,#REF!,'Манзилли сотиб олиш (2)'!V$2)</f>
        <v>#REF!</v>
      </c>
      <c r="W766" s="7" t="e">
        <f t="shared" si="147"/>
        <v>#REF!</v>
      </c>
      <c r="X766" s="7">
        <f t="shared" si="153"/>
        <v>1</v>
      </c>
      <c r="Y766" s="7">
        <f t="shared" si="149"/>
        <v>148</v>
      </c>
      <c r="Z766" s="7">
        <f t="shared" si="153"/>
        <v>1</v>
      </c>
      <c r="AA766" s="7">
        <v>148</v>
      </c>
      <c r="AB766" s="7" t="e">
        <f t="shared" si="150"/>
        <v>#REF!</v>
      </c>
      <c r="AC766" s="7" t="e">
        <f t="shared" si="151"/>
        <v>#REF!</v>
      </c>
      <c r="AD766" s="12" t="e">
        <f>++VLOOKUP(F766,#REF!,3,0)</f>
        <v>#REF!</v>
      </c>
      <c r="AE766" s="10" t="s">
        <v>453</v>
      </c>
      <c r="AF766" s="10" t="s">
        <v>2934</v>
      </c>
      <c r="AH766" t="s">
        <v>2958</v>
      </c>
    </row>
    <row r="767" spans="1:34" x14ac:dyDescent="0.25">
      <c r="A767" s="5">
        <f t="shared" si="152"/>
        <v>44</v>
      </c>
      <c r="B767" s="22" t="s">
        <v>381</v>
      </c>
      <c r="C767" s="6" t="s">
        <v>1395</v>
      </c>
      <c r="D767" s="5" t="s">
        <v>433</v>
      </c>
      <c r="E767" s="7">
        <v>79692620</v>
      </c>
      <c r="F767" s="7">
        <v>40312923110028</v>
      </c>
      <c r="G767" s="7" t="s">
        <v>2355</v>
      </c>
      <c r="H767" s="14">
        <v>45078</v>
      </c>
      <c r="I767" s="5" t="s">
        <v>1126</v>
      </c>
      <c r="J767" s="5" t="e">
        <f>++COUNTIFS(#REF!,'Манзилли сотиб олиш (2)'!$F767,#REF!,'Манзилли сотиб олиш (2)'!J$3,#REF!,'Манзилли сотиб олиш (2)'!J$2)</f>
        <v>#REF!</v>
      </c>
      <c r="K767" s="5" t="e">
        <f>++COUNTIFS(#REF!,'Манзилли сотиб олиш (2)'!$F767,#REF!,'Манзилли сотиб олиш (2)'!K$3,#REF!,'Манзилли сотиб олиш (2)'!K$2)</f>
        <v>#REF!</v>
      </c>
      <c r="L767" s="5" t="e">
        <f>++COUNTIFS(#REF!,'Манзилли сотиб олиш (2)'!$F767,#REF!,'Манзилли сотиб олиш (2)'!L$3,#REF!,'Манзилли сотиб олиш (2)'!L$2)</f>
        <v>#REF!</v>
      </c>
      <c r="M767" s="5" t="e">
        <f>++COUNTIFS(#REF!,'Манзилли сотиб олиш (2)'!$F767,#REF!,'Манзилли сотиб олиш (2)'!M$3,#REF!,'Манзилли сотиб олиш (2)'!M$2)</f>
        <v>#REF!</v>
      </c>
      <c r="N767" s="5" t="e">
        <f>++COUNTIFS(#REF!,'Манзилли сотиб олиш (2)'!$F767,#REF!,'Манзилли сотиб олиш (2)'!N$3,#REF!,'Манзилли сотиб олиш (2)'!N$2)</f>
        <v>#REF!</v>
      </c>
      <c r="O767" s="7" t="e">
        <f t="shared" si="144"/>
        <v>#REF!</v>
      </c>
      <c r="P767" s="7">
        <f t="shared" si="145"/>
        <v>0</v>
      </c>
      <c r="Q767" s="7">
        <f t="shared" si="146"/>
        <v>0</v>
      </c>
      <c r="R767" s="5" t="e">
        <f>++COUNTIFS(#REF!,'Манзилли сотиб олиш (2)'!$F767,#REF!,'Манзилли сотиб олиш (2)'!R$3,#REF!,'Манзилли сотиб олиш (2)'!R$2)</f>
        <v>#REF!</v>
      </c>
      <c r="S767" s="5" t="e">
        <f>++COUNTIFS(#REF!,'Манзилли сотиб олиш (2)'!$F767,#REF!,'Манзилли сотиб олиш (2)'!S$3,#REF!,'Манзилли сотиб олиш (2)'!S$2)</f>
        <v>#REF!</v>
      </c>
      <c r="T767" s="5" t="e">
        <f>++COUNTIFS(#REF!,'Манзилли сотиб олиш (2)'!$F767,#REF!,'Манзилли сотиб олиш (2)'!T$3,#REF!,'Манзилли сотиб олиш (2)'!T$2)</f>
        <v>#REF!</v>
      </c>
      <c r="U767" s="5" t="e">
        <f>++COUNTIFS(#REF!,'Манзилли сотиб олиш (2)'!$F767,#REF!,'Манзилли сотиб олиш (2)'!U$3,#REF!,'Манзилли сотиб олиш (2)'!U$2)</f>
        <v>#REF!</v>
      </c>
      <c r="V767" s="5" t="e">
        <f>++COUNTIFS(#REF!,'Манзилли сотиб олиш (2)'!$F767,#REF!,'Манзилли сотиб олиш (2)'!V$3,#REF!,'Манзилли сотиб олиш (2)'!V$2)</f>
        <v>#REF!</v>
      </c>
      <c r="W767" s="7" t="e">
        <f t="shared" si="147"/>
        <v>#REF!</v>
      </c>
      <c r="X767" s="7">
        <f t="shared" si="153"/>
        <v>1</v>
      </c>
      <c r="Y767" s="7">
        <f t="shared" si="149"/>
        <v>125.9</v>
      </c>
      <c r="Z767" s="7">
        <f t="shared" si="153"/>
        <v>1</v>
      </c>
      <c r="AA767" s="7">
        <v>125.9</v>
      </c>
      <c r="AB767" s="7" t="e">
        <f t="shared" si="150"/>
        <v>#REF!</v>
      </c>
      <c r="AC767" s="7" t="e">
        <f t="shared" si="151"/>
        <v>#REF!</v>
      </c>
      <c r="AD767" s="12" t="e">
        <f>++VLOOKUP(F767,#REF!,3,0)</f>
        <v>#REF!</v>
      </c>
      <c r="AE767" s="10" t="s">
        <v>453</v>
      </c>
      <c r="AF767" s="10" t="s">
        <v>2918</v>
      </c>
      <c r="AH767" t="s">
        <v>2958</v>
      </c>
    </row>
    <row r="768" spans="1:34" x14ac:dyDescent="0.25">
      <c r="A768" s="5">
        <f t="shared" si="152"/>
        <v>45</v>
      </c>
      <c r="B768" s="22" t="s">
        <v>381</v>
      </c>
      <c r="C768" s="6" t="s">
        <v>1396</v>
      </c>
      <c r="D768" s="5" t="s">
        <v>432</v>
      </c>
      <c r="E768" s="7">
        <v>79697255</v>
      </c>
      <c r="F768" s="7">
        <v>31312963110015</v>
      </c>
      <c r="G768" s="7" t="s">
        <v>2356</v>
      </c>
      <c r="H768" s="14">
        <v>45078</v>
      </c>
      <c r="I768" s="5" t="s">
        <v>1126</v>
      </c>
      <c r="J768" s="5" t="e">
        <f>++COUNTIFS(#REF!,'Манзилли сотиб олиш (2)'!$F768,#REF!,'Манзилли сотиб олиш (2)'!J$3,#REF!,'Манзилли сотиб олиш (2)'!J$2)</f>
        <v>#REF!</v>
      </c>
      <c r="K768" s="5" t="e">
        <f>++COUNTIFS(#REF!,'Манзилли сотиб олиш (2)'!$F768,#REF!,'Манзилли сотиб олиш (2)'!K$3,#REF!,'Манзилли сотиб олиш (2)'!K$2)</f>
        <v>#REF!</v>
      </c>
      <c r="L768" s="5" t="e">
        <f>++COUNTIFS(#REF!,'Манзилли сотиб олиш (2)'!$F768,#REF!,'Манзилли сотиб олиш (2)'!L$3,#REF!,'Манзилли сотиб олиш (2)'!L$2)</f>
        <v>#REF!</v>
      </c>
      <c r="M768" s="5" t="e">
        <f>++COUNTIFS(#REF!,'Манзилли сотиб олиш (2)'!$F768,#REF!,'Манзилли сотиб олиш (2)'!M$3,#REF!,'Манзилли сотиб олиш (2)'!M$2)</f>
        <v>#REF!</v>
      </c>
      <c r="N768" s="5" t="e">
        <f>++COUNTIFS(#REF!,'Манзилли сотиб олиш (2)'!$F768,#REF!,'Манзилли сотиб олиш (2)'!N$3,#REF!,'Манзилли сотиб олиш (2)'!N$2)</f>
        <v>#REF!</v>
      </c>
      <c r="O768" s="7" t="e">
        <f t="shared" si="144"/>
        <v>#REF!</v>
      </c>
      <c r="P768" s="7">
        <f t="shared" si="145"/>
        <v>0</v>
      </c>
      <c r="Q768" s="7">
        <f t="shared" si="146"/>
        <v>0</v>
      </c>
      <c r="R768" s="5" t="e">
        <f>++COUNTIFS(#REF!,'Манзилли сотиб олиш (2)'!$F768,#REF!,'Манзилли сотиб олиш (2)'!R$3,#REF!,'Манзилли сотиб олиш (2)'!R$2)</f>
        <v>#REF!</v>
      </c>
      <c r="S768" s="5" t="e">
        <f>++COUNTIFS(#REF!,'Манзилли сотиб олиш (2)'!$F768,#REF!,'Манзилли сотиб олиш (2)'!S$3,#REF!,'Манзилли сотиб олиш (2)'!S$2)</f>
        <v>#REF!</v>
      </c>
      <c r="T768" s="5" t="e">
        <f>++COUNTIFS(#REF!,'Манзилли сотиб олиш (2)'!$F768,#REF!,'Манзилли сотиб олиш (2)'!T$3,#REF!,'Манзилли сотиб олиш (2)'!T$2)</f>
        <v>#REF!</v>
      </c>
      <c r="U768" s="5" t="e">
        <f>++COUNTIFS(#REF!,'Манзилли сотиб олиш (2)'!$F768,#REF!,'Манзилли сотиб олиш (2)'!U$3,#REF!,'Манзилли сотиб олиш (2)'!U$2)</f>
        <v>#REF!</v>
      </c>
      <c r="V768" s="5" t="e">
        <f>++COUNTIFS(#REF!,'Манзилли сотиб олиш (2)'!$F768,#REF!,'Манзилли сотиб олиш (2)'!V$3,#REF!,'Манзилли сотиб олиш (2)'!V$2)</f>
        <v>#REF!</v>
      </c>
      <c r="W768" s="7" t="e">
        <f t="shared" si="147"/>
        <v>#REF!</v>
      </c>
      <c r="X768" s="7">
        <f t="shared" si="153"/>
        <v>1</v>
      </c>
      <c r="Y768" s="7">
        <f t="shared" si="149"/>
        <v>165.76</v>
      </c>
      <c r="Z768" s="7">
        <f t="shared" si="153"/>
        <v>1</v>
      </c>
      <c r="AA768" s="7">
        <v>165.76</v>
      </c>
      <c r="AB768" s="7" t="e">
        <f t="shared" si="150"/>
        <v>#REF!</v>
      </c>
      <c r="AC768" s="7" t="e">
        <f t="shared" si="151"/>
        <v>#REF!</v>
      </c>
      <c r="AD768" s="12" t="e">
        <f>++VLOOKUP(F768,#REF!,3,0)</f>
        <v>#REF!</v>
      </c>
      <c r="AE768" s="10" t="s">
        <v>453</v>
      </c>
      <c r="AF768" s="10" t="s">
        <v>2934</v>
      </c>
      <c r="AH768" t="s">
        <v>2958</v>
      </c>
    </row>
    <row r="769" spans="1:34" x14ac:dyDescent="0.25">
      <c r="A769" s="5">
        <f t="shared" si="152"/>
        <v>46</v>
      </c>
      <c r="B769" s="22" t="s">
        <v>381</v>
      </c>
      <c r="C769" s="6" t="s">
        <v>1397</v>
      </c>
      <c r="D769" s="5" t="s">
        <v>431</v>
      </c>
      <c r="E769" s="7">
        <v>79807675</v>
      </c>
      <c r="F769" s="7">
        <v>30905967140044</v>
      </c>
      <c r="G769" s="7" t="s">
        <v>2357</v>
      </c>
      <c r="H769" s="14">
        <v>45078</v>
      </c>
      <c r="I769" s="5" t="s">
        <v>1126</v>
      </c>
      <c r="J769" s="5" t="e">
        <f>++COUNTIFS(#REF!,'Манзилли сотиб олиш (2)'!$F769,#REF!,'Манзилли сотиб олиш (2)'!J$3,#REF!,'Манзилли сотиб олиш (2)'!J$2)</f>
        <v>#REF!</v>
      </c>
      <c r="K769" s="5" t="e">
        <f>++COUNTIFS(#REF!,'Манзилли сотиб олиш (2)'!$F769,#REF!,'Манзилли сотиб олиш (2)'!K$3,#REF!,'Манзилли сотиб олиш (2)'!K$2)</f>
        <v>#REF!</v>
      </c>
      <c r="L769" s="5" t="e">
        <f>++COUNTIFS(#REF!,'Манзилли сотиб олиш (2)'!$F769,#REF!,'Манзилли сотиб олиш (2)'!L$3,#REF!,'Манзилли сотиб олиш (2)'!L$2)</f>
        <v>#REF!</v>
      </c>
      <c r="M769" s="5" t="e">
        <f>++COUNTIFS(#REF!,'Манзилли сотиб олиш (2)'!$F769,#REF!,'Манзилли сотиб олиш (2)'!M$3,#REF!,'Манзилли сотиб олиш (2)'!M$2)</f>
        <v>#REF!</v>
      </c>
      <c r="N769" s="5" t="e">
        <f>++COUNTIFS(#REF!,'Манзилли сотиб олиш (2)'!$F769,#REF!,'Манзилли сотиб олиш (2)'!N$3,#REF!,'Манзилли сотиб олиш (2)'!N$2)</f>
        <v>#REF!</v>
      </c>
      <c r="O769" s="7" t="e">
        <f t="shared" si="144"/>
        <v>#REF!</v>
      </c>
      <c r="P769" s="7">
        <f t="shared" si="145"/>
        <v>0</v>
      </c>
      <c r="Q769" s="7">
        <f t="shared" si="146"/>
        <v>0</v>
      </c>
      <c r="R769" s="5" t="e">
        <f>++COUNTIFS(#REF!,'Манзилли сотиб олиш (2)'!$F769,#REF!,'Манзилли сотиб олиш (2)'!R$3,#REF!,'Манзилли сотиб олиш (2)'!R$2)</f>
        <v>#REF!</v>
      </c>
      <c r="S769" s="5" t="e">
        <f>++COUNTIFS(#REF!,'Манзилли сотиб олиш (2)'!$F769,#REF!,'Манзилли сотиб олиш (2)'!S$3,#REF!,'Манзилли сотиб олиш (2)'!S$2)</f>
        <v>#REF!</v>
      </c>
      <c r="T769" s="5" t="e">
        <f>++COUNTIFS(#REF!,'Манзилли сотиб олиш (2)'!$F769,#REF!,'Манзилли сотиб олиш (2)'!T$3,#REF!,'Манзилли сотиб олиш (2)'!T$2)</f>
        <v>#REF!</v>
      </c>
      <c r="U769" s="5" t="e">
        <f>++COUNTIFS(#REF!,'Манзилли сотиб олиш (2)'!$F769,#REF!,'Манзилли сотиб олиш (2)'!U$3,#REF!,'Манзилли сотиб олиш (2)'!U$2)</f>
        <v>#REF!</v>
      </c>
      <c r="V769" s="5" t="e">
        <f>++COUNTIFS(#REF!,'Манзилли сотиб олиш (2)'!$F769,#REF!,'Манзилли сотиб олиш (2)'!V$3,#REF!,'Манзилли сотиб олиш (2)'!V$2)</f>
        <v>#REF!</v>
      </c>
      <c r="W769" s="7" t="e">
        <f t="shared" si="147"/>
        <v>#REF!</v>
      </c>
      <c r="X769" s="7">
        <f t="shared" si="153"/>
        <v>1</v>
      </c>
      <c r="Y769" s="7">
        <f t="shared" si="149"/>
        <v>273</v>
      </c>
      <c r="Z769" s="7">
        <f t="shared" si="153"/>
        <v>1</v>
      </c>
      <c r="AA769" s="7">
        <v>273</v>
      </c>
      <c r="AB769" s="7" t="e">
        <f t="shared" si="150"/>
        <v>#REF!</v>
      </c>
      <c r="AC769" s="7" t="e">
        <f t="shared" si="151"/>
        <v>#REF!</v>
      </c>
      <c r="AD769" s="12" t="e">
        <f>++VLOOKUP(F769,#REF!,3,0)</f>
        <v>#REF!</v>
      </c>
      <c r="AE769" s="10" t="s">
        <v>11</v>
      </c>
      <c r="AF769" s="10" t="s">
        <v>1003</v>
      </c>
      <c r="AH769" t="s">
        <v>2958</v>
      </c>
    </row>
    <row r="770" spans="1:34" x14ac:dyDescent="0.25">
      <c r="A770" s="5">
        <f t="shared" si="152"/>
        <v>47</v>
      </c>
      <c r="B770" s="22" t="s">
        <v>381</v>
      </c>
      <c r="C770" s="6" t="s">
        <v>1398</v>
      </c>
      <c r="D770" s="5" t="s">
        <v>430</v>
      </c>
      <c r="E770" s="7">
        <v>79860340</v>
      </c>
      <c r="F770" s="7">
        <v>30408987140066</v>
      </c>
      <c r="G770" s="7" t="s">
        <v>2358</v>
      </c>
      <c r="H770" s="14">
        <v>45078</v>
      </c>
      <c r="I770" s="5" t="s">
        <v>1126</v>
      </c>
      <c r="J770" s="5" t="e">
        <f>++COUNTIFS(#REF!,'Манзилли сотиб олиш (2)'!$F770,#REF!,'Манзилли сотиб олиш (2)'!J$3,#REF!,'Манзилли сотиб олиш (2)'!J$2)</f>
        <v>#REF!</v>
      </c>
      <c r="K770" s="5" t="e">
        <f>++COUNTIFS(#REF!,'Манзилли сотиб олиш (2)'!$F770,#REF!,'Манзилли сотиб олиш (2)'!K$3,#REF!,'Манзилли сотиб олиш (2)'!K$2)</f>
        <v>#REF!</v>
      </c>
      <c r="L770" s="5" t="e">
        <f>++COUNTIFS(#REF!,'Манзилли сотиб олиш (2)'!$F770,#REF!,'Манзилли сотиб олиш (2)'!L$3,#REF!,'Манзилли сотиб олиш (2)'!L$2)</f>
        <v>#REF!</v>
      </c>
      <c r="M770" s="5" t="e">
        <f>++COUNTIFS(#REF!,'Манзилли сотиб олиш (2)'!$F770,#REF!,'Манзилли сотиб олиш (2)'!M$3,#REF!,'Манзилли сотиб олиш (2)'!M$2)</f>
        <v>#REF!</v>
      </c>
      <c r="N770" s="5" t="e">
        <f>++COUNTIFS(#REF!,'Манзилли сотиб олиш (2)'!$F770,#REF!,'Манзилли сотиб олиш (2)'!N$3,#REF!,'Манзилли сотиб олиш (2)'!N$2)</f>
        <v>#REF!</v>
      </c>
      <c r="O770" s="7" t="e">
        <f t="shared" si="144"/>
        <v>#REF!</v>
      </c>
      <c r="P770" s="7">
        <f t="shared" si="145"/>
        <v>0</v>
      </c>
      <c r="Q770" s="7">
        <f t="shared" si="146"/>
        <v>0</v>
      </c>
      <c r="R770" s="5" t="e">
        <f>++COUNTIFS(#REF!,'Манзилли сотиб олиш (2)'!$F770,#REF!,'Манзилли сотиб олиш (2)'!R$3,#REF!,'Манзилли сотиб олиш (2)'!R$2)</f>
        <v>#REF!</v>
      </c>
      <c r="S770" s="5" t="e">
        <f>++COUNTIFS(#REF!,'Манзилли сотиб олиш (2)'!$F770,#REF!,'Манзилли сотиб олиш (2)'!S$3,#REF!,'Манзилли сотиб олиш (2)'!S$2)</f>
        <v>#REF!</v>
      </c>
      <c r="T770" s="5" t="e">
        <f>++COUNTIFS(#REF!,'Манзилли сотиб олиш (2)'!$F770,#REF!,'Манзилли сотиб олиш (2)'!T$3,#REF!,'Манзилли сотиб олиш (2)'!T$2)</f>
        <v>#REF!</v>
      </c>
      <c r="U770" s="5" t="e">
        <f>++COUNTIFS(#REF!,'Манзилли сотиб олиш (2)'!$F770,#REF!,'Манзилли сотиб олиш (2)'!U$3,#REF!,'Манзилли сотиб олиш (2)'!U$2)</f>
        <v>#REF!</v>
      </c>
      <c r="V770" s="5" t="e">
        <f>++COUNTIFS(#REF!,'Манзилли сотиб олиш (2)'!$F770,#REF!,'Манзилли сотиб олиш (2)'!V$3,#REF!,'Манзилли сотиб олиш (2)'!V$2)</f>
        <v>#REF!</v>
      </c>
      <c r="W770" s="7" t="e">
        <f t="shared" si="147"/>
        <v>#REF!</v>
      </c>
      <c r="X770" s="7">
        <f t="shared" si="153"/>
        <v>1</v>
      </c>
      <c r="Y770" s="7">
        <f t="shared" si="149"/>
        <v>179.95</v>
      </c>
      <c r="Z770" s="7">
        <f t="shared" si="153"/>
        <v>1</v>
      </c>
      <c r="AA770" s="7">
        <v>179.95</v>
      </c>
      <c r="AB770" s="7" t="e">
        <f t="shared" si="150"/>
        <v>#REF!</v>
      </c>
      <c r="AC770" s="7" t="e">
        <f t="shared" si="151"/>
        <v>#REF!</v>
      </c>
      <c r="AD770" s="12" t="e">
        <f>++VLOOKUP(F770,#REF!,3,0)</f>
        <v>#REF!</v>
      </c>
      <c r="AE770" s="10" t="s">
        <v>453</v>
      </c>
      <c r="AF770" s="10" t="s">
        <v>2930</v>
      </c>
      <c r="AH770" t="s">
        <v>2958</v>
      </c>
    </row>
    <row r="771" spans="1:34" x14ac:dyDescent="0.25">
      <c r="A771" s="5">
        <f t="shared" si="152"/>
        <v>48</v>
      </c>
      <c r="B771" s="22" t="s">
        <v>381</v>
      </c>
      <c r="C771" s="6" t="s">
        <v>1399</v>
      </c>
      <c r="D771" s="5" t="s">
        <v>429</v>
      </c>
      <c r="E771" s="7">
        <v>79930241</v>
      </c>
      <c r="F771" s="7">
        <v>41604947090017</v>
      </c>
      <c r="G771" s="7" t="s">
        <v>2359</v>
      </c>
      <c r="H771" s="14">
        <v>45078</v>
      </c>
      <c r="I771" s="5" t="s">
        <v>1126</v>
      </c>
      <c r="J771" s="5" t="e">
        <f>++COUNTIFS(#REF!,'Манзилли сотиб олиш (2)'!$F771,#REF!,'Манзилли сотиб олиш (2)'!J$3,#REF!,'Манзилли сотиб олиш (2)'!J$2)</f>
        <v>#REF!</v>
      </c>
      <c r="K771" s="5" t="e">
        <f>++COUNTIFS(#REF!,'Манзилли сотиб олиш (2)'!$F771,#REF!,'Манзилли сотиб олиш (2)'!K$3,#REF!,'Манзилли сотиб олиш (2)'!K$2)</f>
        <v>#REF!</v>
      </c>
      <c r="L771" s="5" t="e">
        <f>++COUNTIFS(#REF!,'Манзилли сотиб олиш (2)'!$F771,#REF!,'Манзилли сотиб олиш (2)'!L$3,#REF!,'Манзилли сотиб олиш (2)'!L$2)</f>
        <v>#REF!</v>
      </c>
      <c r="M771" s="5" t="e">
        <f>++COUNTIFS(#REF!,'Манзилли сотиб олиш (2)'!$F771,#REF!,'Манзилли сотиб олиш (2)'!M$3,#REF!,'Манзилли сотиб олиш (2)'!M$2)</f>
        <v>#REF!</v>
      </c>
      <c r="N771" s="5" t="e">
        <f>++COUNTIFS(#REF!,'Манзилли сотиб олиш (2)'!$F771,#REF!,'Манзилли сотиб олиш (2)'!N$3,#REF!,'Манзилли сотиб олиш (2)'!N$2)</f>
        <v>#REF!</v>
      </c>
      <c r="O771" s="7" t="e">
        <f t="shared" si="144"/>
        <v>#REF!</v>
      </c>
      <c r="P771" s="7">
        <f t="shared" si="145"/>
        <v>0</v>
      </c>
      <c r="Q771" s="7">
        <f t="shared" si="146"/>
        <v>0</v>
      </c>
      <c r="R771" s="5" t="e">
        <f>++COUNTIFS(#REF!,'Манзилли сотиб олиш (2)'!$F771,#REF!,'Манзилли сотиб олиш (2)'!R$3,#REF!,'Манзилли сотиб олиш (2)'!R$2)</f>
        <v>#REF!</v>
      </c>
      <c r="S771" s="5" t="e">
        <f>++COUNTIFS(#REF!,'Манзилли сотиб олиш (2)'!$F771,#REF!,'Манзилли сотиб олиш (2)'!S$3,#REF!,'Манзилли сотиб олиш (2)'!S$2)</f>
        <v>#REF!</v>
      </c>
      <c r="T771" s="19" t="e">
        <f>++COUNTIFS(#REF!,'Манзилли сотиб олиш (2)'!$F771,#REF!,'Манзилли сотиб олиш (2)'!T$3,#REF!,'Манзилли сотиб олиш (2)'!T$2)</f>
        <v>#REF!</v>
      </c>
      <c r="U771" s="5" t="e">
        <f>++COUNTIFS(#REF!,'Манзилли сотиб олиш (2)'!$F771,#REF!,'Манзилли сотиб олиш (2)'!U$3,#REF!,'Манзилли сотиб олиш (2)'!U$2)</f>
        <v>#REF!</v>
      </c>
      <c r="V771" s="5" t="e">
        <f>++COUNTIFS(#REF!,'Манзилли сотиб олиш (2)'!$F771,#REF!,'Манзилли сотиб олиш (2)'!V$3,#REF!,'Манзилли сотиб олиш (2)'!V$2)</f>
        <v>#REF!</v>
      </c>
      <c r="W771" s="7" t="e">
        <f t="shared" si="147"/>
        <v>#REF!</v>
      </c>
      <c r="X771" s="7">
        <f t="shared" si="153"/>
        <v>1</v>
      </c>
      <c r="Y771" s="7">
        <f t="shared" si="149"/>
        <v>145.369</v>
      </c>
      <c r="Z771" s="7">
        <f t="shared" si="153"/>
        <v>1</v>
      </c>
      <c r="AA771" s="7">
        <v>145.369</v>
      </c>
      <c r="AB771" s="7" t="e">
        <f t="shared" si="150"/>
        <v>#REF!</v>
      </c>
      <c r="AC771" s="7" t="e">
        <f t="shared" si="151"/>
        <v>#REF!</v>
      </c>
      <c r="AD771" s="12" t="e">
        <f>++VLOOKUP(F771,#REF!,3,0)</f>
        <v>#REF!</v>
      </c>
      <c r="AE771" s="10" t="s">
        <v>453</v>
      </c>
      <c r="AF771" s="10" t="s">
        <v>998</v>
      </c>
      <c r="AH771" t="s">
        <v>2958</v>
      </c>
    </row>
    <row r="772" spans="1:34" x14ac:dyDescent="0.25">
      <c r="A772" s="5">
        <f t="shared" si="152"/>
        <v>49</v>
      </c>
      <c r="B772" s="22" t="s">
        <v>381</v>
      </c>
      <c r="C772" s="6" t="s">
        <v>1400</v>
      </c>
      <c r="D772" s="5" t="s">
        <v>428</v>
      </c>
      <c r="E772" s="7">
        <v>79933648</v>
      </c>
      <c r="F772" s="7">
        <v>30204967140013</v>
      </c>
      <c r="G772" s="7" t="s">
        <v>2360</v>
      </c>
      <c r="H772" s="14">
        <v>45078</v>
      </c>
      <c r="I772" s="5" t="s">
        <v>1126</v>
      </c>
      <c r="J772" s="5" t="e">
        <f>++COUNTIFS(#REF!,'Манзилли сотиб олиш (2)'!$F772,#REF!,'Манзилли сотиб олиш (2)'!J$3,#REF!,'Манзилли сотиб олиш (2)'!J$2)</f>
        <v>#REF!</v>
      </c>
      <c r="K772" s="5" t="e">
        <f>++COUNTIFS(#REF!,'Манзилли сотиб олиш (2)'!$F772,#REF!,'Манзилли сотиб олиш (2)'!K$3,#REF!,'Манзилли сотиб олиш (2)'!K$2)</f>
        <v>#REF!</v>
      </c>
      <c r="L772" s="5" t="e">
        <f>++COUNTIFS(#REF!,'Манзилли сотиб олиш (2)'!$F772,#REF!,'Манзилли сотиб олиш (2)'!L$3,#REF!,'Манзилли сотиб олиш (2)'!L$2)</f>
        <v>#REF!</v>
      </c>
      <c r="M772" s="5" t="e">
        <f>++COUNTIFS(#REF!,'Манзилли сотиб олиш (2)'!$F772,#REF!,'Манзилли сотиб олиш (2)'!M$3,#REF!,'Манзилли сотиб олиш (2)'!M$2)</f>
        <v>#REF!</v>
      </c>
      <c r="N772" s="5" t="e">
        <f>++COUNTIFS(#REF!,'Манзилли сотиб олиш (2)'!$F772,#REF!,'Манзилли сотиб олиш (2)'!N$3,#REF!,'Манзилли сотиб олиш (2)'!N$2)</f>
        <v>#REF!</v>
      </c>
      <c r="O772" s="7" t="e">
        <f t="shared" si="144"/>
        <v>#REF!</v>
      </c>
      <c r="P772" s="7">
        <f t="shared" si="145"/>
        <v>0</v>
      </c>
      <c r="Q772" s="7">
        <f t="shared" si="146"/>
        <v>0</v>
      </c>
      <c r="R772" s="5" t="e">
        <f>++COUNTIFS(#REF!,'Манзилли сотиб олиш (2)'!$F772,#REF!,'Манзилли сотиб олиш (2)'!R$3,#REF!,'Манзилли сотиб олиш (2)'!R$2)</f>
        <v>#REF!</v>
      </c>
      <c r="S772" s="5" t="e">
        <f>++COUNTIFS(#REF!,'Манзилли сотиб олиш (2)'!$F772,#REF!,'Манзилли сотиб олиш (2)'!S$3,#REF!,'Манзилли сотиб олиш (2)'!S$2)</f>
        <v>#REF!</v>
      </c>
      <c r="T772" s="5" t="e">
        <f>++COUNTIFS(#REF!,'Манзилли сотиб олиш (2)'!$F772,#REF!,'Манзилли сотиб олиш (2)'!T$3,#REF!,'Манзилли сотиб олиш (2)'!T$2)</f>
        <v>#REF!</v>
      </c>
      <c r="U772" s="5" t="e">
        <f>++COUNTIFS(#REF!,'Манзилли сотиб олиш (2)'!$F772,#REF!,'Манзилли сотиб олиш (2)'!U$3,#REF!,'Манзилли сотиб олиш (2)'!U$2)</f>
        <v>#REF!</v>
      </c>
      <c r="V772" s="5" t="e">
        <f>++COUNTIFS(#REF!,'Манзилли сотиб олиш (2)'!$F772,#REF!,'Манзилли сотиб олиш (2)'!V$3,#REF!,'Манзилли сотиб олиш (2)'!V$2)</f>
        <v>#REF!</v>
      </c>
      <c r="W772" s="7" t="e">
        <f t="shared" si="147"/>
        <v>#REF!</v>
      </c>
      <c r="X772" s="7">
        <f t="shared" si="153"/>
        <v>1</v>
      </c>
      <c r="Y772" s="7">
        <f t="shared" si="149"/>
        <v>173.95</v>
      </c>
      <c r="Z772" s="7">
        <f t="shared" si="153"/>
        <v>1</v>
      </c>
      <c r="AA772" s="7">
        <v>173.95</v>
      </c>
      <c r="AB772" s="7" t="e">
        <f t="shared" si="150"/>
        <v>#REF!</v>
      </c>
      <c r="AC772" s="7" t="e">
        <f t="shared" si="151"/>
        <v>#REF!</v>
      </c>
      <c r="AD772" s="12" t="e">
        <f>++VLOOKUP(F772,#REF!,3,0)</f>
        <v>#REF!</v>
      </c>
      <c r="AE772" s="10" t="s">
        <v>453</v>
      </c>
      <c r="AF772" s="10" t="s">
        <v>2930</v>
      </c>
      <c r="AH772" t="s">
        <v>2958</v>
      </c>
    </row>
    <row r="773" spans="1:34" x14ac:dyDescent="0.25">
      <c r="A773" s="5">
        <f t="shared" si="152"/>
        <v>50</v>
      </c>
      <c r="B773" s="22" t="s">
        <v>381</v>
      </c>
      <c r="C773" s="6" t="s">
        <v>1401</v>
      </c>
      <c r="D773" s="5" t="s">
        <v>427</v>
      </c>
      <c r="E773" s="7">
        <v>80100696</v>
      </c>
      <c r="F773" s="7">
        <v>30112883110020</v>
      </c>
      <c r="G773" s="7" t="s">
        <v>2361</v>
      </c>
      <c r="H773" s="14">
        <v>45078</v>
      </c>
      <c r="I773" s="5" t="s">
        <v>1126</v>
      </c>
      <c r="J773" s="5" t="e">
        <f>++COUNTIFS(#REF!,'Манзилли сотиб олиш (2)'!$F773,#REF!,'Манзилли сотиб олиш (2)'!J$3,#REF!,'Манзилли сотиб олиш (2)'!J$2)</f>
        <v>#REF!</v>
      </c>
      <c r="K773" s="5" t="e">
        <f>++COUNTIFS(#REF!,'Манзилли сотиб олиш (2)'!$F773,#REF!,'Манзилли сотиб олиш (2)'!K$3,#REF!,'Манзилли сотиб олиш (2)'!K$2)</f>
        <v>#REF!</v>
      </c>
      <c r="L773" s="5" t="e">
        <f>++COUNTIFS(#REF!,'Манзилли сотиб олиш (2)'!$F773,#REF!,'Манзилли сотиб олиш (2)'!L$3,#REF!,'Манзилли сотиб олиш (2)'!L$2)</f>
        <v>#REF!</v>
      </c>
      <c r="M773" s="5" t="e">
        <f>++COUNTIFS(#REF!,'Манзилли сотиб олиш (2)'!$F773,#REF!,'Манзилли сотиб олиш (2)'!M$3,#REF!,'Манзилли сотиб олиш (2)'!M$2)</f>
        <v>#REF!</v>
      </c>
      <c r="N773" s="5" t="e">
        <f>++COUNTIFS(#REF!,'Манзилли сотиб олиш (2)'!$F773,#REF!,'Манзилли сотиб олиш (2)'!N$3,#REF!,'Манзилли сотиб олиш (2)'!N$2)</f>
        <v>#REF!</v>
      </c>
      <c r="O773" s="7" t="e">
        <f t="shared" si="144"/>
        <v>#REF!</v>
      </c>
      <c r="P773" s="7">
        <f t="shared" si="145"/>
        <v>0</v>
      </c>
      <c r="Q773" s="7">
        <f t="shared" si="146"/>
        <v>0</v>
      </c>
      <c r="R773" s="5" t="e">
        <f>++COUNTIFS(#REF!,'Манзилли сотиб олиш (2)'!$F773,#REF!,'Манзилли сотиб олиш (2)'!R$3,#REF!,'Манзилли сотиб олиш (2)'!R$2)</f>
        <v>#REF!</v>
      </c>
      <c r="S773" s="5" t="e">
        <f>++COUNTIFS(#REF!,'Манзилли сотиб олиш (2)'!$F773,#REF!,'Манзилли сотиб олиш (2)'!S$3,#REF!,'Манзилли сотиб олиш (2)'!S$2)</f>
        <v>#REF!</v>
      </c>
      <c r="T773" s="5" t="e">
        <f>++COUNTIFS(#REF!,'Манзилли сотиб олиш (2)'!$F773,#REF!,'Манзилли сотиб олиш (2)'!T$3,#REF!,'Манзилли сотиб олиш (2)'!T$2)</f>
        <v>#REF!</v>
      </c>
      <c r="U773" s="5" t="e">
        <f>++COUNTIFS(#REF!,'Манзилли сотиб олиш (2)'!$F773,#REF!,'Манзилли сотиб олиш (2)'!U$3,#REF!,'Манзилли сотиб олиш (2)'!U$2)</f>
        <v>#REF!</v>
      </c>
      <c r="V773" s="5" t="e">
        <f>++COUNTIFS(#REF!,'Манзилли сотиб олиш (2)'!$F773,#REF!,'Манзилли сотиб олиш (2)'!V$3,#REF!,'Манзилли сотиб олиш (2)'!V$2)</f>
        <v>#REF!</v>
      </c>
      <c r="W773" s="7" t="e">
        <f t="shared" si="147"/>
        <v>#REF!</v>
      </c>
      <c r="X773" s="7">
        <f t="shared" si="153"/>
        <v>1</v>
      </c>
      <c r="Y773" s="7">
        <f t="shared" si="149"/>
        <v>159.75</v>
      </c>
      <c r="Z773" s="7">
        <f t="shared" si="153"/>
        <v>1</v>
      </c>
      <c r="AA773" s="7">
        <v>159.75</v>
      </c>
      <c r="AB773" s="7" t="e">
        <f t="shared" si="150"/>
        <v>#REF!</v>
      </c>
      <c r="AC773" s="7" t="e">
        <f t="shared" si="151"/>
        <v>#REF!</v>
      </c>
      <c r="AD773" s="12" t="e">
        <f>++VLOOKUP(F773,#REF!,3,0)</f>
        <v>#REF!</v>
      </c>
      <c r="AE773" s="10" t="s">
        <v>453</v>
      </c>
      <c r="AF773" s="10" t="s">
        <v>2936</v>
      </c>
      <c r="AH773" t="s">
        <v>2958</v>
      </c>
    </row>
    <row r="774" spans="1:34" x14ac:dyDescent="0.25">
      <c r="A774" s="5">
        <f t="shared" si="152"/>
        <v>51</v>
      </c>
      <c r="B774" s="22" t="s">
        <v>381</v>
      </c>
      <c r="C774" s="6" t="s">
        <v>1402</v>
      </c>
      <c r="D774" s="5" t="s">
        <v>426</v>
      </c>
      <c r="E774" s="7">
        <v>80155962</v>
      </c>
      <c r="F774" s="7">
        <v>30412907140014</v>
      </c>
      <c r="G774" s="7" t="s">
        <v>2362</v>
      </c>
      <c r="H774" s="14">
        <v>45078</v>
      </c>
      <c r="I774" s="5" t="s">
        <v>1126</v>
      </c>
      <c r="J774" s="5" t="e">
        <f>++COUNTIFS(#REF!,'Манзилли сотиб олиш (2)'!$F774,#REF!,'Манзилли сотиб олиш (2)'!J$3,#REF!,'Манзилли сотиб олиш (2)'!J$2)</f>
        <v>#REF!</v>
      </c>
      <c r="K774" s="5" t="e">
        <f>++COUNTIFS(#REF!,'Манзилли сотиб олиш (2)'!$F774,#REF!,'Манзилли сотиб олиш (2)'!K$3,#REF!,'Манзилли сотиб олиш (2)'!K$2)</f>
        <v>#REF!</v>
      </c>
      <c r="L774" s="5" t="e">
        <f>++COUNTIFS(#REF!,'Манзилли сотиб олиш (2)'!$F774,#REF!,'Манзилли сотиб олиш (2)'!L$3,#REF!,'Манзилли сотиб олиш (2)'!L$2)</f>
        <v>#REF!</v>
      </c>
      <c r="M774" s="5" t="e">
        <f>++COUNTIFS(#REF!,'Манзилли сотиб олиш (2)'!$F774,#REF!,'Манзилли сотиб олиш (2)'!M$3,#REF!,'Манзилли сотиб олиш (2)'!M$2)</f>
        <v>#REF!</v>
      </c>
      <c r="N774" s="5" t="e">
        <f>++COUNTIFS(#REF!,'Манзилли сотиб олиш (2)'!$F774,#REF!,'Манзилли сотиб олиш (2)'!N$3,#REF!,'Манзилли сотиб олиш (2)'!N$2)</f>
        <v>#REF!</v>
      </c>
      <c r="O774" s="7" t="e">
        <f t="shared" si="144"/>
        <v>#REF!</v>
      </c>
      <c r="P774" s="7">
        <f t="shared" si="145"/>
        <v>0</v>
      </c>
      <c r="Q774" s="7">
        <f t="shared" si="146"/>
        <v>0</v>
      </c>
      <c r="R774" s="5" t="e">
        <f>++COUNTIFS(#REF!,'Манзилли сотиб олиш (2)'!$F774,#REF!,'Манзилли сотиб олиш (2)'!R$3,#REF!,'Манзилли сотиб олиш (2)'!R$2)</f>
        <v>#REF!</v>
      </c>
      <c r="S774" s="5" t="e">
        <f>++COUNTIFS(#REF!,'Манзилли сотиб олиш (2)'!$F774,#REF!,'Манзилли сотиб олиш (2)'!S$3,#REF!,'Манзилли сотиб олиш (2)'!S$2)</f>
        <v>#REF!</v>
      </c>
      <c r="T774" s="19" t="e">
        <f>++COUNTIFS(#REF!,'Манзилли сотиб олиш (2)'!$F774,#REF!,'Манзилли сотиб олиш (2)'!T$3,#REF!,'Манзилли сотиб олиш (2)'!T$2)</f>
        <v>#REF!</v>
      </c>
      <c r="U774" s="5" t="e">
        <f>++COUNTIFS(#REF!,'Манзилли сотиб олиш (2)'!$F774,#REF!,'Манзилли сотиб олиш (2)'!U$3,#REF!,'Манзилли сотиб олиш (2)'!U$2)</f>
        <v>#REF!</v>
      </c>
      <c r="V774" s="5" t="e">
        <f>++COUNTIFS(#REF!,'Манзилли сотиб олиш (2)'!$F774,#REF!,'Манзилли сотиб олиш (2)'!V$3,#REF!,'Манзилли сотиб олиш (2)'!V$2)</f>
        <v>#REF!</v>
      </c>
      <c r="W774" s="7" t="e">
        <f t="shared" si="147"/>
        <v>#REF!</v>
      </c>
      <c r="X774" s="7">
        <f t="shared" si="153"/>
        <v>1</v>
      </c>
      <c r="Y774" s="7">
        <f t="shared" si="149"/>
        <v>151.9</v>
      </c>
      <c r="Z774" s="7">
        <f t="shared" si="153"/>
        <v>1</v>
      </c>
      <c r="AA774" s="7">
        <v>151.9</v>
      </c>
      <c r="AB774" s="7" t="e">
        <f t="shared" si="150"/>
        <v>#REF!</v>
      </c>
      <c r="AC774" s="7" t="e">
        <f t="shared" si="151"/>
        <v>#REF!</v>
      </c>
      <c r="AD774" s="12" t="e">
        <f>++VLOOKUP(F774,#REF!,3,0)</f>
        <v>#REF!</v>
      </c>
      <c r="AE774" s="10" t="s">
        <v>453</v>
      </c>
      <c r="AF774" s="10" t="s">
        <v>998</v>
      </c>
      <c r="AH774" t="s">
        <v>2958</v>
      </c>
    </row>
    <row r="775" spans="1:34" x14ac:dyDescent="0.25">
      <c r="A775" s="5">
        <f t="shared" si="152"/>
        <v>52</v>
      </c>
      <c r="B775" s="22" t="s">
        <v>381</v>
      </c>
      <c r="C775" s="6" t="s">
        <v>1403</v>
      </c>
      <c r="D775" s="5" t="s">
        <v>425</v>
      </c>
      <c r="E775" s="7">
        <v>80250533</v>
      </c>
      <c r="F775" s="7">
        <v>30105893110067</v>
      </c>
      <c r="G775" s="7" t="s">
        <v>2363</v>
      </c>
      <c r="H775" s="14">
        <v>45078</v>
      </c>
      <c r="I775" s="5" t="s">
        <v>1126</v>
      </c>
      <c r="J775" s="5" t="e">
        <f>++COUNTIFS(#REF!,'Манзилли сотиб олиш (2)'!$F775,#REF!,'Манзилли сотиб олиш (2)'!J$3,#REF!,'Манзилли сотиб олиш (2)'!J$2)</f>
        <v>#REF!</v>
      </c>
      <c r="K775" s="5" t="e">
        <f>++COUNTIFS(#REF!,'Манзилли сотиб олиш (2)'!$F775,#REF!,'Манзилли сотиб олиш (2)'!K$3,#REF!,'Манзилли сотиб олиш (2)'!K$2)</f>
        <v>#REF!</v>
      </c>
      <c r="L775" s="5" t="e">
        <f>++COUNTIFS(#REF!,'Манзилли сотиб олиш (2)'!$F775,#REF!,'Манзилли сотиб олиш (2)'!L$3,#REF!,'Манзилли сотиб олиш (2)'!L$2)</f>
        <v>#REF!</v>
      </c>
      <c r="M775" s="5" t="e">
        <f>++COUNTIFS(#REF!,'Манзилли сотиб олиш (2)'!$F775,#REF!,'Манзилли сотиб олиш (2)'!M$3,#REF!,'Манзилли сотиб олиш (2)'!M$2)</f>
        <v>#REF!</v>
      </c>
      <c r="N775" s="5" t="e">
        <f>++COUNTIFS(#REF!,'Манзилли сотиб олиш (2)'!$F775,#REF!,'Манзилли сотиб олиш (2)'!N$3,#REF!,'Манзилли сотиб олиш (2)'!N$2)</f>
        <v>#REF!</v>
      </c>
      <c r="O775" s="7" t="e">
        <f t="shared" si="144"/>
        <v>#REF!</v>
      </c>
      <c r="P775" s="7">
        <f t="shared" si="145"/>
        <v>0</v>
      </c>
      <c r="Q775" s="7">
        <f t="shared" si="146"/>
        <v>0</v>
      </c>
      <c r="R775" s="5" t="e">
        <f>++COUNTIFS(#REF!,'Манзилли сотиб олиш (2)'!$F775,#REF!,'Манзилли сотиб олиш (2)'!R$3,#REF!,'Манзилли сотиб олиш (2)'!R$2)</f>
        <v>#REF!</v>
      </c>
      <c r="S775" s="5" t="e">
        <f>++COUNTIFS(#REF!,'Манзилли сотиб олиш (2)'!$F775,#REF!,'Манзилли сотиб олиш (2)'!S$3,#REF!,'Манзилли сотиб олиш (2)'!S$2)</f>
        <v>#REF!</v>
      </c>
      <c r="T775" s="5" t="e">
        <f>++COUNTIFS(#REF!,'Манзилли сотиб олиш (2)'!$F775,#REF!,'Манзилли сотиб олиш (2)'!T$3,#REF!,'Манзилли сотиб олиш (2)'!T$2)</f>
        <v>#REF!</v>
      </c>
      <c r="U775" s="5" t="e">
        <f>++COUNTIFS(#REF!,'Манзилли сотиб олиш (2)'!$F775,#REF!,'Манзилли сотиб олиш (2)'!U$3,#REF!,'Манзилли сотиб олиш (2)'!U$2)</f>
        <v>#REF!</v>
      </c>
      <c r="V775" s="5" t="e">
        <f>++COUNTIFS(#REF!,'Манзилли сотиб олиш (2)'!$F775,#REF!,'Манзилли сотиб олиш (2)'!V$3,#REF!,'Манзилли сотиб олиш (2)'!V$2)</f>
        <v>#REF!</v>
      </c>
      <c r="W775" s="7" t="e">
        <f t="shared" si="147"/>
        <v>#REF!</v>
      </c>
      <c r="X775" s="7">
        <f t="shared" si="153"/>
        <v>0</v>
      </c>
      <c r="Y775" s="7">
        <f t="shared" si="149"/>
        <v>0</v>
      </c>
      <c r="Z775" s="7">
        <f t="shared" si="153"/>
        <v>0</v>
      </c>
      <c r="AA775" s="7">
        <v>0</v>
      </c>
      <c r="AB775" s="7" t="e">
        <f t="shared" si="150"/>
        <v>#REF!</v>
      </c>
      <c r="AC775" s="7">
        <f t="shared" si="151"/>
        <v>0</v>
      </c>
      <c r="AD775" s="12" t="e">
        <f>++VLOOKUP(F775,#REF!,3,0)</f>
        <v>#REF!</v>
      </c>
      <c r="AE775" s="10" t="s">
        <v>317</v>
      </c>
      <c r="AF775" s="10" t="s">
        <v>2938</v>
      </c>
      <c r="AH775" t="s">
        <v>2958</v>
      </c>
    </row>
    <row r="776" spans="1:34" x14ac:dyDescent="0.25">
      <c r="A776" s="5">
        <f t="shared" si="152"/>
        <v>53</v>
      </c>
      <c r="B776" s="22" t="s">
        <v>381</v>
      </c>
      <c r="C776" s="6" t="s">
        <v>1404</v>
      </c>
      <c r="D776" s="5" t="s">
        <v>424</v>
      </c>
      <c r="E776" s="7">
        <v>80270712</v>
      </c>
      <c r="F776" s="7">
        <v>33105933110027</v>
      </c>
      <c r="G776" s="7" t="s">
        <v>2364</v>
      </c>
      <c r="H776" s="14">
        <v>45078</v>
      </c>
      <c r="I776" s="5" t="s">
        <v>1126</v>
      </c>
      <c r="J776" s="5" t="e">
        <f>++COUNTIFS(#REF!,'Манзилли сотиб олиш (2)'!$F776,#REF!,'Манзилли сотиб олиш (2)'!J$3,#REF!,'Манзилли сотиб олиш (2)'!J$2)</f>
        <v>#REF!</v>
      </c>
      <c r="K776" s="5" t="e">
        <f>++COUNTIFS(#REF!,'Манзилли сотиб олиш (2)'!$F776,#REF!,'Манзилли сотиб олиш (2)'!K$3,#REF!,'Манзилли сотиб олиш (2)'!K$2)</f>
        <v>#REF!</v>
      </c>
      <c r="L776" s="5" t="e">
        <f>++COUNTIFS(#REF!,'Манзилли сотиб олиш (2)'!$F776,#REF!,'Манзилли сотиб олиш (2)'!L$3,#REF!,'Манзилли сотиб олиш (2)'!L$2)</f>
        <v>#REF!</v>
      </c>
      <c r="M776" s="5" t="e">
        <f>++COUNTIFS(#REF!,'Манзилли сотиб олиш (2)'!$F776,#REF!,'Манзилли сотиб олиш (2)'!M$3,#REF!,'Манзилли сотиб олиш (2)'!M$2)</f>
        <v>#REF!</v>
      </c>
      <c r="N776" s="5" t="e">
        <f>++COUNTIFS(#REF!,'Манзилли сотиб олиш (2)'!$F776,#REF!,'Манзилли сотиб олиш (2)'!N$3,#REF!,'Манзилли сотиб олиш (2)'!N$2)</f>
        <v>#REF!</v>
      </c>
      <c r="O776" s="7" t="e">
        <f t="shared" si="144"/>
        <v>#REF!</v>
      </c>
      <c r="P776" s="7">
        <f t="shared" si="145"/>
        <v>0</v>
      </c>
      <c r="Q776" s="7">
        <f t="shared" si="146"/>
        <v>0</v>
      </c>
      <c r="R776" s="5" t="e">
        <f>++COUNTIFS(#REF!,'Манзилли сотиб олиш (2)'!$F776,#REF!,'Манзилли сотиб олиш (2)'!R$3,#REF!,'Манзилли сотиб олиш (2)'!R$2)</f>
        <v>#REF!</v>
      </c>
      <c r="S776" s="5" t="e">
        <f>++COUNTIFS(#REF!,'Манзилли сотиб олиш (2)'!$F776,#REF!,'Манзилли сотиб олиш (2)'!S$3,#REF!,'Манзилли сотиб олиш (2)'!S$2)</f>
        <v>#REF!</v>
      </c>
      <c r="T776" s="5" t="e">
        <f>++COUNTIFS(#REF!,'Манзилли сотиб олиш (2)'!$F776,#REF!,'Манзилли сотиб олиш (2)'!T$3,#REF!,'Манзилли сотиб олиш (2)'!T$2)</f>
        <v>#REF!</v>
      </c>
      <c r="U776" s="5" t="e">
        <f>++COUNTIFS(#REF!,'Манзилли сотиб олиш (2)'!$F776,#REF!,'Манзилли сотиб олиш (2)'!U$3,#REF!,'Манзилли сотиб олиш (2)'!U$2)</f>
        <v>#REF!</v>
      </c>
      <c r="V776" s="5" t="e">
        <f>++COUNTIFS(#REF!,'Манзилли сотиб олиш (2)'!$F776,#REF!,'Манзилли сотиб олиш (2)'!V$3,#REF!,'Манзилли сотиб олиш (2)'!V$2)</f>
        <v>#REF!</v>
      </c>
      <c r="W776" s="7" t="e">
        <f t="shared" si="147"/>
        <v>#REF!</v>
      </c>
      <c r="X776" s="7">
        <f t="shared" si="153"/>
        <v>1</v>
      </c>
      <c r="Y776" s="7">
        <f t="shared" si="149"/>
        <v>164.5</v>
      </c>
      <c r="Z776" s="7">
        <f t="shared" si="153"/>
        <v>1</v>
      </c>
      <c r="AA776" s="7">
        <v>164.5</v>
      </c>
      <c r="AB776" s="7" t="e">
        <f t="shared" si="150"/>
        <v>#REF!</v>
      </c>
      <c r="AC776" s="7" t="e">
        <f t="shared" si="151"/>
        <v>#REF!</v>
      </c>
      <c r="AD776" s="12" t="e">
        <f>++VLOOKUP(F776,#REF!,3,0)</f>
        <v>#REF!</v>
      </c>
      <c r="AE776" s="10" t="s">
        <v>453</v>
      </c>
      <c r="AF776" s="10" t="s">
        <v>2930</v>
      </c>
      <c r="AH776" t="s">
        <v>2958</v>
      </c>
    </row>
    <row r="777" spans="1:34" x14ac:dyDescent="0.25">
      <c r="A777" s="5">
        <f t="shared" si="152"/>
        <v>54</v>
      </c>
      <c r="B777" s="22" t="s">
        <v>381</v>
      </c>
      <c r="C777" s="6" t="s">
        <v>1406</v>
      </c>
      <c r="D777" s="5" t="s">
        <v>422</v>
      </c>
      <c r="E777" s="7">
        <v>80494372</v>
      </c>
      <c r="F777" s="7">
        <v>31201813110056</v>
      </c>
      <c r="G777" s="7" t="s">
        <v>2366</v>
      </c>
      <c r="H777" s="14">
        <v>45078</v>
      </c>
      <c r="I777" s="5" t="s">
        <v>1126</v>
      </c>
      <c r="J777" s="5" t="e">
        <f>++COUNTIFS(#REF!,'Манзилли сотиб олиш (2)'!$F777,#REF!,'Манзилли сотиб олиш (2)'!J$3,#REF!,'Манзилли сотиб олиш (2)'!J$2)</f>
        <v>#REF!</v>
      </c>
      <c r="K777" s="5" t="e">
        <f>++COUNTIFS(#REF!,'Манзилли сотиб олиш (2)'!$F777,#REF!,'Манзилли сотиб олиш (2)'!K$3,#REF!,'Манзилли сотиб олиш (2)'!K$2)</f>
        <v>#REF!</v>
      </c>
      <c r="L777" s="5" t="e">
        <f>++COUNTIFS(#REF!,'Манзилли сотиб олиш (2)'!$F777,#REF!,'Манзилли сотиб олиш (2)'!L$3,#REF!,'Манзилли сотиб олиш (2)'!L$2)</f>
        <v>#REF!</v>
      </c>
      <c r="M777" s="5" t="e">
        <f>++COUNTIFS(#REF!,'Манзилли сотиб олиш (2)'!$F777,#REF!,'Манзилли сотиб олиш (2)'!M$3,#REF!,'Манзилли сотиб олиш (2)'!M$2)</f>
        <v>#REF!</v>
      </c>
      <c r="N777" s="5" t="e">
        <f>++COUNTIFS(#REF!,'Манзилли сотиб олиш (2)'!$F777,#REF!,'Манзилли сотиб олиш (2)'!N$3,#REF!,'Манзилли сотиб олиш (2)'!N$2)</f>
        <v>#REF!</v>
      </c>
      <c r="O777" s="7" t="e">
        <f t="shared" si="144"/>
        <v>#REF!</v>
      </c>
      <c r="P777" s="7">
        <f t="shared" si="145"/>
        <v>0</v>
      </c>
      <c r="Q777" s="7">
        <f t="shared" si="146"/>
        <v>0</v>
      </c>
      <c r="R777" s="5" t="e">
        <f>++COUNTIFS(#REF!,'Манзилли сотиб олиш (2)'!$F777,#REF!,'Манзилли сотиб олиш (2)'!R$3,#REF!,'Манзилли сотиб олиш (2)'!R$2)</f>
        <v>#REF!</v>
      </c>
      <c r="S777" s="5" t="e">
        <f>++COUNTIFS(#REF!,'Манзилли сотиб олиш (2)'!$F777,#REF!,'Манзилли сотиб олиш (2)'!S$3,#REF!,'Манзилли сотиб олиш (2)'!S$2)</f>
        <v>#REF!</v>
      </c>
      <c r="T777" s="5" t="e">
        <f>++COUNTIFS(#REF!,'Манзилли сотиб олиш (2)'!$F777,#REF!,'Манзилли сотиб олиш (2)'!T$3,#REF!,'Манзилли сотиб олиш (2)'!T$2)</f>
        <v>#REF!</v>
      </c>
      <c r="U777" s="5" t="e">
        <f>++COUNTIFS(#REF!,'Манзилли сотиб олиш (2)'!$F777,#REF!,'Манзилли сотиб олиш (2)'!U$3,#REF!,'Манзилли сотиб олиш (2)'!U$2)</f>
        <v>#REF!</v>
      </c>
      <c r="V777" s="5" t="e">
        <f>++COUNTIFS(#REF!,'Манзилли сотиб олиш (2)'!$F777,#REF!,'Манзилли сотиб олиш (2)'!V$3,#REF!,'Манзилли сотиб олиш (2)'!V$2)</f>
        <v>#REF!</v>
      </c>
      <c r="W777" s="7" t="e">
        <f t="shared" si="147"/>
        <v>#REF!</v>
      </c>
      <c r="X777" s="7">
        <f t="shared" si="153"/>
        <v>1</v>
      </c>
      <c r="Y777" s="7">
        <f t="shared" si="149"/>
        <v>164</v>
      </c>
      <c r="Z777" s="7">
        <f t="shared" si="153"/>
        <v>1</v>
      </c>
      <c r="AA777" s="7">
        <v>164</v>
      </c>
      <c r="AB777" s="7" t="e">
        <f t="shared" si="150"/>
        <v>#REF!</v>
      </c>
      <c r="AC777" s="7" t="e">
        <f t="shared" si="151"/>
        <v>#REF!</v>
      </c>
      <c r="AD777" s="12" t="e">
        <f>++VLOOKUP(F777,#REF!,3,0)</f>
        <v>#REF!</v>
      </c>
      <c r="AE777" s="10" t="s">
        <v>453</v>
      </c>
      <c r="AF777" s="10" t="s">
        <v>2930</v>
      </c>
      <c r="AH777" t="s">
        <v>2958</v>
      </c>
    </row>
    <row r="778" spans="1:34" x14ac:dyDescent="0.25">
      <c r="A778" s="5">
        <f t="shared" si="152"/>
        <v>55</v>
      </c>
      <c r="B778" s="22" t="s">
        <v>381</v>
      </c>
      <c r="C778" s="6" t="s">
        <v>1407</v>
      </c>
      <c r="D778" s="5" t="s">
        <v>421</v>
      </c>
      <c r="E778" s="7">
        <v>80533755</v>
      </c>
      <c r="F778" s="7">
        <v>30908997140020</v>
      </c>
      <c r="G778" s="7" t="s">
        <v>2367</v>
      </c>
      <c r="H778" s="14">
        <v>45078</v>
      </c>
      <c r="I778" s="5" t="s">
        <v>1126</v>
      </c>
      <c r="J778" s="5" t="e">
        <f>++COUNTIFS(#REF!,'Манзилли сотиб олиш (2)'!$F778,#REF!,'Манзилли сотиб олиш (2)'!J$3,#REF!,'Манзилли сотиб олиш (2)'!J$2)</f>
        <v>#REF!</v>
      </c>
      <c r="K778" s="5" t="e">
        <f>++COUNTIFS(#REF!,'Манзилли сотиб олиш (2)'!$F778,#REF!,'Манзилли сотиб олиш (2)'!K$3,#REF!,'Манзилли сотиб олиш (2)'!K$2)</f>
        <v>#REF!</v>
      </c>
      <c r="L778" s="5" t="e">
        <f>++COUNTIFS(#REF!,'Манзилли сотиб олиш (2)'!$F778,#REF!,'Манзилли сотиб олиш (2)'!L$3,#REF!,'Манзилли сотиб олиш (2)'!L$2)</f>
        <v>#REF!</v>
      </c>
      <c r="M778" s="5" t="e">
        <f>++COUNTIFS(#REF!,'Манзилли сотиб олиш (2)'!$F778,#REF!,'Манзилли сотиб олиш (2)'!M$3,#REF!,'Манзилли сотиб олиш (2)'!M$2)</f>
        <v>#REF!</v>
      </c>
      <c r="N778" s="5" t="e">
        <f>++COUNTIFS(#REF!,'Манзилли сотиб олиш (2)'!$F778,#REF!,'Манзилли сотиб олиш (2)'!N$3,#REF!,'Манзилли сотиб олиш (2)'!N$2)</f>
        <v>#REF!</v>
      </c>
      <c r="O778" s="7" t="e">
        <f t="shared" si="144"/>
        <v>#REF!</v>
      </c>
      <c r="P778" s="7">
        <f t="shared" si="145"/>
        <v>0</v>
      </c>
      <c r="Q778" s="7">
        <f t="shared" si="146"/>
        <v>0</v>
      </c>
      <c r="R778" s="5" t="e">
        <f>++COUNTIFS(#REF!,'Манзилли сотиб олиш (2)'!$F778,#REF!,'Манзилли сотиб олиш (2)'!R$3,#REF!,'Манзилли сотиб олиш (2)'!R$2)</f>
        <v>#REF!</v>
      </c>
      <c r="S778" s="5" t="e">
        <f>++COUNTIFS(#REF!,'Манзилли сотиб олиш (2)'!$F778,#REF!,'Манзилли сотиб олиш (2)'!S$3,#REF!,'Манзилли сотиб олиш (2)'!S$2)</f>
        <v>#REF!</v>
      </c>
      <c r="T778" s="5" t="e">
        <f>++COUNTIFS(#REF!,'Манзилли сотиб олиш (2)'!$F778,#REF!,'Манзилли сотиб олиш (2)'!T$3,#REF!,'Манзилли сотиб олиш (2)'!T$2)</f>
        <v>#REF!</v>
      </c>
      <c r="U778" s="5" t="e">
        <f>++COUNTIFS(#REF!,'Манзилли сотиб олиш (2)'!$F778,#REF!,'Манзилли сотиб олиш (2)'!U$3,#REF!,'Манзилли сотиб олиш (2)'!U$2)</f>
        <v>#REF!</v>
      </c>
      <c r="V778" s="5" t="e">
        <f>++COUNTIFS(#REF!,'Манзилли сотиб олиш (2)'!$F778,#REF!,'Манзилли сотиб олиш (2)'!V$3,#REF!,'Манзилли сотиб олиш (2)'!V$2)</f>
        <v>#REF!</v>
      </c>
      <c r="W778" s="7" t="e">
        <f t="shared" si="147"/>
        <v>#REF!</v>
      </c>
      <c r="X778" s="7">
        <f t="shared" si="153"/>
        <v>0</v>
      </c>
      <c r="Y778" s="7">
        <f t="shared" si="149"/>
        <v>0</v>
      </c>
      <c r="Z778" s="7">
        <f t="shared" si="153"/>
        <v>0</v>
      </c>
      <c r="AA778" s="7">
        <v>0</v>
      </c>
      <c r="AB778" s="7" t="e">
        <f t="shared" si="150"/>
        <v>#REF!</v>
      </c>
      <c r="AC778" s="7">
        <f t="shared" si="151"/>
        <v>0</v>
      </c>
      <c r="AD778" s="12" t="e">
        <f>++VLOOKUP(F778,#REF!,3,0)</f>
        <v>#REF!</v>
      </c>
      <c r="AE778" s="10" t="s">
        <v>381</v>
      </c>
      <c r="AF778" s="10" t="s">
        <v>2922</v>
      </c>
      <c r="AH778" t="s">
        <v>2958</v>
      </c>
    </row>
    <row r="779" spans="1:34" x14ac:dyDescent="0.25">
      <c r="A779" s="5">
        <f t="shared" si="152"/>
        <v>56</v>
      </c>
      <c r="B779" s="22" t="s">
        <v>381</v>
      </c>
      <c r="C779" s="6" t="s">
        <v>1409</v>
      </c>
      <c r="D779" s="5" t="s">
        <v>419</v>
      </c>
      <c r="E779" s="7">
        <v>80625514</v>
      </c>
      <c r="F779" s="7">
        <v>30911893110015</v>
      </c>
      <c r="G779" s="7" t="s">
        <v>2369</v>
      </c>
      <c r="H779" s="14">
        <v>45078</v>
      </c>
      <c r="I779" s="5" t="s">
        <v>1126</v>
      </c>
      <c r="J779" s="5" t="e">
        <f>++COUNTIFS(#REF!,'Манзилли сотиб олиш (2)'!$F779,#REF!,'Манзилли сотиб олиш (2)'!J$3,#REF!,'Манзилли сотиб олиш (2)'!J$2)</f>
        <v>#REF!</v>
      </c>
      <c r="K779" s="5" t="e">
        <f>++COUNTIFS(#REF!,'Манзилли сотиб олиш (2)'!$F779,#REF!,'Манзилли сотиб олиш (2)'!K$3,#REF!,'Манзилли сотиб олиш (2)'!K$2)</f>
        <v>#REF!</v>
      </c>
      <c r="L779" s="5" t="e">
        <f>++COUNTIFS(#REF!,'Манзилли сотиб олиш (2)'!$F779,#REF!,'Манзилли сотиб олиш (2)'!L$3,#REF!,'Манзилли сотиб олиш (2)'!L$2)</f>
        <v>#REF!</v>
      </c>
      <c r="M779" s="5" t="e">
        <f>++COUNTIFS(#REF!,'Манзилли сотиб олиш (2)'!$F779,#REF!,'Манзилли сотиб олиш (2)'!M$3,#REF!,'Манзилли сотиб олиш (2)'!M$2)</f>
        <v>#REF!</v>
      </c>
      <c r="N779" s="5" t="e">
        <f>++COUNTIFS(#REF!,'Манзилли сотиб олиш (2)'!$F779,#REF!,'Манзилли сотиб олиш (2)'!N$3,#REF!,'Манзилли сотиб олиш (2)'!N$2)</f>
        <v>#REF!</v>
      </c>
      <c r="O779" s="7" t="e">
        <f t="shared" si="144"/>
        <v>#REF!</v>
      </c>
      <c r="P779" s="7">
        <f t="shared" si="145"/>
        <v>0</v>
      </c>
      <c r="Q779" s="7">
        <f t="shared" si="146"/>
        <v>0</v>
      </c>
      <c r="R779" s="5" t="e">
        <f>++COUNTIFS(#REF!,'Манзилли сотиб олиш (2)'!$F779,#REF!,'Манзилли сотиб олиш (2)'!R$3,#REF!,'Манзилли сотиб олиш (2)'!R$2)</f>
        <v>#REF!</v>
      </c>
      <c r="S779" s="5" t="e">
        <f>++COUNTIFS(#REF!,'Манзилли сотиб олиш (2)'!$F779,#REF!,'Манзилли сотиб олиш (2)'!S$3,#REF!,'Манзилли сотиб олиш (2)'!S$2)</f>
        <v>#REF!</v>
      </c>
      <c r="T779" s="5" t="e">
        <f>++COUNTIFS(#REF!,'Манзилли сотиб олиш (2)'!$F779,#REF!,'Манзилли сотиб олиш (2)'!T$3,#REF!,'Манзилли сотиб олиш (2)'!T$2)</f>
        <v>#REF!</v>
      </c>
      <c r="U779" s="5" t="e">
        <f>++COUNTIFS(#REF!,'Манзилли сотиб олиш (2)'!$F779,#REF!,'Манзилли сотиб олиш (2)'!U$3,#REF!,'Манзилли сотиб олиш (2)'!U$2)</f>
        <v>#REF!</v>
      </c>
      <c r="V779" s="5" t="e">
        <f>++COUNTIFS(#REF!,'Манзилли сотиб олиш (2)'!$F779,#REF!,'Манзилли сотиб олиш (2)'!V$3,#REF!,'Манзилли сотиб олиш (2)'!V$2)</f>
        <v>#REF!</v>
      </c>
      <c r="W779" s="7" t="e">
        <f t="shared" si="147"/>
        <v>#REF!</v>
      </c>
      <c r="X779" s="7">
        <f t="shared" ref="X779:Z794" si="154">++IF(Y779&gt;0,1,0)</f>
        <v>1</v>
      </c>
      <c r="Y779" s="7">
        <f t="shared" si="149"/>
        <v>63</v>
      </c>
      <c r="Z779" s="7">
        <f t="shared" si="154"/>
        <v>1</v>
      </c>
      <c r="AA779" s="7">
        <v>63</v>
      </c>
      <c r="AB779" s="7" t="e">
        <f t="shared" si="150"/>
        <v>#REF!</v>
      </c>
      <c r="AC779" s="7" t="e">
        <f t="shared" si="151"/>
        <v>#REF!</v>
      </c>
      <c r="AD779" s="12" t="e">
        <f>++VLOOKUP(F779,#REF!,3,0)</f>
        <v>#REF!</v>
      </c>
      <c r="AE779" s="10" t="s">
        <v>381</v>
      </c>
      <c r="AF779" s="10" t="s">
        <v>2922</v>
      </c>
      <c r="AH779" t="s">
        <v>2958</v>
      </c>
    </row>
    <row r="780" spans="1:34" x14ac:dyDescent="0.25">
      <c r="A780" s="5">
        <f t="shared" si="152"/>
        <v>57</v>
      </c>
      <c r="B780" s="22" t="s">
        <v>381</v>
      </c>
      <c r="C780" s="6" t="s">
        <v>1410</v>
      </c>
      <c r="D780" s="5" t="s">
        <v>418</v>
      </c>
      <c r="E780" s="7">
        <v>80707641</v>
      </c>
      <c r="F780" s="7">
        <v>30508953110025</v>
      </c>
      <c r="G780" s="7" t="s">
        <v>2370</v>
      </c>
      <c r="H780" s="14">
        <v>45078</v>
      </c>
      <c r="I780" s="5" t="s">
        <v>1126</v>
      </c>
      <c r="J780" s="5" t="e">
        <f>++COUNTIFS(#REF!,'Манзилли сотиб олиш (2)'!$F780,#REF!,'Манзилли сотиб олиш (2)'!J$3,#REF!,'Манзилли сотиб олиш (2)'!J$2)</f>
        <v>#REF!</v>
      </c>
      <c r="K780" s="5" t="e">
        <f>++COUNTIFS(#REF!,'Манзилли сотиб олиш (2)'!$F780,#REF!,'Манзилли сотиб олиш (2)'!K$3,#REF!,'Манзилли сотиб олиш (2)'!K$2)</f>
        <v>#REF!</v>
      </c>
      <c r="L780" s="5" t="e">
        <f>++COUNTIFS(#REF!,'Манзилли сотиб олиш (2)'!$F780,#REF!,'Манзилли сотиб олиш (2)'!L$3,#REF!,'Манзилли сотиб олиш (2)'!L$2)</f>
        <v>#REF!</v>
      </c>
      <c r="M780" s="5" t="e">
        <f>++COUNTIFS(#REF!,'Манзилли сотиб олиш (2)'!$F780,#REF!,'Манзилли сотиб олиш (2)'!M$3,#REF!,'Манзилли сотиб олиш (2)'!M$2)</f>
        <v>#REF!</v>
      </c>
      <c r="N780" s="5" t="e">
        <f>++COUNTIFS(#REF!,'Манзилли сотиб олиш (2)'!$F780,#REF!,'Манзилли сотиб олиш (2)'!N$3,#REF!,'Манзилли сотиб олиш (2)'!N$2)</f>
        <v>#REF!</v>
      </c>
      <c r="O780" s="7" t="e">
        <f t="shared" si="144"/>
        <v>#REF!</v>
      </c>
      <c r="P780" s="7">
        <f t="shared" si="145"/>
        <v>0</v>
      </c>
      <c r="Q780" s="7">
        <f t="shared" si="146"/>
        <v>0</v>
      </c>
      <c r="R780" s="5" t="e">
        <f>++COUNTIFS(#REF!,'Манзилли сотиб олиш (2)'!$F780,#REF!,'Манзилли сотиб олиш (2)'!R$3,#REF!,'Манзилли сотиб олиш (2)'!R$2)</f>
        <v>#REF!</v>
      </c>
      <c r="S780" s="5" t="e">
        <f>++COUNTIFS(#REF!,'Манзилли сотиб олиш (2)'!$F780,#REF!,'Манзилли сотиб олиш (2)'!S$3,#REF!,'Манзилли сотиб олиш (2)'!S$2)</f>
        <v>#REF!</v>
      </c>
      <c r="T780" s="5" t="e">
        <f>++COUNTIFS(#REF!,'Манзилли сотиб олиш (2)'!$F780,#REF!,'Манзилли сотиб олиш (2)'!T$3,#REF!,'Манзилли сотиб олиш (2)'!T$2)</f>
        <v>#REF!</v>
      </c>
      <c r="U780" s="5" t="e">
        <f>++COUNTIFS(#REF!,'Манзилли сотиб олиш (2)'!$F780,#REF!,'Манзилли сотиб олиш (2)'!U$3,#REF!,'Манзилли сотиб олиш (2)'!U$2)</f>
        <v>#REF!</v>
      </c>
      <c r="V780" s="5" t="e">
        <f>++COUNTIFS(#REF!,'Манзилли сотиб олиш (2)'!$F780,#REF!,'Манзилли сотиб олиш (2)'!V$3,#REF!,'Манзилли сотиб олиш (2)'!V$2)</f>
        <v>#REF!</v>
      </c>
      <c r="W780" s="7" t="e">
        <f t="shared" si="147"/>
        <v>#REF!</v>
      </c>
      <c r="X780" s="7">
        <f t="shared" si="154"/>
        <v>1</v>
      </c>
      <c r="Y780" s="7">
        <f t="shared" si="149"/>
        <v>126</v>
      </c>
      <c r="Z780" s="7">
        <f t="shared" si="154"/>
        <v>1</v>
      </c>
      <c r="AA780" s="7">
        <v>126</v>
      </c>
      <c r="AB780" s="7" t="e">
        <f t="shared" si="150"/>
        <v>#REF!</v>
      </c>
      <c r="AC780" s="7" t="e">
        <f t="shared" si="151"/>
        <v>#REF!</v>
      </c>
      <c r="AD780" s="12" t="e">
        <f>++VLOOKUP(F780,#REF!,3,0)</f>
        <v>#REF!</v>
      </c>
      <c r="AE780" s="10" t="s">
        <v>453</v>
      </c>
      <c r="AF780" s="10" t="s">
        <v>2918</v>
      </c>
      <c r="AH780" t="s">
        <v>2958</v>
      </c>
    </row>
    <row r="781" spans="1:34" x14ac:dyDescent="0.25">
      <c r="A781" s="5">
        <f t="shared" si="152"/>
        <v>58</v>
      </c>
      <c r="B781" s="22" t="s">
        <v>381</v>
      </c>
      <c r="C781" s="6" t="s">
        <v>1411</v>
      </c>
      <c r="D781" s="5" t="s">
        <v>417</v>
      </c>
      <c r="E781" s="7">
        <v>80940546</v>
      </c>
      <c r="F781" s="7">
        <v>41712917140021</v>
      </c>
      <c r="G781" s="7" t="s">
        <v>2371</v>
      </c>
      <c r="H781" s="14">
        <v>45078</v>
      </c>
      <c r="I781" s="5" t="s">
        <v>1126</v>
      </c>
      <c r="J781" s="5" t="e">
        <f>++COUNTIFS(#REF!,'Манзилли сотиб олиш (2)'!$F781,#REF!,'Манзилли сотиб олиш (2)'!J$3,#REF!,'Манзилли сотиб олиш (2)'!J$2)</f>
        <v>#REF!</v>
      </c>
      <c r="K781" s="5" t="e">
        <f>++COUNTIFS(#REF!,'Манзилли сотиб олиш (2)'!$F781,#REF!,'Манзилли сотиб олиш (2)'!K$3,#REF!,'Манзилли сотиб олиш (2)'!K$2)</f>
        <v>#REF!</v>
      </c>
      <c r="L781" s="5" t="e">
        <f>++COUNTIFS(#REF!,'Манзилли сотиб олиш (2)'!$F781,#REF!,'Манзилли сотиб олиш (2)'!L$3,#REF!,'Манзилли сотиб олиш (2)'!L$2)</f>
        <v>#REF!</v>
      </c>
      <c r="M781" s="5" t="e">
        <f>++COUNTIFS(#REF!,'Манзилли сотиб олиш (2)'!$F781,#REF!,'Манзилли сотиб олиш (2)'!M$3,#REF!,'Манзилли сотиб олиш (2)'!M$2)</f>
        <v>#REF!</v>
      </c>
      <c r="N781" s="5" t="e">
        <f>++COUNTIFS(#REF!,'Манзилли сотиб олиш (2)'!$F781,#REF!,'Манзилли сотиб олиш (2)'!N$3,#REF!,'Манзилли сотиб олиш (2)'!N$2)</f>
        <v>#REF!</v>
      </c>
      <c r="O781" s="7" t="e">
        <f t="shared" si="144"/>
        <v>#REF!</v>
      </c>
      <c r="P781" s="7">
        <f t="shared" si="145"/>
        <v>0</v>
      </c>
      <c r="Q781" s="7">
        <f t="shared" si="146"/>
        <v>0</v>
      </c>
      <c r="R781" s="5" t="e">
        <f>++COUNTIFS(#REF!,'Манзилли сотиб олиш (2)'!$F781,#REF!,'Манзилли сотиб олиш (2)'!R$3,#REF!,'Манзилли сотиб олиш (2)'!R$2)</f>
        <v>#REF!</v>
      </c>
      <c r="S781" s="5" t="e">
        <f>++COUNTIFS(#REF!,'Манзилли сотиб олиш (2)'!$F781,#REF!,'Манзилли сотиб олиш (2)'!S$3,#REF!,'Манзилли сотиб олиш (2)'!S$2)</f>
        <v>#REF!</v>
      </c>
      <c r="T781" s="5" t="e">
        <f>++COUNTIFS(#REF!,'Манзилли сотиб олиш (2)'!$F781,#REF!,'Манзилли сотиб олиш (2)'!T$3,#REF!,'Манзилли сотиб олиш (2)'!T$2)</f>
        <v>#REF!</v>
      </c>
      <c r="U781" s="5" t="e">
        <f>++COUNTIFS(#REF!,'Манзилли сотиб олиш (2)'!$F781,#REF!,'Манзилли сотиб олиш (2)'!U$3,#REF!,'Манзилли сотиб олиш (2)'!U$2)</f>
        <v>#REF!</v>
      </c>
      <c r="V781" s="5" t="e">
        <f>++COUNTIFS(#REF!,'Манзилли сотиб олиш (2)'!$F781,#REF!,'Манзилли сотиб олиш (2)'!V$3,#REF!,'Манзилли сотиб олиш (2)'!V$2)</f>
        <v>#REF!</v>
      </c>
      <c r="W781" s="7" t="e">
        <f t="shared" si="147"/>
        <v>#REF!</v>
      </c>
      <c r="X781" s="7">
        <f t="shared" si="154"/>
        <v>1</v>
      </c>
      <c r="Y781" s="7">
        <f t="shared" si="149"/>
        <v>196</v>
      </c>
      <c r="Z781" s="7">
        <f t="shared" si="154"/>
        <v>1</v>
      </c>
      <c r="AA781" s="7">
        <v>196</v>
      </c>
      <c r="AB781" s="7" t="e">
        <f t="shared" si="150"/>
        <v>#REF!</v>
      </c>
      <c r="AC781" s="7" t="e">
        <f t="shared" si="151"/>
        <v>#REF!</v>
      </c>
      <c r="AD781" s="12" t="e">
        <f>++VLOOKUP(F781,#REF!,3,0)</f>
        <v>#REF!</v>
      </c>
      <c r="AE781" s="10" t="s">
        <v>453</v>
      </c>
      <c r="AF781" s="10" t="s">
        <v>1009</v>
      </c>
      <c r="AH781" t="s">
        <v>2958</v>
      </c>
    </row>
    <row r="782" spans="1:34" x14ac:dyDescent="0.25">
      <c r="A782" s="5">
        <f t="shared" si="152"/>
        <v>59</v>
      </c>
      <c r="B782" s="22" t="s">
        <v>381</v>
      </c>
      <c r="C782" s="6" t="s">
        <v>1412</v>
      </c>
      <c r="D782" s="5" t="s">
        <v>416</v>
      </c>
      <c r="E782" s="7">
        <v>80992013</v>
      </c>
      <c r="F782" s="7">
        <v>30704853110062</v>
      </c>
      <c r="G782" s="7" t="s">
        <v>2372</v>
      </c>
      <c r="H782" s="14">
        <v>45078</v>
      </c>
      <c r="I782" s="5" t="s">
        <v>1126</v>
      </c>
      <c r="J782" s="5" t="e">
        <f>++COUNTIFS(#REF!,'Манзилли сотиб олиш (2)'!$F782,#REF!,'Манзилли сотиб олиш (2)'!J$3,#REF!,'Манзилли сотиб олиш (2)'!J$2)</f>
        <v>#REF!</v>
      </c>
      <c r="K782" s="5" t="e">
        <f>++COUNTIFS(#REF!,'Манзилли сотиб олиш (2)'!$F782,#REF!,'Манзилли сотиб олиш (2)'!K$3,#REF!,'Манзилли сотиб олиш (2)'!K$2)</f>
        <v>#REF!</v>
      </c>
      <c r="L782" s="5" t="e">
        <f>++COUNTIFS(#REF!,'Манзилли сотиб олиш (2)'!$F782,#REF!,'Манзилли сотиб олиш (2)'!L$3,#REF!,'Манзилли сотиб олиш (2)'!L$2)</f>
        <v>#REF!</v>
      </c>
      <c r="M782" s="5" t="e">
        <f>++COUNTIFS(#REF!,'Манзилли сотиб олиш (2)'!$F782,#REF!,'Манзилли сотиб олиш (2)'!M$3,#REF!,'Манзилли сотиб олиш (2)'!M$2)</f>
        <v>#REF!</v>
      </c>
      <c r="N782" s="5" t="e">
        <f>++COUNTIFS(#REF!,'Манзилли сотиб олиш (2)'!$F782,#REF!,'Манзилли сотиб олиш (2)'!N$3,#REF!,'Манзилли сотиб олиш (2)'!N$2)</f>
        <v>#REF!</v>
      </c>
      <c r="O782" s="7" t="e">
        <f t="shared" si="144"/>
        <v>#REF!</v>
      </c>
      <c r="P782" s="7">
        <f t="shared" si="145"/>
        <v>0</v>
      </c>
      <c r="Q782" s="7">
        <f t="shared" si="146"/>
        <v>0</v>
      </c>
      <c r="R782" s="5" t="e">
        <f>++COUNTIFS(#REF!,'Манзилли сотиб олиш (2)'!$F782,#REF!,'Манзилли сотиб олиш (2)'!R$3,#REF!,'Манзилли сотиб олиш (2)'!R$2)</f>
        <v>#REF!</v>
      </c>
      <c r="S782" s="5" t="e">
        <f>++COUNTIFS(#REF!,'Манзилли сотиб олиш (2)'!$F782,#REF!,'Манзилли сотиб олиш (2)'!S$3,#REF!,'Манзилли сотиб олиш (2)'!S$2)</f>
        <v>#REF!</v>
      </c>
      <c r="T782" s="5" t="e">
        <f>++COUNTIFS(#REF!,'Манзилли сотиб олиш (2)'!$F782,#REF!,'Манзилли сотиб олиш (2)'!T$3,#REF!,'Манзилли сотиб олиш (2)'!T$2)</f>
        <v>#REF!</v>
      </c>
      <c r="U782" s="5" t="e">
        <f>++COUNTIFS(#REF!,'Манзилли сотиб олиш (2)'!$F782,#REF!,'Манзилли сотиб олиш (2)'!U$3,#REF!,'Манзилли сотиб олиш (2)'!U$2)</f>
        <v>#REF!</v>
      </c>
      <c r="V782" s="5" t="e">
        <f>++COUNTIFS(#REF!,'Манзилли сотиб олиш (2)'!$F782,#REF!,'Манзилли сотиб олиш (2)'!V$3,#REF!,'Манзилли сотиб олиш (2)'!V$2)</f>
        <v>#REF!</v>
      </c>
      <c r="W782" s="7" t="e">
        <f t="shared" si="147"/>
        <v>#REF!</v>
      </c>
      <c r="X782" s="7">
        <f t="shared" si="154"/>
        <v>1</v>
      </c>
      <c r="Y782" s="7">
        <f t="shared" si="149"/>
        <v>164</v>
      </c>
      <c r="Z782" s="7">
        <f t="shared" si="154"/>
        <v>1</v>
      </c>
      <c r="AA782" s="7">
        <v>164</v>
      </c>
      <c r="AB782" s="7" t="e">
        <f t="shared" si="150"/>
        <v>#REF!</v>
      </c>
      <c r="AC782" s="7" t="e">
        <f t="shared" si="151"/>
        <v>#REF!</v>
      </c>
      <c r="AD782" s="12" t="e">
        <f>++VLOOKUP(F782,#REF!,3,0)</f>
        <v>#REF!</v>
      </c>
      <c r="AE782" s="10" t="s">
        <v>453</v>
      </c>
      <c r="AF782" s="10" t="s">
        <v>2930</v>
      </c>
      <c r="AH782" t="s">
        <v>2958</v>
      </c>
    </row>
    <row r="783" spans="1:34" x14ac:dyDescent="0.25">
      <c r="A783" s="5">
        <f t="shared" si="152"/>
        <v>60</v>
      </c>
      <c r="B783" s="22" t="s">
        <v>381</v>
      </c>
      <c r="C783" s="6" t="s">
        <v>1414</v>
      </c>
      <c r="D783" s="5" t="s">
        <v>414</v>
      </c>
      <c r="E783" s="7">
        <v>81032270</v>
      </c>
      <c r="F783" s="7">
        <v>40109943110093</v>
      </c>
      <c r="G783" s="7" t="s">
        <v>2374</v>
      </c>
      <c r="H783" s="14">
        <v>45078</v>
      </c>
      <c r="I783" s="5" t="s">
        <v>1126</v>
      </c>
      <c r="J783" s="5" t="e">
        <f>++COUNTIFS(#REF!,'Манзилли сотиб олиш (2)'!$F783,#REF!,'Манзилли сотиб олиш (2)'!J$3,#REF!,'Манзилли сотиб олиш (2)'!J$2)</f>
        <v>#REF!</v>
      </c>
      <c r="K783" s="5" t="e">
        <f>++COUNTIFS(#REF!,'Манзилли сотиб олиш (2)'!$F783,#REF!,'Манзилли сотиб олиш (2)'!K$3,#REF!,'Манзилли сотиб олиш (2)'!K$2)</f>
        <v>#REF!</v>
      </c>
      <c r="L783" s="5" t="e">
        <f>++COUNTIFS(#REF!,'Манзилли сотиб олиш (2)'!$F783,#REF!,'Манзилли сотиб олиш (2)'!L$3,#REF!,'Манзилли сотиб олиш (2)'!L$2)</f>
        <v>#REF!</v>
      </c>
      <c r="M783" s="5" t="e">
        <f>++COUNTIFS(#REF!,'Манзилли сотиб олиш (2)'!$F783,#REF!,'Манзилли сотиб олиш (2)'!M$3,#REF!,'Манзилли сотиб олиш (2)'!M$2)</f>
        <v>#REF!</v>
      </c>
      <c r="N783" s="5" t="e">
        <f>++COUNTIFS(#REF!,'Манзилли сотиб олиш (2)'!$F783,#REF!,'Манзилли сотиб олиш (2)'!N$3,#REF!,'Манзилли сотиб олиш (2)'!N$2)</f>
        <v>#REF!</v>
      </c>
      <c r="O783" s="7" t="e">
        <f t="shared" si="144"/>
        <v>#REF!</v>
      </c>
      <c r="P783" s="7">
        <f t="shared" si="145"/>
        <v>0</v>
      </c>
      <c r="Q783" s="7">
        <f t="shared" si="146"/>
        <v>0</v>
      </c>
      <c r="R783" s="5" t="e">
        <f>++COUNTIFS(#REF!,'Манзилли сотиб олиш (2)'!$F783,#REF!,'Манзилли сотиб олиш (2)'!R$3,#REF!,'Манзилли сотиб олиш (2)'!R$2)</f>
        <v>#REF!</v>
      </c>
      <c r="S783" s="5" t="e">
        <f>++COUNTIFS(#REF!,'Манзилли сотиб олиш (2)'!$F783,#REF!,'Манзилли сотиб олиш (2)'!S$3,#REF!,'Манзилли сотиб олиш (2)'!S$2)</f>
        <v>#REF!</v>
      </c>
      <c r="T783" s="5" t="e">
        <f>++COUNTIFS(#REF!,'Манзилли сотиб олиш (2)'!$F783,#REF!,'Манзилли сотиб олиш (2)'!T$3,#REF!,'Манзилли сотиб олиш (2)'!T$2)</f>
        <v>#REF!</v>
      </c>
      <c r="U783" s="5" t="e">
        <f>++COUNTIFS(#REF!,'Манзилли сотиб олиш (2)'!$F783,#REF!,'Манзилли сотиб олиш (2)'!U$3,#REF!,'Манзилли сотиб олиш (2)'!U$2)</f>
        <v>#REF!</v>
      </c>
      <c r="V783" s="5" t="e">
        <f>++COUNTIFS(#REF!,'Манзилли сотиб олиш (2)'!$F783,#REF!,'Манзилли сотиб олиш (2)'!V$3,#REF!,'Манзилли сотиб олиш (2)'!V$2)</f>
        <v>#REF!</v>
      </c>
      <c r="W783" s="7" t="e">
        <f t="shared" si="147"/>
        <v>#REF!</v>
      </c>
      <c r="X783" s="7">
        <f t="shared" si="154"/>
        <v>1</v>
      </c>
      <c r="Y783" s="7">
        <f t="shared" si="149"/>
        <v>218</v>
      </c>
      <c r="Z783" s="7">
        <f t="shared" si="154"/>
        <v>1</v>
      </c>
      <c r="AA783" s="7">
        <v>218</v>
      </c>
      <c r="AB783" s="7" t="e">
        <f t="shared" si="150"/>
        <v>#REF!</v>
      </c>
      <c r="AC783" s="7" t="e">
        <f t="shared" si="151"/>
        <v>#REF!</v>
      </c>
      <c r="AD783" s="12" t="e">
        <f>++VLOOKUP(F783,#REF!,3,0)</f>
        <v>#REF!</v>
      </c>
      <c r="AE783" s="10" t="s">
        <v>453</v>
      </c>
      <c r="AF783" s="10" t="s">
        <v>2930</v>
      </c>
      <c r="AH783" t="s">
        <v>2958</v>
      </c>
    </row>
    <row r="784" spans="1:34" x14ac:dyDescent="0.25">
      <c r="A784" s="5">
        <f t="shared" si="152"/>
        <v>61</v>
      </c>
      <c r="B784" s="22" t="s">
        <v>381</v>
      </c>
      <c r="C784" s="6" t="s">
        <v>1415</v>
      </c>
      <c r="D784" s="5" t="s">
        <v>413</v>
      </c>
      <c r="E784" s="7">
        <v>81111514</v>
      </c>
      <c r="F784" s="7">
        <v>30906813110048</v>
      </c>
      <c r="G784" s="7" t="s">
        <v>2375</v>
      </c>
      <c r="H784" s="14">
        <v>45078</v>
      </c>
      <c r="I784" s="5" t="s">
        <v>1126</v>
      </c>
      <c r="J784" s="5" t="e">
        <f>++COUNTIFS(#REF!,'Манзилли сотиб олиш (2)'!$F784,#REF!,'Манзилли сотиб олиш (2)'!J$3,#REF!,'Манзилли сотиб олиш (2)'!J$2)</f>
        <v>#REF!</v>
      </c>
      <c r="K784" s="5" t="e">
        <f>++COUNTIFS(#REF!,'Манзилли сотиб олиш (2)'!$F784,#REF!,'Манзилли сотиб олиш (2)'!K$3,#REF!,'Манзилли сотиб олиш (2)'!K$2)</f>
        <v>#REF!</v>
      </c>
      <c r="L784" s="5" t="e">
        <f>++COUNTIFS(#REF!,'Манзилли сотиб олиш (2)'!$F784,#REF!,'Манзилли сотиб олиш (2)'!L$3,#REF!,'Манзилли сотиб олиш (2)'!L$2)</f>
        <v>#REF!</v>
      </c>
      <c r="M784" s="5" t="e">
        <f>++COUNTIFS(#REF!,'Манзилли сотиб олиш (2)'!$F784,#REF!,'Манзилли сотиб олиш (2)'!M$3,#REF!,'Манзилли сотиб олиш (2)'!M$2)</f>
        <v>#REF!</v>
      </c>
      <c r="N784" s="5" t="e">
        <f>++COUNTIFS(#REF!,'Манзилли сотиб олиш (2)'!$F784,#REF!,'Манзилли сотиб олиш (2)'!N$3,#REF!,'Манзилли сотиб олиш (2)'!N$2)</f>
        <v>#REF!</v>
      </c>
      <c r="O784" s="7" t="e">
        <f t="shared" si="144"/>
        <v>#REF!</v>
      </c>
      <c r="P784" s="7">
        <f t="shared" si="145"/>
        <v>0</v>
      </c>
      <c r="Q784" s="7">
        <f t="shared" si="146"/>
        <v>0</v>
      </c>
      <c r="R784" s="5" t="e">
        <f>++COUNTIFS(#REF!,'Манзилли сотиб олиш (2)'!$F784,#REF!,'Манзилли сотиб олиш (2)'!R$3,#REF!,'Манзилли сотиб олиш (2)'!R$2)</f>
        <v>#REF!</v>
      </c>
      <c r="S784" s="5" t="e">
        <f>++COUNTIFS(#REF!,'Манзилли сотиб олиш (2)'!$F784,#REF!,'Манзилли сотиб олиш (2)'!S$3,#REF!,'Манзилли сотиб олиш (2)'!S$2)</f>
        <v>#REF!</v>
      </c>
      <c r="T784" s="5" t="e">
        <f>++COUNTIFS(#REF!,'Манзилли сотиб олиш (2)'!$F784,#REF!,'Манзилли сотиб олиш (2)'!T$3,#REF!,'Манзилли сотиб олиш (2)'!T$2)</f>
        <v>#REF!</v>
      </c>
      <c r="U784" s="5" t="e">
        <f>++COUNTIFS(#REF!,'Манзилли сотиб олиш (2)'!$F784,#REF!,'Манзилли сотиб олиш (2)'!U$3,#REF!,'Манзилли сотиб олиш (2)'!U$2)</f>
        <v>#REF!</v>
      </c>
      <c r="V784" s="5" t="e">
        <f>++COUNTIFS(#REF!,'Манзилли сотиб олиш (2)'!$F784,#REF!,'Манзилли сотиб олиш (2)'!V$3,#REF!,'Манзилли сотиб олиш (2)'!V$2)</f>
        <v>#REF!</v>
      </c>
      <c r="W784" s="7" t="e">
        <f t="shared" si="147"/>
        <v>#REF!</v>
      </c>
      <c r="X784" s="7">
        <f t="shared" si="154"/>
        <v>1</v>
      </c>
      <c r="Y784" s="7">
        <f t="shared" si="149"/>
        <v>197</v>
      </c>
      <c r="Z784" s="7">
        <f t="shared" si="154"/>
        <v>1</v>
      </c>
      <c r="AA784" s="7">
        <v>197</v>
      </c>
      <c r="AB784" s="7" t="e">
        <f t="shared" si="150"/>
        <v>#REF!</v>
      </c>
      <c r="AC784" s="7" t="e">
        <f t="shared" si="151"/>
        <v>#REF!</v>
      </c>
      <c r="AD784" s="12" t="e">
        <f>++VLOOKUP(F784,#REF!,3,0)</f>
        <v>#REF!</v>
      </c>
      <c r="AE784" s="10" t="s">
        <v>381</v>
      </c>
      <c r="AF784" s="10" t="s">
        <v>2922</v>
      </c>
      <c r="AH784" t="s">
        <v>2958</v>
      </c>
    </row>
    <row r="785" spans="1:34" x14ac:dyDescent="0.25">
      <c r="A785" s="5">
        <f t="shared" si="152"/>
        <v>62</v>
      </c>
      <c r="B785" s="22" t="s">
        <v>381</v>
      </c>
      <c r="C785" s="6" t="s">
        <v>1416</v>
      </c>
      <c r="D785" s="5" t="s">
        <v>412</v>
      </c>
      <c r="E785" s="7">
        <v>86167397</v>
      </c>
      <c r="F785" s="7">
        <v>42005827140018</v>
      </c>
      <c r="G785" s="7" t="s">
        <v>2376</v>
      </c>
      <c r="H785" s="14">
        <v>45078</v>
      </c>
      <c r="I785" s="5" t="s">
        <v>1126</v>
      </c>
      <c r="J785" s="5" t="e">
        <f>++COUNTIFS(#REF!,'Манзилли сотиб олиш (2)'!$F785,#REF!,'Манзилли сотиб олиш (2)'!J$3,#REF!,'Манзилли сотиб олиш (2)'!J$2)</f>
        <v>#REF!</v>
      </c>
      <c r="K785" s="5" t="e">
        <f>++COUNTIFS(#REF!,'Манзилли сотиб олиш (2)'!$F785,#REF!,'Манзилли сотиб олиш (2)'!K$3,#REF!,'Манзилли сотиб олиш (2)'!K$2)</f>
        <v>#REF!</v>
      </c>
      <c r="L785" s="5" t="e">
        <f>++COUNTIFS(#REF!,'Манзилли сотиб олиш (2)'!$F785,#REF!,'Манзилли сотиб олиш (2)'!L$3,#REF!,'Манзилли сотиб олиш (2)'!L$2)</f>
        <v>#REF!</v>
      </c>
      <c r="M785" s="5" t="e">
        <f>++COUNTIFS(#REF!,'Манзилли сотиб олиш (2)'!$F785,#REF!,'Манзилли сотиб олиш (2)'!M$3,#REF!,'Манзилли сотиб олиш (2)'!M$2)</f>
        <v>#REF!</v>
      </c>
      <c r="N785" s="5" t="e">
        <f>++COUNTIFS(#REF!,'Манзилли сотиб олиш (2)'!$F785,#REF!,'Манзилли сотиб олиш (2)'!N$3,#REF!,'Манзилли сотиб олиш (2)'!N$2)</f>
        <v>#REF!</v>
      </c>
      <c r="O785" s="7" t="e">
        <f t="shared" si="144"/>
        <v>#REF!</v>
      </c>
      <c r="P785" s="7">
        <f t="shared" si="145"/>
        <v>0</v>
      </c>
      <c r="Q785" s="7">
        <f t="shared" si="146"/>
        <v>0</v>
      </c>
      <c r="R785" s="5" t="e">
        <f>++COUNTIFS(#REF!,'Манзилли сотиб олиш (2)'!$F785,#REF!,'Манзилли сотиб олиш (2)'!R$3,#REF!,'Манзилли сотиб олиш (2)'!R$2)</f>
        <v>#REF!</v>
      </c>
      <c r="S785" s="5" t="e">
        <f>++COUNTIFS(#REF!,'Манзилли сотиб олиш (2)'!$F785,#REF!,'Манзилли сотиб олиш (2)'!S$3,#REF!,'Манзилли сотиб олиш (2)'!S$2)</f>
        <v>#REF!</v>
      </c>
      <c r="T785" s="5" t="e">
        <f>++COUNTIFS(#REF!,'Манзилли сотиб олиш (2)'!$F785,#REF!,'Манзилли сотиб олиш (2)'!T$3,#REF!,'Манзилли сотиб олиш (2)'!T$2)</f>
        <v>#REF!</v>
      </c>
      <c r="U785" s="5" t="e">
        <f>++COUNTIFS(#REF!,'Манзилли сотиб олиш (2)'!$F785,#REF!,'Манзилли сотиб олиш (2)'!U$3,#REF!,'Манзилли сотиб олиш (2)'!U$2)</f>
        <v>#REF!</v>
      </c>
      <c r="V785" s="5" t="e">
        <f>++COUNTIFS(#REF!,'Манзилли сотиб олиш (2)'!$F785,#REF!,'Манзилли сотиб олиш (2)'!V$3,#REF!,'Манзилли сотиб олиш (2)'!V$2)</f>
        <v>#REF!</v>
      </c>
      <c r="W785" s="7" t="e">
        <f t="shared" si="147"/>
        <v>#REF!</v>
      </c>
      <c r="X785" s="7">
        <f t="shared" si="154"/>
        <v>1</v>
      </c>
      <c r="Y785" s="7">
        <f t="shared" si="149"/>
        <v>205</v>
      </c>
      <c r="Z785" s="7">
        <f t="shared" si="154"/>
        <v>1</v>
      </c>
      <c r="AA785" s="7">
        <v>205</v>
      </c>
      <c r="AB785" s="7" t="e">
        <f t="shared" si="150"/>
        <v>#REF!</v>
      </c>
      <c r="AC785" s="7" t="e">
        <f t="shared" si="151"/>
        <v>#REF!</v>
      </c>
      <c r="AD785" s="12" t="e">
        <f>++VLOOKUP(F785,#REF!,3,0)</f>
        <v>#REF!</v>
      </c>
      <c r="AE785" s="10" t="s">
        <v>453</v>
      </c>
      <c r="AF785" s="10" t="s">
        <v>1009</v>
      </c>
      <c r="AH785" t="s">
        <v>2958</v>
      </c>
    </row>
    <row r="786" spans="1:34" x14ac:dyDescent="0.25">
      <c r="A786" s="5">
        <f t="shared" si="152"/>
        <v>63</v>
      </c>
      <c r="B786" s="22" t="s">
        <v>381</v>
      </c>
      <c r="C786" s="6" t="s">
        <v>1417</v>
      </c>
      <c r="D786" s="5" t="s">
        <v>411</v>
      </c>
      <c r="E786" s="7">
        <v>86229665</v>
      </c>
      <c r="F786" s="7">
        <v>32209833110026</v>
      </c>
      <c r="G786" s="7" t="s">
        <v>2377</v>
      </c>
      <c r="H786" s="14">
        <v>45078</v>
      </c>
      <c r="I786" s="5" t="s">
        <v>1126</v>
      </c>
      <c r="J786" s="5" t="e">
        <f>++COUNTIFS(#REF!,'Манзилли сотиб олиш (2)'!$F786,#REF!,'Манзилли сотиб олиш (2)'!J$3,#REF!,'Манзилли сотиб олиш (2)'!J$2)</f>
        <v>#REF!</v>
      </c>
      <c r="K786" s="5" t="e">
        <f>++COUNTIFS(#REF!,'Манзилли сотиб олиш (2)'!$F786,#REF!,'Манзилли сотиб олиш (2)'!K$3,#REF!,'Манзилли сотиб олиш (2)'!K$2)</f>
        <v>#REF!</v>
      </c>
      <c r="L786" s="5" t="e">
        <f>++COUNTIFS(#REF!,'Манзилли сотиб олиш (2)'!$F786,#REF!,'Манзилли сотиб олиш (2)'!L$3,#REF!,'Манзилли сотиб олиш (2)'!L$2)</f>
        <v>#REF!</v>
      </c>
      <c r="M786" s="5" t="e">
        <f>++COUNTIFS(#REF!,'Манзилли сотиб олиш (2)'!$F786,#REF!,'Манзилли сотиб олиш (2)'!M$3,#REF!,'Манзилли сотиб олиш (2)'!M$2)</f>
        <v>#REF!</v>
      </c>
      <c r="N786" s="5" t="e">
        <f>++COUNTIFS(#REF!,'Манзилли сотиб олиш (2)'!$F786,#REF!,'Манзилли сотиб олиш (2)'!N$3,#REF!,'Манзилли сотиб олиш (2)'!N$2)</f>
        <v>#REF!</v>
      </c>
      <c r="O786" s="7" t="e">
        <f t="shared" si="144"/>
        <v>#REF!</v>
      </c>
      <c r="P786" s="7">
        <f t="shared" si="145"/>
        <v>0</v>
      </c>
      <c r="Q786" s="7">
        <f t="shared" si="146"/>
        <v>0</v>
      </c>
      <c r="R786" s="5" t="e">
        <f>++COUNTIFS(#REF!,'Манзилли сотиб олиш (2)'!$F786,#REF!,'Манзилли сотиб олиш (2)'!R$3,#REF!,'Манзилли сотиб олиш (2)'!R$2)</f>
        <v>#REF!</v>
      </c>
      <c r="S786" s="5" t="e">
        <f>++COUNTIFS(#REF!,'Манзилли сотиб олиш (2)'!$F786,#REF!,'Манзилли сотиб олиш (2)'!S$3,#REF!,'Манзилли сотиб олиш (2)'!S$2)</f>
        <v>#REF!</v>
      </c>
      <c r="T786" s="5" t="e">
        <f>++COUNTIFS(#REF!,'Манзилли сотиб олиш (2)'!$F786,#REF!,'Манзилли сотиб олиш (2)'!T$3,#REF!,'Манзилли сотиб олиш (2)'!T$2)</f>
        <v>#REF!</v>
      </c>
      <c r="U786" s="5" t="e">
        <f>++COUNTIFS(#REF!,'Манзилли сотиб олиш (2)'!$F786,#REF!,'Манзилли сотиб олиш (2)'!U$3,#REF!,'Манзилли сотиб олиш (2)'!U$2)</f>
        <v>#REF!</v>
      </c>
      <c r="V786" s="5" t="e">
        <f>++COUNTIFS(#REF!,'Манзилли сотиб олиш (2)'!$F786,#REF!,'Манзилли сотиб олиш (2)'!V$3,#REF!,'Манзилли сотиб олиш (2)'!V$2)</f>
        <v>#REF!</v>
      </c>
      <c r="W786" s="7" t="e">
        <f t="shared" si="147"/>
        <v>#REF!</v>
      </c>
      <c r="X786" s="7">
        <f t="shared" si="154"/>
        <v>1</v>
      </c>
      <c r="Y786" s="7">
        <f t="shared" si="149"/>
        <v>200</v>
      </c>
      <c r="Z786" s="7">
        <f t="shared" si="154"/>
        <v>1</v>
      </c>
      <c r="AA786" s="7">
        <v>200</v>
      </c>
      <c r="AB786" s="7" t="e">
        <f t="shared" si="150"/>
        <v>#REF!</v>
      </c>
      <c r="AC786" s="7" t="e">
        <f t="shared" si="151"/>
        <v>#REF!</v>
      </c>
      <c r="AD786" s="12" t="e">
        <f>++VLOOKUP(F786,#REF!,3,0)</f>
        <v>#REF!</v>
      </c>
      <c r="AE786" s="10" t="s">
        <v>381</v>
      </c>
      <c r="AF786" s="10" t="s">
        <v>1958</v>
      </c>
      <c r="AH786" t="s">
        <v>2958</v>
      </c>
    </row>
    <row r="787" spans="1:34" x14ac:dyDescent="0.25">
      <c r="A787" s="5">
        <f t="shared" si="152"/>
        <v>64</v>
      </c>
      <c r="B787" s="22" t="s">
        <v>381</v>
      </c>
      <c r="C787" s="6" t="s">
        <v>4084</v>
      </c>
      <c r="D787" s="5" t="s">
        <v>4085</v>
      </c>
      <c r="E787" s="7">
        <v>98953600</v>
      </c>
      <c r="F787" s="7">
        <v>43010863110063</v>
      </c>
      <c r="G787" s="7" t="s">
        <v>4086</v>
      </c>
      <c r="H787" s="14">
        <v>45205</v>
      </c>
      <c r="I787" s="5" t="s">
        <v>1126</v>
      </c>
      <c r="J787" s="5" t="e">
        <f>++COUNTIFS(#REF!,'Манзилли сотиб олиш (2)'!$F787,#REF!,'Манзилли сотиб олиш (2)'!J$3,#REF!,'Манзилли сотиб олиш (2)'!J$2)</f>
        <v>#REF!</v>
      </c>
      <c r="K787" s="5" t="e">
        <f>++COUNTIFS(#REF!,'Манзилли сотиб олиш (2)'!$F787,#REF!,'Манзилли сотиб олиш (2)'!K$3,#REF!,'Манзилли сотиб олиш (2)'!K$2)</f>
        <v>#REF!</v>
      </c>
      <c r="L787" s="5" t="e">
        <f>++COUNTIFS(#REF!,'Манзилли сотиб олиш (2)'!$F787,#REF!,'Манзилли сотиб олиш (2)'!L$3,#REF!,'Манзилли сотиб олиш (2)'!L$2)</f>
        <v>#REF!</v>
      </c>
      <c r="M787" s="5" t="e">
        <f>++COUNTIFS(#REF!,'Манзилли сотиб олиш (2)'!$F787,#REF!,'Манзилли сотиб олиш (2)'!M$3,#REF!,'Манзилли сотиб олиш (2)'!M$2)</f>
        <v>#REF!</v>
      </c>
      <c r="N787" s="5" t="e">
        <f>++COUNTIFS(#REF!,'Манзилли сотиб олиш (2)'!$F787,#REF!,'Манзилли сотиб олиш (2)'!N$3,#REF!,'Манзилли сотиб олиш (2)'!N$2)</f>
        <v>#REF!</v>
      </c>
      <c r="O787" s="7" t="e">
        <f t="shared" si="144"/>
        <v>#REF!</v>
      </c>
      <c r="P787" s="7">
        <f t="shared" si="145"/>
        <v>0</v>
      </c>
      <c r="Q787" s="7">
        <f t="shared" si="146"/>
        <v>0</v>
      </c>
      <c r="R787" s="5" t="e">
        <f>++COUNTIFS(#REF!,'Манзилли сотиб олиш (2)'!$F787,#REF!,'Манзилли сотиб олиш (2)'!R$3,#REF!,'Манзилли сотиб олиш (2)'!R$2)</f>
        <v>#REF!</v>
      </c>
      <c r="S787" s="5" t="e">
        <f>++COUNTIFS(#REF!,'Манзилли сотиб олиш (2)'!$F787,#REF!,'Манзилли сотиб олиш (2)'!S$3,#REF!,'Манзилли сотиб олиш (2)'!S$2)</f>
        <v>#REF!</v>
      </c>
      <c r="T787" s="5" t="e">
        <f>++COUNTIFS(#REF!,'Манзилли сотиб олиш (2)'!$F787,#REF!,'Манзилли сотиб олиш (2)'!T$3,#REF!,'Манзилли сотиб олиш (2)'!T$2)</f>
        <v>#REF!</v>
      </c>
      <c r="U787" s="5" t="e">
        <f>++COUNTIFS(#REF!,'Манзилли сотиб олиш (2)'!$F787,#REF!,'Манзилли сотиб олиш (2)'!U$3,#REF!,'Манзилли сотиб олиш (2)'!U$2)</f>
        <v>#REF!</v>
      </c>
      <c r="V787" s="5" t="e">
        <f>++COUNTIFS(#REF!,'Манзилли сотиб олиш (2)'!$F787,#REF!,'Манзилли сотиб олиш (2)'!V$3,#REF!,'Манзилли сотиб олиш (2)'!V$2)</f>
        <v>#REF!</v>
      </c>
      <c r="W787" s="7" t="e">
        <f t="shared" si="147"/>
        <v>#REF!</v>
      </c>
      <c r="X787" s="7">
        <f t="shared" si="154"/>
        <v>0</v>
      </c>
      <c r="Y787" s="7">
        <f t="shared" si="149"/>
        <v>0</v>
      </c>
      <c r="Z787" s="7">
        <f t="shared" si="154"/>
        <v>0</v>
      </c>
      <c r="AA787" s="7">
        <v>0</v>
      </c>
      <c r="AB787" s="7" t="e">
        <f t="shared" si="150"/>
        <v>#REF!</v>
      </c>
      <c r="AC787" s="7">
        <f t="shared" si="151"/>
        <v>0</v>
      </c>
      <c r="AD787" s="12" t="e">
        <f>++VLOOKUP(F787,#REF!,3,0)</f>
        <v>#REF!</v>
      </c>
      <c r="AE787" s="10"/>
      <c r="AF787" s="10"/>
    </row>
    <row r="788" spans="1:34" x14ac:dyDescent="0.25">
      <c r="A788" s="5">
        <f t="shared" si="152"/>
        <v>65</v>
      </c>
      <c r="B788" s="22" t="s">
        <v>381</v>
      </c>
      <c r="C788" s="6" t="s">
        <v>4087</v>
      </c>
      <c r="D788" s="5" t="s">
        <v>4088</v>
      </c>
      <c r="E788" s="7">
        <v>98568101</v>
      </c>
      <c r="F788" s="7">
        <v>42405937140027</v>
      </c>
      <c r="G788" s="7" t="s">
        <v>4089</v>
      </c>
      <c r="H788" s="14">
        <v>45203</v>
      </c>
      <c r="I788" s="5" t="s">
        <v>1126</v>
      </c>
      <c r="J788" s="5" t="e">
        <f>++COUNTIFS(#REF!,'Манзилли сотиб олиш (2)'!$F788,#REF!,'Манзилли сотиб олиш (2)'!J$3,#REF!,'Манзилли сотиб олиш (2)'!J$2)</f>
        <v>#REF!</v>
      </c>
      <c r="K788" s="5" t="e">
        <f>++COUNTIFS(#REF!,'Манзилли сотиб олиш (2)'!$F788,#REF!,'Манзилли сотиб олиш (2)'!K$3,#REF!,'Манзилли сотиб олиш (2)'!K$2)</f>
        <v>#REF!</v>
      </c>
      <c r="L788" s="5" t="e">
        <f>++COUNTIFS(#REF!,'Манзилли сотиб олиш (2)'!$F788,#REF!,'Манзилли сотиб олиш (2)'!L$3,#REF!,'Манзилли сотиб олиш (2)'!L$2)</f>
        <v>#REF!</v>
      </c>
      <c r="M788" s="5" t="e">
        <f>++COUNTIFS(#REF!,'Манзилли сотиб олиш (2)'!$F788,#REF!,'Манзилли сотиб олиш (2)'!M$3,#REF!,'Манзилли сотиб олиш (2)'!M$2)</f>
        <v>#REF!</v>
      </c>
      <c r="N788" s="5" t="e">
        <f>++COUNTIFS(#REF!,'Манзилли сотиб олиш (2)'!$F788,#REF!,'Манзилли сотиб олиш (2)'!N$3,#REF!,'Манзилли сотиб олиш (2)'!N$2)</f>
        <v>#REF!</v>
      </c>
      <c r="O788" s="7" t="e">
        <f t="shared" ref="O788:O809" si="155">++IF(N788=1,32,0)</f>
        <v>#REF!</v>
      </c>
      <c r="P788" s="7">
        <f t="shared" ref="P788:P809" si="156">++IF(Q788&gt;0,1,0)</f>
        <v>0</v>
      </c>
      <c r="Q788" s="7">
        <f t="shared" ref="Q788:Q809" si="157">++IF(I788="Davlat byudeti",AA788,0)</f>
        <v>0</v>
      </c>
      <c r="R788" s="5" t="e">
        <f>++COUNTIFS(#REF!,'Манзилли сотиб олиш (2)'!$F788,#REF!,'Манзилли сотиб олиш (2)'!R$3,#REF!,'Манзилли сотиб олиш (2)'!R$2)</f>
        <v>#REF!</v>
      </c>
      <c r="S788" s="5" t="e">
        <f>++COUNTIFS(#REF!,'Манзилли сотиб олиш (2)'!$F788,#REF!,'Манзилли сотиб олиш (2)'!S$3,#REF!,'Манзилли сотиб олиш (2)'!S$2)</f>
        <v>#REF!</v>
      </c>
      <c r="T788" s="5" t="e">
        <f>++COUNTIFS(#REF!,'Манзилли сотиб олиш (2)'!$F788,#REF!,'Манзилли сотиб олиш (2)'!T$3,#REF!,'Манзилли сотиб олиш (2)'!T$2)</f>
        <v>#REF!</v>
      </c>
      <c r="U788" s="5" t="e">
        <f>++COUNTIFS(#REF!,'Манзилли сотиб олиш (2)'!$F788,#REF!,'Манзилли сотиб олиш (2)'!U$3,#REF!,'Манзилли сотиб олиш (2)'!U$2)</f>
        <v>#REF!</v>
      </c>
      <c r="V788" s="5" t="e">
        <f>++COUNTIFS(#REF!,'Манзилли сотиб олиш (2)'!$F788,#REF!,'Манзилли сотиб олиш (2)'!V$3,#REF!,'Манзилли сотиб олиш (2)'!V$2)</f>
        <v>#REF!</v>
      </c>
      <c r="W788" s="7" t="e">
        <f t="shared" ref="W788:W809" si="158">++IF(V788=1,32,0)</f>
        <v>#REF!</v>
      </c>
      <c r="X788" s="7">
        <f t="shared" si="154"/>
        <v>0</v>
      </c>
      <c r="Y788" s="7">
        <f t="shared" ref="Y788:Y809" si="159">++IF(I788="Mahalliy byudeti",AA788,0)</f>
        <v>0</v>
      </c>
      <c r="Z788" s="7">
        <f t="shared" si="154"/>
        <v>0</v>
      </c>
      <c r="AA788" s="7">
        <v>0</v>
      </c>
      <c r="AB788" s="7" t="e">
        <f t="shared" ref="AB788:AB809" si="160">++IF((N788+V788)&gt;0,Z788,0)</f>
        <v>#REF!</v>
      </c>
      <c r="AC788" s="7">
        <f t="shared" si="151"/>
        <v>0</v>
      </c>
      <c r="AD788" s="12" t="e">
        <f>++VLOOKUP(F788,#REF!,3,0)</f>
        <v>#REF!</v>
      </c>
      <c r="AE788" s="10"/>
      <c r="AF788" s="10"/>
    </row>
    <row r="789" spans="1:34" x14ac:dyDescent="0.25">
      <c r="A789" s="5">
        <f t="shared" si="152"/>
        <v>66</v>
      </c>
      <c r="B789" s="22" t="s">
        <v>381</v>
      </c>
      <c r="C789" s="6" t="s">
        <v>1364</v>
      </c>
      <c r="D789" s="5" t="s">
        <v>389</v>
      </c>
      <c r="E789" s="7">
        <v>98787050</v>
      </c>
      <c r="F789" s="7">
        <v>30310957140036</v>
      </c>
      <c r="G789" s="7" t="s">
        <v>2324</v>
      </c>
      <c r="H789" s="14">
        <v>45203</v>
      </c>
      <c r="I789" s="5" t="s">
        <v>1126</v>
      </c>
      <c r="J789" s="5" t="e">
        <f>++COUNTIFS(#REF!,'Манзилли сотиб олиш (2)'!$F789,#REF!,'Манзилли сотиб олиш (2)'!J$3,#REF!,'Манзилли сотиб олиш (2)'!J$2)</f>
        <v>#REF!</v>
      </c>
      <c r="K789" s="5" t="e">
        <f>++COUNTIFS(#REF!,'Манзилли сотиб олиш (2)'!$F789,#REF!,'Манзилли сотиб олиш (2)'!K$3,#REF!,'Манзилли сотиб олиш (2)'!K$2)</f>
        <v>#REF!</v>
      </c>
      <c r="L789" s="5" t="e">
        <f>++COUNTIFS(#REF!,'Манзилли сотиб олиш (2)'!$F789,#REF!,'Манзилли сотиб олиш (2)'!L$3,#REF!,'Манзилли сотиб олиш (2)'!L$2)</f>
        <v>#REF!</v>
      </c>
      <c r="M789" s="5" t="e">
        <f>++COUNTIFS(#REF!,'Манзилли сотиб олиш (2)'!$F789,#REF!,'Манзилли сотиб олиш (2)'!M$3,#REF!,'Манзилли сотиб олиш (2)'!M$2)</f>
        <v>#REF!</v>
      </c>
      <c r="N789" s="5" t="e">
        <f>++COUNTIFS(#REF!,'Манзилли сотиб олиш (2)'!$F789,#REF!,'Манзилли сотиб олиш (2)'!N$3,#REF!,'Манзилли сотиб олиш (2)'!N$2)</f>
        <v>#REF!</v>
      </c>
      <c r="O789" s="7" t="e">
        <f t="shared" si="155"/>
        <v>#REF!</v>
      </c>
      <c r="P789" s="7">
        <f t="shared" si="156"/>
        <v>0</v>
      </c>
      <c r="Q789" s="7">
        <f t="shared" si="157"/>
        <v>0</v>
      </c>
      <c r="R789" s="5" t="e">
        <f>++COUNTIFS(#REF!,'Манзилли сотиб олиш (2)'!$F789,#REF!,'Манзилли сотиб олиш (2)'!R$3,#REF!,'Манзилли сотиб олиш (2)'!R$2)</f>
        <v>#REF!</v>
      </c>
      <c r="S789" s="5" t="e">
        <f>++COUNTIFS(#REF!,'Манзилли сотиб олиш (2)'!$F789,#REF!,'Манзилли сотиб олиш (2)'!S$3,#REF!,'Манзилли сотиб олиш (2)'!S$2)</f>
        <v>#REF!</v>
      </c>
      <c r="T789" s="5" t="e">
        <f>++COUNTIFS(#REF!,'Манзилли сотиб олиш (2)'!$F789,#REF!,'Манзилли сотиб олиш (2)'!T$3,#REF!,'Манзилли сотиб олиш (2)'!T$2)</f>
        <v>#REF!</v>
      </c>
      <c r="U789" s="5" t="e">
        <f>++COUNTIFS(#REF!,'Манзилли сотиб олиш (2)'!$F789,#REF!,'Манзилли сотиб олиш (2)'!U$3,#REF!,'Манзилли сотиб олиш (2)'!U$2)</f>
        <v>#REF!</v>
      </c>
      <c r="V789" s="5" t="e">
        <f>++COUNTIFS(#REF!,'Манзилли сотиб олиш (2)'!$F789,#REF!,'Манзилли сотиб олиш (2)'!V$3,#REF!,'Манзилли сотиб олиш (2)'!V$2)</f>
        <v>#REF!</v>
      </c>
      <c r="W789" s="7" t="e">
        <f t="shared" si="158"/>
        <v>#REF!</v>
      </c>
      <c r="X789" s="7">
        <f t="shared" si="154"/>
        <v>0</v>
      </c>
      <c r="Y789" s="7">
        <f t="shared" si="159"/>
        <v>0</v>
      </c>
      <c r="Z789" s="7">
        <f t="shared" si="154"/>
        <v>0</v>
      </c>
      <c r="AA789" s="7">
        <v>0</v>
      </c>
      <c r="AB789" s="7" t="e">
        <f t="shared" si="160"/>
        <v>#REF!</v>
      </c>
      <c r="AC789" s="7">
        <f t="shared" si="151"/>
        <v>0</v>
      </c>
      <c r="AD789" s="12" t="e">
        <f>++VLOOKUP(F789,#REF!,3,0)</f>
        <v>#REF!</v>
      </c>
      <c r="AE789" s="10"/>
      <c r="AF789" s="10"/>
    </row>
    <row r="790" spans="1:34" x14ac:dyDescent="0.25">
      <c r="A790" s="5">
        <f t="shared" ref="A790:A809" si="161">+A789+1</f>
        <v>67</v>
      </c>
      <c r="B790" s="22" t="s">
        <v>381</v>
      </c>
      <c r="C790" s="6" t="s">
        <v>1366</v>
      </c>
      <c r="D790" s="5" t="s">
        <v>409</v>
      </c>
      <c r="E790" s="7">
        <v>98783784</v>
      </c>
      <c r="F790" s="7">
        <v>32008923110018</v>
      </c>
      <c r="G790" s="7" t="s">
        <v>2326</v>
      </c>
      <c r="H790" s="14">
        <v>45203</v>
      </c>
      <c r="I790" s="5" t="s">
        <v>1126</v>
      </c>
      <c r="J790" s="5" t="e">
        <f>++COUNTIFS(#REF!,'Манзилли сотиб олиш (2)'!$F790,#REF!,'Манзилли сотиб олиш (2)'!J$3,#REF!,'Манзилли сотиб олиш (2)'!J$2)</f>
        <v>#REF!</v>
      </c>
      <c r="K790" s="5" t="e">
        <f>++COUNTIFS(#REF!,'Манзилли сотиб олиш (2)'!$F790,#REF!,'Манзилли сотиб олиш (2)'!K$3,#REF!,'Манзилли сотиб олиш (2)'!K$2)</f>
        <v>#REF!</v>
      </c>
      <c r="L790" s="5" t="e">
        <f>++COUNTIFS(#REF!,'Манзилли сотиб олиш (2)'!$F790,#REF!,'Манзилли сотиб олиш (2)'!L$3,#REF!,'Манзилли сотиб олиш (2)'!L$2)</f>
        <v>#REF!</v>
      </c>
      <c r="M790" s="5" t="e">
        <f>++COUNTIFS(#REF!,'Манзилли сотиб олиш (2)'!$F790,#REF!,'Манзилли сотиб олиш (2)'!M$3,#REF!,'Манзилли сотиб олиш (2)'!M$2)</f>
        <v>#REF!</v>
      </c>
      <c r="N790" s="5" t="e">
        <f>++COUNTIFS(#REF!,'Манзилли сотиб олиш (2)'!$F790,#REF!,'Манзилли сотиб олиш (2)'!N$3,#REF!,'Манзилли сотиб олиш (2)'!N$2)</f>
        <v>#REF!</v>
      </c>
      <c r="O790" s="7" t="e">
        <f t="shared" si="155"/>
        <v>#REF!</v>
      </c>
      <c r="P790" s="7">
        <f t="shared" si="156"/>
        <v>0</v>
      </c>
      <c r="Q790" s="7">
        <f t="shared" si="157"/>
        <v>0</v>
      </c>
      <c r="R790" s="5" t="e">
        <f>++COUNTIFS(#REF!,'Манзилли сотиб олиш (2)'!$F790,#REF!,'Манзилли сотиб олиш (2)'!R$3,#REF!,'Манзилли сотиб олиш (2)'!R$2)</f>
        <v>#REF!</v>
      </c>
      <c r="S790" s="5" t="e">
        <f>++COUNTIFS(#REF!,'Манзилли сотиб олиш (2)'!$F790,#REF!,'Манзилли сотиб олиш (2)'!S$3,#REF!,'Манзилли сотиб олиш (2)'!S$2)</f>
        <v>#REF!</v>
      </c>
      <c r="T790" s="5" t="e">
        <f>++COUNTIFS(#REF!,'Манзилли сотиб олиш (2)'!$F790,#REF!,'Манзилли сотиб олиш (2)'!T$3,#REF!,'Манзилли сотиб олиш (2)'!T$2)</f>
        <v>#REF!</v>
      </c>
      <c r="U790" s="5" t="e">
        <f>++COUNTIFS(#REF!,'Манзилли сотиб олиш (2)'!$F790,#REF!,'Манзилли сотиб олиш (2)'!U$3,#REF!,'Манзилли сотиб олиш (2)'!U$2)</f>
        <v>#REF!</v>
      </c>
      <c r="V790" s="5" t="e">
        <f>++COUNTIFS(#REF!,'Манзилли сотиб олиш (2)'!$F790,#REF!,'Манзилли сотиб олиш (2)'!V$3,#REF!,'Манзилли сотиб олиш (2)'!V$2)</f>
        <v>#REF!</v>
      </c>
      <c r="W790" s="7" t="e">
        <f t="shared" si="158"/>
        <v>#REF!</v>
      </c>
      <c r="X790" s="7">
        <f t="shared" si="154"/>
        <v>0</v>
      </c>
      <c r="Y790" s="7">
        <f t="shared" si="159"/>
        <v>0</v>
      </c>
      <c r="Z790" s="7">
        <f t="shared" si="154"/>
        <v>0</v>
      </c>
      <c r="AA790" s="7">
        <v>0</v>
      </c>
      <c r="AB790" s="7" t="e">
        <f t="shared" si="160"/>
        <v>#REF!</v>
      </c>
      <c r="AC790" s="7">
        <f t="shared" si="151"/>
        <v>0</v>
      </c>
      <c r="AD790" s="12" t="e">
        <f>++VLOOKUP(F790,#REF!,3,0)</f>
        <v>#REF!</v>
      </c>
      <c r="AE790" s="10"/>
      <c r="AF790" s="10"/>
    </row>
    <row r="791" spans="1:34" x14ac:dyDescent="0.25">
      <c r="A791" s="5">
        <f t="shared" si="161"/>
        <v>68</v>
      </c>
      <c r="B791" s="22" t="s">
        <v>381</v>
      </c>
      <c r="C791" s="6" t="s">
        <v>1386</v>
      </c>
      <c r="D791" s="5" t="s">
        <v>442</v>
      </c>
      <c r="E791" s="7">
        <v>98663167</v>
      </c>
      <c r="F791" s="7">
        <v>31706947090017</v>
      </c>
      <c r="G791" s="7" t="s">
        <v>2346</v>
      </c>
      <c r="H791" s="14">
        <v>45203</v>
      </c>
      <c r="I791" s="5" t="s">
        <v>1126</v>
      </c>
      <c r="J791" s="5" t="e">
        <f>++COUNTIFS(#REF!,'Манзилли сотиб олиш (2)'!$F791,#REF!,'Манзилли сотиб олиш (2)'!J$3,#REF!,'Манзилли сотиб олиш (2)'!J$2)</f>
        <v>#REF!</v>
      </c>
      <c r="K791" s="5" t="e">
        <f>++COUNTIFS(#REF!,'Манзилли сотиб олиш (2)'!$F791,#REF!,'Манзилли сотиб олиш (2)'!K$3,#REF!,'Манзилли сотиб олиш (2)'!K$2)</f>
        <v>#REF!</v>
      </c>
      <c r="L791" s="5" t="e">
        <f>++COUNTIFS(#REF!,'Манзилли сотиб олиш (2)'!$F791,#REF!,'Манзилли сотиб олиш (2)'!L$3,#REF!,'Манзилли сотиб олиш (2)'!L$2)</f>
        <v>#REF!</v>
      </c>
      <c r="M791" s="5" t="e">
        <f>++COUNTIFS(#REF!,'Манзилли сотиб олиш (2)'!$F791,#REF!,'Манзилли сотиб олиш (2)'!M$3,#REF!,'Манзилли сотиб олиш (2)'!M$2)</f>
        <v>#REF!</v>
      </c>
      <c r="N791" s="5" t="e">
        <f>++COUNTIFS(#REF!,'Манзилли сотиб олиш (2)'!$F791,#REF!,'Манзилли сотиб олиш (2)'!N$3,#REF!,'Манзилли сотиб олиш (2)'!N$2)</f>
        <v>#REF!</v>
      </c>
      <c r="O791" s="7" t="e">
        <f t="shared" si="155"/>
        <v>#REF!</v>
      </c>
      <c r="P791" s="7">
        <f t="shared" si="156"/>
        <v>0</v>
      </c>
      <c r="Q791" s="7">
        <f t="shared" si="157"/>
        <v>0</v>
      </c>
      <c r="R791" s="5" t="e">
        <f>++COUNTIFS(#REF!,'Манзилли сотиб олиш (2)'!$F791,#REF!,'Манзилли сотиб олиш (2)'!R$3,#REF!,'Манзилли сотиб олиш (2)'!R$2)</f>
        <v>#REF!</v>
      </c>
      <c r="S791" s="5" t="e">
        <f>++COUNTIFS(#REF!,'Манзилли сотиб олиш (2)'!$F791,#REF!,'Манзилли сотиб олиш (2)'!S$3,#REF!,'Манзилли сотиб олиш (2)'!S$2)</f>
        <v>#REF!</v>
      </c>
      <c r="T791" s="5" t="e">
        <f>++COUNTIFS(#REF!,'Манзилли сотиб олиш (2)'!$F791,#REF!,'Манзилли сотиб олиш (2)'!T$3,#REF!,'Манзилли сотиб олиш (2)'!T$2)</f>
        <v>#REF!</v>
      </c>
      <c r="U791" s="5" t="e">
        <f>++COUNTIFS(#REF!,'Манзилли сотиб олиш (2)'!$F791,#REF!,'Манзилли сотиб олиш (2)'!U$3,#REF!,'Манзилли сотиб олиш (2)'!U$2)</f>
        <v>#REF!</v>
      </c>
      <c r="V791" s="5" t="e">
        <f>++COUNTIFS(#REF!,'Манзилли сотиб олиш (2)'!$F791,#REF!,'Манзилли сотиб олиш (2)'!V$3,#REF!,'Манзилли сотиб олиш (2)'!V$2)</f>
        <v>#REF!</v>
      </c>
      <c r="W791" s="7" t="e">
        <f t="shared" si="158"/>
        <v>#REF!</v>
      </c>
      <c r="X791" s="7">
        <f t="shared" si="154"/>
        <v>0</v>
      </c>
      <c r="Y791" s="7">
        <f t="shared" si="159"/>
        <v>0</v>
      </c>
      <c r="Z791" s="7">
        <f t="shared" si="154"/>
        <v>0</v>
      </c>
      <c r="AA791" s="7">
        <v>0</v>
      </c>
      <c r="AB791" s="7" t="e">
        <f t="shared" si="160"/>
        <v>#REF!</v>
      </c>
      <c r="AC791" s="7">
        <f t="shared" si="151"/>
        <v>0</v>
      </c>
      <c r="AD791" s="12" t="e">
        <f>++VLOOKUP(F791,#REF!,3,0)</f>
        <v>#REF!</v>
      </c>
      <c r="AE791" s="10"/>
      <c r="AF791" s="10"/>
    </row>
    <row r="792" spans="1:34" x14ac:dyDescent="0.25">
      <c r="A792" s="5">
        <f t="shared" si="161"/>
        <v>69</v>
      </c>
      <c r="B792" s="22" t="s">
        <v>381</v>
      </c>
      <c r="C792" s="6" t="s">
        <v>4090</v>
      </c>
      <c r="D792" s="5" t="s">
        <v>4091</v>
      </c>
      <c r="E792" s="7">
        <v>98777773</v>
      </c>
      <c r="F792" s="7">
        <v>30901953110028</v>
      </c>
      <c r="G792" s="7" t="s">
        <v>4092</v>
      </c>
      <c r="H792" s="14">
        <v>45203</v>
      </c>
      <c r="I792" s="5" t="s">
        <v>1126</v>
      </c>
      <c r="J792" s="5" t="e">
        <f>++COUNTIFS(#REF!,'Манзилли сотиб олиш (2)'!$F792,#REF!,'Манзилли сотиб олиш (2)'!J$3,#REF!,'Манзилли сотиб олиш (2)'!J$2)</f>
        <v>#REF!</v>
      </c>
      <c r="K792" s="5" t="e">
        <f>++COUNTIFS(#REF!,'Манзилли сотиб олиш (2)'!$F792,#REF!,'Манзилли сотиб олиш (2)'!K$3,#REF!,'Манзилли сотиб олиш (2)'!K$2)</f>
        <v>#REF!</v>
      </c>
      <c r="L792" s="5" t="e">
        <f>++COUNTIFS(#REF!,'Манзилли сотиб олиш (2)'!$F792,#REF!,'Манзилли сотиб олиш (2)'!L$3,#REF!,'Манзилли сотиб олиш (2)'!L$2)</f>
        <v>#REF!</v>
      </c>
      <c r="M792" s="5" t="e">
        <f>++COUNTIFS(#REF!,'Манзилли сотиб олиш (2)'!$F792,#REF!,'Манзилли сотиб олиш (2)'!M$3,#REF!,'Манзилли сотиб олиш (2)'!M$2)</f>
        <v>#REF!</v>
      </c>
      <c r="N792" s="5" t="e">
        <f>++COUNTIFS(#REF!,'Манзилли сотиб олиш (2)'!$F792,#REF!,'Манзилли сотиб олиш (2)'!N$3,#REF!,'Манзилли сотиб олиш (2)'!N$2)</f>
        <v>#REF!</v>
      </c>
      <c r="O792" s="7" t="e">
        <f t="shared" si="155"/>
        <v>#REF!</v>
      </c>
      <c r="P792" s="7">
        <f t="shared" si="156"/>
        <v>0</v>
      </c>
      <c r="Q792" s="7">
        <f t="shared" si="157"/>
        <v>0</v>
      </c>
      <c r="R792" s="5" t="e">
        <f>++COUNTIFS(#REF!,'Манзилли сотиб олиш (2)'!$F792,#REF!,'Манзилли сотиб олиш (2)'!R$3,#REF!,'Манзилли сотиб олиш (2)'!R$2)</f>
        <v>#REF!</v>
      </c>
      <c r="S792" s="5" t="e">
        <f>++COUNTIFS(#REF!,'Манзилли сотиб олиш (2)'!$F792,#REF!,'Манзилли сотиб олиш (2)'!S$3,#REF!,'Манзилли сотиб олиш (2)'!S$2)</f>
        <v>#REF!</v>
      </c>
      <c r="T792" s="5" t="e">
        <f>++COUNTIFS(#REF!,'Манзилли сотиб олиш (2)'!$F792,#REF!,'Манзилли сотиб олиш (2)'!T$3,#REF!,'Манзилли сотиб олиш (2)'!T$2)</f>
        <v>#REF!</v>
      </c>
      <c r="U792" s="5" t="e">
        <f>++COUNTIFS(#REF!,'Манзилли сотиб олиш (2)'!$F792,#REF!,'Манзилли сотиб олиш (2)'!U$3,#REF!,'Манзилли сотиб олиш (2)'!U$2)</f>
        <v>#REF!</v>
      </c>
      <c r="V792" s="5" t="e">
        <f>++COUNTIFS(#REF!,'Манзилли сотиб олиш (2)'!$F792,#REF!,'Манзилли сотиб олиш (2)'!V$3,#REF!,'Манзилли сотиб олиш (2)'!V$2)</f>
        <v>#REF!</v>
      </c>
      <c r="W792" s="7" t="e">
        <f t="shared" si="158"/>
        <v>#REF!</v>
      </c>
      <c r="X792" s="7">
        <f t="shared" si="154"/>
        <v>0</v>
      </c>
      <c r="Y792" s="7">
        <f t="shared" si="159"/>
        <v>0</v>
      </c>
      <c r="Z792" s="7">
        <f t="shared" si="154"/>
        <v>0</v>
      </c>
      <c r="AA792" s="7">
        <v>0</v>
      </c>
      <c r="AB792" s="7" t="e">
        <f t="shared" si="160"/>
        <v>#REF!</v>
      </c>
      <c r="AC792" s="7">
        <f t="shared" si="151"/>
        <v>0</v>
      </c>
      <c r="AD792" s="12" t="e">
        <f>++VLOOKUP(F792,#REF!,3,0)</f>
        <v>#REF!</v>
      </c>
      <c r="AE792" s="10"/>
      <c r="AF792" s="10"/>
    </row>
    <row r="793" spans="1:34" x14ac:dyDescent="0.25">
      <c r="A793" s="5">
        <f t="shared" si="161"/>
        <v>70</v>
      </c>
      <c r="B793" s="22" t="s">
        <v>381</v>
      </c>
      <c r="C793" s="6" t="s">
        <v>4093</v>
      </c>
      <c r="D793" s="5" t="s">
        <v>4094</v>
      </c>
      <c r="E793" s="7">
        <v>98573631</v>
      </c>
      <c r="F793" s="7">
        <v>31212853110016</v>
      </c>
      <c r="G793" s="7" t="s">
        <v>4095</v>
      </c>
      <c r="H793" s="14">
        <v>45203</v>
      </c>
      <c r="I793" s="5" t="s">
        <v>1126</v>
      </c>
      <c r="J793" s="5" t="e">
        <f>++COUNTIFS(#REF!,'Манзилли сотиб олиш (2)'!$F793,#REF!,'Манзилли сотиб олиш (2)'!J$3,#REF!,'Манзилли сотиб олиш (2)'!J$2)</f>
        <v>#REF!</v>
      </c>
      <c r="K793" s="5" t="e">
        <f>++COUNTIFS(#REF!,'Манзилли сотиб олиш (2)'!$F793,#REF!,'Манзилли сотиб олиш (2)'!K$3,#REF!,'Манзилли сотиб олиш (2)'!K$2)</f>
        <v>#REF!</v>
      </c>
      <c r="L793" s="5" t="e">
        <f>++COUNTIFS(#REF!,'Манзилли сотиб олиш (2)'!$F793,#REF!,'Манзилли сотиб олиш (2)'!L$3,#REF!,'Манзилли сотиб олиш (2)'!L$2)</f>
        <v>#REF!</v>
      </c>
      <c r="M793" s="5" t="e">
        <f>++COUNTIFS(#REF!,'Манзилли сотиб олиш (2)'!$F793,#REF!,'Манзилли сотиб олиш (2)'!M$3,#REF!,'Манзилли сотиб олиш (2)'!M$2)</f>
        <v>#REF!</v>
      </c>
      <c r="N793" s="5" t="e">
        <f>++COUNTIFS(#REF!,'Манзилли сотиб олиш (2)'!$F793,#REF!,'Манзилли сотиб олиш (2)'!N$3,#REF!,'Манзилли сотиб олиш (2)'!N$2)</f>
        <v>#REF!</v>
      </c>
      <c r="O793" s="7" t="e">
        <f t="shared" si="155"/>
        <v>#REF!</v>
      </c>
      <c r="P793" s="7">
        <f t="shared" si="156"/>
        <v>0</v>
      </c>
      <c r="Q793" s="7">
        <f t="shared" si="157"/>
        <v>0</v>
      </c>
      <c r="R793" s="5" t="e">
        <f>++COUNTIFS(#REF!,'Манзилли сотиб олиш (2)'!$F793,#REF!,'Манзилли сотиб олиш (2)'!R$3,#REF!,'Манзилли сотиб олиш (2)'!R$2)</f>
        <v>#REF!</v>
      </c>
      <c r="S793" s="5" t="e">
        <f>++COUNTIFS(#REF!,'Манзилли сотиб олиш (2)'!$F793,#REF!,'Манзилли сотиб олиш (2)'!S$3,#REF!,'Манзилли сотиб олиш (2)'!S$2)</f>
        <v>#REF!</v>
      </c>
      <c r="T793" s="5" t="e">
        <f>++COUNTIFS(#REF!,'Манзилли сотиб олиш (2)'!$F793,#REF!,'Манзилли сотиб олиш (2)'!T$3,#REF!,'Манзилли сотиб олиш (2)'!T$2)</f>
        <v>#REF!</v>
      </c>
      <c r="U793" s="5" t="e">
        <f>++COUNTIFS(#REF!,'Манзилли сотиб олиш (2)'!$F793,#REF!,'Манзилли сотиб олиш (2)'!U$3,#REF!,'Манзилли сотиб олиш (2)'!U$2)</f>
        <v>#REF!</v>
      </c>
      <c r="V793" s="5" t="e">
        <f>++COUNTIFS(#REF!,'Манзилли сотиб олиш (2)'!$F793,#REF!,'Манзилли сотиб олиш (2)'!V$3,#REF!,'Манзилли сотиб олиш (2)'!V$2)</f>
        <v>#REF!</v>
      </c>
      <c r="W793" s="7" t="e">
        <f t="shared" si="158"/>
        <v>#REF!</v>
      </c>
      <c r="X793" s="7">
        <f t="shared" si="154"/>
        <v>0</v>
      </c>
      <c r="Y793" s="7">
        <f t="shared" si="159"/>
        <v>0</v>
      </c>
      <c r="Z793" s="7">
        <f t="shared" si="154"/>
        <v>0</v>
      </c>
      <c r="AA793" s="7">
        <v>0</v>
      </c>
      <c r="AB793" s="7" t="e">
        <f t="shared" si="160"/>
        <v>#REF!</v>
      </c>
      <c r="AC793" s="7">
        <f t="shared" si="151"/>
        <v>0</v>
      </c>
      <c r="AD793" s="12" t="e">
        <f>++VLOOKUP(F793,#REF!,3,0)</f>
        <v>#REF!</v>
      </c>
      <c r="AE793" s="10"/>
      <c r="AF793" s="10"/>
    </row>
    <row r="794" spans="1:34" x14ac:dyDescent="0.25">
      <c r="A794" s="5">
        <f t="shared" si="161"/>
        <v>71</v>
      </c>
      <c r="B794" s="22" t="s">
        <v>381</v>
      </c>
      <c r="C794" s="6" t="s">
        <v>4096</v>
      </c>
      <c r="D794" s="5" t="s">
        <v>4097</v>
      </c>
      <c r="E794" s="7">
        <v>98560818</v>
      </c>
      <c r="F794" s="7">
        <v>31703933110014</v>
      </c>
      <c r="G794" s="7" t="s">
        <v>4098</v>
      </c>
      <c r="H794" s="14">
        <v>45203</v>
      </c>
      <c r="I794" s="5" t="s">
        <v>1126</v>
      </c>
      <c r="J794" s="5" t="e">
        <f>++COUNTIFS(#REF!,'Манзилли сотиб олиш (2)'!$F794,#REF!,'Манзилли сотиб олиш (2)'!J$3,#REF!,'Манзилли сотиб олиш (2)'!J$2)</f>
        <v>#REF!</v>
      </c>
      <c r="K794" s="5" t="e">
        <f>++COUNTIFS(#REF!,'Манзилли сотиб олиш (2)'!$F794,#REF!,'Манзилли сотиб олиш (2)'!K$3,#REF!,'Манзилли сотиб олиш (2)'!K$2)</f>
        <v>#REF!</v>
      </c>
      <c r="L794" s="5" t="e">
        <f>++COUNTIFS(#REF!,'Манзилли сотиб олиш (2)'!$F794,#REF!,'Манзилли сотиб олиш (2)'!L$3,#REF!,'Манзилли сотиб олиш (2)'!L$2)</f>
        <v>#REF!</v>
      </c>
      <c r="M794" s="5" t="e">
        <f>++COUNTIFS(#REF!,'Манзилли сотиб олиш (2)'!$F794,#REF!,'Манзилли сотиб олиш (2)'!M$3,#REF!,'Манзилли сотиб олиш (2)'!M$2)</f>
        <v>#REF!</v>
      </c>
      <c r="N794" s="5" t="e">
        <f>++COUNTIFS(#REF!,'Манзилли сотиб олиш (2)'!$F794,#REF!,'Манзилли сотиб олиш (2)'!N$3,#REF!,'Манзилли сотиб олиш (2)'!N$2)</f>
        <v>#REF!</v>
      </c>
      <c r="O794" s="7" t="e">
        <f t="shared" si="155"/>
        <v>#REF!</v>
      </c>
      <c r="P794" s="7">
        <f t="shared" si="156"/>
        <v>0</v>
      </c>
      <c r="Q794" s="7">
        <f t="shared" si="157"/>
        <v>0</v>
      </c>
      <c r="R794" s="5" t="e">
        <f>++COUNTIFS(#REF!,'Манзилли сотиб олиш (2)'!$F794,#REF!,'Манзилли сотиб олиш (2)'!R$3,#REF!,'Манзилли сотиб олиш (2)'!R$2)</f>
        <v>#REF!</v>
      </c>
      <c r="S794" s="5" t="e">
        <f>++COUNTIFS(#REF!,'Манзилли сотиб олиш (2)'!$F794,#REF!,'Манзилли сотиб олиш (2)'!S$3,#REF!,'Манзилли сотиб олиш (2)'!S$2)</f>
        <v>#REF!</v>
      </c>
      <c r="T794" s="5" t="e">
        <f>++COUNTIFS(#REF!,'Манзилли сотиб олиш (2)'!$F794,#REF!,'Манзилли сотиб олиш (2)'!T$3,#REF!,'Манзилли сотиб олиш (2)'!T$2)</f>
        <v>#REF!</v>
      </c>
      <c r="U794" s="5" t="e">
        <f>++COUNTIFS(#REF!,'Манзилли сотиб олиш (2)'!$F794,#REF!,'Манзилли сотиб олиш (2)'!U$3,#REF!,'Манзилли сотиб олиш (2)'!U$2)</f>
        <v>#REF!</v>
      </c>
      <c r="V794" s="5" t="e">
        <f>++COUNTIFS(#REF!,'Манзилли сотиб олиш (2)'!$F794,#REF!,'Манзилли сотиб олиш (2)'!V$3,#REF!,'Манзилли сотиб олиш (2)'!V$2)</f>
        <v>#REF!</v>
      </c>
      <c r="W794" s="7" t="e">
        <f t="shared" si="158"/>
        <v>#REF!</v>
      </c>
      <c r="X794" s="7">
        <f t="shared" si="154"/>
        <v>0</v>
      </c>
      <c r="Y794" s="7">
        <f t="shared" si="159"/>
        <v>0</v>
      </c>
      <c r="Z794" s="7">
        <f t="shared" si="154"/>
        <v>0</v>
      </c>
      <c r="AA794" s="7">
        <v>0</v>
      </c>
      <c r="AB794" s="7" t="e">
        <f t="shared" si="160"/>
        <v>#REF!</v>
      </c>
      <c r="AC794" s="7">
        <f t="shared" si="151"/>
        <v>0</v>
      </c>
      <c r="AD794" s="12" t="e">
        <f>++VLOOKUP(F794,#REF!,3,0)</f>
        <v>#REF!</v>
      </c>
      <c r="AE794" s="10"/>
      <c r="AF794" s="10"/>
    </row>
    <row r="795" spans="1:34" x14ac:dyDescent="0.25">
      <c r="A795" s="5">
        <f t="shared" si="161"/>
        <v>72</v>
      </c>
      <c r="B795" s="22" t="s">
        <v>381</v>
      </c>
      <c r="C795" s="6" t="s">
        <v>4099</v>
      </c>
      <c r="D795" s="5" t="s">
        <v>4100</v>
      </c>
      <c r="E795" s="7">
        <v>98755027</v>
      </c>
      <c r="F795" s="7">
        <v>41712943110036</v>
      </c>
      <c r="G795" s="7" t="s">
        <v>4101</v>
      </c>
      <c r="H795" s="14">
        <v>45203</v>
      </c>
      <c r="I795" s="5" t="s">
        <v>1126</v>
      </c>
      <c r="J795" s="5" t="e">
        <f>++COUNTIFS(#REF!,'Манзилли сотиб олиш (2)'!$F795,#REF!,'Манзилли сотиб олиш (2)'!J$3,#REF!,'Манзилли сотиб олиш (2)'!J$2)</f>
        <v>#REF!</v>
      </c>
      <c r="K795" s="5" t="e">
        <f>++COUNTIFS(#REF!,'Манзилли сотиб олиш (2)'!$F795,#REF!,'Манзилли сотиб олиш (2)'!K$3,#REF!,'Манзилли сотиб олиш (2)'!K$2)</f>
        <v>#REF!</v>
      </c>
      <c r="L795" s="5" t="e">
        <f>++COUNTIFS(#REF!,'Манзилли сотиб олиш (2)'!$F795,#REF!,'Манзилли сотиб олиш (2)'!L$3,#REF!,'Манзилли сотиб олиш (2)'!L$2)</f>
        <v>#REF!</v>
      </c>
      <c r="M795" s="5" t="e">
        <f>++COUNTIFS(#REF!,'Манзилли сотиб олиш (2)'!$F795,#REF!,'Манзилли сотиб олиш (2)'!M$3,#REF!,'Манзилли сотиб олиш (2)'!M$2)</f>
        <v>#REF!</v>
      </c>
      <c r="N795" s="5" t="e">
        <f>++COUNTIFS(#REF!,'Манзилли сотиб олиш (2)'!$F795,#REF!,'Манзилли сотиб олиш (2)'!N$3,#REF!,'Манзилли сотиб олиш (2)'!N$2)</f>
        <v>#REF!</v>
      </c>
      <c r="O795" s="7" t="e">
        <f t="shared" si="155"/>
        <v>#REF!</v>
      </c>
      <c r="P795" s="7">
        <f t="shared" si="156"/>
        <v>0</v>
      </c>
      <c r="Q795" s="7">
        <f t="shared" si="157"/>
        <v>0</v>
      </c>
      <c r="R795" s="5" t="e">
        <f>++COUNTIFS(#REF!,'Манзилли сотиб олиш (2)'!$F795,#REF!,'Манзилли сотиб олиш (2)'!R$3,#REF!,'Манзилли сотиб олиш (2)'!R$2)</f>
        <v>#REF!</v>
      </c>
      <c r="S795" s="5" t="e">
        <f>++COUNTIFS(#REF!,'Манзилли сотиб олиш (2)'!$F795,#REF!,'Манзилли сотиб олиш (2)'!S$3,#REF!,'Манзилли сотиб олиш (2)'!S$2)</f>
        <v>#REF!</v>
      </c>
      <c r="T795" s="5" t="e">
        <f>++COUNTIFS(#REF!,'Манзилли сотиб олиш (2)'!$F795,#REF!,'Манзилли сотиб олиш (2)'!T$3,#REF!,'Манзилли сотиб олиш (2)'!T$2)</f>
        <v>#REF!</v>
      </c>
      <c r="U795" s="5" t="e">
        <f>++COUNTIFS(#REF!,'Манзилли сотиб олиш (2)'!$F795,#REF!,'Манзилли сотиб олиш (2)'!U$3,#REF!,'Манзилли сотиб олиш (2)'!U$2)</f>
        <v>#REF!</v>
      </c>
      <c r="V795" s="5" t="e">
        <f>++COUNTIFS(#REF!,'Манзилли сотиб олиш (2)'!$F795,#REF!,'Манзилли сотиб олиш (2)'!V$3,#REF!,'Манзилли сотиб олиш (2)'!V$2)</f>
        <v>#REF!</v>
      </c>
      <c r="W795" s="7" t="e">
        <f t="shared" si="158"/>
        <v>#REF!</v>
      </c>
      <c r="X795" s="7">
        <f t="shared" ref="X795:X809" si="162">++IF(Y795&gt;0,1,0)</f>
        <v>0</v>
      </c>
      <c r="Y795" s="7">
        <f t="shared" si="159"/>
        <v>0</v>
      </c>
      <c r="Z795" s="7">
        <f t="shared" ref="Z795:Z809" si="163">++IF(AA795&gt;0,1,0)</f>
        <v>0</v>
      </c>
      <c r="AA795" s="7">
        <v>0</v>
      </c>
      <c r="AB795" s="7" t="e">
        <f t="shared" si="160"/>
        <v>#REF!</v>
      </c>
      <c r="AC795" s="7">
        <f t="shared" si="151"/>
        <v>0</v>
      </c>
      <c r="AD795" s="12" t="e">
        <f>++VLOOKUP(F795,#REF!,3,0)</f>
        <v>#REF!</v>
      </c>
      <c r="AE795" s="10"/>
      <c r="AF795" s="10"/>
    </row>
    <row r="796" spans="1:34" x14ac:dyDescent="0.25">
      <c r="A796" s="5">
        <f t="shared" si="161"/>
        <v>73</v>
      </c>
      <c r="B796" s="22" t="s">
        <v>381</v>
      </c>
      <c r="C796" s="6" t="s">
        <v>4102</v>
      </c>
      <c r="D796" s="5" t="s">
        <v>4103</v>
      </c>
      <c r="E796" s="7">
        <v>98749773</v>
      </c>
      <c r="F796" s="7">
        <v>42301693110044</v>
      </c>
      <c r="G796" s="7" t="s">
        <v>4104</v>
      </c>
      <c r="H796" s="14">
        <v>45203</v>
      </c>
      <c r="I796" s="5" t="s">
        <v>1126</v>
      </c>
      <c r="J796" s="5" t="e">
        <f>++COUNTIFS(#REF!,'Манзилли сотиб олиш (2)'!$F796,#REF!,'Манзилли сотиб олиш (2)'!J$3,#REF!,'Манзилли сотиб олиш (2)'!J$2)</f>
        <v>#REF!</v>
      </c>
      <c r="K796" s="5" t="e">
        <f>++COUNTIFS(#REF!,'Манзилли сотиб олиш (2)'!$F796,#REF!,'Манзилли сотиб олиш (2)'!K$3,#REF!,'Манзилли сотиб олиш (2)'!K$2)</f>
        <v>#REF!</v>
      </c>
      <c r="L796" s="5" t="e">
        <f>++COUNTIFS(#REF!,'Манзилли сотиб олиш (2)'!$F796,#REF!,'Манзилли сотиб олиш (2)'!L$3,#REF!,'Манзилли сотиб олиш (2)'!L$2)</f>
        <v>#REF!</v>
      </c>
      <c r="M796" s="5" t="e">
        <f>++COUNTIFS(#REF!,'Манзилли сотиб олиш (2)'!$F796,#REF!,'Манзилли сотиб олиш (2)'!M$3,#REF!,'Манзилли сотиб олиш (2)'!M$2)</f>
        <v>#REF!</v>
      </c>
      <c r="N796" s="5" t="e">
        <f>++COUNTIFS(#REF!,'Манзилли сотиб олиш (2)'!$F796,#REF!,'Манзилли сотиб олиш (2)'!N$3,#REF!,'Манзилли сотиб олиш (2)'!N$2)</f>
        <v>#REF!</v>
      </c>
      <c r="O796" s="7" t="e">
        <f t="shared" si="155"/>
        <v>#REF!</v>
      </c>
      <c r="P796" s="7">
        <f t="shared" si="156"/>
        <v>0</v>
      </c>
      <c r="Q796" s="7">
        <f t="shared" si="157"/>
        <v>0</v>
      </c>
      <c r="R796" s="5" t="e">
        <f>++COUNTIFS(#REF!,'Манзилли сотиб олиш (2)'!$F796,#REF!,'Манзилли сотиб олиш (2)'!R$3,#REF!,'Манзилли сотиб олиш (2)'!R$2)</f>
        <v>#REF!</v>
      </c>
      <c r="S796" s="5" t="e">
        <f>++COUNTIFS(#REF!,'Манзилли сотиб олиш (2)'!$F796,#REF!,'Манзилли сотиб олиш (2)'!S$3,#REF!,'Манзилли сотиб олиш (2)'!S$2)</f>
        <v>#REF!</v>
      </c>
      <c r="T796" s="5" t="e">
        <f>++COUNTIFS(#REF!,'Манзилли сотиб олиш (2)'!$F796,#REF!,'Манзилли сотиб олиш (2)'!T$3,#REF!,'Манзилли сотиб олиш (2)'!T$2)</f>
        <v>#REF!</v>
      </c>
      <c r="U796" s="5" t="e">
        <f>++COUNTIFS(#REF!,'Манзилли сотиб олиш (2)'!$F796,#REF!,'Манзилли сотиб олиш (2)'!U$3,#REF!,'Манзилли сотиб олиш (2)'!U$2)</f>
        <v>#REF!</v>
      </c>
      <c r="V796" s="5" t="e">
        <f>++COUNTIFS(#REF!,'Манзилли сотиб олиш (2)'!$F796,#REF!,'Манзилли сотиб олиш (2)'!V$3,#REF!,'Манзилли сотиб олиш (2)'!V$2)</f>
        <v>#REF!</v>
      </c>
      <c r="W796" s="7" t="e">
        <f t="shared" si="158"/>
        <v>#REF!</v>
      </c>
      <c r="X796" s="7">
        <f t="shared" si="162"/>
        <v>0</v>
      </c>
      <c r="Y796" s="7">
        <f t="shared" si="159"/>
        <v>0</v>
      </c>
      <c r="Z796" s="7">
        <f t="shared" si="163"/>
        <v>0</v>
      </c>
      <c r="AA796" s="7">
        <v>0</v>
      </c>
      <c r="AB796" s="7" t="e">
        <f t="shared" si="160"/>
        <v>#REF!</v>
      </c>
      <c r="AC796" s="7">
        <f t="shared" si="151"/>
        <v>0</v>
      </c>
      <c r="AD796" s="12" t="e">
        <f>++VLOOKUP(F796,#REF!,3,0)</f>
        <v>#REF!</v>
      </c>
      <c r="AE796" s="10"/>
      <c r="AF796" s="10"/>
    </row>
    <row r="797" spans="1:34" x14ac:dyDescent="0.25">
      <c r="A797" s="5">
        <f t="shared" si="161"/>
        <v>74</v>
      </c>
      <c r="B797" s="22" t="s">
        <v>381</v>
      </c>
      <c r="C797" s="6" t="s">
        <v>4105</v>
      </c>
      <c r="D797" s="5" t="s">
        <v>4106</v>
      </c>
      <c r="E797" s="7">
        <v>98743351</v>
      </c>
      <c r="F797" s="7">
        <v>50101017140138</v>
      </c>
      <c r="G797" s="7" t="s">
        <v>4107</v>
      </c>
      <c r="H797" s="14">
        <v>45203</v>
      </c>
      <c r="I797" s="5" t="s">
        <v>1126</v>
      </c>
      <c r="J797" s="5" t="e">
        <f>++COUNTIFS(#REF!,'Манзилли сотиб олиш (2)'!$F797,#REF!,'Манзилли сотиб олиш (2)'!J$3,#REF!,'Манзилли сотиб олиш (2)'!J$2)</f>
        <v>#REF!</v>
      </c>
      <c r="K797" s="5" t="e">
        <f>++COUNTIFS(#REF!,'Манзилли сотиб олиш (2)'!$F797,#REF!,'Манзилли сотиб олиш (2)'!K$3,#REF!,'Манзилли сотиб олиш (2)'!K$2)</f>
        <v>#REF!</v>
      </c>
      <c r="L797" s="5" t="e">
        <f>++COUNTIFS(#REF!,'Манзилли сотиб олиш (2)'!$F797,#REF!,'Манзилли сотиб олиш (2)'!L$3,#REF!,'Манзилли сотиб олиш (2)'!L$2)</f>
        <v>#REF!</v>
      </c>
      <c r="M797" s="5" t="e">
        <f>++COUNTIFS(#REF!,'Манзилли сотиб олиш (2)'!$F797,#REF!,'Манзилли сотиб олиш (2)'!M$3,#REF!,'Манзилли сотиб олиш (2)'!M$2)</f>
        <v>#REF!</v>
      </c>
      <c r="N797" s="5" t="e">
        <f>++COUNTIFS(#REF!,'Манзилли сотиб олиш (2)'!$F797,#REF!,'Манзилли сотиб олиш (2)'!N$3,#REF!,'Манзилли сотиб олиш (2)'!N$2)</f>
        <v>#REF!</v>
      </c>
      <c r="O797" s="7" t="e">
        <f t="shared" si="155"/>
        <v>#REF!</v>
      </c>
      <c r="P797" s="7">
        <f t="shared" si="156"/>
        <v>0</v>
      </c>
      <c r="Q797" s="7">
        <f t="shared" si="157"/>
        <v>0</v>
      </c>
      <c r="R797" s="5" t="e">
        <f>++COUNTIFS(#REF!,'Манзилли сотиб олиш (2)'!$F797,#REF!,'Манзилли сотиб олиш (2)'!R$3,#REF!,'Манзилли сотиб олиш (2)'!R$2)</f>
        <v>#REF!</v>
      </c>
      <c r="S797" s="5" t="e">
        <f>++COUNTIFS(#REF!,'Манзилли сотиб олиш (2)'!$F797,#REF!,'Манзилли сотиб олиш (2)'!S$3,#REF!,'Манзилли сотиб олиш (2)'!S$2)</f>
        <v>#REF!</v>
      </c>
      <c r="T797" s="5" t="e">
        <f>++COUNTIFS(#REF!,'Манзилли сотиб олиш (2)'!$F797,#REF!,'Манзилли сотиб олиш (2)'!T$3,#REF!,'Манзилли сотиб олиш (2)'!T$2)</f>
        <v>#REF!</v>
      </c>
      <c r="U797" s="5" t="e">
        <f>++COUNTIFS(#REF!,'Манзилли сотиб олиш (2)'!$F797,#REF!,'Манзилли сотиб олиш (2)'!U$3,#REF!,'Манзилли сотиб олиш (2)'!U$2)</f>
        <v>#REF!</v>
      </c>
      <c r="V797" s="5" t="e">
        <f>++COUNTIFS(#REF!,'Манзилли сотиб олиш (2)'!$F797,#REF!,'Манзилли сотиб олиш (2)'!V$3,#REF!,'Манзилли сотиб олиш (2)'!V$2)</f>
        <v>#REF!</v>
      </c>
      <c r="W797" s="7" t="e">
        <f t="shared" si="158"/>
        <v>#REF!</v>
      </c>
      <c r="X797" s="7">
        <f t="shared" si="162"/>
        <v>0</v>
      </c>
      <c r="Y797" s="7">
        <f t="shared" si="159"/>
        <v>0</v>
      </c>
      <c r="Z797" s="7">
        <f t="shared" si="163"/>
        <v>0</v>
      </c>
      <c r="AA797" s="7">
        <v>0</v>
      </c>
      <c r="AB797" s="7" t="e">
        <f t="shared" si="160"/>
        <v>#REF!</v>
      </c>
      <c r="AC797" s="7">
        <f t="shared" si="151"/>
        <v>0</v>
      </c>
      <c r="AD797" s="12" t="e">
        <f>++VLOOKUP(F797,#REF!,3,0)</f>
        <v>#REF!</v>
      </c>
      <c r="AE797" s="10"/>
      <c r="AF797" s="10"/>
    </row>
    <row r="798" spans="1:34" x14ac:dyDescent="0.25">
      <c r="A798" s="5">
        <f t="shared" si="161"/>
        <v>75</v>
      </c>
      <c r="B798" s="22" t="s">
        <v>381</v>
      </c>
      <c r="C798" s="6" t="s">
        <v>4108</v>
      </c>
      <c r="D798" s="5" t="s">
        <v>4109</v>
      </c>
      <c r="E798" s="7">
        <v>98741433</v>
      </c>
      <c r="F798" s="7">
        <v>32611953110035</v>
      </c>
      <c r="G798" s="7" t="s">
        <v>4110</v>
      </c>
      <c r="H798" s="14">
        <v>45203</v>
      </c>
      <c r="I798" s="5" t="s">
        <v>1126</v>
      </c>
      <c r="J798" s="5" t="e">
        <f>++COUNTIFS(#REF!,'Манзилли сотиб олиш (2)'!$F798,#REF!,'Манзилли сотиб олиш (2)'!J$3,#REF!,'Манзилли сотиб олиш (2)'!J$2)</f>
        <v>#REF!</v>
      </c>
      <c r="K798" s="5" t="e">
        <f>++COUNTIFS(#REF!,'Манзилли сотиб олиш (2)'!$F798,#REF!,'Манзилли сотиб олиш (2)'!K$3,#REF!,'Манзилли сотиб олиш (2)'!K$2)</f>
        <v>#REF!</v>
      </c>
      <c r="L798" s="5" t="e">
        <f>++COUNTIFS(#REF!,'Манзилли сотиб олиш (2)'!$F798,#REF!,'Манзилли сотиб олиш (2)'!L$3,#REF!,'Манзилли сотиб олиш (2)'!L$2)</f>
        <v>#REF!</v>
      </c>
      <c r="M798" s="5" t="e">
        <f>++COUNTIFS(#REF!,'Манзилли сотиб олиш (2)'!$F798,#REF!,'Манзилли сотиб олиш (2)'!M$3,#REF!,'Манзилли сотиб олиш (2)'!M$2)</f>
        <v>#REF!</v>
      </c>
      <c r="N798" s="5" t="e">
        <f>++COUNTIFS(#REF!,'Манзилли сотиб олиш (2)'!$F798,#REF!,'Манзилли сотиб олиш (2)'!N$3,#REF!,'Манзилли сотиб олиш (2)'!N$2)</f>
        <v>#REF!</v>
      </c>
      <c r="O798" s="7" t="e">
        <f t="shared" si="155"/>
        <v>#REF!</v>
      </c>
      <c r="P798" s="7">
        <f t="shared" si="156"/>
        <v>0</v>
      </c>
      <c r="Q798" s="7">
        <f t="shared" si="157"/>
        <v>0</v>
      </c>
      <c r="R798" s="5" t="e">
        <f>++COUNTIFS(#REF!,'Манзилли сотиб олиш (2)'!$F798,#REF!,'Манзилли сотиб олиш (2)'!R$3,#REF!,'Манзилли сотиб олиш (2)'!R$2)</f>
        <v>#REF!</v>
      </c>
      <c r="S798" s="5" t="e">
        <f>++COUNTIFS(#REF!,'Манзилли сотиб олиш (2)'!$F798,#REF!,'Манзилли сотиб олиш (2)'!S$3,#REF!,'Манзилли сотиб олиш (2)'!S$2)</f>
        <v>#REF!</v>
      </c>
      <c r="T798" s="5" t="e">
        <f>++COUNTIFS(#REF!,'Манзилли сотиб олиш (2)'!$F798,#REF!,'Манзилли сотиб олиш (2)'!T$3,#REF!,'Манзилли сотиб олиш (2)'!T$2)</f>
        <v>#REF!</v>
      </c>
      <c r="U798" s="5" t="e">
        <f>++COUNTIFS(#REF!,'Манзилли сотиб олиш (2)'!$F798,#REF!,'Манзилли сотиб олиш (2)'!U$3,#REF!,'Манзилли сотиб олиш (2)'!U$2)</f>
        <v>#REF!</v>
      </c>
      <c r="V798" s="5" t="e">
        <f>++COUNTIFS(#REF!,'Манзилли сотиб олиш (2)'!$F798,#REF!,'Манзилли сотиб олиш (2)'!V$3,#REF!,'Манзилли сотиб олиш (2)'!V$2)</f>
        <v>#REF!</v>
      </c>
      <c r="W798" s="7" t="e">
        <f t="shared" si="158"/>
        <v>#REF!</v>
      </c>
      <c r="X798" s="7">
        <f t="shared" si="162"/>
        <v>0</v>
      </c>
      <c r="Y798" s="7">
        <f t="shared" si="159"/>
        <v>0</v>
      </c>
      <c r="Z798" s="7">
        <f t="shared" si="163"/>
        <v>0</v>
      </c>
      <c r="AA798" s="7">
        <v>0</v>
      </c>
      <c r="AB798" s="7" t="e">
        <f t="shared" si="160"/>
        <v>#REF!</v>
      </c>
      <c r="AC798" s="7">
        <f t="shared" si="151"/>
        <v>0</v>
      </c>
      <c r="AD798" s="12" t="e">
        <f>++VLOOKUP(F798,#REF!,3,0)</f>
        <v>#REF!</v>
      </c>
      <c r="AE798" s="10"/>
      <c r="AF798" s="10"/>
    </row>
    <row r="799" spans="1:34" x14ac:dyDescent="0.25">
      <c r="A799" s="5">
        <f t="shared" si="161"/>
        <v>76</v>
      </c>
      <c r="B799" s="22" t="s">
        <v>381</v>
      </c>
      <c r="C799" s="6" t="s">
        <v>1372</v>
      </c>
      <c r="D799" s="5" t="s">
        <v>403</v>
      </c>
      <c r="E799" s="7">
        <v>98732119</v>
      </c>
      <c r="F799" s="7">
        <v>30706907140012</v>
      </c>
      <c r="G799" s="7" t="s">
        <v>2332</v>
      </c>
      <c r="H799" s="14">
        <v>45203</v>
      </c>
      <c r="I799" s="5" t="s">
        <v>1126</v>
      </c>
      <c r="J799" s="5" t="e">
        <f>++COUNTIFS(#REF!,'Манзилли сотиб олиш (2)'!$F799,#REF!,'Манзилли сотиб олиш (2)'!J$3,#REF!,'Манзилли сотиб олиш (2)'!J$2)</f>
        <v>#REF!</v>
      </c>
      <c r="K799" s="5" t="e">
        <f>++COUNTIFS(#REF!,'Манзилли сотиб олиш (2)'!$F799,#REF!,'Манзилли сотиб олиш (2)'!K$3,#REF!,'Манзилли сотиб олиш (2)'!K$2)</f>
        <v>#REF!</v>
      </c>
      <c r="L799" s="5" t="e">
        <f>++COUNTIFS(#REF!,'Манзилли сотиб олиш (2)'!$F799,#REF!,'Манзилли сотиб олиш (2)'!L$3,#REF!,'Манзилли сотиб олиш (2)'!L$2)</f>
        <v>#REF!</v>
      </c>
      <c r="M799" s="5" t="e">
        <f>++COUNTIFS(#REF!,'Манзилли сотиб олиш (2)'!$F799,#REF!,'Манзилли сотиб олиш (2)'!M$3,#REF!,'Манзилли сотиб олиш (2)'!M$2)</f>
        <v>#REF!</v>
      </c>
      <c r="N799" s="5" t="e">
        <f>++COUNTIFS(#REF!,'Манзилли сотиб олиш (2)'!$F799,#REF!,'Манзилли сотиб олиш (2)'!N$3,#REF!,'Манзилли сотиб олиш (2)'!N$2)</f>
        <v>#REF!</v>
      </c>
      <c r="O799" s="7" t="e">
        <f t="shared" si="155"/>
        <v>#REF!</v>
      </c>
      <c r="P799" s="7">
        <f t="shared" si="156"/>
        <v>0</v>
      </c>
      <c r="Q799" s="7">
        <f t="shared" si="157"/>
        <v>0</v>
      </c>
      <c r="R799" s="5" t="e">
        <f>++COUNTIFS(#REF!,'Манзилли сотиб олиш (2)'!$F799,#REF!,'Манзилли сотиб олиш (2)'!R$3,#REF!,'Манзилли сотиб олиш (2)'!R$2)</f>
        <v>#REF!</v>
      </c>
      <c r="S799" s="5" t="e">
        <f>++COUNTIFS(#REF!,'Манзилли сотиб олиш (2)'!$F799,#REF!,'Манзилли сотиб олиш (2)'!S$3,#REF!,'Манзилли сотиб олиш (2)'!S$2)</f>
        <v>#REF!</v>
      </c>
      <c r="T799" s="5" t="e">
        <f>++COUNTIFS(#REF!,'Манзилли сотиб олиш (2)'!$F799,#REF!,'Манзилли сотиб олиш (2)'!T$3,#REF!,'Манзилли сотиб олиш (2)'!T$2)</f>
        <v>#REF!</v>
      </c>
      <c r="U799" s="5" t="e">
        <f>++COUNTIFS(#REF!,'Манзилли сотиб олиш (2)'!$F799,#REF!,'Манзилли сотиб олиш (2)'!U$3,#REF!,'Манзилли сотиб олиш (2)'!U$2)</f>
        <v>#REF!</v>
      </c>
      <c r="V799" s="5" t="e">
        <f>++COUNTIFS(#REF!,'Манзилли сотиб олиш (2)'!$F799,#REF!,'Манзилли сотиб олиш (2)'!V$3,#REF!,'Манзилли сотиб олиш (2)'!V$2)</f>
        <v>#REF!</v>
      </c>
      <c r="W799" s="7" t="e">
        <f t="shared" si="158"/>
        <v>#REF!</v>
      </c>
      <c r="X799" s="7">
        <f t="shared" si="162"/>
        <v>0</v>
      </c>
      <c r="Y799" s="7">
        <f t="shared" si="159"/>
        <v>0</v>
      </c>
      <c r="Z799" s="7">
        <f t="shared" si="163"/>
        <v>0</v>
      </c>
      <c r="AA799" s="7">
        <v>0</v>
      </c>
      <c r="AB799" s="7" t="e">
        <f t="shared" si="160"/>
        <v>#REF!</v>
      </c>
      <c r="AC799" s="7">
        <f t="shared" si="151"/>
        <v>0</v>
      </c>
      <c r="AD799" s="12" t="e">
        <f>++VLOOKUP(F799,#REF!,3,0)</f>
        <v>#REF!</v>
      </c>
      <c r="AE799" s="10"/>
      <c r="AF799" s="10"/>
    </row>
    <row r="800" spans="1:34" x14ac:dyDescent="0.25">
      <c r="A800" s="5">
        <f t="shared" si="161"/>
        <v>77</v>
      </c>
      <c r="B800" s="22" t="s">
        <v>381</v>
      </c>
      <c r="C800" s="6" t="s">
        <v>4111</v>
      </c>
      <c r="D800" s="5" t="s">
        <v>4112</v>
      </c>
      <c r="E800" s="7">
        <v>91022373</v>
      </c>
      <c r="F800" s="7">
        <v>30106883110087</v>
      </c>
      <c r="G800" s="7" t="s">
        <v>4113</v>
      </c>
      <c r="H800" s="14">
        <v>45203</v>
      </c>
      <c r="I800" s="5" t="s">
        <v>1126</v>
      </c>
      <c r="J800" s="5" t="e">
        <f>++COUNTIFS(#REF!,'Манзилли сотиб олиш (2)'!$F800,#REF!,'Манзилли сотиб олиш (2)'!J$3,#REF!,'Манзилли сотиб олиш (2)'!J$2)</f>
        <v>#REF!</v>
      </c>
      <c r="K800" s="5" t="e">
        <f>++COUNTIFS(#REF!,'Манзилли сотиб олиш (2)'!$F800,#REF!,'Манзилли сотиб олиш (2)'!K$3,#REF!,'Манзилли сотиб олиш (2)'!K$2)</f>
        <v>#REF!</v>
      </c>
      <c r="L800" s="5" t="e">
        <f>++COUNTIFS(#REF!,'Манзилли сотиб олиш (2)'!$F800,#REF!,'Манзилли сотиб олиш (2)'!L$3,#REF!,'Манзилли сотиб олиш (2)'!L$2)</f>
        <v>#REF!</v>
      </c>
      <c r="M800" s="5" t="e">
        <f>++COUNTIFS(#REF!,'Манзилли сотиб олиш (2)'!$F800,#REF!,'Манзилли сотиб олиш (2)'!M$3,#REF!,'Манзилли сотиб олиш (2)'!M$2)</f>
        <v>#REF!</v>
      </c>
      <c r="N800" s="5" t="e">
        <f>++COUNTIFS(#REF!,'Манзилли сотиб олиш (2)'!$F800,#REF!,'Манзилли сотиб олиш (2)'!N$3,#REF!,'Манзилли сотиб олиш (2)'!N$2)</f>
        <v>#REF!</v>
      </c>
      <c r="O800" s="7" t="e">
        <f t="shared" si="155"/>
        <v>#REF!</v>
      </c>
      <c r="P800" s="7">
        <f t="shared" si="156"/>
        <v>0</v>
      </c>
      <c r="Q800" s="7">
        <f t="shared" si="157"/>
        <v>0</v>
      </c>
      <c r="R800" s="5" t="e">
        <f>++COUNTIFS(#REF!,'Манзилли сотиб олиш (2)'!$F800,#REF!,'Манзилли сотиб олиш (2)'!R$3,#REF!,'Манзилли сотиб олиш (2)'!R$2)</f>
        <v>#REF!</v>
      </c>
      <c r="S800" s="5" t="e">
        <f>++COUNTIFS(#REF!,'Манзилли сотиб олиш (2)'!$F800,#REF!,'Манзилли сотиб олиш (2)'!S$3,#REF!,'Манзилли сотиб олиш (2)'!S$2)</f>
        <v>#REF!</v>
      </c>
      <c r="T800" s="5" t="e">
        <f>++COUNTIFS(#REF!,'Манзилли сотиб олиш (2)'!$F800,#REF!,'Манзилли сотиб олиш (2)'!T$3,#REF!,'Манзилли сотиб олиш (2)'!T$2)</f>
        <v>#REF!</v>
      </c>
      <c r="U800" s="5" t="e">
        <f>++COUNTIFS(#REF!,'Манзилли сотиб олиш (2)'!$F800,#REF!,'Манзилли сотиб олиш (2)'!U$3,#REF!,'Манзилли сотиб олиш (2)'!U$2)</f>
        <v>#REF!</v>
      </c>
      <c r="V800" s="5" t="e">
        <f>++COUNTIFS(#REF!,'Манзилли сотиб олиш (2)'!$F800,#REF!,'Манзилли сотиб олиш (2)'!V$3,#REF!,'Манзилли сотиб олиш (2)'!V$2)</f>
        <v>#REF!</v>
      </c>
      <c r="W800" s="7" t="e">
        <f t="shared" si="158"/>
        <v>#REF!</v>
      </c>
      <c r="X800" s="7">
        <f t="shared" si="162"/>
        <v>0</v>
      </c>
      <c r="Y800" s="7">
        <f t="shared" si="159"/>
        <v>0</v>
      </c>
      <c r="Z800" s="7">
        <f t="shared" si="163"/>
        <v>0</v>
      </c>
      <c r="AA800" s="7">
        <v>0</v>
      </c>
      <c r="AB800" s="7" t="e">
        <f t="shared" si="160"/>
        <v>#REF!</v>
      </c>
      <c r="AC800" s="7">
        <f t="shared" si="151"/>
        <v>0</v>
      </c>
      <c r="AD800" s="12" t="e">
        <f>++VLOOKUP(F800,#REF!,3,0)</f>
        <v>#REF!</v>
      </c>
      <c r="AE800" s="10"/>
      <c r="AF800" s="10"/>
    </row>
    <row r="801" spans="1:34" x14ac:dyDescent="0.25">
      <c r="A801" s="5">
        <f t="shared" si="161"/>
        <v>78</v>
      </c>
      <c r="B801" s="22" t="s">
        <v>381</v>
      </c>
      <c r="C801" s="6" t="s">
        <v>4114</v>
      </c>
      <c r="D801" s="5" t="s">
        <v>4115</v>
      </c>
      <c r="E801" s="7">
        <v>90256422</v>
      </c>
      <c r="F801" s="7">
        <v>51302007140052</v>
      </c>
      <c r="G801" s="7" t="s">
        <v>4116</v>
      </c>
      <c r="H801" s="14">
        <v>45203</v>
      </c>
      <c r="I801" s="5" t="s">
        <v>1126</v>
      </c>
      <c r="J801" s="5" t="e">
        <f>++COUNTIFS(#REF!,'Манзилли сотиб олиш (2)'!$F801,#REF!,'Манзилли сотиб олиш (2)'!J$3,#REF!,'Манзилли сотиб олиш (2)'!J$2)</f>
        <v>#REF!</v>
      </c>
      <c r="K801" s="5" t="e">
        <f>++COUNTIFS(#REF!,'Манзилли сотиб олиш (2)'!$F801,#REF!,'Манзилли сотиб олиш (2)'!K$3,#REF!,'Манзилли сотиб олиш (2)'!K$2)</f>
        <v>#REF!</v>
      </c>
      <c r="L801" s="5" t="e">
        <f>++COUNTIFS(#REF!,'Манзилли сотиб олиш (2)'!$F801,#REF!,'Манзилли сотиб олиш (2)'!L$3,#REF!,'Манзилли сотиб олиш (2)'!L$2)</f>
        <v>#REF!</v>
      </c>
      <c r="M801" s="5" t="e">
        <f>++COUNTIFS(#REF!,'Манзилли сотиб олиш (2)'!$F801,#REF!,'Манзилли сотиб олиш (2)'!M$3,#REF!,'Манзилли сотиб олиш (2)'!M$2)</f>
        <v>#REF!</v>
      </c>
      <c r="N801" s="5" t="e">
        <f>++COUNTIFS(#REF!,'Манзилли сотиб олиш (2)'!$F801,#REF!,'Манзилли сотиб олиш (2)'!N$3,#REF!,'Манзилли сотиб олиш (2)'!N$2)</f>
        <v>#REF!</v>
      </c>
      <c r="O801" s="7" t="e">
        <f t="shared" si="155"/>
        <v>#REF!</v>
      </c>
      <c r="P801" s="7">
        <f t="shared" si="156"/>
        <v>0</v>
      </c>
      <c r="Q801" s="7">
        <f t="shared" si="157"/>
        <v>0</v>
      </c>
      <c r="R801" s="5" t="e">
        <f>++COUNTIFS(#REF!,'Манзилли сотиб олиш (2)'!$F801,#REF!,'Манзилли сотиб олиш (2)'!R$3,#REF!,'Манзилли сотиб олиш (2)'!R$2)</f>
        <v>#REF!</v>
      </c>
      <c r="S801" s="5" t="e">
        <f>++COUNTIFS(#REF!,'Манзилли сотиб олиш (2)'!$F801,#REF!,'Манзилли сотиб олиш (2)'!S$3,#REF!,'Манзилли сотиб олиш (2)'!S$2)</f>
        <v>#REF!</v>
      </c>
      <c r="T801" s="5" t="e">
        <f>++COUNTIFS(#REF!,'Манзилли сотиб олиш (2)'!$F801,#REF!,'Манзилли сотиб олиш (2)'!T$3,#REF!,'Манзилли сотиб олиш (2)'!T$2)</f>
        <v>#REF!</v>
      </c>
      <c r="U801" s="5" t="e">
        <f>++COUNTIFS(#REF!,'Манзилли сотиб олиш (2)'!$F801,#REF!,'Манзилли сотиб олиш (2)'!U$3,#REF!,'Манзилли сотиб олиш (2)'!U$2)</f>
        <v>#REF!</v>
      </c>
      <c r="V801" s="5" t="e">
        <f>++COUNTIFS(#REF!,'Манзилли сотиб олиш (2)'!$F801,#REF!,'Манзилли сотиб олиш (2)'!V$3,#REF!,'Манзилли сотиб олиш (2)'!V$2)</f>
        <v>#REF!</v>
      </c>
      <c r="W801" s="7" t="e">
        <f t="shared" si="158"/>
        <v>#REF!</v>
      </c>
      <c r="X801" s="7">
        <f t="shared" si="162"/>
        <v>0</v>
      </c>
      <c r="Y801" s="7">
        <f t="shared" si="159"/>
        <v>0</v>
      </c>
      <c r="Z801" s="7">
        <f t="shared" si="163"/>
        <v>0</v>
      </c>
      <c r="AA801" s="7">
        <v>0</v>
      </c>
      <c r="AB801" s="7" t="e">
        <f t="shared" si="160"/>
        <v>#REF!</v>
      </c>
      <c r="AC801" s="7">
        <f t="shared" si="151"/>
        <v>0</v>
      </c>
      <c r="AD801" s="12" t="e">
        <f>++VLOOKUP(F801,#REF!,3,0)</f>
        <v>#REF!</v>
      </c>
      <c r="AE801" s="10"/>
      <c r="AF801" s="10"/>
    </row>
    <row r="802" spans="1:34" x14ac:dyDescent="0.25">
      <c r="A802" s="5">
        <f t="shared" si="161"/>
        <v>79</v>
      </c>
      <c r="B802" s="22" t="s">
        <v>381</v>
      </c>
      <c r="C802" s="6" t="s">
        <v>1388</v>
      </c>
      <c r="D802" s="5" t="s">
        <v>440</v>
      </c>
      <c r="E802" s="7">
        <v>98651266</v>
      </c>
      <c r="F802" s="7">
        <v>31109923110040</v>
      </c>
      <c r="G802" s="7" t="s">
        <v>2348</v>
      </c>
      <c r="H802" s="14">
        <v>45203</v>
      </c>
      <c r="I802" s="5" t="s">
        <v>1126</v>
      </c>
      <c r="J802" s="5" t="e">
        <f>++COUNTIFS(#REF!,'Манзилли сотиб олиш (2)'!$F802,#REF!,'Манзилли сотиб олиш (2)'!J$3,#REF!,'Манзилли сотиб олиш (2)'!J$2)</f>
        <v>#REF!</v>
      </c>
      <c r="K802" s="5" t="e">
        <f>++COUNTIFS(#REF!,'Манзилли сотиб олиш (2)'!$F802,#REF!,'Манзилли сотиб олиш (2)'!K$3,#REF!,'Манзилли сотиб олиш (2)'!K$2)</f>
        <v>#REF!</v>
      </c>
      <c r="L802" s="5" t="e">
        <f>++COUNTIFS(#REF!,'Манзилли сотиб олиш (2)'!$F802,#REF!,'Манзилли сотиб олиш (2)'!L$3,#REF!,'Манзилли сотиб олиш (2)'!L$2)</f>
        <v>#REF!</v>
      </c>
      <c r="M802" s="5" t="e">
        <f>++COUNTIFS(#REF!,'Манзилли сотиб олиш (2)'!$F802,#REF!,'Манзилли сотиб олиш (2)'!M$3,#REF!,'Манзилли сотиб олиш (2)'!M$2)</f>
        <v>#REF!</v>
      </c>
      <c r="N802" s="5" t="e">
        <f>++COUNTIFS(#REF!,'Манзилли сотиб олиш (2)'!$F802,#REF!,'Манзилли сотиб олиш (2)'!N$3,#REF!,'Манзилли сотиб олиш (2)'!N$2)</f>
        <v>#REF!</v>
      </c>
      <c r="O802" s="7" t="e">
        <f t="shared" si="155"/>
        <v>#REF!</v>
      </c>
      <c r="P802" s="7">
        <f t="shared" si="156"/>
        <v>0</v>
      </c>
      <c r="Q802" s="7">
        <f t="shared" si="157"/>
        <v>0</v>
      </c>
      <c r="R802" s="5" t="e">
        <f>++COUNTIFS(#REF!,'Манзилли сотиб олиш (2)'!$F802,#REF!,'Манзилли сотиб олиш (2)'!R$3,#REF!,'Манзилли сотиб олиш (2)'!R$2)</f>
        <v>#REF!</v>
      </c>
      <c r="S802" s="5" t="e">
        <f>++COUNTIFS(#REF!,'Манзилли сотиб олиш (2)'!$F802,#REF!,'Манзилли сотиб олиш (2)'!S$3,#REF!,'Манзилли сотиб олиш (2)'!S$2)</f>
        <v>#REF!</v>
      </c>
      <c r="T802" s="5" t="e">
        <f>++COUNTIFS(#REF!,'Манзилли сотиб олиш (2)'!$F802,#REF!,'Манзилли сотиб олиш (2)'!T$3,#REF!,'Манзилли сотиб олиш (2)'!T$2)</f>
        <v>#REF!</v>
      </c>
      <c r="U802" s="5" t="e">
        <f>++COUNTIFS(#REF!,'Манзилли сотиб олиш (2)'!$F802,#REF!,'Манзилли сотиб олиш (2)'!U$3,#REF!,'Манзилли сотиб олиш (2)'!U$2)</f>
        <v>#REF!</v>
      </c>
      <c r="V802" s="5" t="e">
        <f>++COUNTIFS(#REF!,'Манзилли сотиб олиш (2)'!$F802,#REF!,'Манзилли сотиб олиш (2)'!V$3,#REF!,'Манзилли сотиб олиш (2)'!V$2)</f>
        <v>#REF!</v>
      </c>
      <c r="W802" s="7" t="e">
        <f t="shared" si="158"/>
        <v>#REF!</v>
      </c>
      <c r="X802" s="7">
        <f t="shared" si="162"/>
        <v>0</v>
      </c>
      <c r="Y802" s="7">
        <f t="shared" si="159"/>
        <v>0</v>
      </c>
      <c r="Z802" s="7">
        <f t="shared" si="163"/>
        <v>0</v>
      </c>
      <c r="AA802" s="7">
        <v>0</v>
      </c>
      <c r="AB802" s="7" t="e">
        <f t="shared" si="160"/>
        <v>#REF!</v>
      </c>
      <c r="AC802" s="7">
        <f t="shared" si="151"/>
        <v>0</v>
      </c>
      <c r="AD802" s="12" t="e">
        <f>++VLOOKUP(F802,#REF!,3,0)</f>
        <v>#REF!</v>
      </c>
      <c r="AE802" s="10"/>
      <c r="AF802" s="10"/>
    </row>
    <row r="803" spans="1:34" x14ac:dyDescent="0.25">
      <c r="A803" s="5">
        <f t="shared" si="161"/>
        <v>80</v>
      </c>
      <c r="B803" s="22" t="s">
        <v>381</v>
      </c>
      <c r="C803" s="6" t="s">
        <v>4117</v>
      </c>
      <c r="D803" s="5" t="s">
        <v>4118</v>
      </c>
      <c r="E803" s="7">
        <v>87842385</v>
      </c>
      <c r="F803" s="7">
        <v>43005943110044</v>
      </c>
      <c r="G803" s="7" t="s">
        <v>4119</v>
      </c>
      <c r="H803" s="14">
        <v>45203</v>
      </c>
      <c r="I803" s="5" t="s">
        <v>1126</v>
      </c>
      <c r="J803" s="5" t="e">
        <f>++COUNTIFS(#REF!,'Манзилли сотиб олиш (2)'!$F803,#REF!,'Манзилли сотиб олиш (2)'!J$3,#REF!,'Манзилли сотиб олиш (2)'!J$2)</f>
        <v>#REF!</v>
      </c>
      <c r="K803" s="5" t="e">
        <f>++COUNTIFS(#REF!,'Манзилли сотиб олиш (2)'!$F803,#REF!,'Манзилли сотиб олиш (2)'!K$3,#REF!,'Манзилли сотиб олиш (2)'!K$2)</f>
        <v>#REF!</v>
      </c>
      <c r="L803" s="5" t="e">
        <f>++COUNTIFS(#REF!,'Манзилли сотиб олиш (2)'!$F803,#REF!,'Манзилли сотиб олиш (2)'!L$3,#REF!,'Манзилли сотиб олиш (2)'!L$2)</f>
        <v>#REF!</v>
      </c>
      <c r="M803" s="5" t="e">
        <f>++COUNTIFS(#REF!,'Манзилли сотиб олиш (2)'!$F803,#REF!,'Манзилли сотиб олиш (2)'!M$3,#REF!,'Манзилли сотиб олиш (2)'!M$2)</f>
        <v>#REF!</v>
      </c>
      <c r="N803" s="5" t="e">
        <f>++COUNTIFS(#REF!,'Манзилли сотиб олиш (2)'!$F803,#REF!,'Манзилли сотиб олиш (2)'!N$3,#REF!,'Манзилли сотиб олиш (2)'!N$2)</f>
        <v>#REF!</v>
      </c>
      <c r="O803" s="7" t="e">
        <f t="shared" si="155"/>
        <v>#REF!</v>
      </c>
      <c r="P803" s="7">
        <f t="shared" si="156"/>
        <v>0</v>
      </c>
      <c r="Q803" s="7">
        <f t="shared" si="157"/>
        <v>0</v>
      </c>
      <c r="R803" s="5" t="e">
        <f>++COUNTIFS(#REF!,'Манзилли сотиб олиш (2)'!$F803,#REF!,'Манзилли сотиб олиш (2)'!R$3,#REF!,'Манзилли сотиб олиш (2)'!R$2)</f>
        <v>#REF!</v>
      </c>
      <c r="S803" s="5" t="e">
        <f>++COUNTIFS(#REF!,'Манзилли сотиб олиш (2)'!$F803,#REF!,'Манзилли сотиб олиш (2)'!S$3,#REF!,'Манзилли сотиб олиш (2)'!S$2)</f>
        <v>#REF!</v>
      </c>
      <c r="T803" s="5" t="e">
        <f>++COUNTIFS(#REF!,'Манзилли сотиб олиш (2)'!$F803,#REF!,'Манзилли сотиб олиш (2)'!T$3,#REF!,'Манзилли сотиб олиш (2)'!T$2)</f>
        <v>#REF!</v>
      </c>
      <c r="U803" s="5" t="e">
        <f>++COUNTIFS(#REF!,'Манзилли сотиб олиш (2)'!$F803,#REF!,'Манзилли сотиб олиш (2)'!U$3,#REF!,'Манзилли сотиб олиш (2)'!U$2)</f>
        <v>#REF!</v>
      </c>
      <c r="V803" s="5" t="e">
        <f>++COUNTIFS(#REF!,'Манзилли сотиб олиш (2)'!$F803,#REF!,'Манзилли сотиб олиш (2)'!V$3,#REF!,'Манзилли сотиб олиш (2)'!V$2)</f>
        <v>#REF!</v>
      </c>
      <c r="W803" s="7" t="e">
        <f t="shared" si="158"/>
        <v>#REF!</v>
      </c>
      <c r="X803" s="7">
        <f t="shared" si="162"/>
        <v>0</v>
      </c>
      <c r="Y803" s="7">
        <f t="shared" si="159"/>
        <v>0</v>
      </c>
      <c r="Z803" s="7">
        <f t="shared" si="163"/>
        <v>0</v>
      </c>
      <c r="AA803" s="7">
        <v>0</v>
      </c>
      <c r="AB803" s="7" t="e">
        <f t="shared" si="160"/>
        <v>#REF!</v>
      </c>
      <c r="AC803" s="7">
        <f t="shared" si="151"/>
        <v>0</v>
      </c>
      <c r="AD803" s="12" t="e">
        <f>++VLOOKUP(F803,#REF!,3,0)</f>
        <v>#REF!</v>
      </c>
      <c r="AE803" s="10"/>
      <c r="AF803" s="10"/>
    </row>
    <row r="804" spans="1:34" x14ac:dyDescent="0.25">
      <c r="A804" s="5">
        <f t="shared" si="161"/>
        <v>81</v>
      </c>
      <c r="B804" s="22" t="s">
        <v>381</v>
      </c>
      <c r="C804" s="6" t="s">
        <v>4120</v>
      </c>
      <c r="D804" s="5" t="s">
        <v>4121</v>
      </c>
      <c r="E804" s="7">
        <v>98559655</v>
      </c>
      <c r="F804" s="7">
        <v>32901937140016</v>
      </c>
      <c r="G804" s="7" t="s">
        <v>4122</v>
      </c>
      <c r="H804" s="14">
        <v>45203</v>
      </c>
      <c r="I804" s="5" t="s">
        <v>1126</v>
      </c>
      <c r="J804" s="5" t="e">
        <f>++COUNTIFS(#REF!,'Манзилли сотиб олиш (2)'!$F804,#REF!,'Манзилли сотиб олиш (2)'!J$3,#REF!,'Манзилли сотиб олиш (2)'!J$2)</f>
        <v>#REF!</v>
      </c>
      <c r="K804" s="5" t="e">
        <f>++COUNTIFS(#REF!,'Манзилли сотиб олиш (2)'!$F804,#REF!,'Манзилли сотиб олиш (2)'!K$3,#REF!,'Манзилли сотиб олиш (2)'!K$2)</f>
        <v>#REF!</v>
      </c>
      <c r="L804" s="5" t="e">
        <f>++COUNTIFS(#REF!,'Манзилли сотиб олиш (2)'!$F804,#REF!,'Манзилли сотиб олиш (2)'!L$3,#REF!,'Манзилли сотиб олиш (2)'!L$2)</f>
        <v>#REF!</v>
      </c>
      <c r="M804" s="5" t="e">
        <f>++COUNTIFS(#REF!,'Манзилли сотиб олиш (2)'!$F804,#REF!,'Манзилли сотиб олиш (2)'!M$3,#REF!,'Манзилли сотиб олиш (2)'!M$2)</f>
        <v>#REF!</v>
      </c>
      <c r="N804" s="5" t="e">
        <f>++COUNTIFS(#REF!,'Манзилли сотиб олиш (2)'!$F804,#REF!,'Манзилли сотиб олиш (2)'!N$3,#REF!,'Манзилли сотиб олиш (2)'!N$2)</f>
        <v>#REF!</v>
      </c>
      <c r="O804" s="7" t="e">
        <f t="shared" si="155"/>
        <v>#REF!</v>
      </c>
      <c r="P804" s="7">
        <f t="shared" si="156"/>
        <v>0</v>
      </c>
      <c r="Q804" s="7">
        <f t="shared" si="157"/>
        <v>0</v>
      </c>
      <c r="R804" s="5" t="e">
        <f>++COUNTIFS(#REF!,'Манзилли сотиб олиш (2)'!$F804,#REF!,'Манзилли сотиб олиш (2)'!R$3,#REF!,'Манзилли сотиб олиш (2)'!R$2)</f>
        <v>#REF!</v>
      </c>
      <c r="S804" s="5" t="e">
        <f>++COUNTIFS(#REF!,'Манзилли сотиб олиш (2)'!$F804,#REF!,'Манзилли сотиб олиш (2)'!S$3,#REF!,'Манзилли сотиб олиш (2)'!S$2)</f>
        <v>#REF!</v>
      </c>
      <c r="T804" s="5" t="e">
        <f>++COUNTIFS(#REF!,'Манзилли сотиб олиш (2)'!$F804,#REF!,'Манзилли сотиб олиш (2)'!T$3,#REF!,'Манзилли сотиб олиш (2)'!T$2)</f>
        <v>#REF!</v>
      </c>
      <c r="U804" s="5" t="e">
        <f>++COUNTIFS(#REF!,'Манзилли сотиб олиш (2)'!$F804,#REF!,'Манзилли сотиб олиш (2)'!U$3,#REF!,'Манзилли сотиб олиш (2)'!U$2)</f>
        <v>#REF!</v>
      </c>
      <c r="V804" s="5" t="e">
        <f>++COUNTIFS(#REF!,'Манзилли сотиб олиш (2)'!$F804,#REF!,'Манзилли сотиб олиш (2)'!V$3,#REF!,'Манзилли сотиб олиш (2)'!V$2)</f>
        <v>#REF!</v>
      </c>
      <c r="W804" s="7" t="e">
        <f t="shared" si="158"/>
        <v>#REF!</v>
      </c>
      <c r="X804" s="7">
        <f t="shared" si="162"/>
        <v>0</v>
      </c>
      <c r="Y804" s="7">
        <f t="shared" si="159"/>
        <v>0</v>
      </c>
      <c r="Z804" s="7">
        <f t="shared" si="163"/>
        <v>0</v>
      </c>
      <c r="AA804" s="7">
        <v>0</v>
      </c>
      <c r="AB804" s="7" t="e">
        <f t="shared" si="160"/>
        <v>#REF!</v>
      </c>
      <c r="AC804" s="7">
        <f t="shared" si="151"/>
        <v>0</v>
      </c>
      <c r="AD804" s="12" t="e">
        <f>++VLOOKUP(F804,#REF!,3,0)</f>
        <v>#REF!</v>
      </c>
      <c r="AE804" s="10"/>
      <c r="AF804" s="10"/>
    </row>
    <row r="805" spans="1:34" x14ac:dyDescent="0.25">
      <c r="A805" s="5">
        <f t="shared" si="161"/>
        <v>82</v>
      </c>
      <c r="B805" s="22" t="s">
        <v>381</v>
      </c>
      <c r="C805" s="6" t="s">
        <v>4123</v>
      </c>
      <c r="D805" s="5" t="s">
        <v>4124</v>
      </c>
      <c r="E805" s="7">
        <v>98558894</v>
      </c>
      <c r="F805" s="7">
        <v>32209873110079</v>
      </c>
      <c r="G805" s="7" t="s">
        <v>4125</v>
      </c>
      <c r="H805" s="14">
        <v>45203</v>
      </c>
      <c r="I805" s="5" t="s">
        <v>1125</v>
      </c>
      <c r="J805" s="5" t="e">
        <f>++COUNTIFS(#REF!,'Манзилли сотиб олиш (2)'!$F805,#REF!,'Манзилли сотиб олиш (2)'!J$3,#REF!,'Манзилли сотиб олиш (2)'!J$2)</f>
        <v>#REF!</v>
      </c>
      <c r="K805" s="5" t="e">
        <f>++COUNTIFS(#REF!,'Манзилли сотиб олиш (2)'!$F805,#REF!,'Манзилли сотиб олиш (2)'!K$3,#REF!,'Манзилли сотиб олиш (2)'!K$2)</f>
        <v>#REF!</v>
      </c>
      <c r="L805" s="5" t="e">
        <f>++COUNTIFS(#REF!,'Манзилли сотиб олиш (2)'!$F805,#REF!,'Манзилли сотиб олиш (2)'!L$3,#REF!,'Манзилли сотиб олиш (2)'!L$2)</f>
        <v>#REF!</v>
      </c>
      <c r="M805" s="5" t="e">
        <f>++COUNTIFS(#REF!,'Манзилли сотиб олиш (2)'!$F805,#REF!,'Манзилли сотиб олиш (2)'!M$3,#REF!,'Манзилли сотиб олиш (2)'!M$2)</f>
        <v>#REF!</v>
      </c>
      <c r="N805" s="5" t="e">
        <f>++COUNTIFS(#REF!,'Манзилли сотиб олиш (2)'!$F805,#REF!,'Манзилли сотиб олиш (2)'!N$3,#REF!,'Манзилли сотиб олиш (2)'!N$2)</f>
        <v>#REF!</v>
      </c>
      <c r="O805" s="7" t="e">
        <f t="shared" si="155"/>
        <v>#REF!</v>
      </c>
      <c r="P805" s="7">
        <f t="shared" si="156"/>
        <v>0</v>
      </c>
      <c r="Q805" s="7">
        <f t="shared" si="157"/>
        <v>0</v>
      </c>
      <c r="R805" s="5" t="e">
        <f>++COUNTIFS(#REF!,'Манзилли сотиб олиш (2)'!$F805,#REF!,'Манзилли сотиб олиш (2)'!R$3,#REF!,'Манзилли сотиб олиш (2)'!R$2)</f>
        <v>#REF!</v>
      </c>
      <c r="S805" s="5" t="e">
        <f>++COUNTIFS(#REF!,'Манзилли сотиб олиш (2)'!$F805,#REF!,'Манзилли сотиб олиш (2)'!S$3,#REF!,'Манзилли сотиб олиш (2)'!S$2)</f>
        <v>#REF!</v>
      </c>
      <c r="T805" s="5" t="e">
        <f>++COUNTIFS(#REF!,'Манзилли сотиб олиш (2)'!$F805,#REF!,'Манзилли сотиб олиш (2)'!T$3,#REF!,'Манзилли сотиб олиш (2)'!T$2)</f>
        <v>#REF!</v>
      </c>
      <c r="U805" s="5" t="e">
        <f>++COUNTIFS(#REF!,'Манзилли сотиб олиш (2)'!$F805,#REF!,'Манзилли сотиб олиш (2)'!U$3,#REF!,'Манзилли сотиб олиш (2)'!U$2)</f>
        <v>#REF!</v>
      </c>
      <c r="V805" s="5" t="e">
        <f>++COUNTIFS(#REF!,'Манзилли сотиб олиш (2)'!$F805,#REF!,'Манзилли сотиб олиш (2)'!V$3,#REF!,'Манзилли сотиб олиш (2)'!V$2)</f>
        <v>#REF!</v>
      </c>
      <c r="W805" s="7" t="e">
        <f t="shared" si="158"/>
        <v>#REF!</v>
      </c>
      <c r="X805" s="7">
        <f t="shared" si="162"/>
        <v>0</v>
      </c>
      <c r="Y805" s="7">
        <f t="shared" si="159"/>
        <v>0</v>
      </c>
      <c r="Z805" s="7">
        <f t="shared" si="163"/>
        <v>0</v>
      </c>
      <c r="AA805" s="7">
        <v>0</v>
      </c>
      <c r="AB805" s="7" t="e">
        <f t="shared" si="160"/>
        <v>#REF!</v>
      </c>
      <c r="AC805" s="7">
        <f t="shared" si="151"/>
        <v>0</v>
      </c>
      <c r="AD805" s="12" t="e">
        <f>++VLOOKUP(F805,#REF!,3,0)</f>
        <v>#REF!</v>
      </c>
      <c r="AE805" s="10"/>
      <c r="AF805" s="10"/>
    </row>
    <row r="806" spans="1:34" x14ac:dyDescent="0.25">
      <c r="A806" s="5">
        <f t="shared" si="161"/>
        <v>83</v>
      </c>
      <c r="B806" s="22" t="s">
        <v>381</v>
      </c>
      <c r="C806" s="6" t="s">
        <v>1405</v>
      </c>
      <c r="D806" s="5" t="s">
        <v>423</v>
      </c>
      <c r="E806" s="7">
        <v>98554471</v>
      </c>
      <c r="F806" s="7">
        <v>30807977140060</v>
      </c>
      <c r="G806" s="7" t="s">
        <v>2365</v>
      </c>
      <c r="H806" s="14">
        <v>45203</v>
      </c>
      <c r="I806" s="5" t="s">
        <v>1125</v>
      </c>
      <c r="J806" s="5" t="e">
        <f>++COUNTIFS(#REF!,'Манзилли сотиб олиш (2)'!$F806,#REF!,'Манзилли сотиб олиш (2)'!J$3,#REF!,'Манзилли сотиб олиш (2)'!J$2)</f>
        <v>#REF!</v>
      </c>
      <c r="K806" s="5" t="e">
        <f>++COUNTIFS(#REF!,'Манзилли сотиб олиш (2)'!$F806,#REF!,'Манзилли сотиб олиш (2)'!K$3,#REF!,'Манзилли сотиб олиш (2)'!K$2)</f>
        <v>#REF!</v>
      </c>
      <c r="L806" s="5" t="e">
        <f>++COUNTIFS(#REF!,'Манзилли сотиб олиш (2)'!$F806,#REF!,'Манзилли сотиб олиш (2)'!L$3,#REF!,'Манзилли сотиб олиш (2)'!L$2)</f>
        <v>#REF!</v>
      </c>
      <c r="M806" s="5" t="e">
        <f>++COUNTIFS(#REF!,'Манзилли сотиб олиш (2)'!$F806,#REF!,'Манзилли сотиб олиш (2)'!M$3,#REF!,'Манзилли сотиб олиш (2)'!M$2)</f>
        <v>#REF!</v>
      </c>
      <c r="N806" s="5" t="e">
        <f>++COUNTIFS(#REF!,'Манзилли сотиб олиш (2)'!$F806,#REF!,'Манзилли сотиб олиш (2)'!N$3,#REF!,'Манзилли сотиб олиш (2)'!N$2)</f>
        <v>#REF!</v>
      </c>
      <c r="O806" s="7" t="e">
        <f t="shared" si="155"/>
        <v>#REF!</v>
      </c>
      <c r="P806" s="7">
        <f t="shared" si="156"/>
        <v>0</v>
      </c>
      <c r="Q806" s="7">
        <f t="shared" si="157"/>
        <v>0</v>
      </c>
      <c r="R806" s="5" t="e">
        <f>++COUNTIFS(#REF!,'Манзилли сотиб олиш (2)'!$F806,#REF!,'Манзилли сотиб олиш (2)'!R$3,#REF!,'Манзилли сотиб олиш (2)'!R$2)</f>
        <v>#REF!</v>
      </c>
      <c r="S806" s="5" t="e">
        <f>++COUNTIFS(#REF!,'Манзилли сотиб олиш (2)'!$F806,#REF!,'Манзилли сотиб олиш (2)'!S$3,#REF!,'Манзилли сотиб олиш (2)'!S$2)</f>
        <v>#REF!</v>
      </c>
      <c r="T806" s="5" t="e">
        <f>++COUNTIFS(#REF!,'Манзилли сотиб олиш (2)'!$F806,#REF!,'Манзилли сотиб олиш (2)'!T$3,#REF!,'Манзилли сотиб олиш (2)'!T$2)</f>
        <v>#REF!</v>
      </c>
      <c r="U806" s="5" t="e">
        <f>++COUNTIFS(#REF!,'Манзилли сотиб олиш (2)'!$F806,#REF!,'Манзилли сотиб олиш (2)'!U$3,#REF!,'Манзилли сотиб олиш (2)'!U$2)</f>
        <v>#REF!</v>
      </c>
      <c r="V806" s="5" t="e">
        <f>++COUNTIFS(#REF!,'Манзилли сотиб олиш (2)'!$F806,#REF!,'Манзилли сотиб олиш (2)'!V$3,#REF!,'Манзилли сотиб олиш (2)'!V$2)</f>
        <v>#REF!</v>
      </c>
      <c r="W806" s="7" t="e">
        <f t="shared" si="158"/>
        <v>#REF!</v>
      </c>
      <c r="X806" s="7">
        <f t="shared" si="162"/>
        <v>0</v>
      </c>
      <c r="Y806" s="7">
        <f t="shared" si="159"/>
        <v>0</v>
      </c>
      <c r="Z806" s="7">
        <f t="shared" si="163"/>
        <v>0</v>
      </c>
      <c r="AA806" s="7">
        <v>0</v>
      </c>
      <c r="AB806" s="7" t="e">
        <f t="shared" si="160"/>
        <v>#REF!</v>
      </c>
      <c r="AC806" s="7">
        <f t="shared" si="151"/>
        <v>0</v>
      </c>
      <c r="AD806" s="12" t="e">
        <f>++VLOOKUP(F806,#REF!,3,0)</f>
        <v>#REF!</v>
      </c>
      <c r="AE806" s="10"/>
      <c r="AF806" s="10"/>
    </row>
    <row r="807" spans="1:34" x14ac:dyDescent="0.25">
      <c r="A807" s="5">
        <f t="shared" si="161"/>
        <v>84</v>
      </c>
      <c r="B807" s="22" t="s">
        <v>381</v>
      </c>
      <c r="C807" s="6" t="s">
        <v>1413</v>
      </c>
      <c r="D807" s="5" t="s">
        <v>415</v>
      </c>
      <c r="E807" s="7">
        <v>98551532</v>
      </c>
      <c r="F807" s="7">
        <v>41405937140017</v>
      </c>
      <c r="G807" s="7" t="s">
        <v>2373</v>
      </c>
      <c r="H807" s="14">
        <v>45203</v>
      </c>
      <c r="I807" s="5" t="s">
        <v>1125</v>
      </c>
      <c r="J807" s="5" t="e">
        <f>++COUNTIFS(#REF!,'Манзилли сотиб олиш (2)'!$F807,#REF!,'Манзилли сотиб олиш (2)'!J$3,#REF!,'Манзилли сотиб олиш (2)'!J$2)</f>
        <v>#REF!</v>
      </c>
      <c r="K807" s="5" t="e">
        <f>++COUNTIFS(#REF!,'Манзилли сотиб олиш (2)'!$F807,#REF!,'Манзилли сотиб олиш (2)'!K$3,#REF!,'Манзилли сотиб олиш (2)'!K$2)</f>
        <v>#REF!</v>
      </c>
      <c r="L807" s="5" t="e">
        <f>++COUNTIFS(#REF!,'Манзилли сотиб олиш (2)'!$F807,#REF!,'Манзилли сотиб олиш (2)'!L$3,#REF!,'Манзилли сотиб олиш (2)'!L$2)</f>
        <v>#REF!</v>
      </c>
      <c r="M807" s="5" t="e">
        <f>++COUNTIFS(#REF!,'Манзилли сотиб олиш (2)'!$F807,#REF!,'Манзилли сотиб олиш (2)'!M$3,#REF!,'Манзилли сотиб олиш (2)'!M$2)</f>
        <v>#REF!</v>
      </c>
      <c r="N807" s="5" t="e">
        <f>++COUNTIFS(#REF!,'Манзилли сотиб олиш (2)'!$F807,#REF!,'Манзилли сотиб олиш (2)'!N$3,#REF!,'Манзилли сотиб олиш (2)'!N$2)</f>
        <v>#REF!</v>
      </c>
      <c r="O807" s="7" t="e">
        <f t="shared" si="155"/>
        <v>#REF!</v>
      </c>
      <c r="P807" s="7">
        <f t="shared" si="156"/>
        <v>0</v>
      </c>
      <c r="Q807" s="7">
        <f t="shared" si="157"/>
        <v>0</v>
      </c>
      <c r="R807" s="5" t="e">
        <f>++COUNTIFS(#REF!,'Манзилли сотиб олиш (2)'!$F807,#REF!,'Манзилли сотиб олиш (2)'!R$3,#REF!,'Манзилли сотиб олиш (2)'!R$2)</f>
        <v>#REF!</v>
      </c>
      <c r="S807" s="5" t="e">
        <f>++COUNTIFS(#REF!,'Манзилли сотиб олиш (2)'!$F807,#REF!,'Манзилли сотиб олиш (2)'!S$3,#REF!,'Манзилли сотиб олиш (2)'!S$2)</f>
        <v>#REF!</v>
      </c>
      <c r="T807" s="5" t="e">
        <f>++COUNTIFS(#REF!,'Манзилли сотиб олиш (2)'!$F807,#REF!,'Манзилли сотиб олиш (2)'!T$3,#REF!,'Манзилли сотиб олиш (2)'!T$2)</f>
        <v>#REF!</v>
      </c>
      <c r="U807" s="5" t="e">
        <f>++COUNTIFS(#REF!,'Манзилли сотиб олиш (2)'!$F807,#REF!,'Манзилли сотиб олиш (2)'!U$3,#REF!,'Манзилли сотиб олиш (2)'!U$2)</f>
        <v>#REF!</v>
      </c>
      <c r="V807" s="5" t="e">
        <f>++COUNTIFS(#REF!,'Манзилли сотиб олиш (2)'!$F807,#REF!,'Манзилли сотиб олиш (2)'!V$3,#REF!,'Манзилли сотиб олиш (2)'!V$2)</f>
        <v>#REF!</v>
      </c>
      <c r="W807" s="7" t="e">
        <f t="shared" si="158"/>
        <v>#REF!</v>
      </c>
      <c r="X807" s="7">
        <f t="shared" si="162"/>
        <v>0</v>
      </c>
      <c r="Y807" s="7">
        <f t="shared" si="159"/>
        <v>0</v>
      </c>
      <c r="Z807" s="7">
        <f t="shared" si="163"/>
        <v>0</v>
      </c>
      <c r="AA807" s="7">
        <v>0</v>
      </c>
      <c r="AB807" s="7" t="e">
        <f t="shared" si="160"/>
        <v>#REF!</v>
      </c>
      <c r="AC807" s="7">
        <f t="shared" si="151"/>
        <v>0</v>
      </c>
      <c r="AD807" s="12" t="e">
        <f>++VLOOKUP(F807,#REF!,3,0)</f>
        <v>#REF!</v>
      </c>
      <c r="AE807" s="10"/>
      <c r="AF807" s="10"/>
    </row>
    <row r="808" spans="1:34" x14ac:dyDescent="0.25">
      <c r="A808" s="5">
        <f t="shared" si="161"/>
        <v>85</v>
      </c>
      <c r="B808" s="22" t="s">
        <v>381</v>
      </c>
      <c r="C808" s="6" t="s">
        <v>1408</v>
      </c>
      <c r="D808" s="5" t="s">
        <v>420</v>
      </c>
      <c r="E808" s="7">
        <v>98548128</v>
      </c>
      <c r="F808" s="7">
        <v>41605963140018</v>
      </c>
      <c r="G808" s="7" t="s">
        <v>2368</v>
      </c>
      <c r="H808" s="14">
        <v>45203</v>
      </c>
      <c r="I808" s="5" t="s">
        <v>1125</v>
      </c>
      <c r="J808" s="5" t="e">
        <f>++COUNTIFS(#REF!,'Манзилли сотиб олиш (2)'!$F808,#REF!,'Манзилли сотиб олиш (2)'!J$3,#REF!,'Манзилли сотиб олиш (2)'!J$2)</f>
        <v>#REF!</v>
      </c>
      <c r="K808" s="5" t="e">
        <f>++COUNTIFS(#REF!,'Манзилли сотиб олиш (2)'!$F808,#REF!,'Манзилли сотиб олиш (2)'!K$3,#REF!,'Манзилли сотиб олиш (2)'!K$2)</f>
        <v>#REF!</v>
      </c>
      <c r="L808" s="5" t="e">
        <f>++COUNTIFS(#REF!,'Манзилли сотиб олиш (2)'!$F808,#REF!,'Манзилли сотиб олиш (2)'!L$3,#REF!,'Манзилли сотиб олиш (2)'!L$2)</f>
        <v>#REF!</v>
      </c>
      <c r="M808" s="5" t="e">
        <f>++COUNTIFS(#REF!,'Манзилли сотиб олиш (2)'!$F808,#REF!,'Манзилли сотиб олиш (2)'!M$3,#REF!,'Манзилли сотиб олиш (2)'!M$2)</f>
        <v>#REF!</v>
      </c>
      <c r="N808" s="5" t="e">
        <f>++COUNTIFS(#REF!,'Манзилли сотиб олиш (2)'!$F808,#REF!,'Манзилли сотиб олиш (2)'!N$3,#REF!,'Манзилли сотиб олиш (2)'!N$2)</f>
        <v>#REF!</v>
      </c>
      <c r="O808" s="7" t="e">
        <f t="shared" si="155"/>
        <v>#REF!</v>
      </c>
      <c r="P808" s="7">
        <f t="shared" si="156"/>
        <v>0</v>
      </c>
      <c r="Q808" s="7">
        <f t="shared" si="157"/>
        <v>0</v>
      </c>
      <c r="R808" s="5" t="e">
        <f>++COUNTIFS(#REF!,'Манзилли сотиб олиш (2)'!$F808,#REF!,'Манзилли сотиб олиш (2)'!R$3,#REF!,'Манзилли сотиб олиш (2)'!R$2)</f>
        <v>#REF!</v>
      </c>
      <c r="S808" s="5" t="e">
        <f>++COUNTIFS(#REF!,'Манзилли сотиб олиш (2)'!$F808,#REF!,'Манзилли сотиб олиш (2)'!S$3,#REF!,'Манзилли сотиб олиш (2)'!S$2)</f>
        <v>#REF!</v>
      </c>
      <c r="T808" s="5" t="e">
        <f>++COUNTIFS(#REF!,'Манзилли сотиб олиш (2)'!$F808,#REF!,'Манзилли сотиб олиш (2)'!T$3,#REF!,'Манзилли сотиб олиш (2)'!T$2)</f>
        <v>#REF!</v>
      </c>
      <c r="U808" s="5" t="e">
        <f>++COUNTIFS(#REF!,'Манзилли сотиб олиш (2)'!$F808,#REF!,'Манзилли сотиб олиш (2)'!U$3,#REF!,'Манзилли сотиб олиш (2)'!U$2)</f>
        <v>#REF!</v>
      </c>
      <c r="V808" s="5" t="e">
        <f>++COUNTIFS(#REF!,'Манзилли сотиб олиш (2)'!$F808,#REF!,'Манзилли сотиб олиш (2)'!V$3,#REF!,'Манзилли сотиб олиш (2)'!V$2)</f>
        <v>#REF!</v>
      </c>
      <c r="W808" s="7" t="e">
        <f t="shared" si="158"/>
        <v>#REF!</v>
      </c>
      <c r="X808" s="7">
        <f t="shared" si="162"/>
        <v>0</v>
      </c>
      <c r="Y808" s="7">
        <f t="shared" si="159"/>
        <v>0</v>
      </c>
      <c r="Z808" s="7">
        <f t="shared" si="163"/>
        <v>0</v>
      </c>
      <c r="AA808" s="7">
        <v>0</v>
      </c>
      <c r="AB808" s="7" t="e">
        <f t="shared" si="160"/>
        <v>#REF!</v>
      </c>
      <c r="AC808" s="7">
        <f t="shared" si="151"/>
        <v>0</v>
      </c>
      <c r="AD808" s="12" t="e">
        <f>++VLOOKUP(F808,#REF!,3,0)</f>
        <v>#REF!</v>
      </c>
      <c r="AE808" s="10"/>
      <c r="AF808" s="10"/>
    </row>
    <row r="809" spans="1:34" x14ac:dyDescent="0.25">
      <c r="A809" s="5">
        <f t="shared" si="161"/>
        <v>86</v>
      </c>
      <c r="B809" s="22" t="s">
        <v>381</v>
      </c>
      <c r="C809" s="6" t="s">
        <v>4126</v>
      </c>
      <c r="D809" s="5" t="s">
        <v>4127</v>
      </c>
      <c r="E809" s="7">
        <v>80244065</v>
      </c>
      <c r="F809" s="7">
        <v>30104933110056</v>
      </c>
      <c r="G809" s="7" t="s">
        <v>4128</v>
      </c>
      <c r="H809" s="14">
        <v>45203</v>
      </c>
      <c r="I809" s="5" t="s">
        <v>1125</v>
      </c>
      <c r="J809" s="5" t="e">
        <f>++COUNTIFS(#REF!,'Манзилли сотиб олиш (2)'!$F809,#REF!,'Манзилли сотиб олиш (2)'!J$3,#REF!,'Манзилли сотиб олиш (2)'!J$2)</f>
        <v>#REF!</v>
      </c>
      <c r="K809" s="5" t="e">
        <f>++COUNTIFS(#REF!,'Манзилли сотиб олиш (2)'!$F809,#REF!,'Манзилли сотиб олиш (2)'!K$3,#REF!,'Манзилли сотиб олиш (2)'!K$2)</f>
        <v>#REF!</v>
      </c>
      <c r="L809" s="5" t="e">
        <f>++COUNTIFS(#REF!,'Манзилли сотиб олиш (2)'!$F809,#REF!,'Манзилли сотиб олиш (2)'!L$3,#REF!,'Манзилли сотиб олиш (2)'!L$2)</f>
        <v>#REF!</v>
      </c>
      <c r="M809" s="5" t="e">
        <f>++COUNTIFS(#REF!,'Манзилли сотиб олиш (2)'!$F809,#REF!,'Манзилли сотиб олиш (2)'!M$3,#REF!,'Манзилли сотиб олиш (2)'!M$2)</f>
        <v>#REF!</v>
      </c>
      <c r="N809" s="5" t="e">
        <f>++COUNTIFS(#REF!,'Манзилли сотиб олиш (2)'!$F809,#REF!,'Манзилли сотиб олиш (2)'!N$3,#REF!,'Манзилли сотиб олиш (2)'!N$2)</f>
        <v>#REF!</v>
      </c>
      <c r="O809" s="7" t="e">
        <f t="shared" si="155"/>
        <v>#REF!</v>
      </c>
      <c r="P809" s="7">
        <f t="shared" si="156"/>
        <v>0</v>
      </c>
      <c r="Q809" s="7">
        <f t="shared" si="157"/>
        <v>0</v>
      </c>
      <c r="R809" s="5" t="e">
        <f>++COUNTIFS(#REF!,'Манзилли сотиб олиш (2)'!$F809,#REF!,'Манзилли сотиб олиш (2)'!R$3,#REF!,'Манзилли сотиб олиш (2)'!R$2)</f>
        <v>#REF!</v>
      </c>
      <c r="S809" s="5" t="e">
        <f>++COUNTIFS(#REF!,'Манзилли сотиб олиш (2)'!$F809,#REF!,'Манзилли сотиб олиш (2)'!S$3,#REF!,'Манзилли сотиб олиш (2)'!S$2)</f>
        <v>#REF!</v>
      </c>
      <c r="T809" s="5" t="e">
        <f>++COUNTIFS(#REF!,'Манзилли сотиб олиш (2)'!$F809,#REF!,'Манзилли сотиб олиш (2)'!T$3,#REF!,'Манзилли сотиб олиш (2)'!T$2)</f>
        <v>#REF!</v>
      </c>
      <c r="U809" s="5" t="e">
        <f>++COUNTIFS(#REF!,'Манзилли сотиб олиш (2)'!$F809,#REF!,'Манзилли сотиб олиш (2)'!U$3,#REF!,'Манзилли сотиб олиш (2)'!U$2)</f>
        <v>#REF!</v>
      </c>
      <c r="V809" s="5" t="e">
        <f>++COUNTIFS(#REF!,'Манзилли сотиб олиш (2)'!$F809,#REF!,'Манзилли сотиб олиш (2)'!V$3,#REF!,'Манзилли сотиб олиш (2)'!V$2)</f>
        <v>#REF!</v>
      </c>
      <c r="W809" s="7" t="e">
        <f t="shared" si="158"/>
        <v>#REF!</v>
      </c>
      <c r="X809" s="7">
        <f t="shared" si="162"/>
        <v>0</v>
      </c>
      <c r="Y809" s="7">
        <f t="shared" si="159"/>
        <v>0</v>
      </c>
      <c r="Z809" s="7">
        <f t="shared" si="163"/>
        <v>0</v>
      </c>
      <c r="AA809" s="7">
        <v>0</v>
      </c>
      <c r="AB809" s="7" t="e">
        <f t="shared" si="160"/>
        <v>#REF!</v>
      </c>
      <c r="AC809" s="7">
        <f t="shared" si="151"/>
        <v>0</v>
      </c>
      <c r="AD809" s="12" t="e">
        <f>++VLOOKUP(F809,#REF!,3,0)</f>
        <v>#REF!</v>
      </c>
      <c r="AE809" s="10"/>
      <c r="AF809" s="10"/>
    </row>
    <row r="810" spans="1:34" x14ac:dyDescent="0.25">
      <c r="A810" s="3">
        <v>8</v>
      </c>
      <c r="B810" s="23"/>
      <c r="C810" s="3" t="s">
        <v>453</v>
      </c>
      <c r="D810" s="3">
        <f>++COUNTA(D811:D890)</f>
        <v>80</v>
      </c>
      <c r="E810" s="4"/>
      <c r="F810" s="4"/>
      <c r="G810" s="7" t="s">
        <v>2864</v>
      </c>
      <c r="H810" s="4"/>
      <c r="I810" s="3"/>
      <c r="J810" s="4" t="e">
        <f t="shared" ref="J810:AC810" si="164">SUM(J811:J890)</f>
        <v>#REF!</v>
      </c>
      <c r="K810" s="4" t="e">
        <f t="shared" si="164"/>
        <v>#REF!</v>
      </c>
      <c r="L810" s="4" t="e">
        <f t="shared" si="164"/>
        <v>#REF!</v>
      </c>
      <c r="M810" s="4" t="e">
        <f t="shared" si="164"/>
        <v>#REF!</v>
      </c>
      <c r="N810" s="4" t="e">
        <f t="shared" si="164"/>
        <v>#REF!</v>
      </c>
      <c r="O810" s="4" t="e">
        <f t="shared" si="164"/>
        <v>#REF!</v>
      </c>
      <c r="P810" s="4">
        <f t="shared" si="164"/>
        <v>12</v>
      </c>
      <c r="Q810" s="4">
        <f t="shared" si="164"/>
        <v>2053.7749999999996</v>
      </c>
      <c r="R810" s="4" t="e">
        <f t="shared" si="164"/>
        <v>#REF!</v>
      </c>
      <c r="S810" s="4" t="e">
        <f t="shared" si="164"/>
        <v>#REF!</v>
      </c>
      <c r="T810" s="4" t="e">
        <f t="shared" si="164"/>
        <v>#REF!</v>
      </c>
      <c r="U810" s="4" t="e">
        <f t="shared" si="164"/>
        <v>#REF!</v>
      </c>
      <c r="V810" s="4" t="e">
        <f t="shared" si="164"/>
        <v>#REF!</v>
      </c>
      <c r="W810" s="4" t="e">
        <f t="shared" si="164"/>
        <v>#REF!</v>
      </c>
      <c r="X810" s="4">
        <f t="shared" si="164"/>
        <v>26</v>
      </c>
      <c r="Y810" s="4">
        <f t="shared" si="164"/>
        <v>4721.3149999999996</v>
      </c>
      <c r="Z810" s="4">
        <f t="shared" si="164"/>
        <v>38</v>
      </c>
      <c r="AA810" s="4">
        <f t="shared" si="164"/>
        <v>6775.0899999999992</v>
      </c>
      <c r="AB810" s="4" t="e">
        <f t="shared" si="164"/>
        <v>#REF!</v>
      </c>
      <c r="AC810" s="4" t="e">
        <f t="shared" si="164"/>
        <v>#REF!</v>
      </c>
      <c r="AD810" s="11"/>
      <c r="AE810" s="3">
        <f>++COUNTA(AE811:AE890)</f>
        <v>47</v>
      </c>
      <c r="AF810" s="3">
        <f>++COUNTA(AF811:AF890)</f>
        <v>47</v>
      </c>
      <c r="AH810" t="e">
        <v>#N/A</v>
      </c>
    </row>
    <row r="811" spans="1:34" x14ac:dyDescent="0.25">
      <c r="A811" s="5">
        <v>1</v>
      </c>
      <c r="B811" s="22" t="s">
        <v>453</v>
      </c>
      <c r="C811" s="6" t="s">
        <v>1418</v>
      </c>
      <c r="D811" s="5" t="s">
        <v>468</v>
      </c>
      <c r="E811" s="7">
        <v>78105000</v>
      </c>
      <c r="F811" s="7">
        <v>32311913170012</v>
      </c>
      <c r="G811" s="7" t="s">
        <v>2378</v>
      </c>
      <c r="H811" s="14">
        <v>45057</v>
      </c>
      <c r="I811" s="5" t="s">
        <v>1125</v>
      </c>
      <c r="J811" s="5" t="e">
        <f>++COUNTIFS(#REF!,'Манзилли сотиб олиш (2)'!$F811,#REF!,'Манзилли сотиб олиш (2)'!J$3,#REF!,'Манзилли сотиб олиш (2)'!J$2)</f>
        <v>#REF!</v>
      </c>
      <c r="K811" s="5" t="e">
        <f>++COUNTIFS(#REF!,'Манзилли сотиб олиш (2)'!$F811,#REF!,'Манзилли сотиб олиш (2)'!K$3,#REF!,'Манзилли сотиб олиш (2)'!K$2)</f>
        <v>#REF!</v>
      </c>
      <c r="L811" s="5" t="e">
        <f>++COUNTIFS(#REF!,'Манзилли сотиб олиш (2)'!$F811,#REF!,'Манзилли сотиб олиш (2)'!L$3,#REF!,'Манзилли сотиб олиш (2)'!L$2)</f>
        <v>#REF!</v>
      </c>
      <c r="M811" s="5" t="e">
        <f>++COUNTIFS(#REF!,'Манзилли сотиб олиш (2)'!$F811,#REF!,'Манзилли сотиб олиш (2)'!M$3,#REF!,'Манзилли сотиб олиш (2)'!M$2)</f>
        <v>#REF!</v>
      </c>
      <c r="N811" s="5" t="e">
        <f>++COUNTIFS(#REF!,'Манзилли сотиб олиш (2)'!$F811,#REF!,'Манзилли сотиб олиш (2)'!N$3,#REF!,'Манзилли сотиб олиш (2)'!N$2)</f>
        <v>#REF!</v>
      </c>
      <c r="O811" s="7" t="e">
        <f t="shared" ref="O811:O874" si="165">++IF(N811=1,32,0)</f>
        <v>#REF!</v>
      </c>
      <c r="P811" s="7">
        <f t="shared" ref="P811:P874" si="166">++IF(Q811&gt;0,1,0)</f>
        <v>0</v>
      </c>
      <c r="Q811" s="7">
        <f t="shared" ref="Q811:Q874" si="167">++IF(I811="Davlat byudeti",AA811,0)</f>
        <v>0</v>
      </c>
      <c r="R811" s="5" t="e">
        <f>++COUNTIFS(#REF!,'Манзилли сотиб олиш (2)'!$F811,#REF!,'Манзилли сотиб олиш (2)'!R$3,#REF!,'Манзилли сотиб олиш (2)'!R$2)</f>
        <v>#REF!</v>
      </c>
      <c r="S811" s="5" t="e">
        <f>++COUNTIFS(#REF!,'Манзилли сотиб олиш (2)'!$F811,#REF!,'Манзилли сотиб олиш (2)'!S$3,#REF!,'Манзилли сотиб олиш (2)'!S$2)</f>
        <v>#REF!</v>
      </c>
      <c r="T811" s="5" t="e">
        <f>++COUNTIFS(#REF!,'Манзилли сотиб олиш (2)'!$F811,#REF!,'Манзилли сотиб олиш (2)'!T$3,#REF!,'Манзилли сотиб олиш (2)'!T$2)</f>
        <v>#REF!</v>
      </c>
      <c r="U811" s="5" t="e">
        <f>++COUNTIFS(#REF!,'Манзилли сотиб олиш (2)'!$F811,#REF!,'Манзилли сотиб олиш (2)'!U$3,#REF!,'Манзилли сотиб олиш (2)'!U$2)</f>
        <v>#REF!</v>
      </c>
      <c r="V811" s="5" t="e">
        <f>++COUNTIFS(#REF!,'Манзилли сотиб олиш (2)'!$F811,#REF!,'Манзилли сотиб олиш (2)'!V$3,#REF!,'Манзилли сотиб олиш (2)'!V$2)</f>
        <v>#REF!</v>
      </c>
      <c r="W811" s="7" t="e">
        <f t="shared" ref="W811:W874" si="168">++IF(V811=1,32,0)</f>
        <v>#REF!</v>
      </c>
      <c r="X811" s="7">
        <f t="shared" ref="X811:Z843" si="169">++IF(Y811&gt;0,1,0)</f>
        <v>0</v>
      </c>
      <c r="Y811" s="7">
        <f t="shared" ref="Y811:Y874" si="170">++IF(I811="Mahalliy byudeti",AA811,0)</f>
        <v>0</v>
      </c>
      <c r="Z811" s="7">
        <f t="shared" si="169"/>
        <v>0</v>
      </c>
      <c r="AA811" s="7">
        <v>0</v>
      </c>
      <c r="AB811" s="7" t="e">
        <f t="shared" ref="AB811:AB874" si="171">++IF((N811+V811)&gt;0,Z811,0)</f>
        <v>#REF!</v>
      </c>
      <c r="AC811" s="7">
        <f t="shared" si="151"/>
        <v>0</v>
      </c>
      <c r="AD811" s="12" t="e">
        <f>++VLOOKUP(F811,#REF!,3,0)</f>
        <v>#REF!</v>
      </c>
      <c r="AE811" s="10" t="s">
        <v>453</v>
      </c>
      <c r="AF811" s="10" t="s">
        <v>1009</v>
      </c>
      <c r="AH811" t="s">
        <v>2959</v>
      </c>
    </row>
    <row r="812" spans="1:34" x14ac:dyDescent="0.25">
      <c r="A812" s="5">
        <f>+A811+1</f>
        <v>2</v>
      </c>
      <c r="B812" s="22" t="s">
        <v>453</v>
      </c>
      <c r="C812" s="6" t="s">
        <v>1419</v>
      </c>
      <c r="D812" s="5" t="s">
        <v>467</v>
      </c>
      <c r="E812" s="7">
        <v>78147972</v>
      </c>
      <c r="F812" s="7">
        <v>31212977200017</v>
      </c>
      <c r="G812" s="7" t="s">
        <v>2379</v>
      </c>
      <c r="H812" s="14">
        <v>45062</v>
      </c>
      <c r="I812" s="5" t="s">
        <v>1126</v>
      </c>
      <c r="J812" s="5" t="e">
        <f>++COUNTIFS(#REF!,'Манзилли сотиб олиш (2)'!$F812,#REF!,'Манзилли сотиб олиш (2)'!J$3,#REF!,'Манзилли сотиб олиш (2)'!J$2)</f>
        <v>#REF!</v>
      </c>
      <c r="K812" s="5" t="e">
        <f>++COUNTIFS(#REF!,'Манзилли сотиб олиш (2)'!$F812,#REF!,'Манзилли сотиб олиш (2)'!K$3,#REF!,'Манзилли сотиб олиш (2)'!K$2)</f>
        <v>#REF!</v>
      </c>
      <c r="L812" s="5" t="e">
        <f>++COUNTIFS(#REF!,'Манзилли сотиб олиш (2)'!$F812,#REF!,'Манзилли сотиб олиш (2)'!L$3,#REF!,'Манзилли сотиб олиш (2)'!L$2)</f>
        <v>#REF!</v>
      </c>
      <c r="M812" s="5" t="e">
        <f>++COUNTIFS(#REF!,'Манзилли сотиб олиш (2)'!$F812,#REF!,'Манзилли сотиб олиш (2)'!M$3,#REF!,'Манзилли сотиб олиш (2)'!M$2)</f>
        <v>#REF!</v>
      </c>
      <c r="N812" s="5" t="e">
        <f>++COUNTIFS(#REF!,'Манзилли сотиб олиш (2)'!$F812,#REF!,'Манзилли сотиб олиш (2)'!N$3,#REF!,'Манзилли сотиб олиш (2)'!N$2)</f>
        <v>#REF!</v>
      </c>
      <c r="O812" s="7" t="e">
        <f t="shared" si="165"/>
        <v>#REF!</v>
      </c>
      <c r="P812" s="7">
        <f t="shared" si="166"/>
        <v>0</v>
      </c>
      <c r="Q812" s="7">
        <f t="shared" si="167"/>
        <v>0</v>
      </c>
      <c r="R812" s="5" t="e">
        <f>++COUNTIFS(#REF!,'Манзилли сотиб олиш (2)'!$F812,#REF!,'Манзилли сотиб олиш (2)'!R$3,#REF!,'Манзилли сотиб олиш (2)'!R$2)</f>
        <v>#REF!</v>
      </c>
      <c r="S812" s="5" t="e">
        <f>++COUNTIFS(#REF!,'Манзилли сотиб олиш (2)'!$F812,#REF!,'Манзилли сотиб олиш (2)'!S$3,#REF!,'Манзилли сотиб олиш (2)'!S$2)</f>
        <v>#REF!</v>
      </c>
      <c r="T812" s="5" t="e">
        <f>++COUNTIFS(#REF!,'Манзилли сотиб олиш (2)'!$F812,#REF!,'Манзилли сотиб олиш (2)'!T$3,#REF!,'Манзилли сотиб олиш (2)'!T$2)</f>
        <v>#REF!</v>
      </c>
      <c r="U812" s="5" t="e">
        <f>++COUNTIFS(#REF!,'Манзилли сотиб олиш (2)'!$F812,#REF!,'Манзилли сотиб олиш (2)'!U$3,#REF!,'Манзилли сотиб олиш (2)'!U$2)</f>
        <v>#REF!</v>
      </c>
      <c r="V812" s="5" t="e">
        <f>++COUNTIFS(#REF!,'Манзилли сотиб олиш (2)'!$F812,#REF!,'Манзилли сотиб олиш (2)'!V$3,#REF!,'Манзилли сотиб олиш (2)'!V$2)</f>
        <v>#REF!</v>
      </c>
      <c r="W812" s="7" t="e">
        <f t="shared" si="168"/>
        <v>#REF!</v>
      </c>
      <c r="X812" s="7">
        <f t="shared" si="169"/>
        <v>1</v>
      </c>
      <c r="Y812" s="7">
        <f t="shared" si="170"/>
        <v>166.5</v>
      </c>
      <c r="Z812" s="7">
        <f t="shared" si="169"/>
        <v>1</v>
      </c>
      <c r="AA812" s="7">
        <v>166.5</v>
      </c>
      <c r="AB812" s="7" t="e">
        <f t="shared" si="171"/>
        <v>#REF!</v>
      </c>
      <c r="AC812" s="7" t="e">
        <f t="shared" si="151"/>
        <v>#REF!</v>
      </c>
      <c r="AD812" s="12" t="e">
        <f>++VLOOKUP(F812,#REF!,3,0)</f>
        <v>#REF!</v>
      </c>
      <c r="AE812" s="10" t="s">
        <v>453</v>
      </c>
      <c r="AF812" s="10" t="s">
        <v>1009</v>
      </c>
      <c r="AH812" t="s">
        <v>2959</v>
      </c>
    </row>
    <row r="813" spans="1:34" x14ac:dyDescent="0.25">
      <c r="A813" s="5">
        <f t="shared" ref="A813:A876" si="172">+A812+1</f>
        <v>3</v>
      </c>
      <c r="B813" s="22" t="s">
        <v>453</v>
      </c>
      <c r="C813" s="6" t="s">
        <v>1420</v>
      </c>
      <c r="D813" s="5" t="s">
        <v>466</v>
      </c>
      <c r="E813" s="7">
        <v>78161517</v>
      </c>
      <c r="F813" s="7">
        <v>32104967200011</v>
      </c>
      <c r="G813" s="7" t="s">
        <v>2380</v>
      </c>
      <c r="H813" s="14">
        <v>45062</v>
      </c>
      <c r="I813" s="5" t="s">
        <v>1126</v>
      </c>
      <c r="J813" s="5" t="e">
        <f>++COUNTIFS(#REF!,'Манзилли сотиб олиш (2)'!$F813,#REF!,'Манзилли сотиб олиш (2)'!J$3,#REF!,'Манзилли сотиб олиш (2)'!J$2)</f>
        <v>#REF!</v>
      </c>
      <c r="K813" s="5" t="e">
        <f>++COUNTIFS(#REF!,'Манзилли сотиб олиш (2)'!$F813,#REF!,'Манзилли сотиб олиш (2)'!K$3,#REF!,'Манзилли сотиб олиш (2)'!K$2)</f>
        <v>#REF!</v>
      </c>
      <c r="L813" s="5" t="e">
        <f>++COUNTIFS(#REF!,'Манзилли сотиб олиш (2)'!$F813,#REF!,'Манзилли сотиб олиш (2)'!L$3,#REF!,'Манзилли сотиб олиш (2)'!L$2)</f>
        <v>#REF!</v>
      </c>
      <c r="M813" s="5" t="e">
        <f>++COUNTIFS(#REF!,'Манзилли сотиб олиш (2)'!$F813,#REF!,'Манзилли сотиб олиш (2)'!M$3,#REF!,'Манзилли сотиб олиш (2)'!M$2)</f>
        <v>#REF!</v>
      </c>
      <c r="N813" s="5" t="e">
        <f>++COUNTIFS(#REF!,'Манзилли сотиб олиш (2)'!$F813,#REF!,'Манзилли сотиб олиш (2)'!N$3,#REF!,'Манзилли сотиб олиш (2)'!N$2)</f>
        <v>#REF!</v>
      </c>
      <c r="O813" s="7" t="e">
        <f t="shared" si="165"/>
        <v>#REF!</v>
      </c>
      <c r="P813" s="7">
        <f t="shared" si="166"/>
        <v>0</v>
      </c>
      <c r="Q813" s="7">
        <f t="shared" si="167"/>
        <v>0</v>
      </c>
      <c r="R813" s="5" t="e">
        <f>++COUNTIFS(#REF!,'Манзилли сотиб олиш (2)'!$F813,#REF!,'Манзилли сотиб олиш (2)'!R$3,#REF!,'Манзилли сотиб олиш (2)'!R$2)</f>
        <v>#REF!</v>
      </c>
      <c r="S813" s="5" t="e">
        <f>++COUNTIFS(#REF!,'Манзилли сотиб олиш (2)'!$F813,#REF!,'Манзилли сотиб олиш (2)'!S$3,#REF!,'Манзилли сотиб олиш (2)'!S$2)</f>
        <v>#REF!</v>
      </c>
      <c r="T813" s="5" t="e">
        <f>++COUNTIFS(#REF!,'Манзилли сотиб олиш (2)'!$F813,#REF!,'Манзилли сотиб олиш (2)'!T$3,#REF!,'Манзилли сотиб олиш (2)'!T$2)</f>
        <v>#REF!</v>
      </c>
      <c r="U813" s="5" t="e">
        <f>++COUNTIFS(#REF!,'Манзилли сотиб олиш (2)'!$F813,#REF!,'Манзилли сотиб олиш (2)'!U$3,#REF!,'Манзилли сотиб олиш (2)'!U$2)</f>
        <v>#REF!</v>
      </c>
      <c r="V813" s="5" t="e">
        <f>++COUNTIFS(#REF!,'Манзилли сотиб олиш (2)'!$F813,#REF!,'Манзилли сотиб олиш (2)'!V$3,#REF!,'Манзилли сотиб олиш (2)'!V$2)</f>
        <v>#REF!</v>
      </c>
      <c r="W813" s="7" t="e">
        <f t="shared" si="168"/>
        <v>#REF!</v>
      </c>
      <c r="X813" s="7">
        <f t="shared" si="169"/>
        <v>1</v>
      </c>
      <c r="Y813" s="7">
        <f t="shared" si="170"/>
        <v>268.5</v>
      </c>
      <c r="Z813" s="7">
        <f t="shared" si="169"/>
        <v>1</v>
      </c>
      <c r="AA813" s="7">
        <v>268.5</v>
      </c>
      <c r="AB813" s="7" t="e">
        <f t="shared" si="171"/>
        <v>#REF!</v>
      </c>
      <c r="AC813" s="7" t="e">
        <f t="shared" si="151"/>
        <v>#REF!</v>
      </c>
      <c r="AD813" s="12" t="e">
        <f>++VLOOKUP(F813,#REF!,3,0)</f>
        <v>#REF!</v>
      </c>
      <c r="AE813" s="10" t="s">
        <v>317</v>
      </c>
      <c r="AF813" s="10" t="s">
        <v>2928</v>
      </c>
      <c r="AH813" t="s">
        <v>2959</v>
      </c>
    </row>
    <row r="814" spans="1:34" x14ac:dyDescent="0.25">
      <c r="A814" s="5">
        <f t="shared" si="172"/>
        <v>4</v>
      </c>
      <c r="B814" s="22" t="s">
        <v>453</v>
      </c>
      <c r="C814" s="6" t="s">
        <v>1421</v>
      </c>
      <c r="D814" s="5" t="s">
        <v>464</v>
      </c>
      <c r="E814" s="7">
        <v>78163068</v>
      </c>
      <c r="F814" s="7">
        <v>32912897200010</v>
      </c>
      <c r="G814" s="7" t="s">
        <v>2381</v>
      </c>
      <c r="H814" s="14">
        <v>45064</v>
      </c>
      <c r="I814" s="5" t="s">
        <v>1125</v>
      </c>
      <c r="J814" s="5" t="e">
        <f>++COUNTIFS(#REF!,'Манзилли сотиб олиш (2)'!$F814,#REF!,'Манзилли сотиб олиш (2)'!J$3,#REF!,'Манзилли сотиб олиш (2)'!J$2)</f>
        <v>#REF!</v>
      </c>
      <c r="K814" s="5" t="e">
        <f>++COUNTIFS(#REF!,'Манзилли сотиб олиш (2)'!$F814,#REF!,'Манзилли сотиб олиш (2)'!K$3,#REF!,'Манзилли сотиб олиш (2)'!K$2)</f>
        <v>#REF!</v>
      </c>
      <c r="L814" s="5" t="e">
        <f>++COUNTIFS(#REF!,'Манзилли сотиб олиш (2)'!$F814,#REF!,'Манзилли сотиб олиш (2)'!L$3,#REF!,'Манзилли сотиб олиш (2)'!L$2)</f>
        <v>#REF!</v>
      </c>
      <c r="M814" s="5" t="e">
        <f>++COUNTIFS(#REF!,'Манзилли сотиб олиш (2)'!$F814,#REF!,'Манзилли сотиб олиш (2)'!M$3,#REF!,'Манзилли сотиб олиш (2)'!M$2)</f>
        <v>#REF!</v>
      </c>
      <c r="N814" s="5" t="e">
        <f>++COUNTIFS(#REF!,'Манзилли сотиб олиш (2)'!$F814,#REF!,'Манзилли сотиб олиш (2)'!N$3,#REF!,'Манзилли сотиб олиш (2)'!N$2)</f>
        <v>#REF!</v>
      </c>
      <c r="O814" s="7" t="e">
        <f t="shared" si="165"/>
        <v>#REF!</v>
      </c>
      <c r="P814" s="7">
        <f t="shared" si="166"/>
        <v>1</v>
      </c>
      <c r="Q814" s="7">
        <f t="shared" si="167"/>
        <v>147.30000000000001</v>
      </c>
      <c r="R814" s="5" t="e">
        <f>++COUNTIFS(#REF!,'Манзилли сотиб олиш (2)'!$F814,#REF!,'Манзилли сотиб олиш (2)'!R$3,#REF!,'Манзилли сотиб олиш (2)'!R$2)</f>
        <v>#REF!</v>
      </c>
      <c r="S814" s="5" t="e">
        <f>++COUNTIFS(#REF!,'Манзилли сотиб олиш (2)'!$F814,#REF!,'Манзилли сотиб олиш (2)'!S$3,#REF!,'Манзилли сотиб олиш (2)'!S$2)</f>
        <v>#REF!</v>
      </c>
      <c r="T814" s="5" t="e">
        <f>++COUNTIFS(#REF!,'Манзилли сотиб олиш (2)'!$F814,#REF!,'Манзилли сотиб олиш (2)'!T$3,#REF!,'Манзилли сотиб олиш (2)'!T$2)</f>
        <v>#REF!</v>
      </c>
      <c r="U814" s="5" t="e">
        <f>++COUNTIFS(#REF!,'Манзилли сотиб олиш (2)'!$F814,#REF!,'Манзилли сотиб олиш (2)'!U$3,#REF!,'Манзилли сотиб олиш (2)'!U$2)</f>
        <v>#REF!</v>
      </c>
      <c r="V814" s="5" t="e">
        <f>++COUNTIFS(#REF!,'Манзилли сотиб олиш (2)'!$F814,#REF!,'Манзилли сотиб олиш (2)'!V$3,#REF!,'Манзилли сотиб олиш (2)'!V$2)</f>
        <v>#REF!</v>
      </c>
      <c r="W814" s="7" t="e">
        <f t="shared" si="168"/>
        <v>#REF!</v>
      </c>
      <c r="X814" s="7">
        <f t="shared" si="169"/>
        <v>0</v>
      </c>
      <c r="Y814" s="7">
        <f t="shared" si="170"/>
        <v>0</v>
      </c>
      <c r="Z814" s="7">
        <f t="shared" si="169"/>
        <v>1</v>
      </c>
      <c r="AA814" s="7">
        <v>147.30000000000001</v>
      </c>
      <c r="AB814" s="7" t="e">
        <f t="shared" si="171"/>
        <v>#REF!</v>
      </c>
      <c r="AC814" s="7" t="e">
        <f t="shared" si="151"/>
        <v>#REF!</v>
      </c>
      <c r="AD814" s="12" t="e">
        <f>++VLOOKUP(F814,#REF!,3,0)</f>
        <v>#REF!</v>
      </c>
      <c r="AE814" s="10" t="s">
        <v>744</v>
      </c>
      <c r="AF814" s="10" t="s">
        <v>2941</v>
      </c>
      <c r="AH814" t="s">
        <v>2959</v>
      </c>
    </row>
    <row r="815" spans="1:34" x14ac:dyDescent="0.25">
      <c r="A815" s="5">
        <f t="shared" si="172"/>
        <v>5</v>
      </c>
      <c r="B815" s="22" t="s">
        <v>453</v>
      </c>
      <c r="C815" s="6" t="s">
        <v>1422</v>
      </c>
      <c r="D815" s="5" t="s">
        <v>465</v>
      </c>
      <c r="E815" s="7">
        <v>78171111</v>
      </c>
      <c r="F815" s="7">
        <v>31112987200020</v>
      </c>
      <c r="G815" s="7" t="s">
        <v>2382</v>
      </c>
      <c r="H815" s="14">
        <v>45064</v>
      </c>
      <c r="I815" s="5" t="s">
        <v>1125</v>
      </c>
      <c r="J815" s="5" t="e">
        <f>++COUNTIFS(#REF!,'Манзилли сотиб олиш (2)'!$F815,#REF!,'Манзилли сотиб олиш (2)'!J$3,#REF!,'Манзилли сотиб олиш (2)'!J$2)</f>
        <v>#REF!</v>
      </c>
      <c r="K815" s="5" t="e">
        <f>++COUNTIFS(#REF!,'Манзилли сотиб олиш (2)'!$F815,#REF!,'Манзилли сотиб олиш (2)'!K$3,#REF!,'Манзилли сотиб олиш (2)'!K$2)</f>
        <v>#REF!</v>
      </c>
      <c r="L815" s="5" t="e">
        <f>++COUNTIFS(#REF!,'Манзилли сотиб олиш (2)'!$F815,#REF!,'Манзилли сотиб олиш (2)'!L$3,#REF!,'Манзилли сотиб олиш (2)'!L$2)</f>
        <v>#REF!</v>
      </c>
      <c r="M815" s="5" t="e">
        <f>++COUNTIFS(#REF!,'Манзилли сотиб олиш (2)'!$F815,#REF!,'Манзилли сотиб олиш (2)'!M$3,#REF!,'Манзилли сотиб олиш (2)'!M$2)</f>
        <v>#REF!</v>
      </c>
      <c r="N815" s="5" t="e">
        <f>++COUNTIFS(#REF!,'Манзилли сотиб олиш (2)'!$F815,#REF!,'Манзилли сотиб олиш (2)'!N$3,#REF!,'Манзилли сотиб олиш (2)'!N$2)</f>
        <v>#REF!</v>
      </c>
      <c r="O815" s="7" t="e">
        <f t="shared" si="165"/>
        <v>#REF!</v>
      </c>
      <c r="P815" s="7">
        <f t="shared" si="166"/>
        <v>1</v>
      </c>
      <c r="Q815" s="7">
        <f t="shared" si="167"/>
        <v>165.67</v>
      </c>
      <c r="R815" s="5" t="e">
        <f>++COUNTIFS(#REF!,'Манзилли сотиб олиш (2)'!$F815,#REF!,'Манзилли сотиб олиш (2)'!R$3,#REF!,'Манзилли сотиб олиш (2)'!R$2)</f>
        <v>#REF!</v>
      </c>
      <c r="S815" s="5" t="e">
        <f>++COUNTIFS(#REF!,'Манзилли сотиб олиш (2)'!$F815,#REF!,'Манзилли сотиб олиш (2)'!S$3,#REF!,'Манзилли сотиб олиш (2)'!S$2)</f>
        <v>#REF!</v>
      </c>
      <c r="T815" s="5" t="e">
        <f>++COUNTIFS(#REF!,'Манзилли сотиб олиш (2)'!$F815,#REF!,'Манзилли сотиб олиш (2)'!T$3,#REF!,'Манзилли сотиб олиш (2)'!T$2)</f>
        <v>#REF!</v>
      </c>
      <c r="U815" s="5" t="e">
        <f>++COUNTIFS(#REF!,'Манзилли сотиб олиш (2)'!$F815,#REF!,'Манзилли сотиб олиш (2)'!U$3,#REF!,'Манзилли сотиб олиш (2)'!U$2)</f>
        <v>#REF!</v>
      </c>
      <c r="V815" s="5" t="e">
        <f>++COUNTIFS(#REF!,'Манзилли сотиб олиш (2)'!$F815,#REF!,'Манзилли сотиб олиш (2)'!V$3,#REF!,'Манзилли сотиб олиш (2)'!V$2)</f>
        <v>#REF!</v>
      </c>
      <c r="W815" s="7" t="e">
        <f t="shared" si="168"/>
        <v>#REF!</v>
      </c>
      <c r="X815" s="7">
        <f t="shared" si="169"/>
        <v>0</v>
      </c>
      <c r="Y815" s="7">
        <f t="shared" si="170"/>
        <v>0</v>
      </c>
      <c r="Z815" s="7">
        <f t="shared" si="169"/>
        <v>1</v>
      </c>
      <c r="AA815" s="7">
        <v>165.67</v>
      </c>
      <c r="AB815" s="7" t="e">
        <f t="shared" si="171"/>
        <v>#REF!</v>
      </c>
      <c r="AC815" s="7" t="e">
        <f t="shared" si="151"/>
        <v>#REF!</v>
      </c>
      <c r="AD815" s="12" t="e">
        <f>++VLOOKUP(F815,#REF!,3,0)</f>
        <v>#REF!</v>
      </c>
      <c r="AE815" s="10" t="s">
        <v>453</v>
      </c>
      <c r="AF815" s="10" t="s">
        <v>2934</v>
      </c>
      <c r="AH815" t="s">
        <v>2959</v>
      </c>
    </row>
    <row r="816" spans="1:34" x14ac:dyDescent="0.25">
      <c r="A816" s="5">
        <f t="shared" si="172"/>
        <v>6</v>
      </c>
      <c r="B816" s="22" t="s">
        <v>453</v>
      </c>
      <c r="C816" s="6" t="s">
        <v>1423</v>
      </c>
      <c r="D816" s="5" t="s">
        <v>463</v>
      </c>
      <c r="E816" s="7">
        <v>78178501</v>
      </c>
      <c r="F816" s="7">
        <v>41311927200024</v>
      </c>
      <c r="G816" s="7" t="s">
        <v>2383</v>
      </c>
      <c r="H816" s="14">
        <v>45064</v>
      </c>
      <c r="I816" s="5" t="s">
        <v>1125</v>
      </c>
      <c r="J816" s="5" t="e">
        <f>++COUNTIFS(#REF!,'Манзилли сотиб олиш (2)'!$F816,#REF!,'Манзилли сотиб олиш (2)'!J$3,#REF!,'Манзилли сотиб олиш (2)'!J$2)</f>
        <v>#REF!</v>
      </c>
      <c r="K816" s="5" t="e">
        <f>++COUNTIFS(#REF!,'Манзилли сотиб олиш (2)'!$F816,#REF!,'Манзилли сотиб олиш (2)'!K$3,#REF!,'Манзилли сотиб олиш (2)'!K$2)</f>
        <v>#REF!</v>
      </c>
      <c r="L816" s="5" t="e">
        <f>++COUNTIFS(#REF!,'Манзилли сотиб олиш (2)'!$F816,#REF!,'Манзилли сотиб олиш (2)'!L$3,#REF!,'Манзилли сотиб олиш (2)'!L$2)</f>
        <v>#REF!</v>
      </c>
      <c r="M816" s="5" t="e">
        <f>++COUNTIFS(#REF!,'Манзилли сотиб олиш (2)'!$F816,#REF!,'Манзилли сотиб олиш (2)'!M$3,#REF!,'Манзилли сотиб олиш (2)'!M$2)</f>
        <v>#REF!</v>
      </c>
      <c r="N816" s="5" t="e">
        <f>++COUNTIFS(#REF!,'Манзилли сотиб олиш (2)'!$F816,#REF!,'Манзилли сотиб олиш (2)'!N$3,#REF!,'Манзилли сотиб олиш (2)'!N$2)</f>
        <v>#REF!</v>
      </c>
      <c r="O816" s="7" t="e">
        <f t="shared" si="165"/>
        <v>#REF!</v>
      </c>
      <c r="P816" s="7">
        <f t="shared" si="166"/>
        <v>1</v>
      </c>
      <c r="Q816" s="7">
        <f t="shared" si="167"/>
        <v>195</v>
      </c>
      <c r="R816" s="5" t="e">
        <f>++COUNTIFS(#REF!,'Манзилли сотиб олиш (2)'!$F816,#REF!,'Манзилли сотиб олиш (2)'!R$3,#REF!,'Манзилли сотиб олиш (2)'!R$2)</f>
        <v>#REF!</v>
      </c>
      <c r="S816" s="5" t="e">
        <f>++COUNTIFS(#REF!,'Манзилли сотиб олиш (2)'!$F816,#REF!,'Манзилли сотиб олиш (2)'!S$3,#REF!,'Манзилли сотиб олиш (2)'!S$2)</f>
        <v>#REF!</v>
      </c>
      <c r="T816" s="5" t="e">
        <f>++COUNTIFS(#REF!,'Манзилли сотиб олиш (2)'!$F816,#REF!,'Манзилли сотиб олиш (2)'!T$3,#REF!,'Манзилли сотиб олиш (2)'!T$2)</f>
        <v>#REF!</v>
      </c>
      <c r="U816" s="5" t="e">
        <f>++COUNTIFS(#REF!,'Манзилли сотиб олиш (2)'!$F816,#REF!,'Манзилли сотиб олиш (2)'!U$3,#REF!,'Манзилли сотиб олиш (2)'!U$2)</f>
        <v>#REF!</v>
      </c>
      <c r="V816" s="5" t="e">
        <f>++COUNTIFS(#REF!,'Манзилли сотиб олиш (2)'!$F816,#REF!,'Манзилли сотиб олиш (2)'!V$3,#REF!,'Манзилли сотиб олиш (2)'!V$2)</f>
        <v>#REF!</v>
      </c>
      <c r="W816" s="7" t="e">
        <f t="shared" si="168"/>
        <v>#REF!</v>
      </c>
      <c r="X816" s="7">
        <f t="shared" si="169"/>
        <v>0</v>
      </c>
      <c r="Y816" s="7">
        <f t="shared" si="170"/>
        <v>0</v>
      </c>
      <c r="Z816" s="7">
        <f t="shared" si="169"/>
        <v>1</v>
      </c>
      <c r="AA816" s="7">
        <v>195</v>
      </c>
      <c r="AB816" s="7" t="e">
        <f t="shared" si="171"/>
        <v>#REF!</v>
      </c>
      <c r="AC816" s="7" t="e">
        <f t="shared" si="151"/>
        <v>#REF!</v>
      </c>
      <c r="AD816" s="12" t="e">
        <f>++VLOOKUP(F816,#REF!,3,0)</f>
        <v>#REF!</v>
      </c>
      <c r="AE816" s="10" t="s">
        <v>453</v>
      </c>
      <c r="AF816" s="10" t="s">
        <v>1009</v>
      </c>
      <c r="AH816" t="s">
        <v>2959</v>
      </c>
    </row>
    <row r="817" spans="1:34" x14ac:dyDescent="0.25">
      <c r="A817" s="5">
        <f t="shared" si="172"/>
        <v>7</v>
      </c>
      <c r="B817" s="22" t="s">
        <v>453</v>
      </c>
      <c r="C817" s="6" t="s">
        <v>1424</v>
      </c>
      <c r="D817" s="5" t="s">
        <v>462</v>
      </c>
      <c r="E817" s="7">
        <v>78181447</v>
      </c>
      <c r="F817" s="7">
        <v>32706953170012</v>
      </c>
      <c r="G817" s="7" t="s">
        <v>2384</v>
      </c>
      <c r="H817" s="14">
        <v>45064</v>
      </c>
      <c r="I817" s="5" t="s">
        <v>1125</v>
      </c>
      <c r="J817" s="5" t="e">
        <f>++COUNTIFS(#REF!,'Манзилли сотиб олиш (2)'!$F817,#REF!,'Манзилли сотиб олиш (2)'!J$3,#REF!,'Манзилли сотиб олиш (2)'!J$2)</f>
        <v>#REF!</v>
      </c>
      <c r="K817" s="5" t="e">
        <f>++COUNTIFS(#REF!,'Манзилли сотиб олиш (2)'!$F817,#REF!,'Манзилли сотиб олиш (2)'!K$3,#REF!,'Манзилли сотиб олиш (2)'!K$2)</f>
        <v>#REF!</v>
      </c>
      <c r="L817" s="5" t="e">
        <f>++COUNTIFS(#REF!,'Манзилли сотиб олиш (2)'!$F817,#REF!,'Манзилли сотиб олиш (2)'!L$3,#REF!,'Манзилли сотиб олиш (2)'!L$2)</f>
        <v>#REF!</v>
      </c>
      <c r="M817" s="5" t="e">
        <f>++COUNTIFS(#REF!,'Манзилли сотиб олиш (2)'!$F817,#REF!,'Манзилли сотиб олиш (2)'!M$3,#REF!,'Манзилли сотиб олиш (2)'!M$2)</f>
        <v>#REF!</v>
      </c>
      <c r="N817" s="5" t="e">
        <f>++COUNTIFS(#REF!,'Манзилли сотиб олиш (2)'!$F817,#REF!,'Манзилли сотиб олиш (2)'!N$3,#REF!,'Манзилли сотиб олиш (2)'!N$2)</f>
        <v>#REF!</v>
      </c>
      <c r="O817" s="7" t="e">
        <f t="shared" si="165"/>
        <v>#REF!</v>
      </c>
      <c r="P817" s="7">
        <f t="shared" si="166"/>
        <v>1</v>
      </c>
      <c r="Q817" s="7">
        <f t="shared" si="167"/>
        <v>141.80000000000001</v>
      </c>
      <c r="R817" s="5" t="e">
        <f>++COUNTIFS(#REF!,'Манзилли сотиб олиш (2)'!$F817,#REF!,'Манзилли сотиб олиш (2)'!R$3,#REF!,'Манзилли сотиб олиш (2)'!R$2)</f>
        <v>#REF!</v>
      </c>
      <c r="S817" s="5" t="e">
        <f>++COUNTIFS(#REF!,'Манзилли сотиб олиш (2)'!$F817,#REF!,'Манзилли сотиб олиш (2)'!S$3,#REF!,'Манзилли сотиб олиш (2)'!S$2)</f>
        <v>#REF!</v>
      </c>
      <c r="T817" s="5" t="e">
        <f>++COUNTIFS(#REF!,'Манзилли сотиб олиш (2)'!$F817,#REF!,'Манзилли сотиб олиш (2)'!T$3,#REF!,'Манзилли сотиб олиш (2)'!T$2)</f>
        <v>#REF!</v>
      </c>
      <c r="U817" s="5" t="e">
        <f>++COUNTIFS(#REF!,'Манзилли сотиб олиш (2)'!$F817,#REF!,'Манзилли сотиб олиш (2)'!U$3,#REF!,'Манзилли сотиб олиш (2)'!U$2)</f>
        <v>#REF!</v>
      </c>
      <c r="V817" s="5" t="e">
        <f>++COUNTIFS(#REF!,'Манзилли сотиб олиш (2)'!$F817,#REF!,'Манзилли сотиб олиш (2)'!V$3,#REF!,'Манзилли сотиб олиш (2)'!V$2)</f>
        <v>#REF!</v>
      </c>
      <c r="W817" s="7" t="e">
        <f t="shared" si="168"/>
        <v>#REF!</v>
      </c>
      <c r="X817" s="7">
        <f t="shared" si="169"/>
        <v>0</v>
      </c>
      <c r="Y817" s="7">
        <f t="shared" si="170"/>
        <v>0</v>
      </c>
      <c r="Z817" s="7">
        <f t="shared" si="169"/>
        <v>1</v>
      </c>
      <c r="AA817" s="7">
        <v>141.80000000000001</v>
      </c>
      <c r="AB817" s="7" t="e">
        <f t="shared" si="171"/>
        <v>#REF!</v>
      </c>
      <c r="AC817" s="7" t="e">
        <f t="shared" si="151"/>
        <v>#REF!</v>
      </c>
      <c r="AD817" s="12" t="e">
        <f>++VLOOKUP(F817,#REF!,3,0)</f>
        <v>#REF!</v>
      </c>
      <c r="AE817" s="10" t="s">
        <v>453</v>
      </c>
      <c r="AF817" s="10" t="s">
        <v>1009</v>
      </c>
      <c r="AH817" t="s">
        <v>2959</v>
      </c>
    </row>
    <row r="818" spans="1:34" x14ac:dyDescent="0.25">
      <c r="A818" s="5">
        <f t="shared" si="172"/>
        <v>8</v>
      </c>
      <c r="B818" s="22" t="s">
        <v>453</v>
      </c>
      <c r="C818" s="6" t="s">
        <v>1425</v>
      </c>
      <c r="D818" s="5" t="s">
        <v>461</v>
      </c>
      <c r="E818" s="7">
        <v>78193491</v>
      </c>
      <c r="F818" s="7">
        <v>32005937200012</v>
      </c>
      <c r="G818" s="7" t="s">
        <v>2385</v>
      </c>
      <c r="H818" s="14">
        <v>45064</v>
      </c>
      <c r="I818" s="5" t="s">
        <v>1125</v>
      </c>
      <c r="J818" s="5" t="e">
        <f>++COUNTIFS(#REF!,'Манзилли сотиб олиш (2)'!$F818,#REF!,'Манзилли сотиб олиш (2)'!J$3,#REF!,'Манзилли сотиб олиш (2)'!J$2)</f>
        <v>#REF!</v>
      </c>
      <c r="K818" s="5" t="e">
        <f>++COUNTIFS(#REF!,'Манзилли сотиб олиш (2)'!$F818,#REF!,'Манзилли сотиб олиш (2)'!K$3,#REF!,'Манзилли сотиб олиш (2)'!K$2)</f>
        <v>#REF!</v>
      </c>
      <c r="L818" s="5" t="e">
        <f>++COUNTIFS(#REF!,'Манзилли сотиб олиш (2)'!$F818,#REF!,'Манзилли сотиб олиш (2)'!L$3,#REF!,'Манзилли сотиб олиш (2)'!L$2)</f>
        <v>#REF!</v>
      </c>
      <c r="M818" s="5" t="e">
        <f>++COUNTIFS(#REF!,'Манзилли сотиб олиш (2)'!$F818,#REF!,'Манзилли сотиб олиш (2)'!M$3,#REF!,'Манзилли сотиб олиш (2)'!M$2)</f>
        <v>#REF!</v>
      </c>
      <c r="N818" s="5" t="e">
        <f>++COUNTIFS(#REF!,'Манзилли сотиб олиш (2)'!$F818,#REF!,'Манзилли сотиб олиш (2)'!N$3,#REF!,'Манзилли сотиб олиш (2)'!N$2)</f>
        <v>#REF!</v>
      </c>
      <c r="O818" s="7" t="e">
        <f t="shared" si="165"/>
        <v>#REF!</v>
      </c>
      <c r="P818" s="7">
        <f t="shared" si="166"/>
        <v>1</v>
      </c>
      <c r="Q818" s="7">
        <f t="shared" si="167"/>
        <v>189.4</v>
      </c>
      <c r="R818" s="5" t="e">
        <f>++COUNTIFS(#REF!,'Манзилли сотиб олиш (2)'!$F818,#REF!,'Манзилли сотиб олиш (2)'!R$3,#REF!,'Манзилли сотиб олиш (2)'!R$2)</f>
        <v>#REF!</v>
      </c>
      <c r="S818" s="5" t="e">
        <f>++COUNTIFS(#REF!,'Манзилли сотиб олиш (2)'!$F818,#REF!,'Манзилли сотиб олиш (2)'!S$3,#REF!,'Манзилли сотиб олиш (2)'!S$2)</f>
        <v>#REF!</v>
      </c>
      <c r="T818" s="5" t="e">
        <f>++COUNTIFS(#REF!,'Манзилли сотиб олиш (2)'!$F818,#REF!,'Манзилли сотиб олиш (2)'!T$3,#REF!,'Манзилли сотиб олиш (2)'!T$2)</f>
        <v>#REF!</v>
      </c>
      <c r="U818" s="5" t="e">
        <f>++COUNTIFS(#REF!,'Манзилли сотиб олиш (2)'!$F818,#REF!,'Манзилли сотиб олиш (2)'!U$3,#REF!,'Манзилли сотиб олиш (2)'!U$2)</f>
        <v>#REF!</v>
      </c>
      <c r="V818" s="5" t="e">
        <f>++COUNTIFS(#REF!,'Манзилли сотиб олиш (2)'!$F818,#REF!,'Манзилли сотиб олиш (2)'!V$3,#REF!,'Манзилли сотиб олиш (2)'!V$2)</f>
        <v>#REF!</v>
      </c>
      <c r="W818" s="7" t="e">
        <f t="shared" si="168"/>
        <v>#REF!</v>
      </c>
      <c r="X818" s="7">
        <f t="shared" si="169"/>
        <v>0</v>
      </c>
      <c r="Y818" s="7">
        <f t="shared" si="170"/>
        <v>0</v>
      </c>
      <c r="Z818" s="7">
        <f t="shared" si="169"/>
        <v>1</v>
      </c>
      <c r="AA818" s="7">
        <v>189.4</v>
      </c>
      <c r="AB818" s="7" t="e">
        <f t="shared" si="171"/>
        <v>#REF!</v>
      </c>
      <c r="AC818" s="7" t="e">
        <f t="shared" si="151"/>
        <v>#REF!</v>
      </c>
      <c r="AD818" s="12" t="e">
        <f>++VLOOKUP(F818,#REF!,3,0)</f>
        <v>#REF!</v>
      </c>
      <c r="AE818" s="10" t="s">
        <v>453</v>
      </c>
      <c r="AF818" s="10" t="s">
        <v>2915</v>
      </c>
      <c r="AH818" t="s">
        <v>2959</v>
      </c>
    </row>
    <row r="819" spans="1:34" x14ac:dyDescent="0.25">
      <c r="A819" s="5">
        <f t="shared" si="172"/>
        <v>9</v>
      </c>
      <c r="B819" s="22" t="s">
        <v>453</v>
      </c>
      <c r="C819" s="6" t="s">
        <v>1426</v>
      </c>
      <c r="D819" s="5" t="s">
        <v>460</v>
      </c>
      <c r="E819" s="7">
        <v>78209027</v>
      </c>
      <c r="F819" s="7">
        <v>32108967200013</v>
      </c>
      <c r="G819" s="7" t="s">
        <v>2386</v>
      </c>
      <c r="H819" s="14">
        <v>45064</v>
      </c>
      <c r="I819" s="5" t="s">
        <v>1126</v>
      </c>
      <c r="J819" s="5" t="e">
        <f>++COUNTIFS(#REF!,'Манзилли сотиб олиш (2)'!$F819,#REF!,'Манзилли сотиб олиш (2)'!J$3,#REF!,'Манзилли сотиб олиш (2)'!J$2)</f>
        <v>#REF!</v>
      </c>
      <c r="K819" s="5" t="e">
        <f>++COUNTIFS(#REF!,'Манзилли сотиб олиш (2)'!$F819,#REF!,'Манзилли сотиб олиш (2)'!K$3,#REF!,'Манзилли сотиб олиш (2)'!K$2)</f>
        <v>#REF!</v>
      </c>
      <c r="L819" s="5" t="e">
        <f>++COUNTIFS(#REF!,'Манзилли сотиб олиш (2)'!$F819,#REF!,'Манзилли сотиб олиш (2)'!L$3,#REF!,'Манзилли сотиб олиш (2)'!L$2)</f>
        <v>#REF!</v>
      </c>
      <c r="M819" s="5" t="e">
        <f>++COUNTIFS(#REF!,'Манзилли сотиб олиш (2)'!$F819,#REF!,'Манзилли сотиб олиш (2)'!M$3,#REF!,'Манзилли сотиб олиш (2)'!M$2)</f>
        <v>#REF!</v>
      </c>
      <c r="N819" s="5" t="e">
        <f>++COUNTIFS(#REF!,'Манзилли сотиб олиш (2)'!$F819,#REF!,'Манзилли сотиб олиш (2)'!N$3,#REF!,'Манзилли сотиб олиш (2)'!N$2)</f>
        <v>#REF!</v>
      </c>
      <c r="O819" s="7" t="e">
        <f t="shared" si="165"/>
        <v>#REF!</v>
      </c>
      <c r="P819" s="7">
        <f t="shared" si="166"/>
        <v>0</v>
      </c>
      <c r="Q819" s="7">
        <f t="shared" si="167"/>
        <v>0</v>
      </c>
      <c r="R819" s="5" t="e">
        <f>++COUNTIFS(#REF!,'Манзилли сотиб олиш (2)'!$F819,#REF!,'Манзилли сотиб олиш (2)'!R$3,#REF!,'Манзилли сотиб олиш (2)'!R$2)</f>
        <v>#REF!</v>
      </c>
      <c r="S819" s="5" t="e">
        <f>++COUNTIFS(#REF!,'Манзилли сотиб олиш (2)'!$F819,#REF!,'Манзилли сотиб олиш (2)'!S$3,#REF!,'Манзилли сотиб олиш (2)'!S$2)</f>
        <v>#REF!</v>
      </c>
      <c r="T819" s="5" t="e">
        <f>++COUNTIFS(#REF!,'Манзилли сотиб олиш (2)'!$F819,#REF!,'Манзилли сотиб олиш (2)'!T$3,#REF!,'Манзилли сотиб олиш (2)'!T$2)</f>
        <v>#REF!</v>
      </c>
      <c r="U819" s="5" t="e">
        <f>++COUNTIFS(#REF!,'Манзилли сотиб олиш (2)'!$F819,#REF!,'Манзилли сотиб олиш (2)'!U$3,#REF!,'Манзилли сотиб олиш (2)'!U$2)</f>
        <v>#REF!</v>
      </c>
      <c r="V819" s="5" t="e">
        <f>++COUNTIFS(#REF!,'Манзилли сотиб олиш (2)'!$F819,#REF!,'Манзилли сотиб олиш (2)'!V$3,#REF!,'Манзилли сотиб олиш (2)'!V$2)</f>
        <v>#REF!</v>
      </c>
      <c r="W819" s="7" t="e">
        <f t="shared" si="168"/>
        <v>#REF!</v>
      </c>
      <c r="X819" s="7">
        <f t="shared" si="169"/>
        <v>1</v>
      </c>
      <c r="Y819" s="7">
        <f t="shared" si="170"/>
        <v>148</v>
      </c>
      <c r="Z819" s="7">
        <f t="shared" si="169"/>
        <v>1</v>
      </c>
      <c r="AA819" s="7">
        <v>148</v>
      </c>
      <c r="AB819" s="7" t="e">
        <f t="shared" si="171"/>
        <v>#REF!</v>
      </c>
      <c r="AC819" s="7" t="e">
        <f t="shared" si="151"/>
        <v>#REF!</v>
      </c>
      <c r="AD819" s="12" t="e">
        <f>++VLOOKUP(F819,#REF!,3,0)</f>
        <v>#REF!</v>
      </c>
      <c r="AE819" s="10" t="s">
        <v>453</v>
      </c>
      <c r="AF819" s="10" t="s">
        <v>2934</v>
      </c>
      <c r="AH819" t="s">
        <v>2959</v>
      </c>
    </row>
    <row r="820" spans="1:34" x14ac:dyDescent="0.25">
      <c r="A820" s="5">
        <f t="shared" si="172"/>
        <v>10</v>
      </c>
      <c r="B820" s="22" t="s">
        <v>453</v>
      </c>
      <c r="C820" s="6" t="s">
        <v>1427</v>
      </c>
      <c r="D820" s="5" t="s">
        <v>459</v>
      </c>
      <c r="E820" s="7">
        <v>78211544</v>
      </c>
      <c r="F820" s="7">
        <v>40707987200011</v>
      </c>
      <c r="G820" s="7" t="s">
        <v>2387</v>
      </c>
      <c r="H820" s="14">
        <v>45064</v>
      </c>
      <c r="I820" s="5" t="s">
        <v>1126</v>
      </c>
      <c r="J820" s="5" t="e">
        <f>++COUNTIFS(#REF!,'Манзилли сотиб олиш (2)'!$F820,#REF!,'Манзилли сотиб олиш (2)'!J$3,#REF!,'Манзилли сотиб олиш (2)'!J$2)</f>
        <v>#REF!</v>
      </c>
      <c r="K820" s="5" t="e">
        <f>++COUNTIFS(#REF!,'Манзилли сотиб олиш (2)'!$F820,#REF!,'Манзилли сотиб олиш (2)'!K$3,#REF!,'Манзилли сотиб олиш (2)'!K$2)</f>
        <v>#REF!</v>
      </c>
      <c r="L820" s="5" t="e">
        <f>++COUNTIFS(#REF!,'Манзилли сотиб олиш (2)'!$F820,#REF!,'Манзилли сотиб олиш (2)'!L$3,#REF!,'Манзилли сотиб олиш (2)'!L$2)</f>
        <v>#REF!</v>
      </c>
      <c r="M820" s="5" t="e">
        <f>++COUNTIFS(#REF!,'Манзилли сотиб олиш (2)'!$F820,#REF!,'Манзилли сотиб олиш (2)'!M$3,#REF!,'Манзилли сотиб олиш (2)'!M$2)</f>
        <v>#REF!</v>
      </c>
      <c r="N820" s="5" t="e">
        <f>++COUNTIFS(#REF!,'Манзилли сотиб олиш (2)'!$F820,#REF!,'Манзилли сотиб олиш (2)'!N$3,#REF!,'Манзилли сотиб олиш (2)'!N$2)</f>
        <v>#REF!</v>
      </c>
      <c r="O820" s="7" t="e">
        <f t="shared" si="165"/>
        <v>#REF!</v>
      </c>
      <c r="P820" s="7">
        <f t="shared" si="166"/>
        <v>0</v>
      </c>
      <c r="Q820" s="7">
        <f t="shared" si="167"/>
        <v>0</v>
      </c>
      <c r="R820" s="5" t="e">
        <f>++COUNTIFS(#REF!,'Манзилли сотиб олиш (2)'!$F820,#REF!,'Манзилли сотиб олиш (2)'!R$3,#REF!,'Манзилли сотиб олиш (2)'!R$2)</f>
        <v>#REF!</v>
      </c>
      <c r="S820" s="5" t="e">
        <f>++COUNTIFS(#REF!,'Манзилли сотиб олиш (2)'!$F820,#REF!,'Манзилли сотиб олиш (2)'!S$3,#REF!,'Манзилли сотиб олиш (2)'!S$2)</f>
        <v>#REF!</v>
      </c>
      <c r="T820" s="5" t="e">
        <f>++COUNTIFS(#REF!,'Манзилли сотиб олиш (2)'!$F820,#REF!,'Манзилли сотиб олиш (2)'!T$3,#REF!,'Манзилли сотиб олиш (2)'!T$2)</f>
        <v>#REF!</v>
      </c>
      <c r="U820" s="5" t="e">
        <f>++COUNTIFS(#REF!,'Манзилли сотиб олиш (2)'!$F820,#REF!,'Манзилли сотиб олиш (2)'!U$3,#REF!,'Манзилли сотиб олиш (2)'!U$2)</f>
        <v>#REF!</v>
      </c>
      <c r="V820" s="5" t="e">
        <f>++COUNTIFS(#REF!,'Манзилли сотиб олиш (2)'!$F820,#REF!,'Манзилли сотиб олиш (2)'!V$3,#REF!,'Манзилли сотиб олиш (2)'!V$2)</f>
        <v>#REF!</v>
      </c>
      <c r="W820" s="7" t="e">
        <f t="shared" si="168"/>
        <v>#REF!</v>
      </c>
      <c r="X820" s="7">
        <f t="shared" si="169"/>
        <v>1</v>
      </c>
      <c r="Y820" s="7">
        <f t="shared" si="170"/>
        <v>205.5</v>
      </c>
      <c r="Z820" s="7">
        <f t="shared" si="169"/>
        <v>1</v>
      </c>
      <c r="AA820" s="7">
        <v>205.5</v>
      </c>
      <c r="AB820" s="7" t="e">
        <f t="shared" si="171"/>
        <v>#REF!</v>
      </c>
      <c r="AC820" s="7" t="e">
        <f t="shared" si="151"/>
        <v>#REF!</v>
      </c>
      <c r="AD820" s="12" t="e">
        <f>++VLOOKUP(F820,#REF!,3,0)</f>
        <v>#REF!</v>
      </c>
      <c r="AE820" s="10" t="s">
        <v>453</v>
      </c>
      <c r="AF820" s="10" t="s">
        <v>1009</v>
      </c>
      <c r="AH820" t="s">
        <v>2959</v>
      </c>
    </row>
    <row r="821" spans="1:34" x14ac:dyDescent="0.25">
      <c r="A821" s="5">
        <f t="shared" si="172"/>
        <v>11</v>
      </c>
      <c r="B821" s="22" t="s">
        <v>453</v>
      </c>
      <c r="C821" s="6" t="s">
        <v>1428</v>
      </c>
      <c r="D821" s="5" t="s">
        <v>458</v>
      </c>
      <c r="E821" s="7">
        <v>78258400</v>
      </c>
      <c r="F821" s="7">
        <v>31710943170035</v>
      </c>
      <c r="G821" s="7" t="s">
        <v>2388</v>
      </c>
      <c r="H821" s="14">
        <v>45069</v>
      </c>
      <c r="I821" s="5" t="s">
        <v>1125</v>
      </c>
      <c r="J821" s="5" t="e">
        <f>++COUNTIFS(#REF!,'Манзилли сотиб олиш (2)'!$F821,#REF!,'Манзилли сотиб олиш (2)'!J$3,#REF!,'Манзилли сотиб олиш (2)'!J$2)</f>
        <v>#REF!</v>
      </c>
      <c r="K821" s="5" t="e">
        <f>++COUNTIFS(#REF!,'Манзилли сотиб олиш (2)'!$F821,#REF!,'Манзилли сотиб олиш (2)'!K$3,#REF!,'Манзилли сотиб олиш (2)'!K$2)</f>
        <v>#REF!</v>
      </c>
      <c r="L821" s="5" t="e">
        <f>++COUNTIFS(#REF!,'Манзилли сотиб олиш (2)'!$F821,#REF!,'Манзилли сотиб олиш (2)'!L$3,#REF!,'Манзилли сотиб олиш (2)'!L$2)</f>
        <v>#REF!</v>
      </c>
      <c r="M821" s="5" t="e">
        <f>++COUNTIFS(#REF!,'Манзилли сотиб олиш (2)'!$F821,#REF!,'Манзилли сотиб олиш (2)'!M$3,#REF!,'Манзилли сотиб олиш (2)'!M$2)</f>
        <v>#REF!</v>
      </c>
      <c r="N821" s="5" t="e">
        <f>++COUNTIFS(#REF!,'Манзилли сотиб олиш (2)'!$F821,#REF!,'Манзилли сотиб олиш (2)'!N$3,#REF!,'Манзилли сотиб олиш (2)'!N$2)</f>
        <v>#REF!</v>
      </c>
      <c r="O821" s="7" t="e">
        <f t="shared" si="165"/>
        <v>#REF!</v>
      </c>
      <c r="P821" s="7">
        <f t="shared" si="166"/>
        <v>1</v>
      </c>
      <c r="Q821" s="7">
        <f t="shared" si="167"/>
        <v>145</v>
      </c>
      <c r="R821" s="5" t="e">
        <f>++COUNTIFS(#REF!,'Манзилли сотиб олиш (2)'!$F821,#REF!,'Манзилли сотиб олиш (2)'!R$3,#REF!,'Манзилли сотиб олиш (2)'!R$2)</f>
        <v>#REF!</v>
      </c>
      <c r="S821" s="5" t="e">
        <f>++COUNTIFS(#REF!,'Манзилли сотиб олиш (2)'!$F821,#REF!,'Манзилли сотиб олиш (2)'!S$3,#REF!,'Манзилли сотиб олиш (2)'!S$2)</f>
        <v>#REF!</v>
      </c>
      <c r="T821" s="5" t="e">
        <f>++COUNTIFS(#REF!,'Манзилли сотиб олиш (2)'!$F821,#REF!,'Манзилли сотиб олиш (2)'!T$3,#REF!,'Манзилли сотиб олиш (2)'!T$2)</f>
        <v>#REF!</v>
      </c>
      <c r="U821" s="5" t="e">
        <f>++COUNTIFS(#REF!,'Манзилли сотиб олиш (2)'!$F821,#REF!,'Манзилли сотиб олиш (2)'!U$3,#REF!,'Манзилли сотиб олиш (2)'!U$2)</f>
        <v>#REF!</v>
      </c>
      <c r="V821" s="5" t="e">
        <f>++COUNTIFS(#REF!,'Манзилли сотиб олиш (2)'!$F821,#REF!,'Манзилли сотиб олиш (2)'!V$3,#REF!,'Манзилли сотиб олиш (2)'!V$2)</f>
        <v>#REF!</v>
      </c>
      <c r="W821" s="7" t="e">
        <f t="shared" si="168"/>
        <v>#REF!</v>
      </c>
      <c r="X821" s="7">
        <f t="shared" si="169"/>
        <v>0</v>
      </c>
      <c r="Y821" s="7">
        <f t="shared" si="170"/>
        <v>0</v>
      </c>
      <c r="Z821" s="7">
        <f t="shared" si="169"/>
        <v>1</v>
      </c>
      <c r="AA821" s="7">
        <v>145</v>
      </c>
      <c r="AB821" s="7" t="e">
        <f t="shared" si="171"/>
        <v>#REF!</v>
      </c>
      <c r="AC821" s="7" t="e">
        <f t="shared" si="151"/>
        <v>#REF!</v>
      </c>
      <c r="AD821" s="12" t="e">
        <f>++VLOOKUP(F821,#REF!,3,0)</f>
        <v>#REF!</v>
      </c>
      <c r="AE821" s="10" t="s">
        <v>453</v>
      </c>
      <c r="AF821" s="10" t="s">
        <v>1009</v>
      </c>
      <c r="AH821" t="s">
        <v>2959</v>
      </c>
    </row>
    <row r="822" spans="1:34" x14ac:dyDescent="0.25">
      <c r="A822" s="5">
        <f t="shared" si="172"/>
        <v>12</v>
      </c>
      <c r="B822" s="22" t="s">
        <v>453</v>
      </c>
      <c r="C822" s="6" t="s">
        <v>1429</v>
      </c>
      <c r="D822" s="5" t="s">
        <v>457</v>
      </c>
      <c r="E822" s="7">
        <v>78279010</v>
      </c>
      <c r="F822" s="7">
        <v>31004977140066</v>
      </c>
      <c r="G822" s="7" t="s">
        <v>2389</v>
      </c>
      <c r="H822" s="14">
        <v>45069</v>
      </c>
      <c r="I822" s="5" t="s">
        <v>1125</v>
      </c>
      <c r="J822" s="5" t="e">
        <f>++COUNTIFS(#REF!,'Манзилли сотиб олиш (2)'!$F822,#REF!,'Манзилли сотиб олиш (2)'!J$3,#REF!,'Манзилли сотиб олиш (2)'!J$2)</f>
        <v>#REF!</v>
      </c>
      <c r="K822" s="5" t="e">
        <f>++COUNTIFS(#REF!,'Манзилли сотиб олиш (2)'!$F822,#REF!,'Манзилли сотиб олиш (2)'!K$3,#REF!,'Манзилли сотиб олиш (2)'!K$2)</f>
        <v>#REF!</v>
      </c>
      <c r="L822" s="5" t="e">
        <f>++COUNTIFS(#REF!,'Манзилли сотиб олиш (2)'!$F822,#REF!,'Манзилли сотиб олиш (2)'!L$3,#REF!,'Манзилли сотиб олиш (2)'!L$2)</f>
        <v>#REF!</v>
      </c>
      <c r="M822" s="5" t="e">
        <f>++COUNTIFS(#REF!,'Манзилли сотиб олиш (2)'!$F822,#REF!,'Манзилли сотиб олиш (2)'!M$3,#REF!,'Манзилли сотиб олиш (2)'!M$2)</f>
        <v>#REF!</v>
      </c>
      <c r="N822" s="5" t="e">
        <f>++COUNTIFS(#REF!,'Манзилли сотиб олиш (2)'!$F822,#REF!,'Манзилли сотиб олиш (2)'!N$3,#REF!,'Манзилли сотиб олиш (2)'!N$2)</f>
        <v>#REF!</v>
      </c>
      <c r="O822" s="7" t="e">
        <f t="shared" si="165"/>
        <v>#REF!</v>
      </c>
      <c r="P822" s="7">
        <f t="shared" si="166"/>
        <v>1</v>
      </c>
      <c r="Q822" s="7">
        <f t="shared" si="167"/>
        <v>208.05500000000001</v>
      </c>
      <c r="R822" s="5" t="e">
        <f>++COUNTIFS(#REF!,'Манзилли сотиб олиш (2)'!$F822,#REF!,'Манзилли сотиб олиш (2)'!R$3,#REF!,'Манзилли сотиб олиш (2)'!R$2)</f>
        <v>#REF!</v>
      </c>
      <c r="S822" s="5" t="e">
        <f>++COUNTIFS(#REF!,'Манзилли сотиб олиш (2)'!$F822,#REF!,'Манзилли сотиб олиш (2)'!S$3,#REF!,'Манзилли сотиб олиш (2)'!S$2)</f>
        <v>#REF!</v>
      </c>
      <c r="T822" s="5" t="e">
        <f>++COUNTIFS(#REF!,'Манзилли сотиб олиш (2)'!$F822,#REF!,'Манзилли сотиб олиш (2)'!T$3,#REF!,'Манзилли сотиб олиш (2)'!T$2)</f>
        <v>#REF!</v>
      </c>
      <c r="U822" s="5" t="e">
        <f>++COUNTIFS(#REF!,'Манзилли сотиб олиш (2)'!$F822,#REF!,'Манзилли сотиб олиш (2)'!U$3,#REF!,'Манзилли сотиб олиш (2)'!U$2)</f>
        <v>#REF!</v>
      </c>
      <c r="V822" s="5" t="e">
        <f>++COUNTIFS(#REF!,'Манзилли сотиб олиш (2)'!$F822,#REF!,'Манзилли сотиб олиш (2)'!V$3,#REF!,'Манзилли сотиб олиш (2)'!V$2)</f>
        <v>#REF!</v>
      </c>
      <c r="W822" s="7" t="e">
        <f t="shared" si="168"/>
        <v>#REF!</v>
      </c>
      <c r="X822" s="7">
        <f t="shared" si="169"/>
        <v>0</v>
      </c>
      <c r="Y822" s="7">
        <f t="shared" si="170"/>
        <v>0</v>
      </c>
      <c r="Z822" s="7">
        <f t="shared" si="169"/>
        <v>1</v>
      </c>
      <c r="AA822" s="7">
        <v>208.05500000000001</v>
      </c>
      <c r="AB822" s="7" t="e">
        <f t="shared" si="171"/>
        <v>#REF!</v>
      </c>
      <c r="AC822" s="7" t="e">
        <f t="shared" si="151"/>
        <v>#REF!</v>
      </c>
      <c r="AD822" s="12" t="e">
        <f>++VLOOKUP(F822,#REF!,3,0)</f>
        <v>#REF!</v>
      </c>
      <c r="AE822" s="10" t="s">
        <v>453</v>
      </c>
      <c r="AF822" s="10" t="s">
        <v>2918</v>
      </c>
      <c r="AH822" t="s">
        <v>2959</v>
      </c>
    </row>
    <row r="823" spans="1:34" x14ac:dyDescent="0.25">
      <c r="A823" s="5">
        <f t="shared" si="172"/>
        <v>13</v>
      </c>
      <c r="B823" s="22" t="s">
        <v>453</v>
      </c>
      <c r="C823" s="6" t="s">
        <v>1430</v>
      </c>
      <c r="D823" s="5" t="s">
        <v>456</v>
      </c>
      <c r="E823" s="7">
        <v>78105657</v>
      </c>
      <c r="F823" s="7">
        <v>32001863170030</v>
      </c>
      <c r="G823" s="7" t="s">
        <v>2390</v>
      </c>
      <c r="H823" s="14">
        <v>45069</v>
      </c>
      <c r="I823" s="5" t="s">
        <v>1125</v>
      </c>
      <c r="J823" s="5" t="e">
        <f>++COUNTIFS(#REF!,'Манзилли сотиб олиш (2)'!$F823,#REF!,'Манзилли сотиб олиш (2)'!J$3,#REF!,'Манзилли сотиб олиш (2)'!J$2)</f>
        <v>#REF!</v>
      </c>
      <c r="K823" s="5" t="e">
        <f>++COUNTIFS(#REF!,'Манзилли сотиб олиш (2)'!$F823,#REF!,'Манзилли сотиб олиш (2)'!K$3,#REF!,'Манзилли сотиб олиш (2)'!K$2)</f>
        <v>#REF!</v>
      </c>
      <c r="L823" s="5" t="e">
        <f>++COUNTIFS(#REF!,'Манзилли сотиб олиш (2)'!$F823,#REF!,'Манзилли сотиб олиш (2)'!L$3,#REF!,'Манзилли сотиб олиш (2)'!L$2)</f>
        <v>#REF!</v>
      </c>
      <c r="M823" s="5" t="e">
        <f>++COUNTIFS(#REF!,'Манзилли сотиб олиш (2)'!$F823,#REF!,'Манзилли сотиб олиш (2)'!M$3,#REF!,'Манзилли сотиб олиш (2)'!M$2)</f>
        <v>#REF!</v>
      </c>
      <c r="N823" s="5" t="e">
        <f>++COUNTIFS(#REF!,'Манзилли сотиб олиш (2)'!$F823,#REF!,'Манзилли сотиб олиш (2)'!N$3,#REF!,'Манзилли сотиб олиш (2)'!N$2)</f>
        <v>#REF!</v>
      </c>
      <c r="O823" s="7" t="e">
        <f t="shared" si="165"/>
        <v>#REF!</v>
      </c>
      <c r="P823" s="7">
        <f t="shared" si="166"/>
        <v>1</v>
      </c>
      <c r="Q823" s="7">
        <f t="shared" si="167"/>
        <v>134.25</v>
      </c>
      <c r="R823" s="5" t="e">
        <f>++COUNTIFS(#REF!,'Манзилли сотиб олиш (2)'!$F823,#REF!,'Манзилли сотиб олиш (2)'!R$3,#REF!,'Манзилли сотиб олиш (2)'!R$2)</f>
        <v>#REF!</v>
      </c>
      <c r="S823" s="5" t="e">
        <f>++COUNTIFS(#REF!,'Манзилли сотиб олиш (2)'!$F823,#REF!,'Манзилли сотиб олиш (2)'!S$3,#REF!,'Манзилли сотиб олиш (2)'!S$2)</f>
        <v>#REF!</v>
      </c>
      <c r="T823" s="5" t="e">
        <f>++COUNTIFS(#REF!,'Манзилли сотиб олиш (2)'!$F823,#REF!,'Манзилли сотиб олиш (2)'!T$3,#REF!,'Манзилли сотиб олиш (2)'!T$2)</f>
        <v>#REF!</v>
      </c>
      <c r="U823" s="5" t="e">
        <f>++COUNTIFS(#REF!,'Манзилли сотиб олиш (2)'!$F823,#REF!,'Манзилли сотиб олиш (2)'!U$3,#REF!,'Манзилли сотиб олиш (2)'!U$2)</f>
        <v>#REF!</v>
      </c>
      <c r="V823" s="5" t="e">
        <f>++COUNTIFS(#REF!,'Манзилли сотиб олиш (2)'!$F823,#REF!,'Манзилли сотиб олиш (2)'!V$3,#REF!,'Манзилли сотиб олиш (2)'!V$2)</f>
        <v>#REF!</v>
      </c>
      <c r="W823" s="7" t="e">
        <f t="shared" si="168"/>
        <v>#REF!</v>
      </c>
      <c r="X823" s="7">
        <f t="shared" si="169"/>
        <v>0</v>
      </c>
      <c r="Y823" s="7">
        <f t="shared" si="170"/>
        <v>0</v>
      </c>
      <c r="Z823" s="7">
        <f t="shared" si="169"/>
        <v>1</v>
      </c>
      <c r="AA823" s="7">
        <v>134.25</v>
      </c>
      <c r="AB823" s="7" t="e">
        <f t="shared" si="171"/>
        <v>#REF!</v>
      </c>
      <c r="AC823" s="7" t="e">
        <f t="shared" si="151"/>
        <v>#REF!</v>
      </c>
      <c r="AD823" s="12" t="e">
        <f>++VLOOKUP(F823,#REF!,3,0)</f>
        <v>#REF!</v>
      </c>
      <c r="AE823" s="10" t="s">
        <v>453</v>
      </c>
      <c r="AF823" s="10" t="s">
        <v>1009</v>
      </c>
      <c r="AH823" t="s">
        <v>2959</v>
      </c>
    </row>
    <row r="824" spans="1:34" x14ac:dyDescent="0.25">
      <c r="A824" s="5">
        <f t="shared" si="172"/>
        <v>14</v>
      </c>
      <c r="B824" s="22" t="s">
        <v>453</v>
      </c>
      <c r="C824" s="6" t="s">
        <v>1431</v>
      </c>
      <c r="D824" s="5" t="s">
        <v>455</v>
      </c>
      <c r="E824" s="7">
        <v>78223217</v>
      </c>
      <c r="F824" s="7">
        <v>42508873110045</v>
      </c>
      <c r="G824" s="7" t="s">
        <v>2391</v>
      </c>
      <c r="H824" s="14">
        <v>45069</v>
      </c>
      <c r="I824" s="5" t="s">
        <v>1125</v>
      </c>
      <c r="J824" s="5" t="e">
        <f>++COUNTIFS(#REF!,'Манзилли сотиб олиш (2)'!$F824,#REF!,'Манзилли сотиб олиш (2)'!J$3,#REF!,'Манзилли сотиб олиш (2)'!J$2)</f>
        <v>#REF!</v>
      </c>
      <c r="K824" s="5" t="e">
        <f>++COUNTIFS(#REF!,'Манзилли сотиб олиш (2)'!$F824,#REF!,'Манзилли сотиб олиш (2)'!K$3,#REF!,'Манзилли сотиб олиш (2)'!K$2)</f>
        <v>#REF!</v>
      </c>
      <c r="L824" s="5" t="e">
        <f>++COUNTIFS(#REF!,'Манзилли сотиб олиш (2)'!$F824,#REF!,'Манзилли сотиб олиш (2)'!L$3,#REF!,'Манзилли сотиб олиш (2)'!L$2)</f>
        <v>#REF!</v>
      </c>
      <c r="M824" s="5" t="e">
        <f>++COUNTIFS(#REF!,'Манзилли сотиб олиш (2)'!$F824,#REF!,'Манзилли сотиб олиш (2)'!M$3,#REF!,'Манзилли сотиб олиш (2)'!M$2)</f>
        <v>#REF!</v>
      </c>
      <c r="N824" s="5" t="e">
        <f>++COUNTIFS(#REF!,'Манзилли сотиб олиш (2)'!$F824,#REF!,'Манзилли сотиб олиш (2)'!N$3,#REF!,'Манзилли сотиб олиш (2)'!N$2)</f>
        <v>#REF!</v>
      </c>
      <c r="O824" s="7" t="e">
        <f t="shared" si="165"/>
        <v>#REF!</v>
      </c>
      <c r="P824" s="7">
        <f t="shared" si="166"/>
        <v>0</v>
      </c>
      <c r="Q824" s="7">
        <f t="shared" si="167"/>
        <v>0</v>
      </c>
      <c r="R824" s="5" t="e">
        <f>++COUNTIFS(#REF!,'Манзилли сотиб олиш (2)'!$F824,#REF!,'Манзилли сотиб олиш (2)'!R$3,#REF!,'Манзилли сотиб олиш (2)'!R$2)</f>
        <v>#REF!</v>
      </c>
      <c r="S824" s="5" t="e">
        <f>++COUNTIFS(#REF!,'Манзилли сотиб олиш (2)'!$F824,#REF!,'Манзилли сотиб олиш (2)'!S$3,#REF!,'Манзилли сотиб олиш (2)'!S$2)</f>
        <v>#REF!</v>
      </c>
      <c r="T824" s="5" t="e">
        <f>++COUNTIFS(#REF!,'Манзилли сотиб олиш (2)'!$F824,#REF!,'Манзилли сотиб олиш (2)'!T$3,#REF!,'Манзилли сотиб олиш (2)'!T$2)</f>
        <v>#REF!</v>
      </c>
      <c r="U824" s="5" t="e">
        <f>++COUNTIFS(#REF!,'Манзилли сотиб олиш (2)'!$F824,#REF!,'Манзилли сотиб олиш (2)'!U$3,#REF!,'Манзилли сотиб олиш (2)'!U$2)</f>
        <v>#REF!</v>
      </c>
      <c r="V824" s="5" t="e">
        <f>++COUNTIFS(#REF!,'Манзилли сотиб олиш (2)'!$F824,#REF!,'Манзилли сотиб олиш (2)'!V$3,#REF!,'Манзилли сотиб олиш (2)'!V$2)</f>
        <v>#REF!</v>
      </c>
      <c r="W824" s="7" t="e">
        <f t="shared" si="168"/>
        <v>#REF!</v>
      </c>
      <c r="X824" s="7">
        <f t="shared" si="169"/>
        <v>0</v>
      </c>
      <c r="Y824" s="7">
        <f t="shared" si="170"/>
        <v>0</v>
      </c>
      <c r="Z824" s="7">
        <f t="shared" si="169"/>
        <v>0</v>
      </c>
      <c r="AA824" s="7">
        <v>0</v>
      </c>
      <c r="AB824" s="7" t="e">
        <f t="shared" si="171"/>
        <v>#REF!</v>
      </c>
      <c r="AC824" s="7">
        <f t="shared" si="151"/>
        <v>0</v>
      </c>
      <c r="AD824" s="12" t="e">
        <f>++VLOOKUP(F824,#REF!,3,0)</f>
        <v>#REF!</v>
      </c>
      <c r="AE824" s="10" t="s">
        <v>453</v>
      </c>
      <c r="AF824" s="10" t="s">
        <v>1009</v>
      </c>
      <c r="AH824" t="s">
        <v>2959</v>
      </c>
    </row>
    <row r="825" spans="1:34" x14ac:dyDescent="0.25">
      <c r="A825" s="5">
        <f t="shared" si="172"/>
        <v>15</v>
      </c>
      <c r="B825" s="22" t="s">
        <v>453</v>
      </c>
      <c r="C825" s="6" t="s">
        <v>1432</v>
      </c>
      <c r="D825" s="5" t="s">
        <v>454</v>
      </c>
      <c r="E825" s="7">
        <v>78246297</v>
      </c>
      <c r="F825" s="7">
        <v>31501963170019</v>
      </c>
      <c r="G825" s="7" t="s">
        <v>2392</v>
      </c>
      <c r="H825" s="14">
        <v>45069</v>
      </c>
      <c r="I825" s="5" t="s">
        <v>1125</v>
      </c>
      <c r="J825" s="5" t="e">
        <f>++COUNTIFS(#REF!,'Манзилли сотиб олиш (2)'!$F825,#REF!,'Манзилли сотиб олиш (2)'!J$3,#REF!,'Манзилли сотиб олиш (2)'!J$2)</f>
        <v>#REF!</v>
      </c>
      <c r="K825" s="5" t="e">
        <f>++COUNTIFS(#REF!,'Манзилли сотиб олиш (2)'!$F825,#REF!,'Манзилли сотиб олиш (2)'!K$3,#REF!,'Манзилли сотиб олиш (2)'!K$2)</f>
        <v>#REF!</v>
      </c>
      <c r="L825" s="5" t="e">
        <f>++COUNTIFS(#REF!,'Манзилли сотиб олиш (2)'!$F825,#REF!,'Манзилли сотиб олиш (2)'!L$3,#REF!,'Манзилли сотиб олиш (2)'!L$2)</f>
        <v>#REF!</v>
      </c>
      <c r="M825" s="5" t="e">
        <f>++COUNTIFS(#REF!,'Манзилли сотиб олиш (2)'!$F825,#REF!,'Манзилли сотиб олиш (2)'!M$3,#REF!,'Манзилли сотиб олиш (2)'!M$2)</f>
        <v>#REF!</v>
      </c>
      <c r="N825" s="5" t="e">
        <f>++COUNTIFS(#REF!,'Манзилли сотиб олиш (2)'!$F825,#REF!,'Манзилли сотиб олиш (2)'!N$3,#REF!,'Манзилли сотиб олиш (2)'!N$2)</f>
        <v>#REF!</v>
      </c>
      <c r="O825" s="7" t="e">
        <f t="shared" si="165"/>
        <v>#REF!</v>
      </c>
      <c r="P825" s="7">
        <f t="shared" si="166"/>
        <v>1</v>
      </c>
      <c r="Q825" s="7">
        <f t="shared" si="167"/>
        <v>162.69999999999999</v>
      </c>
      <c r="R825" s="5" t="e">
        <f>++COUNTIFS(#REF!,'Манзилли сотиб олиш (2)'!$F825,#REF!,'Манзилли сотиб олиш (2)'!R$3,#REF!,'Манзилли сотиб олиш (2)'!R$2)</f>
        <v>#REF!</v>
      </c>
      <c r="S825" s="5" t="e">
        <f>++COUNTIFS(#REF!,'Манзилли сотиб олиш (2)'!$F825,#REF!,'Манзилли сотиб олиш (2)'!S$3,#REF!,'Манзилли сотиб олиш (2)'!S$2)</f>
        <v>#REF!</v>
      </c>
      <c r="T825" s="5" t="e">
        <f>++COUNTIFS(#REF!,'Манзилли сотиб олиш (2)'!$F825,#REF!,'Манзилли сотиб олиш (2)'!T$3,#REF!,'Манзилли сотиб олиш (2)'!T$2)</f>
        <v>#REF!</v>
      </c>
      <c r="U825" s="5" t="e">
        <f>++COUNTIFS(#REF!,'Манзилли сотиб олиш (2)'!$F825,#REF!,'Манзилли сотиб олиш (2)'!U$3,#REF!,'Манзилли сотиб олиш (2)'!U$2)</f>
        <v>#REF!</v>
      </c>
      <c r="V825" s="5" t="e">
        <f>++COUNTIFS(#REF!,'Манзилли сотиб олиш (2)'!$F825,#REF!,'Манзилли сотиб олиш (2)'!V$3,#REF!,'Манзилли сотиб олиш (2)'!V$2)</f>
        <v>#REF!</v>
      </c>
      <c r="W825" s="7" t="e">
        <f t="shared" si="168"/>
        <v>#REF!</v>
      </c>
      <c r="X825" s="7">
        <f t="shared" si="169"/>
        <v>0</v>
      </c>
      <c r="Y825" s="7">
        <f t="shared" si="170"/>
        <v>0</v>
      </c>
      <c r="Z825" s="7">
        <f t="shared" si="169"/>
        <v>1</v>
      </c>
      <c r="AA825" s="7">
        <v>162.69999999999999</v>
      </c>
      <c r="AB825" s="7" t="e">
        <f t="shared" si="171"/>
        <v>#REF!</v>
      </c>
      <c r="AC825" s="7" t="e">
        <f t="shared" si="151"/>
        <v>#REF!</v>
      </c>
      <c r="AD825" s="12" t="e">
        <f>++VLOOKUP(F825,#REF!,3,0)</f>
        <v>#REF!</v>
      </c>
      <c r="AE825" s="10" t="s">
        <v>453</v>
      </c>
      <c r="AF825" s="10" t="s">
        <v>2930</v>
      </c>
      <c r="AH825" t="s">
        <v>2959</v>
      </c>
    </row>
    <row r="826" spans="1:34" x14ac:dyDescent="0.25">
      <c r="A826" s="5">
        <f t="shared" si="172"/>
        <v>16</v>
      </c>
      <c r="B826" s="22" t="s">
        <v>453</v>
      </c>
      <c r="C826" s="6" t="s">
        <v>1433</v>
      </c>
      <c r="D826" s="5" t="s">
        <v>476</v>
      </c>
      <c r="E826" s="7">
        <v>78357011</v>
      </c>
      <c r="F826" s="7">
        <v>41409943170022</v>
      </c>
      <c r="G826" s="7" t="s">
        <v>2393</v>
      </c>
      <c r="H826" s="14">
        <v>45072</v>
      </c>
      <c r="I826" s="5" t="s">
        <v>1125</v>
      </c>
      <c r="J826" s="5" t="e">
        <f>++COUNTIFS(#REF!,'Манзилли сотиб олиш (2)'!$F826,#REF!,'Манзилли сотиб олиш (2)'!J$3,#REF!,'Манзилли сотиб олиш (2)'!J$2)</f>
        <v>#REF!</v>
      </c>
      <c r="K826" s="5" t="e">
        <f>++COUNTIFS(#REF!,'Манзилли сотиб олиш (2)'!$F826,#REF!,'Манзилли сотиб олиш (2)'!K$3,#REF!,'Манзилли сотиб олиш (2)'!K$2)</f>
        <v>#REF!</v>
      </c>
      <c r="L826" s="5" t="e">
        <f>++COUNTIFS(#REF!,'Манзилли сотиб олиш (2)'!$F826,#REF!,'Манзилли сотиб олиш (2)'!L$3,#REF!,'Манзилли сотиб олиш (2)'!L$2)</f>
        <v>#REF!</v>
      </c>
      <c r="M826" s="5" t="e">
        <f>++COUNTIFS(#REF!,'Манзилли сотиб олиш (2)'!$F826,#REF!,'Манзилли сотиб олиш (2)'!M$3,#REF!,'Манзилли сотиб олиш (2)'!M$2)</f>
        <v>#REF!</v>
      </c>
      <c r="N826" s="5" t="e">
        <f>++COUNTIFS(#REF!,'Манзилли сотиб олиш (2)'!$F826,#REF!,'Манзилли сотиб олиш (2)'!N$3,#REF!,'Манзилли сотиб олиш (2)'!N$2)</f>
        <v>#REF!</v>
      </c>
      <c r="O826" s="7" t="e">
        <f t="shared" si="165"/>
        <v>#REF!</v>
      </c>
      <c r="P826" s="7">
        <f t="shared" si="166"/>
        <v>0</v>
      </c>
      <c r="Q826" s="7">
        <f t="shared" si="167"/>
        <v>0</v>
      </c>
      <c r="R826" s="5" t="e">
        <f>++COUNTIFS(#REF!,'Манзилли сотиб олиш (2)'!$F826,#REF!,'Манзилли сотиб олиш (2)'!R$3,#REF!,'Манзилли сотиб олиш (2)'!R$2)</f>
        <v>#REF!</v>
      </c>
      <c r="S826" s="5" t="e">
        <f>++COUNTIFS(#REF!,'Манзилли сотиб олиш (2)'!$F826,#REF!,'Манзилли сотиб олиш (2)'!S$3,#REF!,'Манзилли сотиб олиш (2)'!S$2)</f>
        <v>#REF!</v>
      </c>
      <c r="T826" s="5" t="e">
        <f>++COUNTIFS(#REF!,'Манзилли сотиб олиш (2)'!$F826,#REF!,'Манзилли сотиб олиш (2)'!T$3,#REF!,'Манзилли сотиб олиш (2)'!T$2)</f>
        <v>#REF!</v>
      </c>
      <c r="U826" s="5" t="e">
        <f>++COUNTIFS(#REF!,'Манзилли сотиб олиш (2)'!$F826,#REF!,'Манзилли сотиб олиш (2)'!U$3,#REF!,'Манзилли сотиб олиш (2)'!U$2)</f>
        <v>#REF!</v>
      </c>
      <c r="V826" s="5" t="e">
        <f>++COUNTIFS(#REF!,'Манзилли сотиб олиш (2)'!$F826,#REF!,'Манзилли сотиб олиш (2)'!V$3,#REF!,'Манзилли сотиб олиш (2)'!V$2)</f>
        <v>#REF!</v>
      </c>
      <c r="W826" s="7" t="e">
        <f t="shared" si="168"/>
        <v>#REF!</v>
      </c>
      <c r="X826" s="7">
        <f t="shared" si="169"/>
        <v>0</v>
      </c>
      <c r="Y826" s="7">
        <f t="shared" si="170"/>
        <v>0</v>
      </c>
      <c r="Z826" s="7">
        <f t="shared" si="169"/>
        <v>0</v>
      </c>
      <c r="AA826" s="7">
        <v>0</v>
      </c>
      <c r="AB826" s="7" t="e">
        <f t="shared" si="171"/>
        <v>#REF!</v>
      </c>
      <c r="AC826" s="7">
        <f t="shared" si="151"/>
        <v>0</v>
      </c>
      <c r="AD826" s="12" t="e">
        <f>++VLOOKUP(F826,#REF!,3,0)</f>
        <v>#REF!</v>
      </c>
      <c r="AE826" s="10" t="s">
        <v>453</v>
      </c>
      <c r="AF826" s="10" t="s">
        <v>2930</v>
      </c>
      <c r="AH826" t="s">
        <v>2959</v>
      </c>
    </row>
    <row r="827" spans="1:34" x14ac:dyDescent="0.25">
      <c r="A827" s="5">
        <f t="shared" si="172"/>
        <v>17</v>
      </c>
      <c r="B827" s="22" t="s">
        <v>453</v>
      </c>
      <c r="C827" s="6" t="s">
        <v>1434</v>
      </c>
      <c r="D827" s="5" t="s">
        <v>474</v>
      </c>
      <c r="E827" s="7">
        <v>78292449</v>
      </c>
      <c r="F827" s="7">
        <v>32012933170023</v>
      </c>
      <c r="G827" s="7" t="s">
        <v>2394</v>
      </c>
      <c r="H827" s="14">
        <v>45073</v>
      </c>
      <c r="I827" s="5" t="s">
        <v>1125</v>
      </c>
      <c r="J827" s="5" t="e">
        <f>++COUNTIFS(#REF!,'Манзилли сотиб олиш (2)'!$F827,#REF!,'Манзилли сотиб олиш (2)'!J$3,#REF!,'Манзилли сотиб олиш (2)'!J$2)</f>
        <v>#REF!</v>
      </c>
      <c r="K827" s="5" t="e">
        <f>++COUNTIFS(#REF!,'Манзилли сотиб олиш (2)'!$F827,#REF!,'Манзилли сотиб олиш (2)'!K$3,#REF!,'Манзилли сотиб олиш (2)'!K$2)</f>
        <v>#REF!</v>
      </c>
      <c r="L827" s="5" t="e">
        <f>++COUNTIFS(#REF!,'Манзилли сотиб олиш (2)'!$F827,#REF!,'Манзилли сотиб олиш (2)'!L$3,#REF!,'Манзилли сотиб олиш (2)'!L$2)</f>
        <v>#REF!</v>
      </c>
      <c r="M827" s="5" t="e">
        <f>++COUNTIFS(#REF!,'Манзилли сотиб олиш (2)'!$F827,#REF!,'Манзилли сотиб олиш (2)'!M$3,#REF!,'Манзилли сотиб олиш (2)'!M$2)</f>
        <v>#REF!</v>
      </c>
      <c r="N827" s="5" t="e">
        <f>++COUNTIFS(#REF!,'Манзилли сотиб олиш (2)'!$F827,#REF!,'Манзилли сотиб олиш (2)'!N$3,#REF!,'Манзилли сотиб олиш (2)'!N$2)</f>
        <v>#REF!</v>
      </c>
      <c r="O827" s="7" t="e">
        <f t="shared" si="165"/>
        <v>#REF!</v>
      </c>
      <c r="P827" s="7">
        <f t="shared" si="166"/>
        <v>1</v>
      </c>
      <c r="Q827" s="7">
        <f t="shared" si="167"/>
        <v>205</v>
      </c>
      <c r="R827" s="5" t="e">
        <f>++COUNTIFS(#REF!,'Манзилли сотиб олиш (2)'!$F827,#REF!,'Манзилли сотиб олиш (2)'!R$3,#REF!,'Манзилли сотиб олиш (2)'!R$2)</f>
        <v>#REF!</v>
      </c>
      <c r="S827" s="5" t="e">
        <f>++COUNTIFS(#REF!,'Манзилли сотиб олиш (2)'!$F827,#REF!,'Манзилли сотиб олиш (2)'!S$3,#REF!,'Манзилли сотиб олиш (2)'!S$2)</f>
        <v>#REF!</v>
      </c>
      <c r="T827" s="5" t="e">
        <f>++COUNTIFS(#REF!,'Манзилли сотиб олиш (2)'!$F827,#REF!,'Манзилли сотиб олиш (2)'!T$3,#REF!,'Манзилли сотиб олиш (2)'!T$2)</f>
        <v>#REF!</v>
      </c>
      <c r="U827" s="5" t="e">
        <f>++COUNTIFS(#REF!,'Манзилли сотиб олиш (2)'!$F827,#REF!,'Манзилли сотиб олиш (2)'!U$3,#REF!,'Манзилли сотиб олиш (2)'!U$2)</f>
        <v>#REF!</v>
      </c>
      <c r="V827" s="5" t="e">
        <f>++COUNTIFS(#REF!,'Манзилли сотиб олиш (2)'!$F827,#REF!,'Манзилли сотиб олиш (2)'!V$3,#REF!,'Манзилли сотиб олиш (2)'!V$2)</f>
        <v>#REF!</v>
      </c>
      <c r="W827" s="7" t="e">
        <f t="shared" si="168"/>
        <v>#REF!</v>
      </c>
      <c r="X827" s="7">
        <f t="shared" si="169"/>
        <v>0</v>
      </c>
      <c r="Y827" s="7">
        <f t="shared" si="170"/>
        <v>0</v>
      </c>
      <c r="Z827" s="7">
        <f t="shared" si="169"/>
        <v>1</v>
      </c>
      <c r="AA827" s="7">
        <v>205</v>
      </c>
      <c r="AB827" s="7" t="e">
        <f t="shared" si="171"/>
        <v>#REF!</v>
      </c>
      <c r="AC827" s="7" t="e">
        <f t="shared" si="151"/>
        <v>#REF!</v>
      </c>
      <c r="AD827" s="12" t="e">
        <f>++VLOOKUP(F827,#REF!,3,0)</f>
        <v>#REF!</v>
      </c>
      <c r="AE827" s="10" t="s">
        <v>453</v>
      </c>
      <c r="AF827" s="10" t="s">
        <v>1009</v>
      </c>
      <c r="AH827" t="s">
        <v>2959</v>
      </c>
    </row>
    <row r="828" spans="1:34" x14ac:dyDescent="0.25">
      <c r="A828" s="5">
        <f t="shared" si="172"/>
        <v>18</v>
      </c>
      <c r="B828" s="22" t="s">
        <v>453</v>
      </c>
      <c r="C828" s="6" t="s">
        <v>1435</v>
      </c>
      <c r="D828" s="5" t="s">
        <v>475</v>
      </c>
      <c r="E828" s="7">
        <v>78382553</v>
      </c>
      <c r="F828" s="7">
        <v>32107893170016</v>
      </c>
      <c r="G828" s="7" t="s">
        <v>2395</v>
      </c>
      <c r="H828" s="14">
        <v>45073</v>
      </c>
      <c r="I828" s="5" t="s">
        <v>1125</v>
      </c>
      <c r="J828" s="5" t="e">
        <f>++COUNTIFS(#REF!,'Манзилли сотиб олиш (2)'!$F828,#REF!,'Манзилли сотиб олиш (2)'!J$3,#REF!,'Манзилли сотиб олиш (2)'!J$2)</f>
        <v>#REF!</v>
      </c>
      <c r="K828" s="5" t="e">
        <f>++COUNTIFS(#REF!,'Манзилли сотиб олиш (2)'!$F828,#REF!,'Манзилли сотиб олиш (2)'!K$3,#REF!,'Манзилли сотиб олиш (2)'!K$2)</f>
        <v>#REF!</v>
      </c>
      <c r="L828" s="5" t="e">
        <f>++COUNTIFS(#REF!,'Манзилли сотиб олиш (2)'!$F828,#REF!,'Манзилли сотиб олиш (2)'!L$3,#REF!,'Манзилли сотиб олиш (2)'!L$2)</f>
        <v>#REF!</v>
      </c>
      <c r="M828" s="5" t="e">
        <f>++COUNTIFS(#REF!,'Манзилли сотиб олиш (2)'!$F828,#REF!,'Манзилли сотиб олиш (2)'!M$3,#REF!,'Манзилли сотиб олиш (2)'!M$2)</f>
        <v>#REF!</v>
      </c>
      <c r="N828" s="5" t="e">
        <f>++COUNTIFS(#REF!,'Манзилли сотиб олиш (2)'!$F828,#REF!,'Манзилли сотиб олиш (2)'!N$3,#REF!,'Манзилли сотиб олиш (2)'!N$2)</f>
        <v>#REF!</v>
      </c>
      <c r="O828" s="7" t="e">
        <f t="shared" si="165"/>
        <v>#REF!</v>
      </c>
      <c r="P828" s="7">
        <f t="shared" si="166"/>
        <v>0</v>
      </c>
      <c r="Q828" s="7">
        <f t="shared" si="167"/>
        <v>0</v>
      </c>
      <c r="R828" s="5" t="e">
        <f>++COUNTIFS(#REF!,'Манзилли сотиб олиш (2)'!$F828,#REF!,'Манзилли сотиб олиш (2)'!R$3,#REF!,'Манзилли сотиб олиш (2)'!R$2)</f>
        <v>#REF!</v>
      </c>
      <c r="S828" s="5" t="e">
        <f>++COUNTIFS(#REF!,'Манзилли сотиб олиш (2)'!$F828,#REF!,'Манзилли сотиб олиш (2)'!S$3,#REF!,'Манзилли сотиб олиш (2)'!S$2)</f>
        <v>#REF!</v>
      </c>
      <c r="T828" s="5" t="e">
        <f>++COUNTIFS(#REF!,'Манзилли сотиб олиш (2)'!$F828,#REF!,'Манзилли сотиб олиш (2)'!T$3,#REF!,'Манзилли сотиб олиш (2)'!T$2)</f>
        <v>#REF!</v>
      </c>
      <c r="U828" s="5" t="e">
        <f>++COUNTIFS(#REF!,'Манзилли сотиб олиш (2)'!$F828,#REF!,'Манзилли сотиб олиш (2)'!U$3,#REF!,'Манзилли сотиб олиш (2)'!U$2)</f>
        <v>#REF!</v>
      </c>
      <c r="V828" s="5" t="e">
        <f>++COUNTIFS(#REF!,'Манзилли сотиб олиш (2)'!$F828,#REF!,'Манзилли сотиб олиш (2)'!V$3,#REF!,'Манзилли сотиб олиш (2)'!V$2)</f>
        <v>#REF!</v>
      </c>
      <c r="W828" s="7" t="e">
        <f t="shared" si="168"/>
        <v>#REF!</v>
      </c>
      <c r="X828" s="7">
        <f t="shared" si="169"/>
        <v>0</v>
      </c>
      <c r="Y828" s="7">
        <f t="shared" si="170"/>
        <v>0</v>
      </c>
      <c r="Z828" s="7">
        <f t="shared" si="169"/>
        <v>0</v>
      </c>
      <c r="AA828" s="7">
        <v>0</v>
      </c>
      <c r="AB828" s="7" t="e">
        <f t="shared" si="171"/>
        <v>#REF!</v>
      </c>
      <c r="AC828" s="7">
        <f t="shared" si="151"/>
        <v>0</v>
      </c>
      <c r="AD828" s="12" t="e">
        <f>++VLOOKUP(F828,#REF!,3,0)</f>
        <v>#REF!</v>
      </c>
      <c r="AE828" s="10" t="s">
        <v>453</v>
      </c>
      <c r="AF828" s="10" t="s">
        <v>2930</v>
      </c>
      <c r="AH828" t="s">
        <v>2959</v>
      </c>
    </row>
    <row r="829" spans="1:34" x14ac:dyDescent="0.25">
      <c r="A829" s="5">
        <f t="shared" si="172"/>
        <v>19</v>
      </c>
      <c r="B829" s="22" t="s">
        <v>453</v>
      </c>
      <c r="C829" s="6" t="s">
        <v>1436</v>
      </c>
      <c r="D829" s="5" t="s">
        <v>477</v>
      </c>
      <c r="E829" s="7">
        <v>78420041</v>
      </c>
      <c r="F829" s="7">
        <v>30208933170020</v>
      </c>
      <c r="G829" s="7" t="s">
        <v>2396</v>
      </c>
      <c r="H829" s="14">
        <v>45075</v>
      </c>
      <c r="I829" s="5" t="s">
        <v>1125</v>
      </c>
      <c r="J829" s="5" t="e">
        <f>++COUNTIFS(#REF!,'Манзилли сотиб олиш (2)'!$F829,#REF!,'Манзилли сотиб олиш (2)'!J$3,#REF!,'Манзилли сотиб олиш (2)'!J$2)</f>
        <v>#REF!</v>
      </c>
      <c r="K829" s="5" t="e">
        <f>++COUNTIFS(#REF!,'Манзилли сотиб олиш (2)'!$F829,#REF!,'Манзилли сотиб олиш (2)'!K$3,#REF!,'Манзилли сотиб олиш (2)'!K$2)</f>
        <v>#REF!</v>
      </c>
      <c r="L829" s="5" t="e">
        <f>++COUNTIFS(#REF!,'Манзилли сотиб олиш (2)'!$F829,#REF!,'Манзилли сотиб олиш (2)'!L$3,#REF!,'Манзилли сотиб олиш (2)'!L$2)</f>
        <v>#REF!</v>
      </c>
      <c r="M829" s="5" t="e">
        <f>++COUNTIFS(#REF!,'Манзилли сотиб олиш (2)'!$F829,#REF!,'Манзилли сотиб олиш (2)'!M$3,#REF!,'Манзилли сотиб олиш (2)'!M$2)</f>
        <v>#REF!</v>
      </c>
      <c r="N829" s="5" t="e">
        <f>++COUNTIFS(#REF!,'Манзилли сотиб олиш (2)'!$F829,#REF!,'Манзилли сотиб олиш (2)'!N$3,#REF!,'Манзилли сотиб олиш (2)'!N$2)</f>
        <v>#REF!</v>
      </c>
      <c r="O829" s="7" t="e">
        <f t="shared" si="165"/>
        <v>#REF!</v>
      </c>
      <c r="P829" s="7">
        <f t="shared" si="166"/>
        <v>1</v>
      </c>
      <c r="Q829" s="7">
        <f t="shared" si="167"/>
        <v>164.6</v>
      </c>
      <c r="R829" s="5" t="e">
        <f>++COUNTIFS(#REF!,'Манзилли сотиб олиш (2)'!$F829,#REF!,'Манзилли сотиб олиш (2)'!R$3,#REF!,'Манзилли сотиб олиш (2)'!R$2)</f>
        <v>#REF!</v>
      </c>
      <c r="S829" s="5" t="e">
        <f>++COUNTIFS(#REF!,'Манзилли сотиб олиш (2)'!$F829,#REF!,'Манзилли сотиб олиш (2)'!S$3,#REF!,'Манзилли сотиб олиш (2)'!S$2)</f>
        <v>#REF!</v>
      </c>
      <c r="T829" s="5" t="e">
        <f>++COUNTIFS(#REF!,'Манзилли сотиб олиш (2)'!$F829,#REF!,'Манзилли сотиб олиш (2)'!T$3,#REF!,'Манзилли сотиб олиш (2)'!T$2)</f>
        <v>#REF!</v>
      </c>
      <c r="U829" s="5" t="e">
        <f>++COUNTIFS(#REF!,'Манзилли сотиб олиш (2)'!$F829,#REF!,'Манзилли сотиб олиш (2)'!U$3,#REF!,'Манзилли сотиб олиш (2)'!U$2)</f>
        <v>#REF!</v>
      </c>
      <c r="V829" s="5" t="e">
        <f>++COUNTIFS(#REF!,'Манзилли сотиб олиш (2)'!$F829,#REF!,'Манзилли сотиб олиш (2)'!V$3,#REF!,'Манзилли сотиб олиш (2)'!V$2)</f>
        <v>#REF!</v>
      </c>
      <c r="W829" s="7" t="e">
        <f t="shared" si="168"/>
        <v>#REF!</v>
      </c>
      <c r="X829" s="7">
        <f t="shared" si="169"/>
        <v>0</v>
      </c>
      <c r="Y829" s="7">
        <f t="shared" si="170"/>
        <v>0</v>
      </c>
      <c r="Z829" s="7">
        <f t="shared" si="169"/>
        <v>1</v>
      </c>
      <c r="AA829" s="7">
        <v>164.6</v>
      </c>
      <c r="AB829" s="7" t="e">
        <f t="shared" si="171"/>
        <v>#REF!</v>
      </c>
      <c r="AC829" s="7" t="e">
        <f t="shared" si="151"/>
        <v>#REF!</v>
      </c>
      <c r="AD829" s="12" t="e">
        <f>++VLOOKUP(F829,#REF!,3,0)</f>
        <v>#REF!</v>
      </c>
      <c r="AE829" s="10" t="s">
        <v>453</v>
      </c>
      <c r="AF829" s="10" t="s">
        <v>2930</v>
      </c>
      <c r="AH829" t="s">
        <v>2959</v>
      </c>
    </row>
    <row r="830" spans="1:34" x14ac:dyDescent="0.25">
      <c r="A830" s="5">
        <f t="shared" si="172"/>
        <v>20</v>
      </c>
      <c r="B830" s="22" t="s">
        <v>453</v>
      </c>
      <c r="C830" s="6" t="s">
        <v>1437</v>
      </c>
      <c r="D830" s="5" t="s">
        <v>478</v>
      </c>
      <c r="E830" s="7">
        <v>78564371</v>
      </c>
      <c r="F830" s="7">
        <v>32505943170010</v>
      </c>
      <c r="G830" s="7" t="s">
        <v>2397</v>
      </c>
      <c r="H830" s="14">
        <v>45076</v>
      </c>
      <c r="I830" s="5" t="s">
        <v>1125</v>
      </c>
      <c r="J830" s="5" t="e">
        <f>++COUNTIFS(#REF!,'Манзилли сотиб олиш (2)'!$F830,#REF!,'Манзилли сотиб олиш (2)'!J$3,#REF!,'Манзилли сотиб олиш (2)'!J$2)</f>
        <v>#REF!</v>
      </c>
      <c r="K830" s="5" t="e">
        <f>++COUNTIFS(#REF!,'Манзилли сотиб олиш (2)'!$F830,#REF!,'Манзилли сотиб олиш (2)'!K$3,#REF!,'Манзилли сотиб олиш (2)'!K$2)</f>
        <v>#REF!</v>
      </c>
      <c r="L830" s="5" t="e">
        <f>++COUNTIFS(#REF!,'Манзилли сотиб олиш (2)'!$F830,#REF!,'Манзилли сотиб олиш (2)'!L$3,#REF!,'Манзилли сотиб олиш (2)'!L$2)</f>
        <v>#REF!</v>
      </c>
      <c r="M830" s="5" t="e">
        <f>++COUNTIFS(#REF!,'Манзилли сотиб олиш (2)'!$F830,#REF!,'Манзилли сотиб олиш (2)'!M$3,#REF!,'Манзилли сотиб олиш (2)'!M$2)</f>
        <v>#REF!</v>
      </c>
      <c r="N830" s="5" t="e">
        <f>++COUNTIFS(#REF!,'Манзилли сотиб олиш (2)'!$F830,#REF!,'Манзилли сотиб олиш (2)'!N$3,#REF!,'Манзилли сотиб олиш (2)'!N$2)</f>
        <v>#REF!</v>
      </c>
      <c r="O830" s="7" t="e">
        <f t="shared" si="165"/>
        <v>#REF!</v>
      </c>
      <c r="P830" s="7">
        <f t="shared" si="166"/>
        <v>1</v>
      </c>
      <c r="Q830" s="7">
        <f t="shared" si="167"/>
        <v>195</v>
      </c>
      <c r="R830" s="5" t="e">
        <f>++COUNTIFS(#REF!,'Манзилли сотиб олиш (2)'!$F830,#REF!,'Манзилли сотиб олиш (2)'!R$3,#REF!,'Манзилли сотиб олиш (2)'!R$2)</f>
        <v>#REF!</v>
      </c>
      <c r="S830" s="5" t="e">
        <f>++COUNTIFS(#REF!,'Манзилли сотиб олиш (2)'!$F830,#REF!,'Манзилли сотиб олиш (2)'!S$3,#REF!,'Манзилли сотиб олиш (2)'!S$2)</f>
        <v>#REF!</v>
      </c>
      <c r="T830" s="5" t="e">
        <f>++COUNTIFS(#REF!,'Манзилли сотиб олиш (2)'!$F830,#REF!,'Манзилли сотиб олиш (2)'!T$3,#REF!,'Манзилли сотиб олиш (2)'!T$2)</f>
        <v>#REF!</v>
      </c>
      <c r="U830" s="5" t="e">
        <f>++COUNTIFS(#REF!,'Манзилли сотиб олиш (2)'!$F830,#REF!,'Манзилли сотиб олиш (2)'!U$3,#REF!,'Манзилли сотиб олиш (2)'!U$2)</f>
        <v>#REF!</v>
      </c>
      <c r="V830" s="5" t="e">
        <f>++COUNTIFS(#REF!,'Манзилли сотиб олиш (2)'!$F830,#REF!,'Манзилли сотиб олиш (2)'!V$3,#REF!,'Манзилли сотиб олиш (2)'!V$2)</f>
        <v>#REF!</v>
      </c>
      <c r="W830" s="7" t="e">
        <f t="shared" si="168"/>
        <v>#REF!</v>
      </c>
      <c r="X830" s="7">
        <f t="shared" si="169"/>
        <v>0</v>
      </c>
      <c r="Y830" s="7">
        <f t="shared" si="170"/>
        <v>0</v>
      </c>
      <c r="Z830" s="7">
        <f t="shared" si="169"/>
        <v>1</v>
      </c>
      <c r="AA830" s="7">
        <v>195</v>
      </c>
      <c r="AB830" s="7" t="e">
        <f t="shared" si="171"/>
        <v>#REF!</v>
      </c>
      <c r="AC830" s="7" t="e">
        <f t="shared" si="151"/>
        <v>#REF!</v>
      </c>
      <c r="AD830" s="12" t="e">
        <f>++VLOOKUP(F830,#REF!,3,0)</f>
        <v>#REF!</v>
      </c>
      <c r="AE830" s="10" t="s">
        <v>11</v>
      </c>
      <c r="AF830" s="10" t="s">
        <v>1003</v>
      </c>
      <c r="AH830" t="s">
        <v>2959</v>
      </c>
    </row>
    <row r="831" spans="1:34" x14ac:dyDescent="0.25">
      <c r="A831" s="5">
        <f t="shared" si="172"/>
        <v>21</v>
      </c>
      <c r="B831" s="22" t="s">
        <v>453</v>
      </c>
      <c r="C831" s="6" t="s">
        <v>1438</v>
      </c>
      <c r="D831" s="5" t="s">
        <v>480</v>
      </c>
      <c r="E831" s="7">
        <v>78742782</v>
      </c>
      <c r="F831" s="7">
        <v>30906977200016</v>
      </c>
      <c r="G831" s="7" t="s">
        <v>2398</v>
      </c>
      <c r="H831" s="14">
        <v>45077</v>
      </c>
      <c r="I831" s="5" t="s">
        <v>1126</v>
      </c>
      <c r="J831" s="5" t="e">
        <f>++COUNTIFS(#REF!,'Манзилли сотиб олиш (2)'!$F831,#REF!,'Манзилли сотиб олиш (2)'!J$3,#REF!,'Манзилли сотиб олиш (2)'!J$2)</f>
        <v>#REF!</v>
      </c>
      <c r="K831" s="5" t="e">
        <f>++COUNTIFS(#REF!,'Манзилли сотиб олиш (2)'!$F831,#REF!,'Манзилли сотиб олиш (2)'!K$3,#REF!,'Манзилли сотиб олиш (2)'!K$2)</f>
        <v>#REF!</v>
      </c>
      <c r="L831" s="5" t="e">
        <f>++COUNTIFS(#REF!,'Манзилли сотиб олиш (2)'!$F831,#REF!,'Манзилли сотиб олиш (2)'!L$3,#REF!,'Манзилли сотиб олиш (2)'!L$2)</f>
        <v>#REF!</v>
      </c>
      <c r="M831" s="5" t="e">
        <f>++COUNTIFS(#REF!,'Манзилли сотиб олиш (2)'!$F831,#REF!,'Манзилли сотиб олиш (2)'!M$3,#REF!,'Манзилли сотиб олиш (2)'!M$2)</f>
        <v>#REF!</v>
      </c>
      <c r="N831" s="5" t="e">
        <f>++COUNTIFS(#REF!,'Манзилли сотиб олиш (2)'!$F831,#REF!,'Манзилли сотиб олиш (2)'!N$3,#REF!,'Манзилли сотиб олиш (2)'!N$2)</f>
        <v>#REF!</v>
      </c>
      <c r="O831" s="7" t="e">
        <f t="shared" si="165"/>
        <v>#REF!</v>
      </c>
      <c r="P831" s="7">
        <f t="shared" si="166"/>
        <v>0</v>
      </c>
      <c r="Q831" s="7">
        <f t="shared" si="167"/>
        <v>0</v>
      </c>
      <c r="R831" s="5" t="e">
        <f>++COUNTIFS(#REF!,'Манзилли сотиб олиш (2)'!$F831,#REF!,'Манзилли сотиб олиш (2)'!R$3,#REF!,'Манзилли сотиб олиш (2)'!R$2)</f>
        <v>#REF!</v>
      </c>
      <c r="S831" s="5" t="e">
        <f>++COUNTIFS(#REF!,'Манзилли сотиб олиш (2)'!$F831,#REF!,'Манзилли сотиб олиш (2)'!S$3,#REF!,'Манзилли сотиб олиш (2)'!S$2)</f>
        <v>#REF!</v>
      </c>
      <c r="T831" s="5" t="e">
        <f>++COUNTIFS(#REF!,'Манзилли сотиб олиш (2)'!$F831,#REF!,'Манзилли сотиб олиш (2)'!T$3,#REF!,'Манзилли сотиб олиш (2)'!T$2)</f>
        <v>#REF!</v>
      </c>
      <c r="U831" s="5" t="e">
        <f>++COUNTIFS(#REF!,'Манзилли сотиб олиш (2)'!$F831,#REF!,'Манзилли сотиб олиш (2)'!U$3,#REF!,'Манзилли сотиб олиш (2)'!U$2)</f>
        <v>#REF!</v>
      </c>
      <c r="V831" s="5" t="e">
        <f>++COUNTIFS(#REF!,'Манзилли сотиб олиш (2)'!$F831,#REF!,'Манзилли сотиб олиш (2)'!V$3,#REF!,'Манзилли сотиб олиш (2)'!V$2)</f>
        <v>#REF!</v>
      </c>
      <c r="W831" s="7" t="e">
        <f t="shared" si="168"/>
        <v>#REF!</v>
      </c>
      <c r="X831" s="7">
        <f t="shared" si="169"/>
        <v>1</v>
      </c>
      <c r="Y831" s="7">
        <f t="shared" si="170"/>
        <v>263</v>
      </c>
      <c r="Z831" s="7">
        <f t="shared" si="169"/>
        <v>1</v>
      </c>
      <c r="AA831" s="7">
        <v>263</v>
      </c>
      <c r="AB831" s="7" t="e">
        <f t="shared" si="171"/>
        <v>#REF!</v>
      </c>
      <c r="AC831" s="7" t="e">
        <f t="shared" si="151"/>
        <v>#REF!</v>
      </c>
      <c r="AD831" s="12" t="e">
        <f>++VLOOKUP(F831,#REF!,3,0)</f>
        <v>#REF!</v>
      </c>
      <c r="AE831" s="10" t="s">
        <v>453</v>
      </c>
      <c r="AF831" s="10" t="s">
        <v>2918</v>
      </c>
      <c r="AH831" t="s">
        <v>2959</v>
      </c>
    </row>
    <row r="832" spans="1:34" x14ac:dyDescent="0.25">
      <c r="A832" s="5">
        <f t="shared" si="172"/>
        <v>22</v>
      </c>
      <c r="B832" s="22" t="s">
        <v>453</v>
      </c>
      <c r="C832" s="6" t="s">
        <v>1439</v>
      </c>
      <c r="D832" s="5" t="s">
        <v>479</v>
      </c>
      <c r="E832" s="7">
        <v>78741903</v>
      </c>
      <c r="F832" s="7">
        <v>41503987200034</v>
      </c>
      <c r="G832" s="7" t="s">
        <v>2399</v>
      </c>
      <c r="H832" s="14">
        <v>45077</v>
      </c>
      <c r="I832" s="5" t="s">
        <v>1126</v>
      </c>
      <c r="J832" s="5" t="e">
        <f>++COUNTIFS(#REF!,'Манзилли сотиб олиш (2)'!$F832,#REF!,'Манзилли сотиб олиш (2)'!J$3,#REF!,'Манзилли сотиб олиш (2)'!J$2)</f>
        <v>#REF!</v>
      </c>
      <c r="K832" s="5" t="e">
        <f>++COUNTIFS(#REF!,'Манзилли сотиб олиш (2)'!$F832,#REF!,'Манзилли сотиб олиш (2)'!K$3,#REF!,'Манзилли сотиб олиш (2)'!K$2)</f>
        <v>#REF!</v>
      </c>
      <c r="L832" s="5" t="e">
        <f>++COUNTIFS(#REF!,'Манзилли сотиб олиш (2)'!$F832,#REF!,'Манзилли сотиб олиш (2)'!L$3,#REF!,'Манзилли сотиб олиш (2)'!L$2)</f>
        <v>#REF!</v>
      </c>
      <c r="M832" s="5" t="e">
        <f>++COUNTIFS(#REF!,'Манзилли сотиб олиш (2)'!$F832,#REF!,'Манзилли сотиб олиш (2)'!M$3,#REF!,'Манзилли сотиб олиш (2)'!M$2)</f>
        <v>#REF!</v>
      </c>
      <c r="N832" s="5" t="e">
        <f>++COUNTIFS(#REF!,'Манзилли сотиб олиш (2)'!$F832,#REF!,'Манзилли сотиб олиш (2)'!N$3,#REF!,'Манзилли сотиб олиш (2)'!N$2)</f>
        <v>#REF!</v>
      </c>
      <c r="O832" s="7" t="e">
        <f t="shared" si="165"/>
        <v>#REF!</v>
      </c>
      <c r="P832" s="7">
        <f t="shared" si="166"/>
        <v>0</v>
      </c>
      <c r="Q832" s="7">
        <f t="shared" si="167"/>
        <v>0</v>
      </c>
      <c r="R832" s="5" t="e">
        <f>++COUNTIFS(#REF!,'Манзилли сотиб олиш (2)'!$F832,#REF!,'Манзилли сотиб олиш (2)'!R$3,#REF!,'Манзилли сотиб олиш (2)'!R$2)</f>
        <v>#REF!</v>
      </c>
      <c r="S832" s="5" t="e">
        <f>++COUNTIFS(#REF!,'Манзилли сотиб олиш (2)'!$F832,#REF!,'Манзилли сотиб олиш (2)'!S$3,#REF!,'Манзилли сотиб олиш (2)'!S$2)</f>
        <v>#REF!</v>
      </c>
      <c r="T832" s="5" t="e">
        <f>++COUNTIFS(#REF!,'Манзилли сотиб олиш (2)'!$F832,#REF!,'Манзилли сотиб олиш (2)'!T$3,#REF!,'Манзилли сотиб олиш (2)'!T$2)</f>
        <v>#REF!</v>
      </c>
      <c r="U832" s="5" t="e">
        <f>++COUNTIFS(#REF!,'Манзилли сотиб олиш (2)'!$F832,#REF!,'Манзилли сотиб олиш (2)'!U$3,#REF!,'Манзилли сотиб олиш (2)'!U$2)</f>
        <v>#REF!</v>
      </c>
      <c r="V832" s="5" t="e">
        <f>++COUNTIFS(#REF!,'Манзилли сотиб олиш (2)'!$F832,#REF!,'Манзилли сотиб олиш (2)'!V$3,#REF!,'Манзилли сотиб олиш (2)'!V$2)</f>
        <v>#REF!</v>
      </c>
      <c r="W832" s="7" t="e">
        <f t="shared" si="168"/>
        <v>#REF!</v>
      </c>
      <c r="X832" s="7">
        <f t="shared" si="169"/>
        <v>1</v>
      </c>
      <c r="Y832" s="7">
        <f t="shared" si="170"/>
        <v>156</v>
      </c>
      <c r="Z832" s="7">
        <f t="shared" si="169"/>
        <v>1</v>
      </c>
      <c r="AA832" s="7">
        <v>156</v>
      </c>
      <c r="AB832" s="7" t="e">
        <f t="shared" si="171"/>
        <v>#REF!</v>
      </c>
      <c r="AC832" s="7" t="e">
        <f t="shared" si="151"/>
        <v>#REF!</v>
      </c>
      <c r="AD832" s="12" t="e">
        <f>++VLOOKUP(F832,#REF!,3,0)</f>
        <v>#REF!</v>
      </c>
      <c r="AE832" s="10" t="s">
        <v>453</v>
      </c>
      <c r="AF832" s="10" t="s">
        <v>2930</v>
      </c>
      <c r="AH832" t="s">
        <v>2959</v>
      </c>
    </row>
    <row r="833" spans="1:34" x14ac:dyDescent="0.25">
      <c r="A833" s="5">
        <f t="shared" si="172"/>
        <v>23</v>
      </c>
      <c r="B833" s="22" t="s">
        <v>453</v>
      </c>
      <c r="C833" s="6" t="s">
        <v>1440</v>
      </c>
      <c r="D833" s="5" t="s">
        <v>481</v>
      </c>
      <c r="E833" s="7">
        <v>78833213</v>
      </c>
      <c r="F833" s="7">
        <v>30605913170021</v>
      </c>
      <c r="G833" s="7" t="s">
        <v>2400</v>
      </c>
      <c r="H833" s="14">
        <v>45078</v>
      </c>
      <c r="I833" s="5" t="s">
        <v>1126</v>
      </c>
      <c r="J833" s="5" t="e">
        <f>++COUNTIFS(#REF!,'Манзилли сотиб олиш (2)'!$F833,#REF!,'Манзилли сотиб олиш (2)'!J$3,#REF!,'Манзилли сотиб олиш (2)'!J$2)</f>
        <v>#REF!</v>
      </c>
      <c r="K833" s="5" t="e">
        <f>++COUNTIFS(#REF!,'Манзилли сотиб олиш (2)'!$F833,#REF!,'Манзилли сотиб олиш (2)'!K$3,#REF!,'Манзилли сотиб олиш (2)'!K$2)</f>
        <v>#REF!</v>
      </c>
      <c r="L833" s="5" t="e">
        <f>++COUNTIFS(#REF!,'Манзилли сотиб олиш (2)'!$F833,#REF!,'Манзилли сотиб олиш (2)'!L$3,#REF!,'Манзилли сотиб олиш (2)'!L$2)</f>
        <v>#REF!</v>
      </c>
      <c r="M833" s="5" t="e">
        <f>++COUNTIFS(#REF!,'Манзилли сотиб олиш (2)'!$F833,#REF!,'Манзилли сотиб олиш (2)'!M$3,#REF!,'Манзилли сотиб олиш (2)'!M$2)</f>
        <v>#REF!</v>
      </c>
      <c r="N833" s="5" t="e">
        <f>++COUNTIFS(#REF!,'Манзилли сотиб олиш (2)'!$F833,#REF!,'Манзилли сотиб олиш (2)'!N$3,#REF!,'Манзилли сотиб олиш (2)'!N$2)</f>
        <v>#REF!</v>
      </c>
      <c r="O833" s="7" t="e">
        <f t="shared" si="165"/>
        <v>#REF!</v>
      </c>
      <c r="P833" s="7">
        <f t="shared" si="166"/>
        <v>0</v>
      </c>
      <c r="Q833" s="7">
        <f t="shared" si="167"/>
        <v>0</v>
      </c>
      <c r="R833" s="5" t="e">
        <f>++COUNTIFS(#REF!,'Манзилли сотиб олиш (2)'!$F833,#REF!,'Манзилли сотиб олиш (2)'!R$3,#REF!,'Манзилли сотиб олиш (2)'!R$2)</f>
        <v>#REF!</v>
      </c>
      <c r="S833" s="5" t="e">
        <f>++COUNTIFS(#REF!,'Манзилли сотиб олиш (2)'!$F833,#REF!,'Манзилли сотиб олиш (2)'!S$3,#REF!,'Манзилли сотиб олиш (2)'!S$2)</f>
        <v>#REF!</v>
      </c>
      <c r="T833" s="5" t="e">
        <f>++COUNTIFS(#REF!,'Манзилли сотиб олиш (2)'!$F833,#REF!,'Манзилли сотиб олиш (2)'!T$3,#REF!,'Манзилли сотиб олиш (2)'!T$2)</f>
        <v>#REF!</v>
      </c>
      <c r="U833" s="5" t="e">
        <f>++COUNTIFS(#REF!,'Манзилли сотиб олиш (2)'!$F833,#REF!,'Манзилли сотиб олиш (2)'!U$3,#REF!,'Манзилли сотиб олиш (2)'!U$2)</f>
        <v>#REF!</v>
      </c>
      <c r="V833" s="5" t="e">
        <f>++COUNTIFS(#REF!,'Манзилли сотиб олиш (2)'!$F833,#REF!,'Манзилли сотиб олиш (2)'!V$3,#REF!,'Манзилли сотиб олиш (2)'!V$2)</f>
        <v>#REF!</v>
      </c>
      <c r="W833" s="7" t="e">
        <f t="shared" si="168"/>
        <v>#REF!</v>
      </c>
      <c r="X833" s="7">
        <f t="shared" si="169"/>
        <v>1</v>
      </c>
      <c r="Y833" s="7">
        <f t="shared" si="170"/>
        <v>147</v>
      </c>
      <c r="Z833" s="7">
        <f t="shared" si="169"/>
        <v>1</v>
      </c>
      <c r="AA833" s="7">
        <v>147</v>
      </c>
      <c r="AB833" s="7" t="e">
        <f t="shared" si="171"/>
        <v>#REF!</v>
      </c>
      <c r="AC833" s="7" t="e">
        <f t="shared" si="151"/>
        <v>#REF!</v>
      </c>
      <c r="AD833" s="12" t="e">
        <f>++VLOOKUP(F833,#REF!,3,0)</f>
        <v>#REF!</v>
      </c>
      <c r="AE833" s="10" t="s">
        <v>453</v>
      </c>
      <c r="AF833" s="10" t="s">
        <v>2936</v>
      </c>
      <c r="AH833" t="s">
        <v>2959</v>
      </c>
    </row>
    <row r="834" spans="1:34" x14ac:dyDescent="0.25">
      <c r="A834" s="5">
        <f t="shared" si="172"/>
        <v>24</v>
      </c>
      <c r="B834" s="22" t="s">
        <v>453</v>
      </c>
      <c r="C834" s="6" t="s">
        <v>1441</v>
      </c>
      <c r="D834" s="5" t="s">
        <v>482</v>
      </c>
      <c r="E834" s="7">
        <v>78824973</v>
      </c>
      <c r="F834" s="7">
        <v>31009927200014</v>
      </c>
      <c r="G834" s="7" t="s">
        <v>2401</v>
      </c>
      <c r="H834" s="14">
        <v>45078</v>
      </c>
      <c r="I834" s="5" t="s">
        <v>1126</v>
      </c>
      <c r="J834" s="5" t="e">
        <f>++COUNTIFS(#REF!,'Манзилли сотиб олиш (2)'!$F834,#REF!,'Манзилли сотиб олиш (2)'!J$3,#REF!,'Манзилли сотиб олиш (2)'!J$2)</f>
        <v>#REF!</v>
      </c>
      <c r="K834" s="5" t="e">
        <f>++COUNTIFS(#REF!,'Манзилли сотиб олиш (2)'!$F834,#REF!,'Манзилли сотиб олиш (2)'!K$3,#REF!,'Манзилли сотиб олиш (2)'!K$2)</f>
        <v>#REF!</v>
      </c>
      <c r="L834" s="5" t="e">
        <f>++COUNTIFS(#REF!,'Манзилли сотиб олиш (2)'!$F834,#REF!,'Манзилли сотиб олиш (2)'!L$3,#REF!,'Манзилли сотиб олиш (2)'!L$2)</f>
        <v>#REF!</v>
      </c>
      <c r="M834" s="5" t="e">
        <f>++COUNTIFS(#REF!,'Манзилли сотиб олиш (2)'!$F834,#REF!,'Манзилли сотиб олиш (2)'!M$3,#REF!,'Манзилли сотиб олиш (2)'!M$2)</f>
        <v>#REF!</v>
      </c>
      <c r="N834" s="5" t="e">
        <f>++COUNTIFS(#REF!,'Манзилли сотиб олиш (2)'!$F834,#REF!,'Манзилли сотиб олиш (2)'!N$3,#REF!,'Манзилли сотиб олиш (2)'!N$2)</f>
        <v>#REF!</v>
      </c>
      <c r="O834" s="7" t="e">
        <f t="shared" si="165"/>
        <v>#REF!</v>
      </c>
      <c r="P834" s="7">
        <f t="shared" si="166"/>
        <v>0</v>
      </c>
      <c r="Q834" s="7">
        <f t="shared" si="167"/>
        <v>0</v>
      </c>
      <c r="R834" s="5" t="e">
        <f>++COUNTIFS(#REF!,'Манзилли сотиб олиш (2)'!$F834,#REF!,'Манзилли сотиб олиш (2)'!R$3,#REF!,'Манзилли сотиб олиш (2)'!R$2)</f>
        <v>#REF!</v>
      </c>
      <c r="S834" s="5" t="e">
        <f>++COUNTIFS(#REF!,'Манзилли сотиб олиш (2)'!$F834,#REF!,'Манзилли сотиб олиш (2)'!S$3,#REF!,'Манзилли сотиб олиш (2)'!S$2)</f>
        <v>#REF!</v>
      </c>
      <c r="T834" s="5" t="e">
        <f>++COUNTIFS(#REF!,'Манзилли сотиб олиш (2)'!$F834,#REF!,'Манзилли сотиб олиш (2)'!T$3,#REF!,'Манзилли сотиб олиш (2)'!T$2)</f>
        <v>#REF!</v>
      </c>
      <c r="U834" s="5" t="e">
        <f>++COUNTIFS(#REF!,'Манзилли сотиб олиш (2)'!$F834,#REF!,'Манзилли сотиб олиш (2)'!U$3,#REF!,'Манзилли сотиб олиш (2)'!U$2)</f>
        <v>#REF!</v>
      </c>
      <c r="V834" s="5" t="e">
        <f>++COUNTIFS(#REF!,'Манзилли сотиб олиш (2)'!$F834,#REF!,'Манзилли сотиб олиш (2)'!V$3,#REF!,'Манзилли сотиб олиш (2)'!V$2)</f>
        <v>#REF!</v>
      </c>
      <c r="W834" s="7" t="e">
        <f t="shared" si="168"/>
        <v>#REF!</v>
      </c>
      <c r="X834" s="7">
        <f t="shared" si="169"/>
        <v>0</v>
      </c>
      <c r="Y834" s="7">
        <f t="shared" si="170"/>
        <v>0</v>
      </c>
      <c r="Z834" s="7">
        <f t="shared" si="169"/>
        <v>0</v>
      </c>
      <c r="AA834" s="7">
        <v>0</v>
      </c>
      <c r="AB834" s="7" t="e">
        <f t="shared" si="171"/>
        <v>#REF!</v>
      </c>
      <c r="AC834" s="7">
        <f t="shared" ref="AC834:AC897" si="173">++IF(Z834&gt;0,AA834+W834+O834,0)</f>
        <v>0</v>
      </c>
      <c r="AD834" s="12" t="e">
        <f>++VLOOKUP(F834,#REF!,3,0)</f>
        <v>#REF!</v>
      </c>
      <c r="AE834" s="10" t="s">
        <v>453</v>
      </c>
      <c r="AF834" s="10" t="s">
        <v>1009</v>
      </c>
      <c r="AH834" t="s">
        <v>2959</v>
      </c>
    </row>
    <row r="835" spans="1:34" x14ac:dyDescent="0.25">
      <c r="A835" s="5">
        <f t="shared" si="172"/>
        <v>25</v>
      </c>
      <c r="B835" s="22" t="s">
        <v>453</v>
      </c>
      <c r="C835" s="6" t="s">
        <v>1442</v>
      </c>
      <c r="D835" s="5" t="s">
        <v>483</v>
      </c>
      <c r="E835" s="7">
        <v>78843458</v>
      </c>
      <c r="F835" s="7">
        <v>30209943170020</v>
      </c>
      <c r="G835" s="7" t="s">
        <v>2402</v>
      </c>
      <c r="H835" s="14">
        <v>45078</v>
      </c>
      <c r="I835" s="5" t="s">
        <v>1126</v>
      </c>
      <c r="J835" s="5" t="e">
        <f>++COUNTIFS(#REF!,'Манзилли сотиб олиш (2)'!$F835,#REF!,'Манзилли сотиб олиш (2)'!J$3,#REF!,'Манзилли сотиб олиш (2)'!J$2)</f>
        <v>#REF!</v>
      </c>
      <c r="K835" s="5" t="e">
        <f>++COUNTIFS(#REF!,'Манзилли сотиб олиш (2)'!$F835,#REF!,'Манзилли сотиб олиш (2)'!K$3,#REF!,'Манзилли сотиб олиш (2)'!K$2)</f>
        <v>#REF!</v>
      </c>
      <c r="L835" s="5" t="e">
        <f>++COUNTIFS(#REF!,'Манзилли сотиб олиш (2)'!$F835,#REF!,'Манзилли сотиб олиш (2)'!L$3,#REF!,'Манзилли сотиб олиш (2)'!L$2)</f>
        <v>#REF!</v>
      </c>
      <c r="M835" s="5" t="e">
        <f>++COUNTIFS(#REF!,'Манзилли сотиб олиш (2)'!$F835,#REF!,'Манзилли сотиб олиш (2)'!M$3,#REF!,'Манзилли сотиб олиш (2)'!M$2)</f>
        <v>#REF!</v>
      </c>
      <c r="N835" s="5" t="e">
        <f>++COUNTIFS(#REF!,'Манзилли сотиб олиш (2)'!$F835,#REF!,'Манзилли сотиб олиш (2)'!N$3,#REF!,'Манзилли сотиб олиш (2)'!N$2)</f>
        <v>#REF!</v>
      </c>
      <c r="O835" s="7" t="e">
        <f t="shared" si="165"/>
        <v>#REF!</v>
      </c>
      <c r="P835" s="7">
        <f t="shared" si="166"/>
        <v>0</v>
      </c>
      <c r="Q835" s="7">
        <f t="shared" si="167"/>
        <v>0</v>
      </c>
      <c r="R835" s="5" t="e">
        <f>++COUNTIFS(#REF!,'Манзилли сотиб олиш (2)'!$F835,#REF!,'Манзилли сотиб олиш (2)'!R$3,#REF!,'Манзилли сотиб олиш (2)'!R$2)</f>
        <v>#REF!</v>
      </c>
      <c r="S835" s="5" t="e">
        <f>++COUNTIFS(#REF!,'Манзилли сотиб олиш (2)'!$F835,#REF!,'Манзилли сотиб олиш (2)'!S$3,#REF!,'Манзилли сотиб олиш (2)'!S$2)</f>
        <v>#REF!</v>
      </c>
      <c r="T835" s="19" t="e">
        <f>++COUNTIFS(#REF!,'Манзилли сотиб олиш (2)'!$F835,#REF!,'Манзилли сотиб олиш (2)'!T$3,#REF!,'Манзилли сотиб олиш (2)'!T$2)</f>
        <v>#REF!</v>
      </c>
      <c r="U835" s="5" t="e">
        <f>++COUNTIFS(#REF!,'Манзилли сотиб олиш (2)'!$F835,#REF!,'Манзилли сотиб олиш (2)'!U$3,#REF!,'Манзилли сотиб олиш (2)'!U$2)</f>
        <v>#REF!</v>
      </c>
      <c r="V835" s="5" t="e">
        <f>++COUNTIFS(#REF!,'Манзилли сотиб олиш (2)'!$F835,#REF!,'Манзилли сотиб олиш (2)'!V$3,#REF!,'Манзилли сотиб олиш (2)'!V$2)</f>
        <v>#REF!</v>
      </c>
      <c r="W835" s="7" t="e">
        <f t="shared" si="168"/>
        <v>#REF!</v>
      </c>
      <c r="X835" s="7">
        <f t="shared" si="169"/>
        <v>1</v>
      </c>
      <c r="Y835" s="7">
        <f t="shared" si="170"/>
        <v>196.91499999999999</v>
      </c>
      <c r="Z835" s="7">
        <f t="shared" si="169"/>
        <v>1</v>
      </c>
      <c r="AA835" s="7">
        <v>196.91499999999999</v>
      </c>
      <c r="AB835" s="7" t="e">
        <f t="shared" si="171"/>
        <v>#REF!</v>
      </c>
      <c r="AC835" s="7" t="e">
        <f t="shared" si="173"/>
        <v>#REF!</v>
      </c>
      <c r="AD835" s="12" t="e">
        <f>++VLOOKUP(F835,#REF!,3,0)</f>
        <v>#REF!</v>
      </c>
      <c r="AE835" s="10" t="s">
        <v>11</v>
      </c>
      <c r="AF835" s="10" t="s">
        <v>1003</v>
      </c>
      <c r="AH835" t="s">
        <v>2959</v>
      </c>
    </row>
    <row r="836" spans="1:34" x14ac:dyDescent="0.25">
      <c r="A836" s="5">
        <f t="shared" si="172"/>
        <v>26</v>
      </c>
      <c r="B836" s="22" t="s">
        <v>453</v>
      </c>
      <c r="C836" s="6" t="s">
        <v>1443</v>
      </c>
      <c r="D836" s="5" t="s">
        <v>484</v>
      </c>
      <c r="E836" s="7">
        <v>78855621</v>
      </c>
      <c r="F836" s="7">
        <v>40308943170049</v>
      </c>
      <c r="G836" s="7" t="s">
        <v>2403</v>
      </c>
      <c r="H836" s="14">
        <v>45078</v>
      </c>
      <c r="I836" s="5" t="s">
        <v>1126</v>
      </c>
      <c r="J836" s="5" t="e">
        <f>++COUNTIFS(#REF!,'Манзилли сотиб олиш (2)'!$F836,#REF!,'Манзилли сотиб олиш (2)'!J$3,#REF!,'Манзилли сотиб олиш (2)'!J$2)</f>
        <v>#REF!</v>
      </c>
      <c r="K836" s="5" t="e">
        <f>++COUNTIFS(#REF!,'Манзилли сотиб олиш (2)'!$F836,#REF!,'Манзилли сотиб олиш (2)'!K$3,#REF!,'Манзилли сотиб олиш (2)'!K$2)</f>
        <v>#REF!</v>
      </c>
      <c r="L836" s="5" t="e">
        <f>++COUNTIFS(#REF!,'Манзилли сотиб олиш (2)'!$F836,#REF!,'Манзилли сотиб олиш (2)'!L$3,#REF!,'Манзилли сотиб олиш (2)'!L$2)</f>
        <v>#REF!</v>
      </c>
      <c r="M836" s="5" t="e">
        <f>++COUNTIFS(#REF!,'Манзилли сотиб олиш (2)'!$F836,#REF!,'Манзилли сотиб олиш (2)'!M$3,#REF!,'Манзилли сотиб олиш (2)'!M$2)</f>
        <v>#REF!</v>
      </c>
      <c r="N836" s="5" t="e">
        <f>++COUNTIFS(#REF!,'Манзилли сотиб олиш (2)'!$F836,#REF!,'Манзилли сотиб олиш (2)'!N$3,#REF!,'Манзилли сотиб олиш (2)'!N$2)</f>
        <v>#REF!</v>
      </c>
      <c r="O836" s="7" t="e">
        <f t="shared" si="165"/>
        <v>#REF!</v>
      </c>
      <c r="P836" s="7">
        <f t="shared" si="166"/>
        <v>0</v>
      </c>
      <c r="Q836" s="7">
        <f t="shared" si="167"/>
        <v>0</v>
      </c>
      <c r="R836" s="5" t="e">
        <f>++COUNTIFS(#REF!,'Манзилли сотиб олиш (2)'!$F836,#REF!,'Манзилли сотиб олиш (2)'!R$3,#REF!,'Манзилли сотиб олиш (2)'!R$2)</f>
        <v>#REF!</v>
      </c>
      <c r="S836" s="5" t="e">
        <f>++COUNTIFS(#REF!,'Манзилли сотиб олиш (2)'!$F836,#REF!,'Манзилли сотиб олиш (2)'!S$3,#REF!,'Манзилли сотиб олиш (2)'!S$2)</f>
        <v>#REF!</v>
      </c>
      <c r="T836" s="5" t="e">
        <f>++COUNTIFS(#REF!,'Манзилли сотиб олиш (2)'!$F836,#REF!,'Манзилли сотиб олиш (2)'!T$3,#REF!,'Манзилли сотиб олиш (2)'!T$2)</f>
        <v>#REF!</v>
      </c>
      <c r="U836" s="5" t="e">
        <f>++COUNTIFS(#REF!,'Манзилли сотиб олиш (2)'!$F836,#REF!,'Манзилли сотиб олиш (2)'!U$3,#REF!,'Манзилли сотиб олиш (2)'!U$2)</f>
        <v>#REF!</v>
      </c>
      <c r="V836" s="5" t="e">
        <f>++COUNTIFS(#REF!,'Манзилли сотиб олиш (2)'!$F836,#REF!,'Манзилли сотиб олиш (2)'!V$3,#REF!,'Манзилли сотиб олиш (2)'!V$2)</f>
        <v>#REF!</v>
      </c>
      <c r="W836" s="7" t="e">
        <f t="shared" si="168"/>
        <v>#REF!</v>
      </c>
      <c r="X836" s="7">
        <f t="shared" si="169"/>
        <v>0</v>
      </c>
      <c r="Y836" s="7">
        <f t="shared" si="170"/>
        <v>0</v>
      </c>
      <c r="Z836" s="7">
        <f t="shared" si="169"/>
        <v>0</v>
      </c>
      <c r="AA836" s="7">
        <v>0</v>
      </c>
      <c r="AB836" s="7" t="e">
        <f t="shared" si="171"/>
        <v>#REF!</v>
      </c>
      <c r="AC836" s="7">
        <f t="shared" si="173"/>
        <v>0</v>
      </c>
      <c r="AD836" s="12" t="e">
        <f>++VLOOKUP(F836,#REF!,3,0)</f>
        <v>#REF!</v>
      </c>
      <c r="AE836" s="10" t="s">
        <v>453</v>
      </c>
      <c r="AF836" s="10" t="s">
        <v>2934</v>
      </c>
      <c r="AH836" t="s">
        <v>2959</v>
      </c>
    </row>
    <row r="837" spans="1:34" x14ac:dyDescent="0.25">
      <c r="A837" s="5">
        <f t="shared" si="172"/>
        <v>27</v>
      </c>
      <c r="B837" s="22" t="s">
        <v>453</v>
      </c>
      <c r="C837" s="6" t="s">
        <v>1444</v>
      </c>
      <c r="D837" s="5" t="s">
        <v>485</v>
      </c>
      <c r="E837" s="7">
        <v>78965668</v>
      </c>
      <c r="F837" s="7">
        <v>31705953170016</v>
      </c>
      <c r="G837" s="7" t="s">
        <v>2404</v>
      </c>
      <c r="H837" s="14">
        <v>45078</v>
      </c>
      <c r="I837" s="5" t="s">
        <v>1126</v>
      </c>
      <c r="J837" s="5" t="e">
        <f>++COUNTIFS(#REF!,'Манзилли сотиб олиш (2)'!$F837,#REF!,'Манзилли сотиб олиш (2)'!J$3,#REF!,'Манзилли сотиб олиш (2)'!J$2)</f>
        <v>#REF!</v>
      </c>
      <c r="K837" s="5" t="e">
        <f>++COUNTIFS(#REF!,'Манзилли сотиб олиш (2)'!$F837,#REF!,'Манзилли сотиб олиш (2)'!K$3,#REF!,'Манзилли сотиб олиш (2)'!K$2)</f>
        <v>#REF!</v>
      </c>
      <c r="L837" s="5" t="e">
        <f>++COUNTIFS(#REF!,'Манзилли сотиб олиш (2)'!$F837,#REF!,'Манзилли сотиб олиш (2)'!L$3,#REF!,'Манзилли сотиб олиш (2)'!L$2)</f>
        <v>#REF!</v>
      </c>
      <c r="M837" s="5" t="e">
        <f>++COUNTIFS(#REF!,'Манзилли сотиб олиш (2)'!$F837,#REF!,'Манзилли сотиб олиш (2)'!M$3,#REF!,'Манзилли сотиб олиш (2)'!M$2)</f>
        <v>#REF!</v>
      </c>
      <c r="N837" s="5" t="e">
        <f>++COUNTIFS(#REF!,'Манзилли сотиб олиш (2)'!$F837,#REF!,'Манзилли сотиб олиш (2)'!N$3,#REF!,'Манзилли сотиб олиш (2)'!N$2)</f>
        <v>#REF!</v>
      </c>
      <c r="O837" s="7" t="e">
        <f t="shared" si="165"/>
        <v>#REF!</v>
      </c>
      <c r="P837" s="7">
        <f t="shared" si="166"/>
        <v>0</v>
      </c>
      <c r="Q837" s="7">
        <f t="shared" si="167"/>
        <v>0</v>
      </c>
      <c r="R837" s="5" t="e">
        <f>++COUNTIFS(#REF!,'Манзилли сотиб олиш (2)'!$F837,#REF!,'Манзилли сотиб олиш (2)'!R$3,#REF!,'Манзилли сотиб олиш (2)'!R$2)</f>
        <v>#REF!</v>
      </c>
      <c r="S837" s="5" t="e">
        <f>++COUNTIFS(#REF!,'Манзилли сотиб олиш (2)'!$F837,#REF!,'Манзилли сотиб олиш (2)'!S$3,#REF!,'Манзилли сотиб олиш (2)'!S$2)</f>
        <v>#REF!</v>
      </c>
      <c r="T837" s="5" t="e">
        <f>++COUNTIFS(#REF!,'Манзилли сотиб олиш (2)'!$F837,#REF!,'Манзилли сотиб олиш (2)'!T$3,#REF!,'Манзилли сотиб олиш (2)'!T$2)</f>
        <v>#REF!</v>
      </c>
      <c r="U837" s="5" t="e">
        <f>++COUNTIFS(#REF!,'Манзилли сотиб олиш (2)'!$F837,#REF!,'Манзилли сотиб олиш (2)'!U$3,#REF!,'Манзилли сотиб олиш (2)'!U$2)</f>
        <v>#REF!</v>
      </c>
      <c r="V837" s="5" t="e">
        <f>++COUNTIFS(#REF!,'Манзилли сотиб олиш (2)'!$F837,#REF!,'Манзилли сотиб олиш (2)'!V$3,#REF!,'Манзилли сотиб олиш (2)'!V$2)</f>
        <v>#REF!</v>
      </c>
      <c r="W837" s="7" t="e">
        <f t="shared" si="168"/>
        <v>#REF!</v>
      </c>
      <c r="X837" s="7">
        <f t="shared" si="169"/>
        <v>1</v>
      </c>
      <c r="Y837" s="7">
        <f t="shared" si="170"/>
        <v>213.7</v>
      </c>
      <c r="Z837" s="7">
        <f t="shared" si="169"/>
        <v>1</v>
      </c>
      <c r="AA837" s="7">
        <v>213.7</v>
      </c>
      <c r="AB837" s="7" t="e">
        <f t="shared" si="171"/>
        <v>#REF!</v>
      </c>
      <c r="AC837" s="7" t="e">
        <f t="shared" si="173"/>
        <v>#REF!</v>
      </c>
      <c r="AD837" s="12" t="e">
        <f>++VLOOKUP(F837,#REF!,3,0)</f>
        <v>#REF!</v>
      </c>
      <c r="AE837" s="10" t="s">
        <v>453</v>
      </c>
      <c r="AF837" s="10" t="s">
        <v>2934</v>
      </c>
      <c r="AH837" t="s">
        <v>2959</v>
      </c>
    </row>
    <row r="838" spans="1:34" x14ac:dyDescent="0.25">
      <c r="A838" s="5">
        <f t="shared" si="172"/>
        <v>28</v>
      </c>
      <c r="B838" s="22" t="s">
        <v>453</v>
      </c>
      <c r="C838" s="6" t="s">
        <v>1445</v>
      </c>
      <c r="D838" s="5" t="s">
        <v>486</v>
      </c>
      <c r="E838" s="7">
        <v>79055013</v>
      </c>
      <c r="F838" s="7">
        <v>40303967200011</v>
      </c>
      <c r="G838" s="7" t="s">
        <v>2405</v>
      </c>
      <c r="H838" s="14">
        <v>45078</v>
      </c>
      <c r="I838" s="5" t="s">
        <v>1126</v>
      </c>
      <c r="J838" s="5" t="e">
        <f>++COUNTIFS(#REF!,'Манзилли сотиб олиш (2)'!$F838,#REF!,'Манзилли сотиб олиш (2)'!J$3,#REF!,'Манзилли сотиб олиш (2)'!J$2)</f>
        <v>#REF!</v>
      </c>
      <c r="K838" s="5" t="e">
        <f>++COUNTIFS(#REF!,'Манзилли сотиб олиш (2)'!$F838,#REF!,'Манзилли сотиб олиш (2)'!K$3,#REF!,'Манзилли сотиб олиш (2)'!K$2)</f>
        <v>#REF!</v>
      </c>
      <c r="L838" s="5" t="e">
        <f>++COUNTIFS(#REF!,'Манзилли сотиб олиш (2)'!$F838,#REF!,'Манзилли сотиб олиш (2)'!L$3,#REF!,'Манзилли сотиб олиш (2)'!L$2)</f>
        <v>#REF!</v>
      </c>
      <c r="M838" s="5" t="e">
        <f>++COUNTIFS(#REF!,'Манзилли сотиб олиш (2)'!$F838,#REF!,'Манзилли сотиб олиш (2)'!M$3,#REF!,'Манзилли сотиб олиш (2)'!M$2)</f>
        <v>#REF!</v>
      </c>
      <c r="N838" s="5" t="e">
        <f>++COUNTIFS(#REF!,'Манзилли сотиб олиш (2)'!$F838,#REF!,'Манзилли сотиб олиш (2)'!N$3,#REF!,'Манзилли сотиб олиш (2)'!N$2)</f>
        <v>#REF!</v>
      </c>
      <c r="O838" s="7" t="e">
        <f t="shared" si="165"/>
        <v>#REF!</v>
      </c>
      <c r="P838" s="7">
        <f t="shared" si="166"/>
        <v>0</v>
      </c>
      <c r="Q838" s="7">
        <f t="shared" si="167"/>
        <v>0</v>
      </c>
      <c r="R838" s="5" t="e">
        <f>++COUNTIFS(#REF!,'Манзилли сотиб олиш (2)'!$F838,#REF!,'Манзилли сотиб олиш (2)'!R$3,#REF!,'Манзилли сотиб олиш (2)'!R$2)</f>
        <v>#REF!</v>
      </c>
      <c r="S838" s="5" t="e">
        <f>++COUNTIFS(#REF!,'Манзилли сотиб олиш (2)'!$F838,#REF!,'Манзилли сотиб олиш (2)'!S$3,#REF!,'Манзилли сотиб олиш (2)'!S$2)</f>
        <v>#REF!</v>
      </c>
      <c r="T838" s="5" t="e">
        <f>++COUNTIFS(#REF!,'Манзилли сотиб олиш (2)'!$F838,#REF!,'Манзилли сотиб олиш (2)'!T$3,#REF!,'Манзилли сотиб олиш (2)'!T$2)</f>
        <v>#REF!</v>
      </c>
      <c r="U838" s="5" t="e">
        <f>++COUNTIFS(#REF!,'Манзилли сотиб олиш (2)'!$F838,#REF!,'Манзилли сотиб олиш (2)'!U$3,#REF!,'Манзилли сотиб олиш (2)'!U$2)</f>
        <v>#REF!</v>
      </c>
      <c r="V838" s="5" t="e">
        <f>++COUNTIFS(#REF!,'Манзилли сотиб олиш (2)'!$F838,#REF!,'Манзилли сотиб олиш (2)'!V$3,#REF!,'Манзилли сотиб олиш (2)'!V$2)</f>
        <v>#REF!</v>
      </c>
      <c r="W838" s="7" t="e">
        <f t="shared" si="168"/>
        <v>#REF!</v>
      </c>
      <c r="X838" s="7">
        <f t="shared" si="169"/>
        <v>1</v>
      </c>
      <c r="Y838" s="7">
        <f t="shared" si="170"/>
        <v>145</v>
      </c>
      <c r="Z838" s="7">
        <f t="shared" si="169"/>
        <v>1</v>
      </c>
      <c r="AA838" s="7">
        <v>145</v>
      </c>
      <c r="AB838" s="7" t="e">
        <f t="shared" si="171"/>
        <v>#REF!</v>
      </c>
      <c r="AC838" s="7" t="e">
        <f t="shared" si="173"/>
        <v>#REF!</v>
      </c>
      <c r="AD838" s="12" t="e">
        <f>++VLOOKUP(F838,#REF!,3,0)</f>
        <v>#REF!</v>
      </c>
      <c r="AE838" s="10" t="s">
        <v>453</v>
      </c>
      <c r="AF838" s="10" t="s">
        <v>2936</v>
      </c>
      <c r="AH838" t="s">
        <v>2959</v>
      </c>
    </row>
    <row r="839" spans="1:34" x14ac:dyDescent="0.25">
      <c r="A839" s="5">
        <f t="shared" si="172"/>
        <v>29</v>
      </c>
      <c r="B839" s="22" t="s">
        <v>453</v>
      </c>
      <c r="C839" s="6" t="s">
        <v>1446</v>
      </c>
      <c r="D839" s="5" t="s">
        <v>487</v>
      </c>
      <c r="E839" s="7">
        <v>79099548</v>
      </c>
      <c r="F839" s="7">
        <v>31506943170010</v>
      </c>
      <c r="G839" s="7" t="s">
        <v>2406</v>
      </c>
      <c r="H839" s="14">
        <v>45078</v>
      </c>
      <c r="I839" s="5" t="s">
        <v>1126</v>
      </c>
      <c r="J839" s="5" t="e">
        <f>++COUNTIFS(#REF!,'Манзилли сотиб олиш (2)'!$F839,#REF!,'Манзилли сотиб олиш (2)'!J$3,#REF!,'Манзилли сотиб олиш (2)'!J$2)</f>
        <v>#REF!</v>
      </c>
      <c r="K839" s="5" t="e">
        <f>++COUNTIFS(#REF!,'Манзилли сотиб олиш (2)'!$F839,#REF!,'Манзилли сотиб олиш (2)'!K$3,#REF!,'Манзилли сотиб олиш (2)'!K$2)</f>
        <v>#REF!</v>
      </c>
      <c r="L839" s="5" t="e">
        <f>++COUNTIFS(#REF!,'Манзилли сотиб олиш (2)'!$F839,#REF!,'Манзилли сотиб олиш (2)'!L$3,#REF!,'Манзилли сотиб олиш (2)'!L$2)</f>
        <v>#REF!</v>
      </c>
      <c r="M839" s="5" t="e">
        <f>++COUNTIFS(#REF!,'Манзилли сотиб олиш (2)'!$F839,#REF!,'Манзилли сотиб олиш (2)'!M$3,#REF!,'Манзилли сотиб олиш (2)'!M$2)</f>
        <v>#REF!</v>
      </c>
      <c r="N839" s="5" t="e">
        <f>++COUNTIFS(#REF!,'Манзилли сотиб олиш (2)'!$F839,#REF!,'Манзилли сотиб олиш (2)'!N$3,#REF!,'Манзилли сотиб олиш (2)'!N$2)</f>
        <v>#REF!</v>
      </c>
      <c r="O839" s="7" t="e">
        <f t="shared" si="165"/>
        <v>#REF!</v>
      </c>
      <c r="P839" s="7">
        <f t="shared" si="166"/>
        <v>0</v>
      </c>
      <c r="Q839" s="7">
        <f t="shared" si="167"/>
        <v>0</v>
      </c>
      <c r="R839" s="5" t="e">
        <f>++COUNTIFS(#REF!,'Манзилли сотиб олиш (2)'!$F839,#REF!,'Манзилли сотиб олиш (2)'!R$3,#REF!,'Манзилли сотиб олиш (2)'!R$2)</f>
        <v>#REF!</v>
      </c>
      <c r="S839" s="5" t="e">
        <f>++COUNTIFS(#REF!,'Манзилли сотиб олиш (2)'!$F839,#REF!,'Манзилли сотиб олиш (2)'!S$3,#REF!,'Манзилли сотиб олиш (2)'!S$2)</f>
        <v>#REF!</v>
      </c>
      <c r="T839" s="5" t="e">
        <f>++COUNTIFS(#REF!,'Манзилли сотиб олиш (2)'!$F839,#REF!,'Манзилли сотиб олиш (2)'!T$3,#REF!,'Манзилли сотиб олиш (2)'!T$2)</f>
        <v>#REF!</v>
      </c>
      <c r="U839" s="5" t="e">
        <f>++COUNTIFS(#REF!,'Манзилли сотиб олиш (2)'!$F839,#REF!,'Манзилли сотиб олиш (2)'!U$3,#REF!,'Манзилли сотиб олиш (2)'!U$2)</f>
        <v>#REF!</v>
      </c>
      <c r="V839" s="5" t="e">
        <f>++COUNTIFS(#REF!,'Манзилли сотиб олиш (2)'!$F839,#REF!,'Манзилли сотиб олиш (2)'!V$3,#REF!,'Манзилли сотиб олиш (2)'!V$2)</f>
        <v>#REF!</v>
      </c>
      <c r="W839" s="7" t="e">
        <f t="shared" si="168"/>
        <v>#REF!</v>
      </c>
      <c r="X839" s="7">
        <f t="shared" si="169"/>
        <v>1</v>
      </c>
      <c r="Y839" s="7">
        <f t="shared" si="170"/>
        <v>151.5</v>
      </c>
      <c r="Z839" s="7">
        <f t="shared" si="169"/>
        <v>1</v>
      </c>
      <c r="AA839" s="7">
        <v>151.5</v>
      </c>
      <c r="AB839" s="7" t="e">
        <f t="shared" si="171"/>
        <v>#REF!</v>
      </c>
      <c r="AC839" s="7" t="e">
        <f t="shared" si="173"/>
        <v>#REF!</v>
      </c>
      <c r="AD839" s="12" t="e">
        <f>++VLOOKUP(F839,#REF!,3,0)</f>
        <v>#REF!</v>
      </c>
      <c r="AE839" s="10" t="s">
        <v>453</v>
      </c>
      <c r="AF839" s="10" t="s">
        <v>2915</v>
      </c>
      <c r="AH839" t="s">
        <v>2959</v>
      </c>
    </row>
    <row r="840" spans="1:34" x14ac:dyDescent="0.25">
      <c r="A840" s="5">
        <f t="shared" si="172"/>
        <v>30</v>
      </c>
      <c r="B840" s="22" t="s">
        <v>453</v>
      </c>
      <c r="C840" s="6" t="s">
        <v>1447</v>
      </c>
      <c r="D840" s="5" t="s">
        <v>488</v>
      </c>
      <c r="E840" s="7">
        <v>79116665</v>
      </c>
      <c r="F840" s="7">
        <v>40208913170016</v>
      </c>
      <c r="G840" s="7" t="s">
        <v>2407</v>
      </c>
      <c r="H840" s="14">
        <v>45078</v>
      </c>
      <c r="I840" s="5" t="s">
        <v>1126</v>
      </c>
      <c r="J840" s="5" t="e">
        <f>++COUNTIFS(#REF!,'Манзилли сотиб олиш (2)'!$F840,#REF!,'Манзилли сотиб олиш (2)'!J$3,#REF!,'Манзилли сотиб олиш (2)'!J$2)</f>
        <v>#REF!</v>
      </c>
      <c r="K840" s="5" t="e">
        <f>++COUNTIFS(#REF!,'Манзилли сотиб олиш (2)'!$F840,#REF!,'Манзилли сотиб олиш (2)'!K$3,#REF!,'Манзилли сотиб олиш (2)'!K$2)</f>
        <v>#REF!</v>
      </c>
      <c r="L840" s="5" t="e">
        <f>++COUNTIFS(#REF!,'Манзилли сотиб олиш (2)'!$F840,#REF!,'Манзилли сотиб олиш (2)'!L$3,#REF!,'Манзилли сотиб олиш (2)'!L$2)</f>
        <v>#REF!</v>
      </c>
      <c r="M840" s="5" t="e">
        <f>++COUNTIFS(#REF!,'Манзилли сотиб олиш (2)'!$F840,#REF!,'Манзилли сотиб олиш (2)'!M$3,#REF!,'Манзилли сотиб олиш (2)'!M$2)</f>
        <v>#REF!</v>
      </c>
      <c r="N840" s="5" t="e">
        <f>++COUNTIFS(#REF!,'Манзилли сотиб олиш (2)'!$F840,#REF!,'Манзилли сотиб олиш (2)'!N$3,#REF!,'Манзилли сотиб олиш (2)'!N$2)</f>
        <v>#REF!</v>
      </c>
      <c r="O840" s="7" t="e">
        <f t="shared" si="165"/>
        <v>#REF!</v>
      </c>
      <c r="P840" s="7">
        <f t="shared" si="166"/>
        <v>0</v>
      </c>
      <c r="Q840" s="7">
        <f t="shared" si="167"/>
        <v>0</v>
      </c>
      <c r="R840" s="5" t="e">
        <f>++COUNTIFS(#REF!,'Манзилли сотиб олиш (2)'!$F840,#REF!,'Манзилли сотиб олиш (2)'!R$3,#REF!,'Манзилли сотиб олиш (2)'!R$2)</f>
        <v>#REF!</v>
      </c>
      <c r="S840" s="5" t="e">
        <f>++COUNTIFS(#REF!,'Манзилли сотиб олиш (2)'!$F840,#REF!,'Манзилли сотиб олиш (2)'!S$3,#REF!,'Манзилли сотиб олиш (2)'!S$2)</f>
        <v>#REF!</v>
      </c>
      <c r="T840" s="5" t="e">
        <f>++COUNTIFS(#REF!,'Манзилли сотиб олиш (2)'!$F840,#REF!,'Манзилли сотиб олиш (2)'!T$3,#REF!,'Манзилли сотиб олиш (2)'!T$2)</f>
        <v>#REF!</v>
      </c>
      <c r="U840" s="5" t="e">
        <f>++COUNTIFS(#REF!,'Манзилли сотиб олиш (2)'!$F840,#REF!,'Манзилли сотиб олиш (2)'!U$3,#REF!,'Манзилли сотиб олиш (2)'!U$2)</f>
        <v>#REF!</v>
      </c>
      <c r="V840" s="5" t="e">
        <f>++COUNTIFS(#REF!,'Манзилли сотиб олиш (2)'!$F840,#REF!,'Манзилли сотиб олиш (2)'!V$3,#REF!,'Манзилли сотиб олиш (2)'!V$2)</f>
        <v>#REF!</v>
      </c>
      <c r="W840" s="7" t="e">
        <f t="shared" si="168"/>
        <v>#REF!</v>
      </c>
      <c r="X840" s="7">
        <f t="shared" si="169"/>
        <v>1</v>
      </c>
      <c r="Y840" s="7">
        <f t="shared" si="170"/>
        <v>218</v>
      </c>
      <c r="Z840" s="7">
        <f t="shared" si="169"/>
        <v>1</v>
      </c>
      <c r="AA840" s="7">
        <v>218</v>
      </c>
      <c r="AB840" s="7" t="e">
        <f t="shared" si="171"/>
        <v>#REF!</v>
      </c>
      <c r="AC840" s="7" t="e">
        <f t="shared" si="173"/>
        <v>#REF!</v>
      </c>
      <c r="AD840" s="12" t="e">
        <f>++VLOOKUP(F840,#REF!,3,0)</f>
        <v>#REF!</v>
      </c>
      <c r="AE840" s="10" t="s">
        <v>453</v>
      </c>
      <c r="AF840" s="10" t="s">
        <v>2930</v>
      </c>
      <c r="AH840" t="s">
        <v>2959</v>
      </c>
    </row>
    <row r="841" spans="1:34" x14ac:dyDescent="0.25">
      <c r="A841" s="5">
        <f t="shared" si="172"/>
        <v>31</v>
      </c>
      <c r="B841" s="22" t="s">
        <v>453</v>
      </c>
      <c r="C841" s="6" t="s">
        <v>1448</v>
      </c>
      <c r="D841" s="5" t="s">
        <v>489</v>
      </c>
      <c r="E841" s="7">
        <v>79134146</v>
      </c>
      <c r="F841" s="7">
        <v>42103913170023</v>
      </c>
      <c r="G841" s="7" t="s">
        <v>2408</v>
      </c>
      <c r="H841" s="14">
        <v>45078</v>
      </c>
      <c r="I841" s="5" t="s">
        <v>1126</v>
      </c>
      <c r="J841" s="5" t="e">
        <f>++COUNTIFS(#REF!,'Манзилли сотиб олиш (2)'!$F841,#REF!,'Манзилли сотиб олиш (2)'!J$3,#REF!,'Манзилли сотиб олиш (2)'!J$2)</f>
        <v>#REF!</v>
      </c>
      <c r="K841" s="5" t="e">
        <f>++COUNTIFS(#REF!,'Манзилли сотиб олиш (2)'!$F841,#REF!,'Манзилли сотиб олиш (2)'!K$3,#REF!,'Манзилли сотиб олиш (2)'!K$2)</f>
        <v>#REF!</v>
      </c>
      <c r="L841" s="5" t="e">
        <f>++COUNTIFS(#REF!,'Манзилли сотиб олиш (2)'!$F841,#REF!,'Манзилли сотиб олиш (2)'!L$3,#REF!,'Манзилли сотиб олиш (2)'!L$2)</f>
        <v>#REF!</v>
      </c>
      <c r="M841" s="5" t="e">
        <f>++COUNTIFS(#REF!,'Манзилли сотиб олиш (2)'!$F841,#REF!,'Манзилли сотиб олиш (2)'!M$3,#REF!,'Манзилли сотиб олиш (2)'!M$2)</f>
        <v>#REF!</v>
      </c>
      <c r="N841" s="5" t="e">
        <f>++COUNTIFS(#REF!,'Манзилли сотиб олиш (2)'!$F841,#REF!,'Манзилли сотиб олиш (2)'!N$3,#REF!,'Манзилли сотиб олиш (2)'!N$2)</f>
        <v>#REF!</v>
      </c>
      <c r="O841" s="7" t="e">
        <f t="shared" si="165"/>
        <v>#REF!</v>
      </c>
      <c r="P841" s="7">
        <f t="shared" si="166"/>
        <v>0</v>
      </c>
      <c r="Q841" s="7">
        <f t="shared" si="167"/>
        <v>0</v>
      </c>
      <c r="R841" s="5" t="e">
        <f>++COUNTIFS(#REF!,'Манзилли сотиб олиш (2)'!$F841,#REF!,'Манзилли сотиб олиш (2)'!R$3,#REF!,'Манзилли сотиб олиш (2)'!R$2)</f>
        <v>#REF!</v>
      </c>
      <c r="S841" s="5" t="e">
        <f>++COUNTIFS(#REF!,'Манзилли сотиб олиш (2)'!$F841,#REF!,'Манзилли сотиб олиш (2)'!S$3,#REF!,'Манзилли сотиб олиш (2)'!S$2)</f>
        <v>#REF!</v>
      </c>
      <c r="T841" s="5" t="e">
        <f>++COUNTIFS(#REF!,'Манзилли сотиб олиш (2)'!$F841,#REF!,'Манзилли сотиб олиш (2)'!T$3,#REF!,'Манзилли сотиб олиш (2)'!T$2)</f>
        <v>#REF!</v>
      </c>
      <c r="U841" s="5" t="e">
        <f>++COUNTIFS(#REF!,'Манзилли сотиб олиш (2)'!$F841,#REF!,'Манзилли сотиб олиш (2)'!U$3,#REF!,'Манзилли сотиб олиш (2)'!U$2)</f>
        <v>#REF!</v>
      </c>
      <c r="V841" s="5" t="e">
        <f>++COUNTIFS(#REF!,'Манзилли сотиб олиш (2)'!$F841,#REF!,'Манзилли сотиб олиш (2)'!V$3,#REF!,'Манзилли сотиб олиш (2)'!V$2)</f>
        <v>#REF!</v>
      </c>
      <c r="W841" s="7" t="e">
        <f t="shared" si="168"/>
        <v>#REF!</v>
      </c>
      <c r="X841" s="7">
        <f t="shared" si="169"/>
        <v>1</v>
      </c>
      <c r="Y841" s="7">
        <f t="shared" si="170"/>
        <v>177</v>
      </c>
      <c r="Z841" s="7">
        <f t="shared" si="169"/>
        <v>1</v>
      </c>
      <c r="AA841" s="7">
        <v>177</v>
      </c>
      <c r="AB841" s="7" t="e">
        <f t="shared" si="171"/>
        <v>#REF!</v>
      </c>
      <c r="AC841" s="7" t="e">
        <f t="shared" si="173"/>
        <v>#REF!</v>
      </c>
      <c r="AD841" s="12" t="e">
        <f>++VLOOKUP(F841,#REF!,3,0)</f>
        <v>#REF!</v>
      </c>
      <c r="AE841" s="10" t="s">
        <v>453</v>
      </c>
      <c r="AF841" s="10" t="s">
        <v>2930</v>
      </c>
      <c r="AH841" t="s">
        <v>2959</v>
      </c>
    </row>
    <row r="842" spans="1:34" x14ac:dyDescent="0.25">
      <c r="A842" s="5">
        <f t="shared" si="172"/>
        <v>32</v>
      </c>
      <c r="B842" s="22" t="s">
        <v>453</v>
      </c>
      <c r="C842" s="6" t="s">
        <v>1449</v>
      </c>
      <c r="D842" s="5" t="s">
        <v>490</v>
      </c>
      <c r="E842" s="7">
        <v>79677427</v>
      </c>
      <c r="F842" s="7">
        <v>43112943170014</v>
      </c>
      <c r="G842" s="7" t="s">
        <v>2409</v>
      </c>
      <c r="H842" s="14">
        <v>45078</v>
      </c>
      <c r="I842" s="5" t="s">
        <v>1126</v>
      </c>
      <c r="J842" s="5" t="e">
        <f>++COUNTIFS(#REF!,'Манзилли сотиб олиш (2)'!$F842,#REF!,'Манзилли сотиб олиш (2)'!J$3,#REF!,'Манзилли сотиб олиш (2)'!J$2)</f>
        <v>#REF!</v>
      </c>
      <c r="K842" s="5" t="e">
        <f>++COUNTIFS(#REF!,'Манзилли сотиб олиш (2)'!$F842,#REF!,'Манзилли сотиб олиш (2)'!K$3,#REF!,'Манзилли сотиб олиш (2)'!K$2)</f>
        <v>#REF!</v>
      </c>
      <c r="L842" s="5" t="e">
        <f>++COUNTIFS(#REF!,'Манзилли сотиб олиш (2)'!$F842,#REF!,'Манзилли сотиб олиш (2)'!L$3,#REF!,'Манзилли сотиб олиш (2)'!L$2)</f>
        <v>#REF!</v>
      </c>
      <c r="M842" s="5" t="e">
        <f>++COUNTIFS(#REF!,'Манзилли сотиб олиш (2)'!$F842,#REF!,'Манзилли сотиб олиш (2)'!M$3,#REF!,'Манзилли сотиб олиш (2)'!M$2)</f>
        <v>#REF!</v>
      </c>
      <c r="N842" s="5" t="e">
        <f>++COUNTIFS(#REF!,'Манзилли сотиб олиш (2)'!$F842,#REF!,'Манзилли сотиб олиш (2)'!N$3,#REF!,'Манзилли сотиб олиш (2)'!N$2)</f>
        <v>#REF!</v>
      </c>
      <c r="O842" s="7" t="e">
        <f t="shared" si="165"/>
        <v>#REF!</v>
      </c>
      <c r="P842" s="7">
        <f t="shared" si="166"/>
        <v>0</v>
      </c>
      <c r="Q842" s="7">
        <f t="shared" si="167"/>
        <v>0</v>
      </c>
      <c r="R842" s="5" t="e">
        <f>++COUNTIFS(#REF!,'Манзилли сотиб олиш (2)'!$F842,#REF!,'Манзилли сотиб олиш (2)'!R$3,#REF!,'Манзилли сотиб олиш (2)'!R$2)</f>
        <v>#REF!</v>
      </c>
      <c r="S842" s="5" t="e">
        <f>++COUNTIFS(#REF!,'Манзилли сотиб олиш (2)'!$F842,#REF!,'Манзилли сотиб олиш (2)'!S$3,#REF!,'Манзилли сотиб олиш (2)'!S$2)</f>
        <v>#REF!</v>
      </c>
      <c r="T842" s="5" t="e">
        <f>++COUNTIFS(#REF!,'Манзилли сотиб олиш (2)'!$F842,#REF!,'Манзилли сотиб олиш (2)'!T$3,#REF!,'Манзилли сотиб олиш (2)'!T$2)</f>
        <v>#REF!</v>
      </c>
      <c r="U842" s="5" t="e">
        <f>++COUNTIFS(#REF!,'Манзилли сотиб олиш (2)'!$F842,#REF!,'Манзилли сотиб олиш (2)'!U$3,#REF!,'Манзилли сотиб олиш (2)'!U$2)</f>
        <v>#REF!</v>
      </c>
      <c r="V842" s="5" t="e">
        <f>++COUNTIFS(#REF!,'Манзилли сотиб олиш (2)'!$F842,#REF!,'Манзилли сотиб олиш (2)'!V$3,#REF!,'Манзилли сотиб олиш (2)'!V$2)</f>
        <v>#REF!</v>
      </c>
      <c r="W842" s="7" t="e">
        <f t="shared" si="168"/>
        <v>#REF!</v>
      </c>
      <c r="X842" s="7">
        <f t="shared" si="169"/>
        <v>1</v>
      </c>
      <c r="Y842" s="7">
        <f t="shared" si="170"/>
        <v>165.7</v>
      </c>
      <c r="Z842" s="7">
        <f t="shared" si="169"/>
        <v>1</v>
      </c>
      <c r="AA842" s="7">
        <v>165.7</v>
      </c>
      <c r="AB842" s="7" t="e">
        <f t="shared" si="171"/>
        <v>#REF!</v>
      </c>
      <c r="AC842" s="7" t="e">
        <f t="shared" si="173"/>
        <v>#REF!</v>
      </c>
      <c r="AD842" s="12" t="e">
        <f>++VLOOKUP(F842,#REF!,3,0)</f>
        <v>#REF!</v>
      </c>
      <c r="AE842" s="10" t="s">
        <v>453</v>
      </c>
      <c r="AF842" s="10" t="s">
        <v>2934</v>
      </c>
      <c r="AH842" t="s">
        <v>2959</v>
      </c>
    </row>
    <row r="843" spans="1:34" x14ac:dyDescent="0.25">
      <c r="A843" s="5">
        <f t="shared" si="172"/>
        <v>33</v>
      </c>
      <c r="B843" s="22" t="s">
        <v>453</v>
      </c>
      <c r="C843" s="6" t="s">
        <v>1450</v>
      </c>
      <c r="D843" s="5" t="s">
        <v>471</v>
      </c>
      <c r="E843" s="7">
        <v>80166409</v>
      </c>
      <c r="F843" s="7">
        <v>42303727200017</v>
      </c>
      <c r="G843" s="7" t="s">
        <v>2410</v>
      </c>
      <c r="H843" s="14">
        <v>45078</v>
      </c>
      <c r="I843" s="5" t="s">
        <v>1126</v>
      </c>
      <c r="J843" s="5" t="e">
        <f>++COUNTIFS(#REF!,'Манзилли сотиб олиш (2)'!$F843,#REF!,'Манзилли сотиб олиш (2)'!J$3,#REF!,'Манзилли сотиб олиш (2)'!J$2)</f>
        <v>#REF!</v>
      </c>
      <c r="K843" s="5" t="e">
        <f>++COUNTIFS(#REF!,'Манзилли сотиб олиш (2)'!$F843,#REF!,'Манзилли сотиб олиш (2)'!K$3,#REF!,'Манзилли сотиб олиш (2)'!K$2)</f>
        <v>#REF!</v>
      </c>
      <c r="L843" s="5" t="e">
        <f>++COUNTIFS(#REF!,'Манзилли сотиб олиш (2)'!$F843,#REF!,'Манзилли сотиб олиш (2)'!L$3,#REF!,'Манзилли сотиб олиш (2)'!L$2)</f>
        <v>#REF!</v>
      </c>
      <c r="M843" s="5" t="e">
        <f>++COUNTIFS(#REF!,'Манзилли сотиб олиш (2)'!$F843,#REF!,'Манзилли сотиб олиш (2)'!M$3,#REF!,'Манзилли сотиб олиш (2)'!M$2)</f>
        <v>#REF!</v>
      </c>
      <c r="N843" s="5" t="e">
        <f>++COUNTIFS(#REF!,'Манзилли сотиб олиш (2)'!$F843,#REF!,'Манзилли сотиб олиш (2)'!N$3,#REF!,'Манзилли сотиб олиш (2)'!N$2)</f>
        <v>#REF!</v>
      </c>
      <c r="O843" s="7" t="e">
        <f t="shared" si="165"/>
        <v>#REF!</v>
      </c>
      <c r="P843" s="7">
        <f t="shared" si="166"/>
        <v>0</v>
      </c>
      <c r="Q843" s="7">
        <f t="shared" si="167"/>
        <v>0</v>
      </c>
      <c r="R843" s="5" t="e">
        <f>++COUNTIFS(#REF!,'Манзилли сотиб олиш (2)'!$F843,#REF!,'Манзилли сотиб олиш (2)'!R$3,#REF!,'Манзилли сотиб олиш (2)'!R$2)</f>
        <v>#REF!</v>
      </c>
      <c r="S843" s="5" t="e">
        <f>++COUNTIFS(#REF!,'Манзилли сотиб олиш (2)'!$F843,#REF!,'Манзилли сотиб олиш (2)'!S$3,#REF!,'Манзилли сотиб олиш (2)'!S$2)</f>
        <v>#REF!</v>
      </c>
      <c r="T843" s="19" t="e">
        <f>++COUNTIFS(#REF!,'Манзилли сотиб олиш (2)'!$F843,#REF!,'Манзилли сотиб олиш (2)'!T$3,#REF!,'Манзилли сотиб олиш (2)'!T$2)</f>
        <v>#REF!</v>
      </c>
      <c r="U843" s="5" t="e">
        <f>++COUNTIFS(#REF!,'Манзилли сотиб олиш (2)'!$F843,#REF!,'Манзилли сотиб олиш (2)'!U$3,#REF!,'Манзилли сотиб олиш (2)'!U$2)</f>
        <v>#REF!</v>
      </c>
      <c r="V843" s="5" t="e">
        <f>++COUNTIFS(#REF!,'Манзилли сотиб олиш (2)'!$F843,#REF!,'Манзилли сотиб олиш (2)'!V$3,#REF!,'Манзилли сотиб олиш (2)'!V$2)</f>
        <v>#REF!</v>
      </c>
      <c r="W843" s="7" t="e">
        <f t="shared" si="168"/>
        <v>#REF!</v>
      </c>
      <c r="X843" s="7">
        <f t="shared" si="169"/>
        <v>1</v>
      </c>
      <c r="Y843" s="7">
        <f t="shared" si="170"/>
        <v>134</v>
      </c>
      <c r="Z843" s="7">
        <f t="shared" si="169"/>
        <v>1</v>
      </c>
      <c r="AA843" s="7">
        <v>134</v>
      </c>
      <c r="AB843" s="7" t="e">
        <f t="shared" si="171"/>
        <v>#REF!</v>
      </c>
      <c r="AC843" s="7" t="e">
        <f t="shared" si="173"/>
        <v>#REF!</v>
      </c>
      <c r="AD843" s="12" t="e">
        <f>++VLOOKUP(F843,#REF!,3,0)</f>
        <v>#REF!</v>
      </c>
      <c r="AE843" s="10" t="s">
        <v>453</v>
      </c>
      <c r="AF843" s="10" t="s">
        <v>1009</v>
      </c>
      <c r="AH843" t="s">
        <v>2959</v>
      </c>
    </row>
    <row r="844" spans="1:34" x14ac:dyDescent="0.25">
      <c r="A844" s="5">
        <f t="shared" si="172"/>
        <v>34</v>
      </c>
      <c r="B844" s="22" t="s">
        <v>453</v>
      </c>
      <c r="C844" s="6" t="s">
        <v>1451</v>
      </c>
      <c r="D844" s="5" t="s">
        <v>472</v>
      </c>
      <c r="E844" s="7">
        <v>80343617</v>
      </c>
      <c r="F844" s="7">
        <v>32208903170018</v>
      </c>
      <c r="G844" s="7" t="s">
        <v>2411</v>
      </c>
      <c r="H844" s="14">
        <v>45078</v>
      </c>
      <c r="I844" s="5" t="s">
        <v>1126</v>
      </c>
      <c r="J844" s="5" t="e">
        <f>++COUNTIFS(#REF!,'Манзилли сотиб олиш (2)'!$F844,#REF!,'Манзилли сотиб олиш (2)'!J$3,#REF!,'Манзилли сотиб олиш (2)'!J$2)</f>
        <v>#REF!</v>
      </c>
      <c r="K844" s="5" t="e">
        <f>++COUNTIFS(#REF!,'Манзилли сотиб олиш (2)'!$F844,#REF!,'Манзилли сотиб олиш (2)'!K$3,#REF!,'Манзилли сотиб олиш (2)'!K$2)</f>
        <v>#REF!</v>
      </c>
      <c r="L844" s="5" t="e">
        <f>++COUNTIFS(#REF!,'Манзилли сотиб олиш (2)'!$F844,#REF!,'Манзилли сотиб олиш (2)'!L$3,#REF!,'Манзилли сотиб олиш (2)'!L$2)</f>
        <v>#REF!</v>
      </c>
      <c r="M844" s="5" t="e">
        <f>++COUNTIFS(#REF!,'Манзилли сотиб олиш (2)'!$F844,#REF!,'Манзилли сотиб олиш (2)'!M$3,#REF!,'Манзилли сотиб олиш (2)'!M$2)</f>
        <v>#REF!</v>
      </c>
      <c r="N844" s="5" t="e">
        <f>++COUNTIFS(#REF!,'Манзилли сотиб олиш (2)'!$F844,#REF!,'Манзилли сотиб олиш (2)'!N$3,#REF!,'Манзилли сотиб олиш (2)'!N$2)</f>
        <v>#REF!</v>
      </c>
      <c r="O844" s="7" t="e">
        <f t="shared" si="165"/>
        <v>#REF!</v>
      </c>
      <c r="P844" s="7">
        <f t="shared" si="166"/>
        <v>0</v>
      </c>
      <c r="Q844" s="7">
        <f t="shared" si="167"/>
        <v>0</v>
      </c>
      <c r="R844" s="5" t="e">
        <f>++COUNTIFS(#REF!,'Манзилли сотиб олиш (2)'!$F844,#REF!,'Манзилли сотиб олиш (2)'!R$3,#REF!,'Манзилли сотиб олиш (2)'!R$2)</f>
        <v>#REF!</v>
      </c>
      <c r="S844" s="5" t="e">
        <f>++COUNTIFS(#REF!,'Манзилли сотиб олиш (2)'!$F844,#REF!,'Манзилли сотиб олиш (2)'!S$3,#REF!,'Манзилли сотиб олиш (2)'!S$2)</f>
        <v>#REF!</v>
      </c>
      <c r="T844" s="5" t="e">
        <f>++COUNTIFS(#REF!,'Манзилли сотиб олиш (2)'!$F844,#REF!,'Манзилли сотиб олиш (2)'!T$3,#REF!,'Манзилли сотиб олиш (2)'!T$2)</f>
        <v>#REF!</v>
      </c>
      <c r="U844" s="5" t="e">
        <f>++COUNTIFS(#REF!,'Манзилли сотиб олиш (2)'!$F844,#REF!,'Манзилли сотиб олиш (2)'!U$3,#REF!,'Манзилли сотиб олиш (2)'!U$2)</f>
        <v>#REF!</v>
      </c>
      <c r="V844" s="5" t="e">
        <f>++COUNTIFS(#REF!,'Манзилли сотиб олиш (2)'!$F844,#REF!,'Манзилли сотиб олиш (2)'!V$3,#REF!,'Манзилли сотиб олиш (2)'!V$2)</f>
        <v>#REF!</v>
      </c>
      <c r="W844" s="7" t="e">
        <f t="shared" si="168"/>
        <v>#REF!</v>
      </c>
      <c r="X844" s="7">
        <f t="shared" ref="X844:Z859" si="174">++IF(Y844&gt;0,1,0)</f>
        <v>0</v>
      </c>
      <c r="Y844" s="7">
        <f t="shared" si="170"/>
        <v>0</v>
      </c>
      <c r="Z844" s="7">
        <f t="shared" si="174"/>
        <v>0</v>
      </c>
      <c r="AA844" s="7">
        <v>0</v>
      </c>
      <c r="AB844" s="7" t="e">
        <f t="shared" si="171"/>
        <v>#REF!</v>
      </c>
      <c r="AC844" s="7">
        <f t="shared" si="173"/>
        <v>0</v>
      </c>
      <c r="AD844" s="12" t="e">
        <f>++VLOOKUP(F844,#REF!,3,0)</f>
        <v>#REF!</v>
      </c>
      <c r="AE844" s="10" t="s">
        <v>453</v>
      </c>
      <c r="AF844" s="10" t="s">
        <v>998</v>
      </c>
      <c r="AH844" t="s">
        <v>2959</v>
      </c>
    </row>
    <row r="845" spans="1:34" x14ac:dyDescent="0.25">
      <c r="A845" s="5">
        <f t="shared" si="172"/>
        <v>35</v>
      </c>
      <c r="B845" s="22" t="s">
        <v>453</v>
      </c>
      <c r="C845" s="6" t="s">
        <v>1452</v>
      </c>
      <c r="D845" s="5" t="s">
        <v>491</v>
      </c>
      <c r="E845" s="7">
        <v>80400446</v>
      </c>
      <c r="F845" s="7">
        <v>42702997200026</v>
      </c>
      <c r="G845" s="7" t="s">
        <v>2412</v>
      </c>
      <c r="H845" s="14">
        <v>45078</v>
      </c>
      <c r="I845" s="5" t="s">
        <v>1126</v>
      </c>
      <c r="J845" s="5" t="e">
        <f>++COUNTIFS(#REF!,'Манзилли сотиб олиш (2)'!$F845,#REF!,'Манзилли сотиб олиш (2)'!J$3,#REF!,'Манзилли сотиб олиш (2)'!J$2)</f>
        <v>#REF!</v>
      </c>
      <c r="K845" s="5" t="e">
        <f>++COUNTIFS(#REF!,'Манзилли сотиб олиш (2)'!$F845,#REF!,'Манзилли сотиб олиш (2)'!K$3,#REF!,'Манзилли сотиб олиш (2)'!K$2)</f>
        <v>#REF!</v>
      </c>
      <c r="L845" s="5" t="e">
        <f>++COUNTIFS(#REF!,'Манзилли сотиб олиш (2)'!$F845,#REF!,'Манзилли сотиб олиш (2)'!L$3,#REF!,'Манзилли сотиб олиш (2)'!L$2)</f>
        <v>#REF!</v>
      </c>
      <c r="M845" s="5" t="e">
        <f>++COUNTIFS(#REF!,'Манзилли сотиб олиш (2)'!$F845,#REF!,'Манзилли сотиб олиш (2)'!M$3,#REF!,'Манзилли сотиб олиш (2)'!M$2)</f>
        <v>#REF!</v>
      </c>
      <c r="N845" s="5" t="e">
        <f>++COUNTIFS(#REF!,'Манзилли сотиб олиш (2)'!$F845,#REF!,'Манзилли сотиб олиш (2)'!N$3,#REF!,'Манзилли сотиб олиш (2)'!N$2)</f>
        <v>#REF!</v>
      </c>
      <c r="O845" s="7" t="e">
        <f t="shared" si="165"/>
        <v>#REF!</v>
      </c>
      <c r="P845" s="7">
        <f t="shared" si="166"/>
        <v>0</v>
      </c>
      <c r="Q845" s="7">
        <f t="shared" si="167"/>
        <v>0</v>
      </c>
      <c r="R845" s="5" t="e">
        <f>++COUNTIFS(#REF!,'Манзилли сотиб олиш (2)'!$F845,#REF!,'Манзилли сотиб олиш (2)'!R$3,#REF!,'Манзилли сотиб олиш (2)'!R$2)</f>
        <v>#REF!</v>
      </c>
      <c r="S845" s="5" t="e">
        <f>++COUNTIFS(#REF!,'Манзилли сотиб олиш (2)'!$F845,#REF!,'Манзилли сотиб олиш (2)'!S$3,#REF!,'Манзилли сотиб олиш (2)'!S$2)</f>
        <v>#REF!</v>
      </c>
      <c r="T845" s="5" t="e">
        <f>++COUNTIFS(#REF!,'Манзилли сотиб олиш (2)'!$F845,#REF!,'Манзилли сотиб олиш (2)'!T$3,#REF!,'Манзилли сотиб олиш (2)'!T$2)</f>
        <v>#REF!</v>
      </c>
      <c r="U845" s="5" t="e">
        <f>++COUNTIFS(#REF!,'Манзилли сотиб олиш (2)'!$F845,#REF!,'Манзилли сотиб олиш (2)'!U$3,#REF!,'Манзилли сотиб олиш (2)'!U$2)</f>
        <v>#REF!</v>
      </c>
      <c r="V845" s="5" t="e">
        <f>++COUNTIFS(#REF!,'Манзилли сотиб олиш (2)'!$F845,#REF!,'Манзилли сотиб олиш (2)'!V$3,#REF!,'Манзилли сотиб олиш (2)'!V$2)</f>
        <v>#REF!</v>
      </c>
      <c r="W845" s="7" t="e">
        <f t="shared" si="168"/>
        <v>#REF!</v>
      </c>
      <c r="X845" s="7">
        <f t="shared" si="174"/>
        <v>1</v>
      </c>
      <c r="Y845" s="7">
        <f t="shared" si="170"/>
        <v>280</v>
      </c>
      <c r="Z845" s="7">
        <f t="shared" si="174"/>
        <v>1</v>
      </c>
      <c r="AA845" s="7">
        <v>280</v>
      </c>
      <c r="AB845" s="7" t="e">
        <f t="shared" si="171"/>
        <v>#REF!</v>
      </c>
      <c r="AC845" s="7" t="e">
        <f t="shared" si="173"/>
        <v>#REF!</v>
      </c>
      <c r="AD845" s="12" t="e">
        <f>++VLOOKUP(F845,#REF!,3,0)</f>
        <v>#REF!</v>
      </c>
      <c r="AE845" s="10" t="s">
        <v>317</v>
      </c>
      <c r="AF845" s="10" t="s">
        <v>2938</v>
      </c>
      <c r="AH845" t="s">
        <v>2959</v>
      </c>
    </row>
    <row r="846" spans="1:34" x14ac:dyDescent="0.25">
      <c r="A846" s="5">
        <f t="shared" si="172"/>
        <v>36</v>
      </c>
      <c r="B846" s="22" t="s">
        <v>453</v>
      </c>
      <c r="C846" s="6" t="s">
        <v>1453</v>
      </c>
      <c r="D846" s="5" t="s">
        <v>492</v>
      </c>
      <c r="E846" s="7">
        <v>80489836</v>
      </c>
      <c r="F846" s="7">
        <v>62812007200026</v>
      </c>
      <c r="G846" s="7" t="s">
        <v>2413</v>
      </c>
      <c r="H846" s="14">
        <v>45078</v>
      </c>
      <c r="I846" s="5" t="s">
        <v>1126</v>
      </c>
      <c r="J846" s="5" t="e">
        <f>++COUNTIFS(#REF!,'Манзилли сотиб олиш (2)'!$F846,#REF!,'Манзилли сотиб олиш (2)'!J$3,#REF!,'Манзилли сотиб олиш (2)'!J$2)</f>
        <v>#REF!</v>
      </c>
      <c r="K846" s="5" t="e">
        <f>++COUNTIFS(#REF!,'Манзилли сотиб олиш (2)'!$F846,#REF!,'Манзилли сотиб олиш (2)'!K$3,#REF!,'Манзилли сотиб олиш (2)'!K$2)</f>
        <v>#REF!</v>
      </c>
      <c r="L846" s="5" t="e">
        <f>++COUNTIFS(#REF!,'Манзилли сотиб олиш (2)'!$F846,#REF!,'Манзилли сотиб олиш (2)'!L$3,#REF!,'Манзилли сотиб олиш (2)'!L$2)</f>
        <v>#REF!</v>
      </c>
      <c r="M846" s="5" t="e">
        <f>++COUNTIFS(#REF!,'Манзилли сотиб олиш (2)'!$F846,#REF!,'Манзилли сотиб олиш (2)'!M$3,#REF!,'Манзилли сотиб олиш (2)'!M$2)</f>
        <v>#REF!</v>
      </c>
      <c r="N846" s="5" t="e">
        <f>++COUNTIFS(#REF!,'Манзилли сотиб олиш (2)'!$F846,#REF!,'Манзилли сотиб олиш (2)'!N$3,#REF!,'Манзилли сотиб олиш (2)'!N$2)</f>
        <v>#REF!</v>
      </c>
      <c r="O846" s="7" t="e">
        <f t="shared" si="165"/>
        <v>#REF!</v>
      </c>
      <c r="P846" s="7">
        <f t="shared" si="166"/>
        <v>0</v>
      </c>
      <c r="Q846" s="7">
        <f t="shared" si="167"/>
        <v>0</v>
      </c>
      <c r="R846" s="5" t="e">
        <f>++COUNTIFS(#REF!,'Манзилли сотиб олиш (2)'!$F846,#REF!,'Манзилли сотиб олиш (2)'!R$3,#REF!,'Манзилли сотиб олиш (2)'!R$2)</f>
        <v>#REF!</v>
      </c>
      <c r="S846" s="5" t="e">
        <f>++COUNTIFS(#REF!,'Манзилли сотиб олиш (2)'!$F846,#REF!,'Манзилли сотиб олиш (2)'!S$3,#REF!,'Манзилли сотиб олиш (2)'!S$2)</f>
        <v>#REF!</v>
      </c>
      <c r="T846" s="5" t="e">
        <f>++COUNTIFS(#REF!,'Манзилли сотиб олиш (2)'!$F846,#REF!,'Манзилли сотиб олиш (2)'!T$3,#REF!,'Манзилли сотиб олиш (2)'!T$2)</f>
        <v>#REF!</v>
      </c>
      <c r="U846" s="5" t="e">
        <f>++COUNTIFS(#REF!,'Манзилли сотиб олиш (2)'!$F846,#REF!,'Манзилли сотиб олиш (2)'!U$3,#REF!,'Манзилли сотиб олиш (2)'!U$2)</f>
        <v>#REF!</v>
      </c>
      <c r="V846" s="5" t="e">
        <f>++COUNTIFS(#REF!,'Манзилли сотиб олиш (2)'!$F846,#REF!,'Манзилли сотиб олиш (2)'!V$3,#REF!,'Манзилли сотиб олиш (2)'!V$2)</f>
        <v>#REF!</v>
      </c>
      <c r="W846" s="7" t="e">
        <f t="shared" si="168"/>
        <v>#REF!</v>
      </c>
      <c r="X846" s="7">
        <f t="shared" si="174"/>
        <v>1</v>
      </c>
      <c r="Y846" s="7">
        <f t="shared" si="170"/>
        <v>164.6</v>
      </c>
      <c r="Z846" s="7">
        <f t="shared" si="174"/>
        <v>1</v>
      </c>
      <c r="AA846" s="7">
        <v>164.6</v>
      </c>
      <c r="AB846" s="7" t="e">
        <f t="shared" si="171"/>
        <v>#REF!</v>
      </c>
      <c r="AC846" s="7" t="e">
        <f t="shared" si="173"/>
        <v>#REF!</v>
      </c>
      <c r="AD846" s="12" t="e">
        <f>++VLOOKUP(F846,#REF!,3,0)</f>
        <v>#REF!</v>
      </c>
      <c r="AE846" s="10" t="s">
        <v>453</v>
      </c>
      <c r="AF846" s="10" t="s">
        <v>2915</v>
      </c>
      <c r="AH846" t="s">
        <v>2959</v>
      </c>
    </row>
    <row r="847" spans="1:34" x14ac:dyDescent="0.25">
      <c r="A847" s="5">
        <f t="shared" si="172"/>
        <v>37</v>
      </c>
      <c r="B847" s="22" t="s">
        <v>453</v>
      </c>
      <c r="C847" s="6" t="s">
        <v>1455</v>
      </c>
      <c r="D847" s="5" t="s">
        <v>493</v>
      </c>
      <c r="E847" s="7">
        <v>80648323</v>
      </c>
      <c r="F847" s="7">
        <v>31803997200020</v>
      </c>
      <c r="G847" s="7" t="s">
        <v>2415</v>
      </c>
      <c r="H847" s="14">
        <v>45078</v>
      </c>
      <c r="I847" s="5" t="s">
        <v>1126</v>
      </c>
      <c r="J847" s="5" t="e">
        <f>++COUNTIFS(#REF!,'Манзилли сотиб олиш (2)'!$F847,#REF!,'Манзилли сотиб олиш (2)'!J$3,#REF!,'Манзилли сотиб олиш (2)'!J$2)</f>
        <v>#REF!</v>
      </c>
      <c r="K847" s="5" t="e">
        <f>++COUNTIFS(#REF!,'Манзилли сотиб олиш (2)'!$F847,#REF!,'Манзилли сотиб олиш (2)'!K$3,#REF!,'Манзилли сотиб олиш (2)'!K$2)</f>
        <v>#REF!</v>
      </c>
      <c r="L847" s="5" t="e">
        <f>++COUNTIFS(#REF!,'Манзилли сотиб олиш (2)'!$F847,#REF!,'Манзилли сотиб олиш (2)'!L$3,#REF!,'Манзилли сотиб олиш (2)'!L$2)</f>
        <v>#REF!</v>
      </c>
      <c r="M847" s="5" t="e">
        <f>++COUNTIFS(#REF!,'Манзилли сотиб олиш (2)'!$F847,#REF!,'Манзилли сотиб олиш (2)'!M$3,#REF!,'Манзилли сотиб олиш (2)'!M$2)</f>
        <v>#REF!</v>
      </c>
      <c r="N847" s="5" t="e">
        <f>++COUNTIFS(#REF!,'Манзилли сотиб олиш (2)'!$F847,#REF!,'Манзилли сотиб олиш (2)'!N$3,#REF!,'Манзилли сотиб олиш (2)'!N$2)</f>
        <v>#REF!</v>
      </c>
      <c r="O847" s="7" t="e">
        <f t="shared" si="165"/>
        <v>#REF!</v>
      </c>
      <c r="P847" s="7">
        <f t="shared" si="166"/>
        <v>0</v>
      </c>
      <c r="Q847" s="7">
        <f t="shared" si="167"/>
        <v>0</v>
      </c>
      <c r="R847" s="5" t="e">
        <f>++COUNTIFS(#REF!,'Манзилли сотиб олиш (2)'!$F847,#REF!,'Манзилли сотиб олиш (2)'!R$3,#REF!,'Манзилли сотиб олиш (2)'!R$2)</f>
        <v>#REF!</v>
      </c>
      <c r="S847" s="5" t="e">
        <f>++COUNTIFS(#REF!,'Манзилли сотиб олиш (2)'!$F847,#REF!,'Манзилли сотиб олиш (2)'!S$3,#REF!,'Манзилли сотиб олиш (2)'!S$2)</f>
        <v>#REF!</v>
      </c>
      <c r="T847" s="5" t="e">
        <f>++COUNTIFS(#REF!,'Манзилли сотиб олиш (2)'!$F847,#REF!,'Манзилли сотиб олиш (2)'!T$3,#REF!,'Манзилли сотиб олиш (2)'!T$2)</f>
        <v>#REF!</v>
      </c>
      <c r="U847" s="5" t="e">
        <f>++COUNTIFS(#REF!,'Манзилли сотиб олиш (2)'!$F847,#REF!,'Манзилли сотиб олиш (2)'!U$3,#REF!,'Манзилли сотиб олиш (2)'!U$2)</f>
        <v>#REF!</v>
      </c>
      <c r="V847" s="5" t="e">
        <f>++COUNTIFS(#REF!,'Манзилли сотиб олиш (2)'!$F847,#REF!,'Манзилли сотиб олиш (2)'!V$3,#REF!,'Манзилли сотиб олиш (2)'!V$2)</f>
        <v>#REF!</v>
      </c>
      <c r="W847" s="7" t="e">
        <f t="shared" si="168"/>
        <v>#REF!</v>
      </c>
      <c r="X847" s="7">
        <f t="shared" si="174"/>
        <v>1</v>
      </c>
      <c r="Y847" s="7">
        <f t="shared" si="170"/>
        <v>157</v>
      </c>
      <c r="Z847" s="7">
        <f t="shared" si="174"/>
        <v>1</v>
      </c>
      <c r="AA847" s="7">
        <v>157</v>
      </c>
      <c r="AB847" s="7" t="e">
        <f t="shared" si="171"/>
        <v>#REF!</v>
      </c>
      <c r="AC847" s="7" t="e">
        <f t="shared" si="173"/>
        <v>#REF!</v>
      </c>
      <c r="AD847" s="12" t="e">
        <f>++VLOOKUP(F847,#REF!,3,0)</f>
        <v>#REF!</v>
      </c>
      <c r="AE847" s="10" t="s">
        <v>453</v>
      </c>
      <c r="AF847" s="10" t="s">
        <v>2934</v>
      </c>
      <c r="AH847" t="s">
        <v>2959</v>
      </c>
    </row>
    <row r="848" spans="1:34" x14ac:dyDescent="0.25">
      <c r="A848" s="5">
        <f t="shared" si="172"/>
        <v>38</v>
      </c>
      <c r="B848" s="22" t="s">
        <v>453</v>
      </c>
      <c r="C848" s="6" t="s">
        <v>1456</v>
      </c>
      <c r="D848" s="5" t="s">
        <v>494</v>
      </c>
      <c r="E848" s="7">
        <v>80661507</v>
      </c>
      <c r="F848" s="7">
        <v>30802933170035</v>
      </c>
      <c r="G848" s="7" t="s">
        <v>2416</v>
      </c>
      <c r="H848" s="14">
        <v>45078</v>
      </c>
      <c r="I848" s="5" t="s">
        <v>1126</v>
      </c>
      <c r="J848" s="5" t="e">
        <f>++COUNTIFS(#REF!,'Манзилли сотиб олиш (2)'!$F848,#REF!,'Манзилли сотиб олиш (2)'!J$3,#REF!,'Манзилли сотиб олиш (2)'!J$2)</f>
        <v>#REF!</v>
      </c>
      <c r="K848" s="5" t="e">
        <f>++COUNTIFS(#REF!,'Манзилли сотиб олиш (2)'!$F848,#REF!,'Манзилли сотиб олиш (2)'!K$3,#REF!,'Манзилли сотиб олиш (2)'!K$2)</f>
        <v>#REF!</v>
      </c>
      <c r="L848" s="5" t="e">
        <f>++COUNTIFS(#REF!,'Манзилли сотиб олиш (2)'!$F848,#REF!,'Манзилли сотиб олиш (2)'!L$3,#REF!,'Манзилли сотиб олиш (2)'!L$2)</f>
        <v>#REF!</v>
      </c>
      <c r="M848" s="5" t="e">
        <f>++COUNTIFS(#REF!,'Манзилли сотиб олиш (2)'!$F848,#REF!,'Манзилли сотиб олиш (2)'!M$3,#REF!,'Манзилли сотиб олиш (2)'!M$2)</f>
        <v>#REF!</v>
      </c>
      <c r="N848" s="5" t="e">
        <f>++COUNTIFS(#REF!,'Манзилли сотиб олиш (2)'!$F848,#REF!,'Манзилли сотиб олиш (2)'!N$3,#REF!,'Манзилли сотиб олиш (2)'!N$2)</f>
        <v>#REF!</v>
      </c>
      <c r="O848" s="7" t="e">
        <f t="shared" si="165"/>
        <v>#REF!</v>
      </c>
      <c r="P848" s="7">
        <f t="shared" si="166"/>
        <v>0</v>
      </c>
      <c r="Q848" s="7">
        <f t="shared" si="167"/>
        <v>0</v>
      </c>
      <c r="R848" s="5" t="e">
        <f>++COUNTIFS(#REF!,'Манзилли сотиб олиш (2)'!$F848,#REF!,'Манзилли сотиб олиш (2)'!R$3,#REF!,'Манзилли сотиб олиш (2)'!R$2)</f>
        <v>#REF!</v>
      </c>
      <c r="S848" s="5" t="e">
        <f>++COUNTIFS(#REF!,'Манзилли сотиб олиш (2)'!$F848,#REF!,'Манзилли сотиб олиш (2)'!S$3,#REF!,'Манзилли сотиб олиш (2)'!S$2)</f>
        <v>#REF!</v>
      </c>
      <c r="T848" s="5" t="e">
        <f>++COUNTIFS(#REF!,'Манзилли сотиб олиш (2)'!$F848,#REF!,'Манзилли сотиб олиш (2)'!T$3,#REF!,'Манзилли сотиб олиш (2)'!T$2)</f>
        <v>#REF!</v>
      </c>
      <c r="U848" s="5" t="e">
        <f>++COUNTIFS(#REF!,'Манзилли сотиб олиш (2)'!$F848,#REF!,'Манзилли сотиб олиш (2)'!U$3,#REF!,'Манзилли сотиб олиш (2)'!U$2)</f>
        <v>#REF!</v>
      </c>
      <c r="V848" s="5" t="e">
        <f>++COUNTIFS(#REF!,'Манзилли сотиб олиш (2)'!$F848,#REF!,'Манзилли сотиб олиш (2)'!V$3,#REF!,'Манзилли сотиб олиш (2)'!V$2)</f>
        <v>#REF!</v>
      </c>
      <c r="W848" s="7" t="e">
        <f t="shared" si="168"/>
        <v>#REF!</v>
      </c>
      <c r="X848" s="7">
        <f t="shared" si="174"/>
        <v>1</v>
      </c>
      <c r="Y848" s="7">
        <f t="shared" si="170"/>
        <v>205.5</v>
      </c>
      <c r="Z848" s="7">
        <f t="shared" si="174"/>
        <v>1</v>
      </c>
      <c r="AA848" s="7">
        <v>205.5</v>
      </c>
      <c r="AB848" s="7" t="e">
        <f t="shared" si="171"/>
        <v>#REF!</v>
      </c>
      <c r="AC848" s="7" t="e">
        <f t="shared" si="173"/>
        <v>#REF!</v>
      </c>
      <c r="AD848" s="12" t="e">
        <f>++VLOOKUP(F848,#REF!,3,0)</f>
        <v>#REF!</v>
      </c>
      <c r="AE848" s="10" t="s">
        <v>453</v>
      </c>
      <c r="AF848" s="10" t="s">
        <v>1009</v>
      </c>
      <c r="AH848" t="s">
        <v>2959</v>
      </c>
    </row>
    <row r="849" spans="1:34" x14ac:dyDescent="0.25">
      <c r="A849" s="5">
        <f t="shared" si="172"/>
        <v>39</v>
      </c>
      <c r="B849" s="22" t="s">
        <v>453</v>
      </c>
      <c r="C849" s="6" t="s">
        <v>1457</v>
      </c>
      <c r="D849" s="5" t="s">
        <v>495</v>
      </c>
      <c r="E849" s="7">
        <v>80688166</v>
      </c>
      <c r="F849" s="7">
        <v>31907953170014</v>
      </c>
      <c r="G849" s="7" t="s">
        <v>2416</v>
      </c>
      <c r="H849" s="14">
        <v>45078</v>
      </c>
      <c r="I849" s="5" t="s">
        <v>1126</v>
      </c>
      <c r="J849" s="5" t="e">
        <f>++COUNTIFS(#REF!,'Манзилли сотиб олиш (2)'!$F849,#REF!,'Манзилли сотиб олиш (2)'!J$3,#REF!,'Манзилли сотиб олиш (2)'!J$2)</f>
        <v>#REF!</v>
      </c>
      <c r="K849" s="5" t="e">
        <f>++COUNTIFS(#REF!,'Манзилли сотиб олиш (2)'!$F849,#REF!,'Манзилли сотиб олиш (2)'!K$3,#REF!,'Манзилли сотиб олиш (2)'!K$2)</f>
        <v>#REF!</v>
      </c>
      <c r="L849" s="5" t="e">
        <f>++COUNTIFS(#REF!,'Манзилли сотиб олиш (2)'!$F849,#REF!,'Манзилли сотиб олиш (2)'!L$3,#REF!,'Манзилли сотиб олиш (2)'!L$2)</f>
        <v>#REF!</v>
      </c>
      <c r="M849" s="5" t="e">
        <f>++COUNTIFS(#REF!,'Манзилли сотиб олиш (2)'!$F849,#REF!,'Манзилли сотиб олиш (2)'!M$3,#REF!,'Манзилли сотиб олиш (2)'!M$2)</f>
        <v>#REF!</v>
      </c>
      <c r="N849" s="5" t="e">
        <f>++COUNTIFS(#REF!,'Манзилли сотиб олиш (2)'!$F849,#REF!,'Манзилли сотиб олиш (2)'!N$3,#REF!,'Манзилли сотиб олиш (2)'!N$2)</f>
        <v>#REF!</v>
      </c>
      <c r="O849" s="7" t="e">
        <f t="shared" si="165"/>
        <v>#REF!</v>
      </c>
      <c r="P849" s="7">
        <f t="shared" si="166"/>
        <v>0</v>
      </c>
      <c r="Q849" s="7">
        <f t="shared" si="167"/>
        <v>0</v>
      </c>
      <c r="R849" s="5" t="e">
        <f>++COUNTIFS(#REF!,'Манзилли сотиб олиш (2)'!$F849,#REF!,'Манзилли сотиб олиш (2)'!R$3,#REF!,'Манзилли сотиб олиш (2)'!R$2)</f>
        <v>#REF!</v>
      </c>
      <c r="S849" s="5" t="e">
        <f>++COUNTIFS(#REF!,'Манзилли сотиб олиш (2)'!$F849,#REF!,'Манзилли сотиб олиш (2)'!S$3,#REF!,'Манзилли сотиб олиш (2)'!S$2)</f>
        <v>#REF!</v>
      </c>
      <c r="T849" s="5" t="e">
        <f>++COUNTIFS(#REF!,'Манзилли сотиб олиш (2)'!$F849,#REF!,'Манзилли сотиб олиш (2)'!T$3,#REF!,'Манзилли сотиб олиш (2)'!T$2)</f>
        <v>#REF!</v>
      </c>
      <c r="U849" s="5" t="e">
        <f>++COUNTIFS(#REF!,'Манзилли сотиб олиш (2)'!$F849,#REF!,'Манзилли сотиб олиш (2)'!U$3,#REF!,'Манзилли сотиб олиш (2)'!U$2)</f>
        <v>#REF!</v>
      </c>
      <c r="V849" s="5" t="e">
        <f>++COUNTIFS(#REF!,'Манзилли сотиб олиш (2)'!$F849,#REF!,'Манзилли сотиб олиш (2)'!V$3,#REF!,'Манзилли сотиб олиш (2)'!V$2)</f>
        <v>#REF!</v>
      </c>
      <c r="W849" s="7" t="e">
        <f t="shared" si="168"/>
        <v>#REF!</v>
      </c>
      <c r="X849" s="7">
        <f t="shared" si="174"/>
        <v>0</v>
      </c>
      <c r="Y849" s="7">
        <f t="shared" si="170"/>
        <v>0</v>
      </c>
      <c r="Z849" s="7">
        <f t="shared" si="174"/>
        <v>0</v>
      </c>
      <c r="AA849" s="7">
        <v>0</v>
      </c>
      <c r="AB849" s="7" t="e">
        <f t="shared" si="171"/>
        <v>#REF!</v>
      </c>
      <c r="AC849" s="7">
        <f t="shared" si="173"/>
        <v>0</v>
      </c>
      <c r="AD849" s="12" t="e">
        <f>++VLOOKUP(F849,#REF!,3,0)</f>
        <v>#REF!</v>
      </c>
      <c r="AE849" s="10" t="s">
        <v>453</v>
      </c>
      <c r="AF849" s="10" t="s">
        <v>2918</v>
      </c>
      <c r="AH849" t="s">
        <v>2959</v>
      </c>
    </row>
    <row r="850" spans="1:34" x14ac:dyDescent="0.25">
      <c r="A850" s="5">
        <f t="shared" si="172"/>
        <v>40</v>
      </c>
      <c r="B850" s="22" t="s">
        <v>453</v>
      </c>
      <c r="C850" s="6" t="s">
        <v>1458</v>
      </c>
      <c r="D850" s="5" t="s">
        <v>496</v>
      </c>
      <c r="E850" s="7">
        <v>80726301</v>
      </c>
      <c r="F850" s="7">
        <v>42211763110019</v>
      </c>
      <c r="G850" s="7" t="s">
        <v>2417</v>
      </c>
      <c r="H850" s="14">
        <v>45078</v>
      </c>
      <c r="I850" s="5" t="s">
        <v>1126</v>
      </c>
      <c r="J850" s="5" t="e">
        <f>++COUNTIFS(#REF!,'Манзилли сотиб олиш (2)'!$F850,#REF!,'Манзилли сотиб олиш (2)'!J$3,#REF!,'Манзилли сотиб олиш (2)'!J$2)</f>
        <v>#REF!</v>
      </c>
      <c r="K850" s="5" t="e">
        <f>++COUNTIFS(#REF!,'Манзилли сотиб олиш (2)'!$F850,#REF!,'Манзилли сотиб олиш (2)'!K$3,#REF!,'Манзилли сотиб олиш (2)'!K$2)</f>
        <v>#REF!</v>
      </c>
      <c r="L850" s="5" t="e">
        <f>++COUNTIFS(#REF!,'Манзилли сотиб олиш (2)'!$F850,#REF!,'Манзилли сотиб олиш (2)'!L$3,#REF!,'Манзилли сотиб олиш (2)'!L$2)</f>
        <v>#REF!</v>
      </c>
      <c r="M850" s="5" t="e">
        <f>++COUNTIFS(#REF!,'Манзилли сотиб олиш (2)'!$F850,#REF!,'Манзилли сотиб олиш (2)'!M$3,#REF!,'Манзилли сотиб олиш (2)'!M$2)</f>
        <v>#REF!</v>
      </c>
      <c r="N850" s="5" t="e">
        <f>++COUNTIFS(#REF!,'Манзилли сотиб олиш (2)'!$F850,#REF!,'Манзилли сотиб олиш (2)'!N$3,#REF!,'Манзилли сотиб олиш (2)'!N$2)</f>
        <v>#REF!</v>
      </c>
      <c r="O850" s="7" t="e">
        <f t="shared" si="165"/>
        <v>#REF!</v>
      </c>
      <c r="P850" s="7">
        <f t="shared" si="166"/>
        <v>0</v>
      </c>
      <c r="Q850" s="7">
        <f t="shared" si="167"/>
        <v>0</v>
      </c>
      <c r="R850" s="5" t="e">
        <f>++COUNTIFS(#REF!,'Манзилли сотиб олиш (2)'!$F850,#REF!,'Манзилли сотиб олиш (2)'!R$3,#REF!,'Манзилли сотиб олиш (2)'!R$2)</f>
        <v>#REF!</v>
      </c>
      <c r="S850" s="5" t="e">
        <f>++COUNTIFS(#REF!,'Манзилли сотиб олиш (2)'!$F850,#REF!,'Манзилли сотиб олиш (2)'!S$3,#REF!,'Манзилли сотиб олиш (2)'!S$2)</f>
        <v>#REF!</v>
      </c>
      <c r="T850" s="5" t="e">
        <f>++COUNTIFS(#REF!,'Манзилли сотиб олиш (2)'!$F850,#REF!,'Манзилли сотиб олиш (2)'!T$3,#REF!,'Манзилли сотиб олиш (2)'!T$2)</f>
        <v>#REF!</v>
      </c>
      <c r="U850" s="5" t="e">
        <f>++COUNTIFS(#REF!,'Манзилли сотиб олиш (2)'!$F850,#REF!,'Манзилли сотиб олиш (2)'!U$3,#REF!,'Манзилли сотиб олиш (2)'!U$2)</f>
        <v>#REF!</v>
      </c>
      <c r="V850" s="5" t="e">
        <f>++COUNTIFS(#REF!,'Манзилли сотиб олиш (2)'!$F850,#REF!,'Манзилли сотиб олиш (2)'!V$3,#REF!,'Манзилли сотиб олиш (2)'!V$2)</f>
        <v>#REF!</v>
      </c>
      <c r="W850" s="7" t="e">
        <f t="shared" si="168"/>
        <v>#REF!</v>
      </c>
      <c r="X850" s="7">
        <f t="shared" si="174"/>
        <v>1</v>
      </c>
      <c r="Y850" s="7">
        <f t="shared" si="170"/>
        <v>164.6</v>
      </c>
      <c r="Z850" s="7">
        <f t="shared" si="174"/>
        <v>1</v>
      </c>
      <c r="AA850" s="7">
        <v>164.6</v>
      </c>
      <c r="AB850" s="7" t="e">
        <f t="shared" si="171"/>
        <v>#REF!</v>
      </c>
      <c r="AC850" s="7" t="e">
        <f t="shared" si="173"/>
        <v>#REF!</v>
      </c>
      <c r="AD850" s="12" t="e">
        <f>++VLOOKUP(F850,#REF!,3,0)</f>
        <v>#REF!</v>
      </c>
      <c r="AE850" s="10" t="s">
        <v>453</v>
      </c>
      <c r="AF850" s="10" t="s">
        <v>2915</v>
      </c>
      <c r="AH850" t="s">
        <v>2959</v>
      </c>
    </row>
    <row r="851" spans="1:34" x14ac:dyDescent="0.25">
      <c r="A851" s="5">
        <f t="shared" si="172"/>
        <v>41</v>
      </c>
      <c r="B851" s="22" t="s">
        <v>453</v>
      </c>
      <c r="C851" s="6" t="s">
        <v>1459</v>
      </c>
      <c r="D851" s="5" t="s">
        <v>497</v>
      </c>
      <c r="E851" s="7">
        <v>80730126</v>
      </c>
      <c r="F851" s="7">
        <v>42411813110079</v>
      </c>
      <c r="G851" s="7" t="s">
        <v>2418</v>
      </c>
      <c r="H851" s="14">
        <v>45078</v>
      </c>
      <c r="I851" s="5" t="s">
        <v>1126</v>
      </c>
      <c r="J851" s="5" t="e">
        <f>++COUNTIFS(#REF!,'Манзилли сотиб олиш (2)'!$F851,#REF!,'Манзилли сотиб олиш (2)'!J$3,#REF!,'Манзилли сотиб олиш (2)'!J$2)</f>
        <v>#REF!</v>
      </c>
      <c r="K851" s="5" t="e">
        <f>++COUNTIFS(#REF!,'Манзилли сотиб олиш (2)'!$F851,#REF!,'Манзилли сотиб олиш (2)'!K$3,#REF!,'Манзилли сотиб олиш (2)'!K$2)</f>
        <v>#REF!</v>
      </c>
      <c r="L851" s="5" t="e">
        <f>++COUNTIFS(#REF!,'Манзилли сотиб олиш (2)'!$F851,#REF!,'Манзилли сотиб олиш (2)'!L$3,#REF!,'Манзилли сотиб олиш (2)'!L$2)</f>
        <v>#REF!</v>
      </c>
      <c r="M851" s="5" t="e">
        <f>++COUNTIFS(#REF!,'Манзилли сотиб олиш (2)'!$F851,#REF!,'Манзилли сотиб олиш (2)'!M$3,#REF!,'Манзилли сотиб олиш (2)'!M$2)</f>
        <v>#REF!</v>
      </c>
      <c r="N851" s="5" t="e">
        <f>++COUNTIFS(#REF!,'Манзилли сотиб олиш (2)'!$F851,#REF!,'Манзилли сотиб олиш (2)'!N$3,#REF!,'Манзилли сотиб олиш (2)'!N$2)</f>
        <v>#REF!</v>
      </c>
      <c r="O851" s="7" t="e">
        <f t="shared" si="165"/>
        <v>#REF!</v>
      </c>
      <c r="P851" s="7">
        <f t="shared" si="166"/>
        <v>0</v>
      </c>
      <c r="Q851" s="7">
        <f t="shared" si="167"/>
        <v>0</v>
      </c>
      <c r="R851" s="5" t="e">
        <f>++COUNTIFS(#REF!,'Манзилли сотиб олиш (2)'!$F851,#REF!,'Манзилли сотиб олиш (2)'!R$3,#REF!,'Манзилли сотиб олиш (2)'!R$2)</f>
        <v>#REF!</v>
      </c>
      <c r="S851" s="5" t="e">
        <f>++COUNTIFS(#REF!,'Манзилли сотиб олиш (2)'!$F851,#REF!,'Манзилли сотиб олиш (2)'!S$3,#REF!,'Манзилли сотиб олиш (2)'!S$2)</f>
        <v>#REF!</v>
      </c>
      <c r="T851" s="5" t="e">
        <f>++COUNTIFS(#REF!,'Манзилли сотиб олиш (2)'!$F851,#REF!,'Манзилли сотиб олиш (2)'!T$3,#REF!,'Манзилли сотиб олиш (2)'!T$2)</f>
        <v>#REF!</v>
      </c>
      <c r="U851" s="5" t="e">
        <f>++COUNTIFS(#REF!,'Манзилли сотиб олиш (2)'!$F851,#REF!,'Манзилли сотиб олиш (2)'!U$3,#REF!,'Манзилли сотиб олиш (2)'!U$2)</f>
        <v>#REF!</v>
      </c>
      <c r="V851" s="5" t="e">
        <f>++COUNTIFS(#REF!,'Манзилли сотиб олиш (2)'!$F851,#REF!,'Манзилли сотиб олиш (2)'!V$3,#REF!,'Манзилли сотиб олиш (2)'!V$2)</f>
        <v>#REF!</v>
      </c>
      <c r="W851" s="7" t="e">
        <f t="shared" si="168"/>
        <v>#REF!</v>
      </c>
      <c r="X851" s="7">
        <f t="shared" si="174"/>
        <v>1</v>
      </c>
      <c r="Y851" s="7">
        <f t="shared" si="170"/>
        <v>163.9</v>
      </c>
      <c r="Z851" s="7">
        <f t="shared" si="174"/>
        <v>1</v>
      </c>
      <c r="AA851" s="7">
        <v>163.9</v>
      </c>
      <c r="AB851" s="7" t="e">
        <f t="shared" si="171"/>
        <v>#REF!</v>
      </c>
      <c r="AC851" s="7" t="e">
        <f t="shared" si="173"/>
        <v>#REF!</v>
      </c>
      <c r="AD851" s="12" t="e">
        <f>++VLOOKUP(F851,#REF!,3,0)</f>
        <v>#REF!</v>
      </c>
      <c r="AE851" s="10" t="s">
        <v>453</v>
      </c>
      <c r="AF851" s="10" t="s">
        <v>2930</v>
      </c>
      <c r="AH851" t="s">
        <v>2959</v>
      </c>
    </row>
    <row r="852" spans="1:34" x14ac:dyDescent="0.25">
      <c r="A852" s="5">
        <f t="shared" si="172"/>
        <v>42</v>
      </c>
      <c r="B852" s="22" t="s">
        <v>453</v>
      </c>
      <c r="C852" s="6" t="s">
        <v>1460</v>
      </c>
      <c r="D852" s="5" t="s">
        <v>469</v>
      </c>
      <c r="E852" s="7">
        <v>80802090</v>
      </c>
      <c r="F852" s="7">
        <v>41402883170035</v>
      </c>
      <c r="G852" s="7" t="s">
        <v>2419</v>
      </c>
      <c r="H852" s="14">
        <v>45078</v>
      </c>
      <c r="I852" s="5" t="s">
        <v>1126</v>
      </c>
      <c r="J852" s="5" t="e">
        <f>++COUNTIFS(#REF!,'Манзилли сотиб олиш (2)'!$F852,#REF!,'Манзилли сотиб олиш (2)'!J$3,#REF!,'Манзилли сотиб олиш (2)'!J$2)</f>
        <v>#REF!</v>
      </c>
      <c r="K852" s="5" t="e">
        <f>++COUNTIFS(#REF!,'Манзилли сотиб олиш (2)'!$F852,#REF!,'Манзилли сотиб олиш (2)'!K$3,#REF!,'Манзилли сотиб олиш (2)'!K$2)</f>
        <v>#REF!</v>
      </c>
      <c r="L852" s="5" t="e">
        <f>++COUNTIFS(#REF!,'Манзилли сотиб олиш (2)'!$F852,#REF!,'Манзилли сотиб олиш (2)'!L$3,#REF!,'Манзилли сотиб олиш (2)'!L$2)</f>
        <v>#REF!</v>
      </c>
      <c r="M852" s="5" t="e">
        <f>++COUNTIFS(#REF!,'Манзилли сотиб олиш (2)'!$F852,#REF!,'Манзилли сотиб олиш (2)'!M$3,#REF!,'Манзилли сотиб олиш (2)'!M$2)</f>
        <v>#REF!</v>
      </c>
      <c r="N852" s="5" t="e">
        <f>++COUNTIFS(#REF!,'Манзилли сотиб олиш (2)'!$F852,#REF!,'Манзилли сотиб олиш (2)'!N$3,#REF!,'Манзилли сотиб олиш (2)'!N$2)</f>
        <v>#REF!</v>
      </c>
      <c r="O852" s="7" t="e">
        <f t="shared" si="165"/>
        <v>#REF!</v>
      </c>
      <c r="P852" s="7">
        <f t="shared" si="166"/>
        <v>0</v>
      </c>
      <c r="Q852" s="7">
        <f t="shared" si="167"/>
        <v>0</v>
      </c>
      <c r="R852" s="5" t="e">
        <f>++COUNTIFS(#REF!,'Манзилли сотиб олиш (2)'!$F852,#REF!,'Манзилли сотиб олиш (2)'!R$3,#REF!,'Манзилли сотиб олиш (2)'!R$2)</f>
        <v>#REF!</v>
      </c>
      <c r="S852" s="5" t="e">
        <f>++COUNTIFS(#REF!,'Манзилли сотиб олиш (2)'!$F852,#REF!,'Манзилли сотиб олиш (2)'!S$3,#REF!,'Манзилли сотиб олиш (2)'!S$2)</f>
        <v>#REF!</v>
      </c>
      <c r="T852" s="5" t="e">
        <f>++COUNTIFS(#REF!,'Манзилли сотиб олиш (2)'!$F852,#REF!,'Манзилли сотиб олиш (2)'!T$3,#REF!,'Манзилли сотиб олиш (2)'!T$2)</f>
        <v>#REF!</v>
      </c>
      <c r="U852" s="5" t="e">
        <f>++COUNTIFS(#REF!,'Манзилли сотиб олиш (2)'!$F852,#REF!,'Манзилли сотиб олиш (2)'!U$3,#REF!,'Манзилли сотиб олиш (2)'!U$2)</f>
        <v>#REF!</v>
      </c>
      <c r="V852" s="5" t="e">
        <f>++COUNTIFS(#REF!,'Манзилли сотиб олиш (2)'!$F852,#REF!,'Манзилли сотиб олиш (2)'!V$3,#REF!,'Манзилли сотиб олиш (2)'!V$2)</f>
        <v>#REF!</v>
      </c>
      <c r="W852" s="7" t="e">
        <f t="shared" si="168"/>
        <v>#REF!</v>
      </c>
      <c r="X852" s="7">
        <f t="shared" si="174"/>
        <v>0</v>
      </c>
      <c r="Y852" s="7">
        <f t="shared" si="170"/>
        <v>0</v>
      </c>
      <c r="Z852" s="7">
        <f t="shared" si="174"/>
        <v>0</v>
      </c>
      <c r="AA852" s="7">
        <v>0</v>
      </c>
      <c r="AB852" s="7" t="e">
        <f t="shared" si="171"/>
        <v>#REF!</v>
      </c>
      <c r="AC852" s="7">
        <f t="shared" si="173"/>
        <v>0</v>
      </c>
      <c r="AD852" s="12" t="e">
        <f>++VLOOKUP(F852,#REF!,3,0)</f>
        <v>#REF!</v>
      </c>
      <c r="AE852" s="10" t="s">
        <v>453</v>
      </c>
      <c r="AF852" s="10" t="s">
        <v>1009</v>
      </c>
      <c r="AH852" t="s">
        <v>2959</v>
      </c>
    </row>
    <row r="853" spans="1:34" x14ac:dyDescent="0.25">
      <c r="A853" s="5">
        <f t="shared" si="172"/>
        <v>43</v>
      </c>
      <c r="B853" s="22" t="s">
        <v>453</v>
      </c>
      <c r="C853" s="6" t="s">
        <v>1461</v>
      </c>
      <c r="D853" s="5" t="s">
        <v>498</v>
      </c>
      <c r="E853" s="7">
        <v>80943028</v>
      </c>
      <c r="F853" s="7">
        <v>32102933170010</v>
      </c>
      <c r="G853" s="7" t="s">
        <v>2420</v>
      </c>
      <c r="H853" s="14">
        <v>45078</v>
      </c>
      <c r="I853" s="5" t="s">
        <v>1126</v>
      </c>
      <c r="J853" s="5" t="e">
        <f>++COUNTIFS(#REF!,'Манзилли сотиб олиш (2)'!$F853,#REF!,'Манзилли сотиб олиш (2)'!J$3,#REF!,'Манзилли сотиб олиш (2)'!J$2)</f>
        <v>#REF!</v>
      </c>
      <c r="K853" s="5" t="e">
        <f>++COUNTIFS(#REF!,'Манзилли сотиб олиш (2)'!$F853,#REF!,'Манзилли сотиб олиш (2)'!K$3,#REF!,'Манзилли сотиб олиш (2)'!K$2)</f>
        <v>#REF!</v>
      </c>
      <c r="L853" s="5" t="e">
        <f>++COUNTIFS(#REF!,'Манзилли сотиб олиш (2)'!$F853,#REF!,'Манзилли сотиб олиш (2)'!L$3,#REF!,'Манзилли сотиб олиш (2)'!L$2)</f>
        <v>#REF!</v>
      </c>
      <c r="M853" s="5" t="e">
        <f>++COUNTIFS(#REF!,'Манзилли сотиб олиш (2)'!$F853,#REF!,'Манзилли сотиб олиш (2)'!M$3,#REF!,'Манзилли сотиб олиш (2)'!M$2)</f>
        <v>#REF!</v>
      </c>
      <c r="N853" s="5" t="e">
        <f>++COUNTIFS(#REF!,'Манзилли сотиб олиш (2)'!$F853,#REF!,'Манзилли сотиб олиш (2)'!N$3,#REF!,'Манзилли сотиб олиш (2)'!N$2)</f>
        <v>#REF!</v>
      </c>
      <c r="O853" s="7" t="e">
        <f t="shared" si="165"/>
        <v>#REF!</v>
      </c>
      <c r="P853" s="7">
        <f t="shared" si="166"/>
        <v>0</v>
      </c>
      <c r="Q853" s="7">
        <f t="shared" si="167"/>
        <v>0</v>
      </c>
      <c r="R853" s="5" t="e">
        <f>++COUNTIFS(#REF!,'Манзилли сотиб олиш (2)'!$F853,#REF!,'Манзилли сотиб олиш (2)'!R$3,#REF!,'Манзилли сотиб олиш (2)'!R$2)</f>
        <v>#REF!</v>
      </c>
      <c r="S853" s="5" t="e">
        <f>++COUNTIFS(#REF!,'Манзилли сотиб олиш (2)'!$F853,#REF!,'Манзилли сотиб олиш (2)'!S$3,#REF!,'Манзилли сотиб олиш (2)'!S$2)</f>
        <v>#REF!</v>
      </c>
      <c r="T853" s="5" t="e">
        <f>++COUNTIFS(#REF!,'Манзилли сотиб олиш (2)'!$F853,#REF!,'Манзилли сотиб олиш (2)'!T$3,#REF!,'Манзилли сотиб олиш (2)'!T$2)</f>
        <v>#REF!</v>
      </c>
      <c r="U853" s="5" t="e">
        <f>++COUNTIFS(#REF!,'Манзилли сотиб олиш (2)'!$F853,#REF!,'Манзилли сотиб олиш (2)'!U$3,#REF!,'Манзилли сотиб олиш (2)'!U$2)</f>
        <v>#REF!</v>
      </c>
      <c r="V853" s="5" t="e">
        <f>++COUNTIFS(#REF!,'Манзилли сотиб олиш (2)'!$F853,#REF!,'Манзилли сотиб олиш (2)'!V$3,#REF!,'Манзилли сотиб олиш (2)'!V$2)</f>
        <v>#REF!</v>
      </c>
      <c r="W853" s="7" t="e">
        <f t="shared" si="168"/>
        <v>#REF!</v>
      </c>
      <c r="X853" s="7">
        <f t="shared" si="174"/>
        <v>1</v>
      </c>
      <c r="Y853" s="7">
        <f t="shared" si="170"/>
        <v>164.9</v>
      </c>
      <c r="Z853" s="7">
        <f t="shared" si="174"/>
        <v>1</v>
      </c>
      <c r="AA853" s="7">
        <v>164.9</v>
      </c>
      <c r="AB853" s="7" t="e">
        <f t="shared" si="171"/>
        <v>#REF!</v>
      </c>
      <c r="AC853" s="7" t="e">
        <f t="shared" si="173"/>
        <v>#REF!</v>
      </c>
      <c r="AD853" s="12" t="e">
        <f>++VLOOKUP(F853,#REF!,3,0)</f>
        <v>#REF!</v>
      </c>
      <c r="AE853" s="10" t="s">
        <v>453</v>
      </c>
      <c r="AF853" s="10" t="s">
        <v>2918</v>
      </c>
      <c r="AH853" t="s">
        <v>2959</v>
      </c>
    </row>
    <row r="854" spans="1:34" x14ac:dyDescent="0.25">
      <c r="A854" s="5">
        <f t="shared" si="172"/>
        <v>44</v>
      </c>
      <c r="B854" s="22" t="s">
        <v>453</v>
      </c>
      <c r="C854" s="6" t="s">
        <v>1462</v>
      </c>
      <c r="D854" s="5" t="s">
        <v>499</v>
      </c>
      <c r="E854" s="7">
        <v>80995533</v>
      </c>
      <c r="F854" s="7">
        <v>30801863170025</v>
      </c>
      <c r="G854" s="7" t="s">
        <v>2421</v>
      </c>
      <c r="H854" s="14">
        <v>45078</v>
      </c>
      <c r="I854" s="5" t="s">
        <v>1126</v>
      </c>
      <c r="J854" s="5" t="e">
        <f>++COUNTIFS(#REF!,'Манзилли сотиб олиш (2)'!$F854,#REF!,'Манзилли сотиб олиш (2)'!J$3,#REF!,'Манзилли сотиб олиш (2)'!J$2)</f>
        <v>#REF!</v>
      </c>
      <c r="K854" s="5" t="e">
        <f>++COUNTIFS(#REF!,'Манзилли сотиб олиш (2)'!$F854,#REF!,'Манзилли сотиб олиш (2)'!K$3,#REF!,'Манзилли сотиб олиш (2)'!K$2)</f>
        <v>#REF!</v>
      </c>
      <c r="L854" s="5" t="e">
        <f>++COUNTIFS(#REF!,'Манзилли сотиб олиш (2)'!$F854,#REF!,'Манзилли сотиб олиш (2)'!L$3,#REF!,'Манзилли сотиб олиш (2)'!L$2)</f>
        <v>#REF!</v>
      </c>
      <c r="M854" s="5" t="e">
        <f>++COUNTIFS(#REF!,'Манзилли сотиб олиш (2)'!$F854,#REF!,'Манзилли сотиб олиш (2)'!M$3,#REF!,'Манзилли сотиб олиш (2)'!M$2)</f>
        <v>#REF!</v>
      </c>
      <c r="N854" s="5" t="e">
        <f>++COUNTIFS(#REF!,'Манзилли сотиб олиш (2)'!$F854,#REF!,'Манзилли сотиб олиш (2)'!N$3,#REF!,'Манзилли сотиб олиш (2)'!N$2)</f>
        <v>#REF!</v>
      </c>
      <c r="O854" s="7" t="e">
        <f t="shared" si="165"/>
        <v>#REF!</v>
      </c>
      <c r="P854" s="7">
        <f t="shared" si="166"/>
        <v>0</v>
      </c>
      <c r="Q854" s="7">
        <f t="shared" si="167"/>
        <v>0</v>
      </c>
      <c r="R854" s="5" t="e">
        <f>++COUNTIFS(#REF!,'Манзилли сотиб олиш (2)'!$F854,#REF!,'Манзилли сотиб олиш (2)'!R$3,#REF!,'Манзилли сотиб олиш (2)'!R$2)</f>
        <v>#REF!</v>
      </c>
      <c r="S854" s="5" t="e">
        <f>++COUNTIFS(#REF!,'Манзилли сотиб олиш (2)'!$F854,#REF!,'Манзилли сотиб олиш (2)'!S$3,#REF!,'Манзилли сотиб олиш (2)'!S$2)</f>
        <v>#REF!</v>
      </c>
      <c r="T854" s="5" t="e">
        <f>++COUNTIFS(#REF!,'Манзилли сотиб олиш (2)'!$F854,#REF!,'Манзилли сотиб олиш (2)'!T$3,#REF!,'Манзилли сотиб олиш (2)'!T$2)</f>
        <v>#REF!</v>
      </c>
      <c r="U854" s="5" t="e">
        <f>++COUNTIFS(#REF!,'Манзилли сотиб олиш (2)'!$F854,#REF!,'Манзилли сотиб олиш (2)'!U$3,#REF!,'Манзилли сотиб олиш (2)'!U$2)</f>
        <v>#REF!</v>
      </c>
      <c r="V854" s="5" t="e">
        <f>++COUNTIFS(#REF!,'Манзилли сотиб олиш (2)'!$F854,#REF!,'Манзилли сотиб олиш (2)'!V$3,#REF!,'Манзилли сотиб олиш (2)'!V$2)</f>
        <v>#REF!</v>
      </c>
      <c r="W854" s="7" t="e">
        <f t="shared" si="168"/>
        <v>#REF!</v>
      </c>
      <c r="X854" s="7">
        <f t="shared" si="174"/>
        <v>1</v>
      </c>
      <c r="Y854" s="7">
        <f t="shared" si="170"/>
        <v>148</v>
      </c>
      <c r="Z854" s="7">
        <f t="shared" si="174"/>
        <v>1</v>
      </c>
      <c r="AA854" s="7">
        <v>148</v>
      </c>
      <c r="AB854" s="7" t="e">
        <f t="shared" si="171"/>
        <v>#REF!</v>
      </c>
      <c r="AC854" s="7" t="e">
        <f t="shared" si="173"/>
        <v>#REF!</v>
      </c>
      <c r="AD854" s="12" t="e">
        <f>++VLOOKUP(F854,#REF!,3,0)</f>
        <v>#REF!</v>
      </c>
      <c r="AE854" s="10" t="s">
        <v>453</v>
      </c>
      <c r="AF854" s="10" t="s">
        <v>1009</v>
      </c>
      <c r="AH854" t="s">
        <v>2959</v>
      </c>
    </row>
    <row r="855" spans="1:34" x14ac:dyDescent="0.25">
      <c r="A855" s="5">
        <f t="shared" si="172"/>
        <v>45</v>
      </c>
      <c r="B855" s="22" t="s">
        <v>453</v>
      </c>
      <c r="C855" s="6" t="s">
        <v>1463</v>
      </c>
      <c r="D855" s="5" t="s">
        <v>470</v>
      </c>
      <c r="E855" s="7">
        <v>81155328</v>
      </c>
      <c r="F855" s="7">
        <v>31903903170017</v>
      </c>
      <c r="G855" s="7" t="s">
        <v>2422</v>
      </c>
      <c r="H855" s="14">
        <v>45078</v>
      </c>
      <c r="I855" s="5" t="s">
        <v>1126</v>
      </c>
      <c r="J855" s="5" t="e">
        <f>++COUNTIFS(#REF!,'Манзилли сотиб олиш (2)'!$F855,#REF!,'Манзилли сотиб олиш (2)'!J$3,#REF!,'Манзилли сотиб олиш (2)'!J$2)</f>
        <v>#REF!</v>
      </c>
      <c r="K855" s="5" t="e">
        <f>++COUNTIFS(#REF!,'Манзилли сотиб олиш (2)'!$F855,#REF!,'Манзилли сотиб олиш (2)'!K$3,#REF!,'Манзилли сотиб олиш (2)'!K$2)</f>
        <v>#REF!</v>
      </c>
      <c r="L855" s="5" t="e">
        <f>++COUNTIFS(#REF!,'Манзилли сотиб олиш (2)'!$F855,#REF!,'Манзилли сотиб олиш (2)'!L$3,#REF!,'Манзилли сотиб олиш (2)'!L$2)</f>
        <v>#REF!</v>
      </c>
      <c r="M855" s="5" t="e">
        <f>++COUNTIFS(#REF!,'Манзилли сотиб олиш (2)'!$F855,#REF!,'Манзилли сотиб олиш (2)'!M$3,#REF!,'Манзилли сотиб олиш (2)'!M$2)</f>
        <v>#REF!</v>
      </c>
      <c r="N855" s="5" t="e">
        <f>++COUNTIFS(#REF!,'Манзилли сотиб олиш (2)'!$F855,#REF!,'Манзилли сотиб олиш (2)'!N$3,#REF!,'Манзилли сотиб олиш (2)'!N$2)</f>
        <v>#REF!</v>
      </c>
      <c r="O855" s="7" t="e">
        <f t="shared" si="165"/>
        <v>#REF!</v>
      </c>
      <c r="P855" s="7">
        <f t="shared" si="166"/>
        <v>0</v>
      </c>
      <c r="Q855" s="7">
        <f t="shared" si="167"/>
        <v>0</v>
      </c>
      <c r="R855" s="5" t="e">
        <f>++COUNTIFS(#REF!,'Манзилли сотиб олиш (2)'!$F855,#REF!,'Манзилли сотиб олиш (2)'!R$3,#REF!,'Манзилли сотиб олиш (2)'!R$2)</f>
        <v>#REF!</v>
      </c>
      <c r="S855" s="5" t="e">
        <f>++COUNTIFS(#REF!,'Манзилли сотиб олиш (2)'!$F855,#REF!,'Манзилли сотиб олиш (2)'!S$3,#REF!,'Манзилли сотиб олиш (2)'!S$2)</f>
        <v>#REF!</v>
      </c>
      <c r="T855" s="5" t="e">
        <f>++COUNTIFS(#REF!,'Манзилли сотиб олиш (2)'!$F855,#REF!,'Манзилли сотиб олиш (2)'!T$3,#REF!,'Манзилли сотиб олиш (2)'!T$2)</f>
        <v>#REF!</v>
      </c>
      <c r="U855" s="5" t="e">
        <f>++COUNTIFS(#REF!,'Манзилли сотиб олиш (2)'!$F855,#REF!,'Манзилли сотиб олиш (2)'!U$3,#REF!,'Манзилли сотиб олиш (2)'!U$2)</f>
        <v>#REF!</v>
      </c>
      <c r="V855" s="5" t="e">
        <f>++COUNTIFS(#REF!,'Манзилли сотиб олиш (2)'!$F855,#REF!,'Манзилли сотиб олиш (2)'!V$3,#REF!,'Манзилли сотиб олиш (2)'!V$2)</f>
        <v>#REF!</v>
      </c>
      <c r="W855" s="7" t="e">
        <f t="shared" si="168"/>
        <v>#REF!</v>
      </c>
      <c r="X855" s="7">
        <f t="shared" si="174"/>
        <v>1</v>
      </c>
      <c r="Y855" s="7">
        <f t="shared" si="170"/>
        <v>124.7</v>
      </c>
      <c r="Z855" s="7">
        <f t="shared" si="174"/>
        <v>1</v>
      </c>
      <c r="AA855" s="7">
        <v>124.7</v>
      </c>
      <c r="AB855" s="7" t="e">
        <f t="shared" si="171"/>
        <v>#REF!</v>
      </c>
      <c r="AC855" s="7" t="e">
        <f t="shared" si="173"/>
        <v>#REF!</v>
      </c>
      <c r="AD855" s="12" t="e">
        <f>++VLOOKUP(F855,#REF!,3,0)</f>
        <v>#REF!</v>
      </c>
      <c r="AE855" s="10" t="s">
        <v>453</v>
      </c>
      <c r="AF855" s="10" t="s">
        <v>1009</v>
      </c>
      <c r="AH855" t="s">
        <v>2959</v>
      </c>
    </row>
    <row r="856" spans="1:34" x14ac:dyDescent="0.25">
      <c r="A856" s="5">
        <f t="shared" si="172"/>
        <v>46</v>
      </c>
      <c r="B856" s="22" t="s">
        <v>453</v>
      </c>
      <c r="C856" s="6" t="s">
        <v>1464</v>
      </c>
      <c r="D856" s="5" t="s">
        <v>500</v>
      </c>
      <c r="E856" s="7">
        <v>86181470</v>
      </c>
      <c r="F856" s="7">
        <v>31607953170011</v>
      </c>
      <c r="G856" s="7" t="s">
        <v>2423</v>
      </c>
      <c r="H856" s="14">
        <v>45078</v>
      </c>
      <c r="I856" s="5" t="s">
        <v>1126</v>
      </c>
      <c r="J856" s="5" t="e">
        <f>++COUNTIFS(#REF!,'Манзилли сотиб олиш (2)'!$F856,#REF!,'Манзилли сотиб олиш (2)'!J$3,#REF!,'Манзилли сотиб олиш (2)'!J$2)</f>
        <v>#REF!</v>
      </c>
      <c r="K856" s="5" t="e">
        <f>++COUNTIFS(#REF!,'Манзилли сотиб олиш (2)'!$F856,#REF!,'Манзилли сотиб олиш (2)'!K$3,#REF!,'Манзилли сотиб олиш (2)'!K$2)</f>
        <v>#REF!</v>
      </c>
      <c r="L856" s="5" t="e">
        <f>++COUNTIFS(#REF!,'Манзилли сотиб олиш (2)'!$F856,#REF!,'Манзилли сотиб олиш (2)'!L$3,#REF!,'Манзилли сотиб олиш (2)'!L$2)</f>
        <v>#REF!</v>
      </c>
      <c r="M856" s="5" t="e">
        <f>++COUNTIFS(#REF!,'Манзилли сотиб олиш (2)'!$F856,#REF!,'Манзилли сотиб олиш (2)'!M$3,#REF!,'Манзилли сотиб олиш (2)'!M$2)</f>
        <v>#REF!</v>
      </c>
      <c r="N856" s="5" t="e">
        <f>++COUNTIFS(#REF!,'Манзилли сотиб олиш (2)'!$F856,#REF!,'Манзилли сотиб олиш (2)'!N$3,#REF!,'Манзилли сотиб олиш (2)'!N$2)</f>
        <v>#REF!</v>
      </c>
      <c r="O856" s="7" t="e">
        <f t="shared" si="165"/>
        <v>#REF!</v>
      </c>
      <c r="P856" s="7">
        <f t="shared" si="166"/>
        <v>0</v>
      </c>
      <c r="Q856" s="7">
        <f t="shared" si="167"/>
        <v>0</v>
      </c>
      <c r="R856" s="5" t="e">
        <f>++COUNTIFS(#REF!,'Манзилли сотиб олиш (2)'!$F856,#REF!,'Манзилли сотиб олиш (2)'!R$3,#REF!,'Манзилли сотиб олиш (2)'!R$2)</f>
        <v>#REF!</v>
      </c>
      <c r="S856" s="5" t="e">
        <f>++COUNTIFS(#REF!,'Манзилли сотиб олиш (2)'!$F856,#REF!,'Манзилли сотиб олиш (2)'!S$3,#REF!,'Манзилли сотиб олиш (2)'!S$2)</f>
        <v>#REF!</v>
      </c>
      <c r="T856" s="19" t="e">
        <f>++COUNTIFS(#REF!,'Манзилли сотиб олиш (2)'!$F856,#REF!,'Манзилли сотиб олиш (2)'!T$3,#REF!,'Манзилли сотиб олиш (2)'!T$2)</f>
        <v>#REF!</v>
      </c>
      <c r="U856" s="5" t="e">
        <f>++COUNTIFS(#REF!,'Манзилли сотиб олиш (2)'!$F856,#REF!,'Манзилли сотиб олиш (2)'!U$3,#REF!,'Манзилли сотиб олиш (2)'!U$2)</f>
        <v>#REF!</v>
      </c>
      <c r="V856" s="5" t="e">
        <f>++COUNTIFS(#REF!,'Манзилли сотиб олиш (2)'!$F856,#REF!,'Манзилли сотиб олиш (2)'!V$3,#REF!,'Манзилли сотиб олиш (2)'!V$2)</f>
        <v>#REF!</v>
      </c>
      <c r="W856" s="7" t="e">
        <f t="shared" si="168"/>
        <v>#REF!</v>
      </c>
      <c r="X856" s="7">
        <f t="shared" si="174"/>
        <v>1</v>
      </c>
      <c r="Y856" s="7">
        <f t="shared" si="170"/>
        <v>178.1</v>
      </c>
      <c r="Z856" s="7">
        <f t="shared" si="174"/>
        <v>1</v>
      </c>
      <c r="AA856" s="7">
        <v>178.1</v>
      </c>
      <c r="AB856" s="7" t="e">
        <f t="shared" si="171"/>
        <v>#REF!</v>
      </c>
      <c r="AC856" s="7" t="e">
        <f t="shared" si="173"/>
        <v>#REF!</v>
      </c>
      <c r="AD856" s="12" t="e">
        <f>++VLOOKUP(F856,#REF!,3,0)</f>
        <v>#REF!</v>
      </c>
      <c r="AE856" s="10" t="s">
        <v>317</v>
      </c>
      <c r="AF856" s="10" t="s">
        <v>1013</v>
      </c>
      <c r="AH856" t="s">
        <v>2959</v>
      </c>
    </row>
    <row r="857" spans="1:34" x14ac:dyDescent="0.25">
      <c r="A857" s="5">
        <f t="shared" si="172"/>
        <v>47</v>
      </c>
      <c r="B857" s="22" t="s">
        <v>453</v>
      </c>
      <c r="C857" s="6" t="s">
        <v>1465</v>
      </c>
      <c r="D857" s="5" t="s">
        <v>501</v>
      </c>
      <c r="E857" s="7">
        <v>86221395</v>
      </c>
      <c r="F857" s="7">
        <v>32107933110114</v>
      </c>
      <c r="G857" s="7" t="s">
        <v>2424</v>
      </c>
      <c r="H857" s="14">
        <v>45078</v>
      </c>
      <c r="I857" s="5" t="s">
        <v>1126</v>
      </c>
      <c r="J857" s="5" t="e">
        <f>++COUNTIFS(#REF!,'Манзилли сотиб олиш (2)'!$F857,#REF!,'Манзилли сотиб олиш (2)'!J$3,#REF!,'Манзилли сотиб олиш (2)'!J$2)</f>
        <v>#REF!</v>
      </c>
      <c r="K857" s="5" t="e">
        <f>++COUNTIFS(#REF!,'Манзилли сотиб олиш (2)'!$F857,#REF!,'Манзилли сотиб олиш (2)'!K$3,#REF!,'Манзилли сотиб олиш (2)'!K$2)</f>
        <v>#REF!</v>
      </c>
      <c r="L857" s="5" t="e">
        <f>++COUNTIFS(#REF!,'Манзилли сотиб олиш (2)'!$F857,#REF!,'Манзилли сотиб олиш (2)'!L$3,#REF!,'Манзилли сотиб олиш (2)'!L$2)</f>
        <v>#REF!</v>
      </c>
      <c r="M857" s="5" t="e">
        <f>++COUNTIFS(#REF!,'Манзилли сотиб олиш (2)'!$F857,#REF!,'Манзилли сотиб олиш (2)'!M$3,#REF!,'Манзилли сотиб олиш (2)'!M$2)</f>
        <v>#REF!</v>
      </c>
      <c r="N857" s="5" t="e">
        <f>++COUNTIFS(#REF!,'Манзилли сотиб олиш (2)'!$F857,#REF!,'Манзилли сотиб олиш (2)'!N$3,#REF!,'Манзилли сотиб олиш (2)'!N$2)</f>
        <v>#REF!</v>
      </c>
      <c r="O857" s="7" t="e">
        <f t="shared" si="165"/>
        <v>#REF!</v>
      </c>
      <c r="P857" s="7">
        <f t="shared" si="166"/>
        <v>0</v>
      </c>
      <c r="Q857" s="7">
        <f t="shared" si="167"/>
        <v>0</v>
      </c>
      <c r="R857" s="5" t="e">
        <f>++COUNTIFS(#REF!,'Манзилли сотиб олиш (2)'!$F857,#REF!,'Манзилли сотиб олиш (2)'!R$3,#REF!,'Манзилли сотиб олиш (2)'!R$2)</f>
        <v>#REF!</v>
      </c>
      <c r="S857" s="5" t="e">
        <f>++COUNTIFS(#REF!,'Манзилли сотиб олиш (2)'!$F857,#REF!,'Манзилли сотиб олиш (2)'!S$3,#REF!,'Манзилли сотиб олиш (2)'!S$2)</f>
        <v>#REF!</v>
      </c>
      <c r="T857" s="5" t="e">
        <f>++COUNTIFS(#REF!,'Манзилли сотиб олиш (2)'!$F857,#REF!,'Манзилли сотиб олиш (2)'!T$3,#REF!,'Манзилли сотиб олиш (2)'!T$2)</f>
        <v>#REF!</v>
      </c>
      <c r="U857" s="5" t="e">
        <f>++COUNTIFS(#REF!,'Манзилли сотиб олиш (2)'!$F857,#REF!,'Манзилли сотиб олиш (2)'!U$3,#REF!,'Манзилли сотиб олиш (2)'!U$2)</f>
        <v>#REF!</v>
      </c>
      <c r="V857" s="5" t="e">
        <f>++COUNTIFS(#REF!,'Манзилли сотиб олиш (2)'!$F857,#REF!,'Манзилли сотиб олиш (2)'!V$3,#REF!,'Манзилли сотиб олиш (2)'!V$2)</f>
        <v>#REF!</v>
      </c>
      <c r="W857" s="7" t="e">
        <f t="shared" si="168"/>
        <v>#REF!</v>
      </c>
      <c r="X857" s="7">
        <f t="shared" si="174"/>
        <v>1</v>
      </c>
      <c r="Y857" s="7">
        <f t="shared" si="170"/>
        <v>213.7</v>
      </c>
      <c r="Z857" s="7">
        <f t="shared" si="174"/>
        <v>1</v>
      </c>
      <c r="AA857" s="7">
        <v>213.7</v>
      </c>
      <c r="AB857" s="7" t="e">
        <f t="shared" si="171"/>
        <v>#REF!</v>
      </c>
      <c r="AC857" s="7" t="e">
        <f t="shared" si="173"/>
        <v>#REF!</v>
      </c>
      <c r="AD857" s="12" t="e">
        <f>++VLOOKUP(F857,#REF!,3,0)</f>
        <v>#REF!</v>
      </c>
      <c r="AE857" s="10" t="s">
        <v>453</v>
      </c>
      <c r="AF857" s="10" t="s">
        <v>2934</v>
      </c>
      <c r="AH857" t="s">
        <v>2959</v>
      </c>
    </row>
    <row r="858" spans="1:34" x14ac:dyDescent="0.25">
      <c r="A858" s="5">
        <f t="shared" si="172"/>
        <v>48</v>
      </c>
      <c r="B858" s="22" t="s">
        <v>453</v>
      </c>
      <c r="C858" s="6" t="s">
        <v>4129</v>
      </c>
      <c r="D858" s="5" t="s">
        <v>4130</v>
      </c>
      <c r="E858" s="7">
        <v>98957480</v>
      </c>
      <c r="F858" s="7">
        <v>31505987200019</v>
      </c>
      <c r="G858" s="7" t="s">
        <v>4131</v>
      </c>
      <c r="H858" s="14">
        <v>45204</v>
      </c>
      <c r="I858" s="5" t="s">
        <v>1126</v>
      </c>
      <c r="J858" s="5" t="e">
        <f>++COUNTIFS(#REF!,'Манзилли сотиб олиш (2)'!$F858,#REF!,'Манзилли сотиб олиш (2)'!J$3,#REF!,'Манзилли сотиб олиш (2)'!J$2)</f>
        <v>#REF!</v>
      </c>
      <c r="K858" s="5" t="e">
        <f>++COUNTIFS(#REF!,'Манзилли сотиб олиш (2)'!$F858,#REF!,'Манзилли сотиб олиш (2)'!K$3,#REF!,'Манзилли сотиб олиш (2)'!K$2)</f>
        <v>#REF!</v>
      </c>
      <c r="L858" s="5" t="e">
        <f>++COUNTIFS(#REF!,'Манзилли сотиб олиш (2)'!$F858,#REF!,'Манзилли сотиб олиш (2)'!L$3,#REF!,'Манзилли сотиб олиш (2)'!L$2)</f>
        <v>#REF!</v>
      </c>
      <c r="M858" s="5" t="e">
        <f>++COUNTIFS(#REF!,'Манзилли сотиб олиш (2)'!$F858,#REF!,'Манзилли сотиб олиш (2)'!M$3,#REF!,'Манзилли сотиб олиш (2)'!M$2)</f>
        <v>#REF!</v>
      </c>
      <c r="N858" s="5" t="e">
        <f>++COUNTIFS(#REF!,'Манзилли сотиб олиш (2)'!$F858,#REF!,'Манзилли сотиб олиш (2)'!N$3,#REF!,'Манзилли сотиб олиш (2)'!N$2)</f>
        <v>#REF!</v>
      </c>
      <c r="O858" s="7" t="e">
        <f t="shared" si="165"/>
        <v>#REF!</v>
      </c>
      <c r="P858" s="7">
        <f t="shared" si="166"/>
        <v>0</v>
      </c>
      <c r="Q858" s="7">
        <f t="shared" si="167"/>
        <v>0</v>
      </c>
      <c r="R858" s="5" t="e">
        <f>++COUNTIFS(#REF!,'Манзилли сотиб олиш (2)'!$F858,#REF!,'Манзилли сотиб олиш (2)'!R$3,#REF!,'Манзилли сотиб олиш (2)'!R$2)</f>
        <v>#REF!</v>
      </c>
      <c r="S858" s="5" t="e">
        <f>++COUNTIFS(#REF!,'Манзилли сотиб олиш (2)'!$F858,#REF!,'Манзилли сотиб олиш (2)'!S$3,#REF!,'Манзилли сотиб олиш (2)'!S$2)</f>
        <v>#REF!</v>
      </c>
      <c r="T858" s="5" t="e">
        <f>++COUNTIFS(#REF!,'Манзилли сотиб олиш (2)'!$F858,#REF!,'Манзилли сотиб олиш (2)'!T$3,#REF!,'Манзилли сотиб олиш (2)'!T$2)</f>
        <v>#REF!</v>
      </c>
      <c r="U858" s="5" t="e">
        <f>++COUNTIFS(#REF!,'Манзилли сотиб олиш (2)'!$F858,#REF!,'Манзилли сотиб олиш (2)'!U$3,#REF!,'Манзилли сотиб олиш (2)'!U$2)</f>
        <v>#REF!</v>
      </c>
      <c r="V858" s="5" t="e">
        <f>++COUNTIFS(#REF!,'Манзилли сотиб олиш (2)'!$F858,#REF!,'Манзилли сотиб олиш (2)'!V$3,#REF!,'Манзилли сотиб олиш (2)'!V$2)</f>
        <v>#REF!</v>
      </c>
      <c r="W858" s="7" t="e">
        <f t="shared" si="168"/>
        <v>#REF!</v>
      </c>
      <c r="X858" s="7">
        <f t="shared" si="174"/>
        <v>0</v>
      </c>
      <c r="Y858" s="7">
        <f t="shared" si="170"/>
        <v>0</v>
      </c>
      <c r="Z858" s="7">
        <f t="shared" si="174"/>
        <v>0</v>
      </c>
      <c r="AA858" s="7">
        <v>0</v>
      </c>
      <c r="AB858" s="7" t="e">
        <f t="shared" si="171"/>
        <v>#REF!</v>
      </c>
      <c r="AC858" s="7">
        <f t="shared" si="173"/>
        <v>0</v>
      </c>
      <c r="AD858" s="12" t="e">
        <f>++VLOOKUP(F858,#REF!,3,0)</f>
        <v>#REF!</v>
      </c>
      <c r="AE858" s="10"/>
      <c r="AF858" s="10"/>
    </row>
    <row r="859" spans="1:34" x14ac:dyDescent="0.25">
      <c r="A859" s="5">
        <f t="shared" si="172"/>
        <v>49</v>
      </c>
      <c r="B859" s="22" t="s">
        <v>453</v>
      </c>
      <c r="C859" s="6" t="s">
        <v>4132</v>
      </c>
      <c r="D859" s="5" t="s">
        <v>4133</v>
      </c>
      <c r="E859" s="7">
        <v>90340893</v>
      </c>
      <c r="F859" s="7">
        <v>30709943170032</v>
      </c>
      <c r="G859" s="7" t="s">
        <v>4134</v>
      </c>
      <c r="H859" s="14">
        <v>45204</v>
      </c>
      <c r="I859" s="5" t="s">
        <v>1126</v>
      </c>
      <c r="J859" s="5" t="e">
        <f>++COUNTIFS(#REF!,'Манзилли сотиб олиш (2)'!$F859,#REF!,'Манзилли сотиб олиш (2)'!J$3,#REF!,'Манзилли сотиб олиш (2)'!J$2)</f>
        <v>#REF!</v>
      </c>
      <c r="K859" s="5" t="e">
        <f>++COUNTIFS(#REF!,'Манзилли сотиб олиш (2)'!$F859,#REF!,'Манзилли сотиб олиш (2)'!K$3,#REF!,'Манзилли сотиб олиш (2)'!K$2)</f>
        <v>#REF!</v>
      </c>
      <c r="L859" s="5" t="e">
        <f>++COUNTIFS(#REF!,'Манзилли сотиб олиш (2)'!$F859,#REF!,'Манзилли сотиб олиш (2)'!L$3,#REF!,'Манзилли сотиб олиш (2)'!L$2)</f>
        <v>#REF!</v>
      </c>
      <c r="M859" s="5" t="e">
        <f>++COUNTIFS(#REF!,'Манзилли сотиб олиш (2)'!$F859,#REF!,'Манзилли сотиб олиш (2)'!M$3,#REF!,'Манзилли сотиб олиш (2)'!M$2)</f>
        <v>#REF!</v>
      </c>
      <c r="N859" s="5" t="e">
        <f>++COUNTIFS(#REF!,'Манзилли сотиб олиш (2)'!$F859,#REF!,'Манзилли сотиб олиш (2)'!N$3,#REF!,'Манзилли сотиб олиш (2)'!N$2)</f>
        <v>#REF!</v>
      </c>
      <c r="O859" s="7" t="e">
        <f t="shared" si="165"/>
        <v>#REF!</v>
      </c>
      <c r="P859" s="7">
        <f t="shared" si="166"/>
        <v>0</v>
      </c>
      <c r="Q859" s="7">
        <f t="shared" si="167"/>
        <v>0</v>
      </c>
      <c r="R859" s="5" t="e">
        <f>++COUNTIFS(#REF!,'Манзилли сотиб олиш (2)'!$F859,#REF!,'Манзилли сотиб олиш (2)'!R$3,#REF!,'Манзилли сотиб олиш (2)'!R$2)</f>
        <v>#REF!</v>
      </c>
      <c r="S859" s="5" t="e">
        <f>++COUNTIFS(#REF!,'Манзилли сотиб олиш (2)'!$F859,#REF!,'Манзилли сотиб олиш (2)'!S$3,#REF!,'Манзилли сотиб олиш (2)'!S$2)</f>
        <v>#REF!</v>
      </c>
      <c r="T859" s="5" t="e">
        <f>++COUNTIFS(#REF!,'Манзилли сотиб олиш (2)'!$F859,#REF!,'Манзилли сотиб олиш (2)'!T$3,#REF!,'Манзилли сотиб олиш (2)'!T$2)</f>
        <v>#REF!</v>
      </c>
      <c r="U859" s="5" t="e">
        <f>++COUNTIFS(#REF!,'Манзилли сотиб олиш (2)'!$F859,#REF!,'Манзилли сотиб олиш (2)'!U$3,#REF!,'Манзилли сотиб олиш (2)'!U$2)</f>
        <v>#REF!</v>
      </c>
      <c r="V859" s="5" t="e">
        <f>++COUNTIFS(#REF!,'Манзилли сотиб олиш (2)'!$F859,#REF!,'Манзилли сотиб олиш (2)'!V$3,#REF!,'Манзилли сотиб олиш (2)'!V$2)</f>
        <v>#REF!</v>
      </c>
      <c r="W859" s="7" t="e">
        <f t="shared" si="168"/>
        <v>#REF!</v>
      </c>
      <c r="X859" s="7">
        <f t="shared" si="174"/>
        <v>0</v>
      </c>
      <c r="Y859" s="7">
        <f t="shared" si="170"/>
        <v>0</v>
      </c>
      <c r="Z859" s="7">
        <f t="shared" si="174"/>
        <v>0</v>
      </c>
      <c r="AA859" s="7">
        <v>0</v>
      </c>
      <c r="AB859" s="7" t="e">
        <f t="shared" si="171"/>
        <v>#REF!</v>
      </c>
      <c r="AC859" s="7">
        <f t="shared" si="173"/>
        <v>0</v>
      </c>
      <c r="AD859" s="12" t="e">
        <f>++VLOOKUP(F859,#REF!,3,0)</f>
        <v>#REF!</v>
      </c>
      <c r="AE859" s="10"/>
      <c r="AF859" s="10"/>
    </row>
    <row r="860" spans="1:34" x14ac:dyDescent="0.25">
      <c r="A860" s="5">
        <f t="shared" si="172"/>
        <v>50</v>
      </c>
      <c r="B860" s="22" t="s">
        <v>453</v>
      </c>
      <c r="C860" s="6" t="s">
        <v>4135</v>
      </c>
      <c r="D860" s="5" t="s">
        <v>4136</v>
      </c>
      <c r="E860" s="7">
        <v>98937472</v>
      </c>
      <c r="F860" s="7">
        <v>30602883170013</v>
      </c>
      <c r="G860" s="7" t="s">
        <v>4137</v>
      </c>
      <c r="H860" s="14">
        <v>45204</v>
      </c>
      <c r="I860" s="5" t="s">
        <v>1126</v>
      </c>
      <c r="J860" s="5" t="e">
        <f>++COUNTIFS(#REF!,'Манзилли сотиб олиш (2)'!$F860,#REF!,'Манзилли сотиб олиш (2)'!J$3,#REF!,'Манзилли сотиб олиш (2)'!J$2)</f>
        <v>#REF!</v>
      </c>
      <c r="K860" s="5" t="e">
        <f>++COUNTIFS(#REF!,'Манзилли сотиб олиш (2)'!$F860,#REF!,'Манзилли сотиб олиш (2)'!K$3,#REF!,'Манзилли сотиб олиш (2)'!K$2)</f>
        <v>#REF!</v>
      </c>
      <c r="L860" s="5" t="e">
        <f>++COUNTIFS(#REF!,'Манзилли сотиб олиш (2)'!$F860,#REF!,'Манзилли сотиб олиш (2)'!L$3,#REF!,'Манзилли сотиб олиш (2)'!L$2)</f>
        <v>#REF!</v>
      </c>
      <c r="M860" s="5" t="e">
        <f>++COUNTIFS(#REF!,'Манзилли сотиб олиш (2)'!$F860,#REF!,'Манзилли сотиб олиш (2)'!M$3,#REF!,'Манзилли сотиб олиш (2)'!M$2)</f>
        <v>#REF!</v>
      </c>
      <c r="N860" s="5" t="e">
        <f>++COUNTIFS(#REF!,'Манзилли сотиб олиш (2)'!$F860,#REF!,'Манзилли сотиб олиш (2)'!N$3,#REF!,'Манзилли сотиб олиш (2)'!N$2)</f>
        <v>#REF!</v>
      </c>
      <c r="O860" s="7" t="e">
        <f t="shared" si="165"/>
        <v>#REF!</v>
      </c>
      <c r="P860" s="7">
        <f t="shared" si="166"/>
        <v>0</v>
      </c>
      <c r="Q860" s="7">
        <f t="shared" si="167"/>
        <v>0</v>
      </c>
      <c r="R860" s="5" t="e">
        <f>++COUNTIFS(#REF!,'Манзилли сотиб олиш (2)'!$F860,#REF!,'Манзилли сотиб олиш (2)'!R$3,#REF!,'Манзилли сотиб олиш (2)'!R$2)</f>
        <v>#REF!</v>
      </c>
      <c r="S860" s="5" t="e">
        <f>++COUNTIFS(#REF!,'Манзилли сотиб олиш (2)'!$F860,#REF!,'Манзилли сотиб олиш (2)'!S$3,#REF!,'Манзилли сотиб олиш (2)'!S$2)</f>
        <v>#REF!</v>
      </c>
      <c r="T860" s="5" t="e">
        <f>++COUNTIFS(#REF!,'Манзилли сотиб олиш (2)'!$F860,#REF!,'Манзилли сотиб олиш (2)'!T$3,#REF!,'Манзилли сотиб олиш (2)'!T$2)</f>
        <v>#REF!</v>
      </c>
      <c r="U860" s="5" t="e">
        <f>++COUNTIFS(#REF!,'Манзилли сотиб олиш (2)'!$F860,#REF!,'Манзилли сотиб олиш (2)'!U$3,#REF!,'Манзилли сотиб олиш (2)'!U$2)</f>
        <v>#REF!</v>
      </c>
      <c r="V860" s="5" t="e">
        <f>++COUNTIFS(#REF!,'Манзилли сотиб олиш (2)'!$F860,#REF!,'Манзилли сотиб олиш (2)'!V$3,#REF!,'Манзилли сотиб олиш (2)'!V$2)</f>
        <v>#REF!</v>
      </c>
      <c r="W860" s="7" t="e">
        <f t="shared" si="168"/>
        <v>#REF!</v>
      </c>
      <c r="X860" s="7">
        <f t="shared" ref="X860:X890" si="175">++IF(Y860&gt;0,1,0)</f>
        <v>0</v>
      </c>
      <c r="Y860" s="7">
        <f t="shared" si="170"/>
        <v>0</v>
      </c>
      <c r="Z860" s="7">
        <f t="shared" ref="Z860:Z890" si="176">++IF(AA860&gt;0,1,0)</f>
        <v>0</v>
      </c>
      <c r="AA860" s="7">
        <v>0</v>
      </c>
      <c r="AB860" s="7" t="e">
        <f t="shared" si="171"/>
        <v>#REF!</v>
      </c>
      <c r="AC860" s="7">
        <f t="shared" si="173"/>
        <v>0</v>
      </c>
      <c r="AD860" s="12" t="e">
        <f>++VLOOKUP(F860,#REF!,3,0)</f>
        <v>#REF!</v>
      </c>
      <c r="AE860" s="10"/>
      <c r="AF860" s="10"/>
    </row>
    <row r="861" spans="1:34" x14ac:dyDescent="0.25">
      <c r="A861" s="5">
        <f t="shared" si="172"/>
        <v>51</v>
      </c>
      <c r="B861" s="22" t="s">
        <v>453</v>
      </c>
      <c r="C861" s="6" t="s">
        <v>4138</v>
      </c>
      <c r="D861" s="5" t="s">
        <v>4139</v>
      </c>
      <c r="E861" s="7">
        <v>98693775</v>
      </c>
      <c r="F861" s="7">
        <v>42411963170015</v>
      </c>
      <c r="G861" s="7" t="s">
        <v>4140</v>
      </c>
      <c r="H861" s="14">
        <v>45204</v>
      </c>
      <c r="I861" s="5" t="s">
        <v>1126</v>
      </c>
      <c r="J861" s="5" t="e">
        <f>++COUNTIFS(#REF!,'Манзилли сотиб олиш (2)'!$F861,#REF!,'Манзилли сотиб олиш (2)'!J$3,#REF!,'Манзилли сотиб олиш (2)'!J$2)</f>
        <v>#REF!</v>
      </c>
      <c r="K861" s="5" t="e">
        <f>++COUNTIFS(#REF!,'Манзилли сотиб олиш (2)'!$F861,#REF!,'Манзилли сотиб олиш (2)'!K$3,#REF!,'Манзилли сотиб олиш (2)'!K$2)</f>
        <v>#REF!</v>
      </c>
      <c r="L861" s="5" t="e">
        <f>++COUNTIFS(#REF!,'Манзилли сотиб олиш (2)'!$F861,#REF!,'Манзилли сотиб олиш (2)'!L$3,#REF!,'Манзилли сотиб олиш (2)'!L$2)</f>
        <v>#REF!</v>
      </c>
      <c r="M861" s="5" t="e">
        <f>++COUNTIFS(#REF!,'Манзилли сотиб олиш (2)'!$F861,#REF!,'Манзилли сотиб олиш (2)'!M$3,#REF!,'Манзилли сотиб олиш (2)'!M$2)</f>
        <v>#REF!</v>
      </c>
      <c r="N861" s="5" t="e">
        <f>++COUNTIFS(#REF!,'Манзилли сотиб олиш (2)'!$F861,#REF!,'Манзилли сотиб олиш (2)'!N$3,#REF!,'Манзилли сотиб олиш (2)'!N$2)</f>
        <v>#REF!</v>
      </c>
      <c r="O861" s="7" t="e">
        <f t="shared" si="165"/>
        <v>#REF!</v>
      </c>
      <c r="P861" s="7">
        <f t="shared" si="166"/>
        <v>0</v>
      </c>
      <c r="Q861" s="7">
        <f t="shared" si="167"/>
        <v>0</v>
      </c>
      <c r="R861" s="5" t="e">
        <f>++COUNTIFS(#REF!,'Манзилли сотиб олиш (2)'!$F861,#REF!,'Манзилли сотиб олиш (2)'!R$3,#REF!,'Манзилли сотиб олиш (2)'!R$2)</f>
        <v>#REF!</v>
      </c>
      <c r="S861" s="5" t="e">
        <f>++COUNTIFS(#REF!,'Манзилли сотиб олиш (2)'!$F861,#REF!,'Манзилли сотиб олиш (2)'!S$3,#REF!,'Манзилли сотиб олиш (2)'!S$2)</f>
        <v>#REF!</v>
      </c>
      <c r="T861" s="5" t="e">
        <f>++COUNTIFS(#REF!,'Манзилли сотиб олиш (2)'!$F861,#REF!,'Манзилли сотиб олиш (2)'!T$3,#REF!,'Манзилли сотиб олиш (2)'!T$2)</f>
        <v>#REF!</v>
      </c>
      <c r="U861" s="5" t="e">
        <f>++COUNTIFS(#REF!,'Манзилли сотиб олиш (2)'!$F861,#REF!,'Манзилли сотиб олиш (2)'!U$3,#REF!,'Манзилли сотиб олиш (2)'!U$2)</f>
        <v>#REF!</v>
      </c>
      <c r="V861" s="5" t="e">
        <f>++COUNTIFS(#REF!,'Манзилли сотиб олиш (2)'!$F861,#REF!,'Манзилли сотиб олиш (2)'!V$3,#REF!,'Манзилли сотиб олиш (2)'!V$2)</f>
        <v>#REF!</v>
      </c>
      <c r="W861" s="7" t="e">
        <f t="shared" si="168"/>
        <v>#REF!</v>
      </c>
      <c r="X861" s="7">
        <f t="shared" si="175"/>
        <v>0</v>
      </c>
      <c r="Y861" s="7">
        <f t="shared" si="170"/>
        <v>0</v>
      </c>
      <c r="Z861" s="7">
        <f t="shared" si="176"/>
        <v>0</v>
      </c>
      <c r="AA861" s="7">
        <v>0</v>
      </c>
      <c r="AB861" s="7" t="e">
        <f t="shared" si="171"/>
        <v>#REF!</v>
      </c>
      <c r="AC861" s="7">
        <f t="shared" si="173"/>
        <v>0</v>
      </c>
      <c r="AD861" s="12" t="e">
        <f>++VLOOKUP(F861,#REF!,3,0)</f>
        <v>#REF!</v>
      </c>
      <c r="AE861" s="10"/>
      <c r="AF861" s="10"/>
    </row>
    <row r="862" spans="1:34" x14ac:dyDescent="0.25">
      <c r="A862" s="5">
        <f t="shared" si="172"/>
        <v>52</v>
      </c>
      <c r="B862" s="22" t="s">
        <v>453</v>
      </c>
      <c r="C862" s="6" t="s">
        <v>4141</v>
      </c>
      <c r="D862" s="5" t="s">
        <v>4142</v>
      </c>
      <c r="E862" s="7">
        <v>87978452</v>
      </c>
      <c r="F862" s="7">
        <v>41002833170012</v>
      </c>
      <c r="G862" s="7" t="s">
        <v>4143</v>
      </c>
      <c r="H862" s="14">
        <v>45204</v>
      </c>
      <c r="I862" s="5" t="s">
        <v>1126</v>
      </c>
      <c r="J862" s="5" t="e">
        <f>++COUNTIFS(#REF!,'Манзилли сотиб олиш (2)'!$F862,#REF!,'Манзилли сотиб олиш (2)'!J$3,#REF!,'Манзилли сотиб олиш (2)'!J$2)</f>
        <v>#REF!</v>
      </c>
      <c r="K862" s="5" t="e">
        <f>++COUNTIFS(#REF!,'Манзилли сотиб олиш (2)'!$F862,#REF!,'Манзилли сотиб олиш (2)'!K$3,#REF!,'Манзилли сотиб олиш (2)'!K$2)</f>
        <v>#REF!</v>
      </c>
      <c r="L862" s="5" t="e">
        <f>++COUNTIFS(#REF!,'Манзилли сотиб олиш (2)'!$F862,#REF!,'Манзилли сотиб олиш (2)'!L$3,#REF!,'Манзилли сотиб олиш (2)'!L$2)</f>
        <v>#REF!</v>
      </c>
      <c r="M862" s="5" t="e">
        <f>++COUNTIFS(#REF!,'Манзилли сотиб олиш (2)'!$F862,#REF!,'Манзилли сотиб олиш (2)'!M$3,#REF!,'Манзилли сотиб олиш (2)'!M$2)</f>
        <v>#REF!</v>
      </c>
      <c r="N862" s="5" t="e">
        <f>++COUNTIFS(#REF!,'Манзилли сотиб олиш (2)'!$F862,#REF!,'Манзилли сотиб олиш (2)'!N$3,#REF!,'Манзилли сотиб олиш (2)'!N$2)</f>
        <v>#REF!</v>
      </c>
      <c r="O862" s="7" t="e">
        <f t="shared" si="165"/>
        <v>#REF!</v>
      </c>
      <c r="P862" s="7">
        <f t="shared" si="166"/>
        <v>0</v>
      </c>
      <c r="Q862" s="7">
        <f t="shared" si="167"/>
        <v>0</v>
      </c>
      <c r="R862" s="5" t="e">
        <f>++COUNTIFS(#REF!,'Манзилли сотиб олиш (2)'!$F862,#REF!,'Манзилли сотиб олиш (2)'!R$3,#REF!,'Манзилли сотиб олиш (2)'!R$2)</f>
        <v>#REF!</v>
      </c>
      <c r="S862" s="5" t="e">
        <f>++COUNTIFS(#REF!,'Манзилли сотиб олиш (2)'!$F862,#REF!,'Манзилли сотиб олиш (2)'!S$3,#REF!,'Манзилли сотиб олиш (2)'!S$2)</f>
        <v>#REF!</v>
      </c>
      <c r="T862" s="5" t="e">
        <f>++COUNTIFS(#REF!,'Манзилли сотиб олиш (2)'!$F862,#REF!,'Манзилли сотиб олиш (2)'!T$3,#REF!,'Манзилли сотиб олиш (2)'!T$2)</f>
        <v>#REF!</v>
      </c>
      <c r="U862" s="5" t="e">
        <f>++COUNTIFS(#REF!,'Манзилли сотиб олиш (2)'!$F862,#REF!,'Манзилли сотиб олиш (2)'!U$3,#REF!,'Манзилли сотиб олиш (2)'!U$2)</f>
        <v>#REF!</v>
      </c>
      <c r="V862" s="5" t="e">
        <f>++COUNTIFS(#REF!,'Манзилли сотиб олиш (2)'!$F862,#REF!,'Манзилли сотиб олиш (2)'!V$3,#REF!,'Манзилли сотиб олиш (2)'!V$2)</f>
        <v>#REF!</v>
      </c>
      <c r="W862" s="7" t="e">
        <f t="shared" si="168"/>
        <v>#REF!</v>
      </c>
      <c r="X862" s="7">
        <f t="shared" si="175"/>
        <v>0</v>
      </c>
      <c r="Y862" s="7">
        <f t="shared" si="170"/>
        <v>0</v>
      </c>
      <c r="Z862" s="7">
        <f t="shared" si="176"/>
        <v>0</v>
      </c>
      <c r="AA862" s="7">
        <v>0</v>
      </c>
      <c r="AB862" s="7" t="e">
        <f t="shared" si="171"/>
        <v>#REF!</v>
      </c>
      <c r="AC862" s="7">
        <f t="shared" si="173"/>
        <v>0</v>
      </c>
      <c r="AD862" s="12" t="e">
        <f>++VLOOKUP(F862,#REF!,3,0)</f>
        <v>#REF!</v>
      </c>
      <c r="AE862" s="10"/>
      <c r="AF862" s="10"/>
    </row>
    <row r="863" spans="1:34" x14ac:dyDescent="0.25">
      <c r="A863" s="5">
        <f t="shared" si="172"/>
        <v>53</v>
      </c>
      <c r="B863" s="22" t="s">
        <v>453</v>
      </c>
      <c r="C863" s="6" t="s">
        <v>4144</v>
      </c>
      <c r="D863" s="5" t="s">
        <v>4145</v>
      </c>
      <c r="E863" s="7">
        <v>98925545</v>
      </c>
      <c r="F863" s="7">
        <v>50702027200012</v>
      </c>
      <c r="G863" s="7" t="s">
        <v>4146</v>
      </c>
      <c r="H863" s="14">
        <v>45204</v>
      </c>
      <c r="I863" s="5" t="s">
        <v>1126</v>
      </c>
      <c r="J863" s="5" t="e">
        <f>++COUNTIFS(#REF!,'Манзилли сотиб олиш (2)'!$F863,#REF!,'Манзилли сотиб олиш (2)'!J$3,#REF!,'Манзилли сотиб олиш (2)'!J$2)</f>
        <v>#REF!</v>
      </c>
      <c r="K863" s="5" t="e">
        <f>++COUNTIFS(#REF!,'Манзилли сотиб олиш (2)'!$F863,#REF!,'Манзилли сотиб олиш (2)'!K$3,#REF!,'Манзилли сотиб олиш (2)'!K$2)</f>
        <v>#REF!</v>
      </c>
      <c r="L863" s="5" t="e">
        <f>++COUNTIFS(#REF!,'Манзилли сотиб олиш (2)'!$F863,#REF!,'Манзилли сотиб олиш (2)'!L$3,#REF!,'Манзилли сотиб олиш (2)'!L$2)</f>
        <v>#REF!</v>
      </c>
      <c r="M863" s="5" t="e">
        <f>++COUNTIFS(#REF!,'Манзилли сотиб олиш (2)'!$F863,#REF!,'Манзилли сотиб олиш (2)'!M$3,#REF!,'Манзилли сотиб олиш (2)'!M$2)</f>
        <v>#REF!</v>
      </c>
      <c r="N863" s="5" t="e">
        <f>++COUNTIFS(#REF!,'Манзилли сотиб олиш (2)'!$F863,#REF!,'Манзилли сотиб олиш (2)'!N$3,#REF!,'Манзилли сотиб олиш (2)'!N$2)</f>
        <v>#REF!</v>
      </c>
      <c r="O863" s="7" t="e">
        <f t="shared" si="165"/>
        <v>#REF!</v>
      </c>
      <c r="P863" s="7">
        <f t="shared" si="166"/>
        <v>0</v>
      </c>
      <c r="Q863" s="7">
        <f t="shared" si="167"/>
        <v>0</v>
      </c>
      <c r="R863" s="5" t="e">
        <f>++COUNTIFS(#REF!,'Манзилли сотиб олиш (2)'!$F863,#REF!,'Манзилли сотиб олиш (2)'!R$3,#REF!,'Манзилли сотиб олиш (2)'!R$2)</f>
        <v>#REF!</v>
      </c>
      <c r="S863" s="5" t="e">
        <f>++COUNTIFS(#REF!,'Манзилли сотиб олиш (2)'!$F863,#REF!,'Манзилли сотиб олиш (2)'!S$3,#REF!,'Манзилли сотиб олиш (2)'!S$2)</f>
        <v>#REF!</v>
      </c>
      <c r="T863" s="5" t="e">
        <f>++COUNTIFS(#REF!,'Манзилли сотиб олиш (2)'!$F863,#REF!,'Манзилли сотиб олиш (2)'!T$3,#REF!,'Манзилли сотиб олиш (2)'!T$2)</f>
        <v>#REF!</v>
      </c>
      <c r="U863" s="5" t="e">
        <f>++COUNTIFS(#REF!,'Манзилли сотиб олиш (2)'!$F863,#REF!,'Манзилли сотиб олиш (2)'!U$3,#REF!,'Манзилли сотиб олиш (2)'!U$2)</f>
        <v>#REF!</v>
      </c>
      <c r="V863" s="5" t="e">
        <f>++COUNTIFS(#REF!,'Манзилли сотиб олиш (2)'!$F863,#REF!,'Манзилли сотиб олиш (2)'!V$3,#REF!,'Манзилли сотиб олиш (2)'!V$2)</f>
        <v>#REF!</v>
      </c>
      <c r="W863" s="7" t="e">
        <f t="shared" si="168"/>
        <v>#REF!</v>
      </c>
      <c r="X863" s="7">
        <f t="shared" si="175"/>
        <v>0</v>
      </c>
      <c r="Y863" s="7">
        <f t="shared" si="170"/>
        <v>0</v>
      </c>
      <c r="Z863" s="7">
        <f t="shared" si="176"/>
        <v>0</v>
      </c>
      <c r="AA863" s="7">
        <v>0</v>
      </c>
      <c r="AB863" s="7" t="e">
        <f t="shared" si="171"/>
        <v>#REF!</v>
      </c>
      <c r="AC863" s="7">
        <f t="shared" si="173"/>
        <v>0</v>
      </c>
      <c r="AD863" s="12" t="e">
        <f>++VLOOKUP(F863,#REF!,3,0)</f>
        <v>#REF!</v>
      </c>
      <c r="AE863" s="10"/>
      <c r="AF863" s="10"/>
    </row>
    <row r="864" spans="1:34" x14ac:dyDescent="0.25">
      <c r="A864" s="5">
        <f t="shared" si="172"/>
        <v>54</v>
      </c>
      <c r="B864" s="22" t="s">
        <v>453</v>
      </c>
      <c r="C864" s="6" t="s">
        <v>4147</v>
      </c>
      <c r="D864" s="5" t="s">
        <v>4148</v>
      </c>
      <c r="E864" s="7">
        <v>98921641</v>
      </c>
      <c r="F864" s="7">
        <v>40112723170019</v>
      </c>
      <c r="G864" s="7" t="s">
        <v>4149</v>
      </c>
      <c r="H864" s="14">
        <v>45204</v>
      </c>
      <c r="I864" s="5" t="s">
        <v>1126</v>
      </c>
      <c r="J864" s="5" t="e">
        <f>++COUNTIFS(#REF!,'Манзилли сотиб олиш (2)'!$F864,#REF!,'Манзилли сотиб олиш (2)'!J$3,#REF!,'Манзилли сотиб олиш (2)'!J$2)</f>
        <v>#REF!</v>
      </c>
      <c r="K864" s="5" t="e">
        <f>++COUNTIFS(#REF!,'Манзилли сотиб олиш (2)'!$F864,#REF!,'Манзилли сотиб олиш (2)'!K$3,#REF!,'Манзилли сотиб олиш (2)'!K$2)</f>
        <v>#REF!</v>
      </c>
      <c r="L864" s="5" t="e">
        <f>++COUNTIFS(#REF!,'Манзилли сотиб олиш (2)'!$F864,#REF!,'Манзилли сотиб олиш (2)'!L$3,#REF!,'Манзилли сотиб олиш (2)'!L$2)</f>
        <v>#REF!</v>
      </c>
      <c r="M864" s="5" t="e">
        <f>++COUNTIFS(#REF!,'Манзилли сотиб олиш (2)'!$F864,#REF!,'Манзилли сотиб олиш (2)'!M$3,#REF!,'Манзилли сотиб олиш (2)'!M$2)</f>
        <v>#REF!</v>
      </c>
      <c r="N864" s="5" t="e">
        <f>++COUNTIFS(#REF!,'Манзилли сотиб олиш (2)'!$F864,#REF!,'Манзилли сотиб олиш (2)'!N$3,#REF!,'Манзилли сотиб олиш (2)'!N$2)</f>
        <v>#REF!</v>
      </c>
      <c r="O864" s="7" t="e">
        <f t="shared" si="165"/>
        <v>#REF!</v>
      </c>
      <c r="P864" s="7">
        <f t="shared" si="166"/>
        <v>0</v>
      </c>
      <c r="Q864" s="7">
        <f t="shared" si="167"/>
        <v>0</v>
      </c>
      <c r="R864" s="5" t="e">
        <f>++COUNTIFS(#REF!,'Манзилли сотиб олиш (2)'!$F864,#REF!,'Манзилли сотиб олиш (2)'!R$3,#REF!,'Манзилли сотиб олиш (2)'!R$2)</f>
        <v>#REF!</v>
      </c>
      <c r="S864" s="5" t="e">
        <f>++COUNTIFS(#REF!,'Манзилли сотиб олиш (2)'!$F864,#REF!,'Манзилли сотиб олиш (2)'!S$3,#REF!,'Манзилли сотиб олиш (2)'!S$2)</f>
        <v>#REF!</v>
      </c>
      <c r="T864" s="5" t="e">
        <f>++COUNTIFS(#REF!,'Манзилли сотиб олиш (2)'!$F864,#REF!,'Манзилли сотиб олиш (2)'!T$3,#REF!,'Манзилли сотиб олиш (2)'!T$2)</f>
        <v>#REF!</v>
      </c>
      <c r="U864" s="5" t="e">
        <f>++COUNTIFS(#REF!,'Манзилли сотиб олиш (2)'!$F864,#REF!,'Манзилли сотиб олиш (2)'!U$3,#REF!,'Манзилли сотиб олиш (2)'!U$2)</f>
        <v>#REF!</v>
      </c>
      <c r="V864" s="5" t="e">
        <f>++COUNTIFS(#REF!,'Манзилли сотиб олиш (2)'!$F864,#REF!,'Манзилли сотиб олиш (2)'!V$3,#REF!,'Манзилли сотиб олиш (2)'!V$2)</f>
        <v>#REF!</v>
      </c>
      <c r="W864" s="7" t="e">
        <f t="shared" si="168"/>
        <v>#REF!</v>
      </c>
      <c r="X864" s="7">
        <f t="shared" si="175"/>
        <v>0</v>
      </c>
      <c r="Y864" s="7">
        <f t="shared" si="170"/>
        <v>0</v>
      </c>
      <c r="Z864" s="7">
        <f t="shared" si="176"/>
        <v>0</v>
      </c>
      <c r="AA864" s="7">
        <v>0</v>
      </c>
      <c r="AB864" s="7" t="e">
        <f t="shared" si="171"/>
        <v>#REF!</v>
      </c>
      <c r="AC864" s="7">
        <f t="shared" si="173"/>
        <v>0</v>
      </c>
      <c r="AD864" s="12" t="e">
        <f>++VLOOKUP(F864,#REF!,3,0)</f>
        <v>#REF!</v>
      </c>
      <c r="AE864" s="10"/>
      <c r="AF864" s="10"/>
    </row>
    <row r="865" spans="1:32" x14ac:dyDescent="0.25">
      <c r="A865" s="5">
        <f t="shared" si="172"/>
        <v>55</v>
      </c>
      <c r="B865" s="22" t="s">
        <v>453</v>
      </c>
      <c r="C865" s="6" t="s">
        <v>4150</v>
      </c>
      <c r="D865" s="5" t="s">
        <v>4151</v>
      </c>
      <c r="E865" s="7">
        <v>98910810</v>
      </c>
      <c r="F865" s="7">
        <v>31010963170025</v>
      </c>
      <c r="G865" s="7" t="s">
        <v>4152</v>
      </c>
      <c r="H865" s="14">
        <v>45204</v>
      </c>
      <c r="I865" s="5" t="s">
        <v>1126</v>
      </c>
      <c r="J865" s="5" t="e">
        <f>++COUNTIFS(#REF!,'Манзилли сотиб олиш (2)'!$F865,#REF!,'Манзилли сотиб олиш (2)'!J$3,#REF!,'Манзилли сотиб олиш (2)'!J$2)</f>
        <v>#REF!</v>
      </c>
      <c r="K865" s="5" t="e">
        <f>++COUNTIFS(#REF!,'Манзилли сотиб олиш (2)'!$F865,#REF!,'Манзилли сотиб олиш (2)'!K$3,#REF!,'Манзилли сотиб олиш (2)'!K$2)</f>
        <v>#REF!</v>
      </c>
      <c r="L865" s="5" t="e">
        <f>++COUNTIFS(#REF!,'Манзилли сотиб олиш (2)'!$F865,#REF!,'Манзилли сотиб олиш (2)'!L$3,#REF!,'Манзилли сотиб олиш (2)'!L$2)</f>
        <v>#REF!</v>
      </c>
      <c r="M865" s="5" t="e">
        <f>++COUNTIFS(#REF!,'Манзилли сотиб олиш (2)'!$F865,#REF!,'Манзилли сотиб олиш (2)'!M$3,#REF!,'Манзилли сотиб олиш (2)'!M$2)</f>
        <v>#REF!</v>
      </c>
      <c r="N865" s="5" t="e">
        <f>++COUNTIFS(#REF!,'Манзилли сотиб олиш (2)'!$F865,#REF!,'Манзилли сотиб олиш (2)'!N$3,#REF!,'Манзилли сотиб олиш (2)'!N$2)</f>
        <v>#REF!</v>
      </c>
      <c r="O865" s="7" t="e">
        <f t="shared" si="165"/>
        <v>#REF!</v>
      </c>
      <c r="P865" s="7">
        <f t="shared" si="166"/>
        <v>0</v>
      </c>
      <c r="Q865" s="7">
        <f t="shared" si="167"/>
        <v>0</v>
      </c>
      <c r="R865" s="5" t="e">
        <f>++COUNTIFS(#REF!,'Манзилли сотиб олиш (2)'!$F865,#REF!,'Манзилли сотиб олиш (2)'!R$3,#REF!,'Манзилли сотиб олиш (2)'!R$2)</f>
        <v>#REF!</v>
      </c>
      <c r="S865" s="5" t="e">
        <f>++COUNTIFS(#REF!,'Манзилли сотиб олиш (2)'!$F865,#REF!,'Манзилли сотиб олиш (2)'!S$3,#REF!,'Манзилли сотиб олиш (2)'!S$2)</f>
        <v>#REF!</v>
      </c>
      <c r="T865" s="5" t="e">
        <f>++COUNTIFS(#REF!,'Манзилли сотиб олиш (2)'!$F865,#REF!,'Манзилли сотиб олиш (2)'!T$3,#REF!,'Манзилли сотиб олиш (2)'!T$2)</f>
        <v>#REF!</v>
      </c>
      <c r="U865" s="5" t="e">
        <f>++COUNTIFS(#REF!,'Манзилли сотиб олиш (2)'!$F865,#REF!,'Манзилли сотиб олиш (2)'!U$3,#REF!,'Манзилли сотиб олиш (2)'!U$2)</f>
        <v>#REF!</v>
      </c>
      <c r="V865" s="5" t="e">
        <f>++COUNTIFS(#REF!,'Манзилли сотиб олиш (2)'!$F865,#REF!,'Манзилли сотиб олиш (2)'!V$3,#REF!,'Манзилли сотиб олиш (2)'!V$2)</f>
        <v>#REF!</v>
      </c>
      <c r="W865" s="7" t="e">
        <f t="shared" si="168"/>
        <v>#REF!</v>
      </c>
      <c r="X865" s="7">
        <f t="shared" si="175"/>
        <v>0</v>
      </c>
      <c r="Y865" s="7">
        <f t="shared" si="170"/>
        <v>0</v>
      </c>
      <c r="Z865" s="7">
        <f t="shared" si="176"/>
        <v>0</v>
      </c>
      <c r="AA865" s="7">
        <v>0</v>
      </c>
      <c r="AB865" s="7" t="e">
        <f t="shared" si="171"/>
        <v>#REF!</v>
      </c>
      <c r="AC865" s="7">
        <f t="shared" si="173"/>
        <v>0</v>
      </c>
      <c r="AD865" s="12" t="e">
        <f>++VLOOKUP(F865,#REF!,3,0)</f>
        <v>#REF!</v>
      </c>
      <c r="AE865" s="10"/>
      <c r="AF865" s="10"/>
    </row>
    <row r="866" spans="1:32" x14ac:dyDescent="0.25">
      <c r="A866" s="5">
        <f t="shared" si="172"/>
        <v>56</v>
      </c>
      <c r="B866" s="22" t="s">
        <v>453</v>
      </c>
      <c r="C866" s="6" t="s">
        <v>1454</v>
      </c>
      <c r="D866" s="5" t="s">
        <v>473</v>
      </c>
      <c r="E866" s="7">
        <v>80509868</v>
      </c>
      <c r="F866" s="7">
        <v>42412903120097</v>
      </c>
      <c r="G866" s="7" t="s">
        <v>2414</v>
      </c>
      <c r="H866" s="14">
        <v>45203</v>
      </c>
      <c r="I866" s="5" t="s">
        <v>1126</v>
      </c>
      <c r="J866" s="5" t="e">
        <f>++COUNTIFS(#REF!,'Манзилли сотиб олиш (2)'!$F866,#REF!,'Манзилли сотиб олиш (2)'!J$3,#REF!,'Манзилли сотиб олиш (2)'!J$2)</f>
        <v>#REF!</v>
      </c>
      <c r="K866" s="5" t="e">
        <f>++COUNTIFS(#REF!,'Манзилли сотиб олиш (2)'!$F866,#REF!,'Манзилли сотиб олиш (2)'!K$3,#REF!,'Манзилли сотиб олиш (2)'!K$2)</f>
        <v>#REF!</v>
      </c>
      <c r="L866" s="5" t="e">
        <f>++COUNTIFS(#REF!,'Манзилли сотиб олиш (2)'!$F866,#REF!,'Манзилли сотиб олиш (2)'!L$3,#REF!,'Манзилли сотиб олиш (2)'!L$2)</f>
        <v>#REF!</v>
      </c>
      <c r="M866" s="5" t="e">
        <f>++COUNTIFS(#REF!,'Манзилли сотиб олиш (2)'!$F866,#REF!,'Манзилли сотиб олиш (2)'!M$3,#REF!,'Манзилли сотиб олиш (2)'!M$2)</f>
        <v>#REF!</v>
      </c>
      <c r="N866" s="5" t="e">
        <f>++COUNTIFS(#REF!,'Манзилли сотиб олиш (2)'!$F866,#REF!,'Манзилли сотиб олиш (2)'!N$3,#REF!,'Манзилли сотиб олиш (2)'!N$2)</f>
        <v>#REF!</v>
      </c>
      <c r="O866" s="7" t="e">
        <f t="shared" si="165"/>
        <v>#REF!</v>
      </c>
      <c r="P866" s="7">
        <f t="shared" si="166"/>
        <v>0</v>
      </c>
      <c r="Q866" s="7">
        <f t="shared" si="167"/>
        <v>0</v>
      </c>
      <c r="R866" s="5" t="e">
        <f>++COUNTIFS(#REF!,'Манзилли сотиб олиш (2)'!$F866,#REF!,'Манзилли сотиб олиш (2)'!R$3,#REF!,'Манзилли сотиб олиш (2)'!R$2)</f>
        <v>#REF!</v>
      </c>
      <c r="S866" s="5" t="e">
        <f>++COUNTIFS(#REF!,'Манзилли сотиб олиш (2)'!$F866,#REF!,'Манзилли сотиб олиш (2)'!S$3,#REF!,'Манзилли сотиб олиш (2)'!S$2)</f>
        <v>#REF!</v>
      </c>
      <c r="T866" s="5" t="e">
        <f>++COUNTIFS(#REF!,'Манзилли сотиб олиш (2)'!$F866,#REF!,'Манзилли сотиб олиш (2)'!T$3,#REF!,'Манзилли сотиб олиш (2)'!T$2)</f>
        <v>#REF!</v>
      </c>
      <c r="U866" s="5" t="e">
        <f>++COUNTIFS(#REF!,'Манзилли сотиб олиш (2)'!$F866,#REF!,'Манзилли сотиб олиш (2)'!U$3,#REF!,'Манзилли сотиб олиш (2)'!U$2)</f>
        <v>#REF!</v>
      </c>
      <c r="V866" s="5" t="e">
        <f>++COUNTIFS(#REF!,'Манзилли сотиб олиш (2)'!$F866,#REF!,'Манзилли сотиб олиш (2)'!V$3,#REF!,'Манзилли сотиб олиш (2)'!V$2)</f>
        <v>#REF!</v>
      </c>
      <c r="W866" s="7" t="e">
        <f t="shared" si="168"/>
        <v>#REF!</v>
      </c>
      <c r="X866" s="7">
        <f t="shared" si="175"/>
        <v>0</v>
      </c>
      <c r="Y866" s="7">
        <f t="shared" si="170"/>
        <v>0</v>
      </c>
      <c r="Z866" s="7">
        <f t="shared" si="176"/>
        <v>0</v>
      </c>
      <c r="AA866" s="7">
        <v>0</v>
      </c>
      <c r="AB866" s="7" t="e">
        <f t="shared" si="171"/>
        <v>#REF!</v>
      </c>
      <c r="AC866" s="7">
        <f t="shared" si="173"/>
        <v>0</v>
      </c>
      <c r="AD866" s="12" t="e">
        <f>++VLOOKUP(F866,#REF!,3,0)</f>
        <v>#REF!</v>
      </c>
      <c r="AE866" s="10"/>
      <c r="AF866" s="10"/>
    </row>
    <row r="867" spans="1:32" x14ac:dyDescent="0.25">
      <c r="A867" s="5">
        <f t="shared" si="172"/>
        <v>57</v>
      </c>
      <c r="B867" s="22" t="s">
        <v>453</v>
      </c>
      <c r="C867" s="6" t="s">
        <v>4153</v>
      </c>
      <c r="D867" s="5" t="s">
        <v>4154</v>
      </c>
      <c r="E867" s="7">
        <v>98836732</v>
      </c>
      <c r="F867" s="7">
        <v>32806943170016</v>
      </c>
      <c r="G867" s="7" t="s">
        <v>4155</v>
      </c>
      <c r="H867" s="14">
        <v>45204</v>
      </c>
      <c r="I867" s="5" t="s">
        <v>1126</v>
      </c>
      <c r="J867" s="5" t="e">
        <f>++COUNTIFS(#REF!,'Манзилли сотиб олиш (2)'!$F867,#REF!,'Манзилли сотиб олиш (2)'!J$3,#REF!,'Манзилли сотиб олиш (2)'!J$2)</f>
        <v>#REF!</v>
      </c>
      <c r="K867" s="5" t="e">
        <f>++COUNTIFS(#REF!,'Манзилли сотиб олиш (2)'!$F867,#REF!,'Манзилли сотиб олиш (2)'!K$3,#REF!,'Манзилли сотиб олиш (2)'!K$2)</f>
        <v>#REF!</v>
      </c>
      <c r="L867" s="5" t="e">
        <f>++COUNTIFS(#REF!,'Манзилли сотиб олиш (2)'!$F867,#REF!,'Манзилли сотиб олиш (2)'!L$3,#REF!,'Манзилли сотиб олиш (2)'!L$2)</f>
        <v>#REF!</v>
      </c>
      <c r="M867" s="5" t="e">
        <f>++COUNTIFS(#REF!,'Манзилли сотиб олиш (2)'!$F867,#REF!,'Манзилли сотиб олиш (2)'!M$3,#REF!,'Манзилли сотиб олиш (2)'!M$2)</f>
        <v>#REF!</v>
      </c>
      <c r="N867" s="5" t="e">
        <f>++COUNTIFS(#REF!,'Манзилли сотиб олиш (2)'!$F867,#REF!,'Манзилли сотиб олиш (2)'!N$3,#REF!,'Манзилли сотиб олиш (2)'!N$2)</f>
        <v>#REF!</v>
      </c>
      <c r="O867" s="7" t="e">
        <f t="shared" si="165"/>
        <v>#REF!</v>
      </c>
      <c r="P867" s="7">
        <f t="shared" si="166"/>
        <v>0</v>
      </c>
      <c r="Q867" s="7">
        <f t="shared" si="167"/>
        <v>0</v>
      </c>
      <c r="R867" s="5" t="e">
        <f>++COUNTIFS(#REF!,'Манзилли сотиб олиш (2)'!$F867,#REF!,'Манзилли сотиб олиш (2)'!R$3,#REF!,'Манзилли сотиб олиш (2)'!R$2)</f>
        <v>#REF!</v>
      </c>
      <c r="S867" s="5" t="e">
        <f>++COUNTIFS(#REF!,'Манзилли сотиб олиш (2)'!$F867,#REF!,'Манзилли сотиб олиш (2)'!S$3,#REF!,'Манзилли сотиб олиш (2)'!S$2)</f>
        <v>#REF!</v>
      </c>
      <c r="T867" s="5" t="e">
        <f>++COUNTIFS(#REF!,'Манзилли сотиб олиш (2)'!$F867,#REF!,'Манзилли сотиб олиш (2)'!T$3,#REF!,'Манзилли сотиб олиш (2)'!T$2)</f>
        <v>#REF!</v>
      </c>
      <c r="U867" s="5" t="e">
        <f>++COUNTIFS(#REF!,'Манзилли сотиб олиш (2)'!$F867,#REF!,'Манзилли сотиб олиш (2)'!U$3,#REF!,'Манзилли сотиб олиш (2)'!U$2)</f>
        <v>#REF!</v>
      </c>
      <c r="V867" s="5" t="e">
        <f>++COUNTIFS(#REF!,'Манзилли сотиб олиш (2)'!$F867,#REF!,'Манзилли сотиб олиш (2)'!V$3,#REF!,'Манзилли сотиб олиш (2)'!V$2)</f>
        <v>#REF!</v>
      </c>
      <c r="W867" s="7" t="e">
        <f t="shared" si="168"/>
        <v>#REF!</v>
      </c>
      <c r="X867" s="7">
        <f t="shared" si="175"/>
        <v>0</v>
      </c>
      <c r="Y867" s="7">
        <f t="shared" si="170"/>
        <v>0</v>
      </c>
      <c r="Z867" s="7">
        <f t="shared" si="176"/>
        <v>0</v>
      </c>
      <c r="AA867" s="7">
        <v>0</v>
      </c>
      <c r="AB867" s="7" t="e">
        <f t="shared" si="171"/>
        <v>#REF!</v>
      </c>
      <c r="AC867" s="7">
        <f t="shared" si="173"/>
        <v>0</v>
      </c>
      <c r="AD867" s="12" t="e">
        <f>++VLOOKUP(F867,#REF!,3,0)</f>
        <v>#REF!</v>
      </c>
      <c r="AE867" s="10"/>
      <c r="AF867" s="10"/>
    </row>
    <row r="868" spans="1:32" x14ac:dyDescent="0.25">
      <c r="A868" s="5">
        <f t="shared" si="172"/>
        <v>58</v>
      </c>
      <c r="B868" s="22" t="s">
        <v>453</v>
      </c>
      <c r="C868" s="6" t="s">
        <v>4156</v>
      </c>
      <c r="D868" s="5" t="s">
        <v>4157</v>
      </c>
      <c r="E868" s="7">
        <v>98835836</v>
      </c>
      <c r="F868" s="7">
        <v>30712953170028</v>
      </c>
      <c r="G868" s="7" t="s">
        <v>4158</v>
      </c>
      <c r="H868" s="14">
        <v>45204</v>
      </c>
      <c r="I868" s="5" t="s">
        <v>1126</v>
      </c>
      <c r="J868" s="5" t="e">
        <f>++COUNTIFS(#REF!,'Манзилли сотиб олиш (2)'!$F868,#REF!,'Манзилли сотиб олиш (2)'!J$3,#REF!,'Манзилли сотиб олиш (2)'!J$2)</f>
        <v>#REF!</v>
      </c>
      <c r="K868" s="5" t="e">
        <f>++COUNTIFS(#REF!,'Манзилли сотиб олиш (2)'!$F868,#REF!,'Манзилли сотиб олиш (2)'!K$3,#REF!,'Манзилли сотиб олиш (2)'!K$2)</f>
        <v>#REF!</v>
      </c>
      <c r="L868" s="5" t="e">
        <f>++COUNTIFS(#REF!,'Манзилли сотиб олиш (2)'!$F868,#REF!,'Манзилли сотиб олиш (2)'!L$3,#REF!,'Манзилли сотиб олиш (2)'!L$2)</f>
        <v>#REF!</v>
      </c>
      <c r="M868" s="5" t="e">
        <f>++COUNTIFS(#REF!,'Манзилли сотиб олиш (2)'!$F868,#REF!,'Манзилли сотиб олиш (2)'!M$3,#REF!,'Манзилли сотиб олиш (2)'!M$2)</f>
        <v>#REF!</v>
      </c>
      <c r="N868" s="5" t="e">
        <f>++COUNTIFS(#REF!,'Манзилли сотиб олиш (2)'!$F868,#REF!,'Манзилли сотиб олиш (2)'!N$3,#REF!,'Манзилли сотиб олиш (2)'!N$2)</f>
        <v>#REF!</v>
      </c>
      <c r="O868" s="7" t="e">
        <f t="shared" si="165"/>
        <v>#REF!</v>
      </c>
      <c r="P868" s="7">
        <f t="shared" si="166"/>
        <v>0</v>
      </c>
      <c r="Q868" s="7">
        <f t="shared" si="167"/>
        <v>0</v>
      </c>
      <c r="R868" s="5" t="e">
        <f>++COUNTIFS(#REF!,'Манзилли сотиб олиш (2)'!$F868,#REF!,'Манзилли сотиб олиш (2)'!R$3,#REF!,'Манзилли сотиб олиш (2)'!R$2)</f>
        <v>#REF!</v>
      </c>
      <c r="S868" s="5" t="e">
        <f>++COUNTIFS(#REF!,'Манзилли сотиб олиш (2)'!$F868,#REF!,'Манзилли сотиб олиш (2)'!S$3,#REF!,'Манзилли сотиб олиш (2)'!S$2)</f>
        <v>#REF!</v>
      </c>
      <c r="T868" s="5" t="e">
        <f>++COUNTIFS(#REF!,'Манзилли сотиб олиш (2)'!$F868,#REF!,'Манзилли сотиб олиш (2)'!T$3,#REF!,'Манзилли сотиб олиш (2)'!T$2)</f>
        <v>#REF!</v>
      </c>
      <c r="U868" s="5" t="e">
        <f>++COUNTIFS(#REF!,'Манзилли сотиб олиш (2)'!$F868,#REF!,'Манзилли сотиб олиш (2)'!U$3,#REF!,'Манзилли сотиб олиш (2)'!U$2)</f>
        <v>#REF!</v>
      </c>
      <c r="V868" s="5" t="e">
        <f>++COUNTIFS(#REF!,'Манзилли сотиб олиш (2)'!$F868,#REF!,'Манзилли сотиб олиш (2)'!V$3,#REF!,'Манзилли сотиб олиш (2)'!V$2)</f>
        <v>#REF!</v>
      </c>
      <c r="W868" s="7" t="e">
        <f t="shared" si="168"/>
        <v>#REF!</v>
      </c>
      <c r="X868" s="7">
        <f t="shared" si="175"/>
        <v>0</v>
      </c>
      <c r="Y868" s="7">
        <f t="shared" si="170"/>
        <v>0</v>
      </c>
      <c r="Z868" s="7">
        <f t="shared" si="176"/>
        <v>0</v>
      </c>
      <c r="AA868" s="7">
        <v>0</v>
      </c>
      <c r="AB868" s="7" t="e">
        <f t="shared" si="171"/>
        <v>#REF!</v>
      </c>
      <c r="AC868" s="7">
        <f t="shared" si="173"/>
        <v>0</v>
      </c>
      <c r="AD868" s="12" t="e">
        <f>++VLOOKUP(F868,#REF!,3,0)</f>
        <v>#REF!</v>
      </c>
      <c r="AE868" s="10"/>
      <c r="AF868" s="10"/>
    </row>
    <row r="869" spans="1:32" x14ac:dyDescent="0.25">
      <c r="A869" s="5">
        <f t="shared" si="172"/>
        <v>59</v>
      </c>
      <c r="B869" s="22" t="s">
        <v>453</v>
      </c>
      <c r="C869" s="6" t="s">
        <v>4159</v>
      </c>
      <c r="D869" s="5" t="s">
        <v>4160</v>
      </c>
      <c r="E869" s="7">
        <v>98822349</v>
      </c>
      <c r="F869" s="7">
        <v>30502953170043</v>
      </c>
      <c r="G869" s="7" t="s">
        <v>4161</v>
      </c>
      <c r="H869" s="14">
        <v>45203</v>
      </c>
      <c r="I869" s="5" t="s">
        <v>1126</v>
      </c>
      <c r="J869" s="5" t="e">
        <f>++COUNTIFS(#REF!,'Манзилли сотиб олиш (2)'!$F869,#REF!,'Манзилли сотиб олиш (2)'!J$3,#REF!,'Манзилли сотиб олиш (2)'!J$2)</f>
        <v>#REF!</v>
      </c>
      <c r="K869" s="5" t="e">
        <f>++COUNTIFS(#REF!,'Манзилли сотиб олиш (2)'!$F869,#REF!,'Манзилли сотиб олиш (2)'!K$3,#REF!,'Манзилли сотиб олиш (2)'!K$2)</f>
        <v>#REF!</v>
      </c>
      <c r="L869" s="5" t="e">
        <f>++COUNTIFS(#REF!,'Манзилли сотиб олиш (2)'!$F869,#REF!,'Манзилли сотиб олиш (2)'!L$3,#REF!,'Манзилли сотиб олиш (2)'!L$2)</f>
        <v>#REF!</v>
      </c>
      <c r="M869" s="5" t="e">
        <f>++COUNTIFS(#REF!,'Манзилли сотиб олиш (2)'!$F869,#REF!,'Манзилли сотиб олиш (2)'!M$3,#REF!,'Манзилли сотиб олиш (2)'!M$2)</f>
        <v>#REF!</v>
      </c>
      <c r="N869" s="5" t="e">
        <f>++COUNTIFS(#REF!,'Манзилли сотиб олиш (2)'!$F869,#REF!,'Манзилли сотиб олиш (2)'!N$3,#REF!,'Манзилли сотиб олиш (2)'!N$2)</f>
        <v>#REF!</v>
      </c>
      <c r="O869" s="7" t="e">
        <f t="shared" si="165"/>
        <v>#REF!</v>
      </c>
      <c r="P869" s="7">
        <f t="shared" si="166"/>
        <v>0</v>
      </c>
      <c r="Q869" s="7">
        <f t="shared" si="167"/>
        <v>0</v>
      </c>
      <c r="R869" s="5" t="e">
        <f>++COUNTIFS(#REF!,'Манзилли сотиб олиш (2)'!$F869,#REF!,'Манзилли сотиб олиш (2)'!R$3,#REF!,'Манзилли сотиб олиш (2)'!R$2)</f>
        <v>#REF!</v>
      </c>
      <c r="S869" s="5" t="e">
        <f>++COUNTIFS(#REF!,'Манзилли сотиб олиш (2)'!$F869,#REF!,'Манзилли сотиб олиш (2)'!S$3,#REF!,'Манзилли сотиб олиш (2)'!S$2)</f>
        <v>#REF!</v>
      </c>
      <c r="T869" s="5" t="e">
        <f>++COUNTIFS(#REF!,'Манзилли сотиб олиш (2)'!$F869,#REF!,'Манзилли сотиб олиш (2)'!T$3,#REF!,'Манзилли сотиб олиш (2)'!T$2)</f>
        <v>#REF!</v>
      </c>
      <c r="U869" s="5" t="e">
        <f>++COUNTIFS(#REF!,'Манзилли сотиб олиш (2)'!$F869,#REF!,'Манзилли сотиб олиш (2)'!U$3,#REF!,'Манзилли сотиб олиш (2)'!U$2)</f>
        <v>#REF!</v>
      </c>
      <c r="V869" s="5" t="e">
        <f>++COUNTIFS(#REF!,'Манзилли сотиб олиш (2)'!$F869,#REF!,'Манзилли сотиб олиш (2)'!V$3,#REF!,'Манзилли сотиб олиш (2)'!V$2)</f>
        <v>#REF!</v>
      </c>
      <c r="W869" s="7" t="e">
        <f t="shared" si="168"/>
        <v>#REF!</v>
      </c>
      <c r="X869" s="7">
        <f t="shared" si="175"/>
        <v>0</v>
      </c>
      <c r="Y869" s="7">
        <f t="shared" si="170"/>
        <v>0</v>
      </c>
      <c r="Z869" s="7">
        <f t="shared" si="176"/>
        <v>0</v>
      </c>
      <c r="AA869" s="7">
        <v>0</v>
      </c>
      <c r="AB869" s="7" t="e">
        <f t="shared" si="171"/>
        <v>#REF!</v>
      </c>
      <c r="AC869" s="7">
        <f t="shared" si="173"/>
        <v>0</v>
      </c>
      <c r="AD869" s="12" t="e">
        <f>++VLOOKUP(F869,#REF!,3,0)</f>
        <v>#REF!</v>
      </c>
      <c r="AE869" s="10"/>
      <c r="AF869" s="10"/>
    </row>
    <row r="870" spans="1:32" x14ac:dyDescent="0.25">
      <c r="A870" s="5">
        <f t="shared" si="172"/>
        <v>60</v>
      </c>
      <c r="B870" s="22" t="s">
        <v>453</v>
      </c>
      <c r="C870" s="6" t="s">
        <v>4162</v>
      </c>
      <c r="D870" s="5" t="s">
        <v>4163</v>
      </c>
      <c r="E870" s="7">
        <v>98815046</v>
      </c>
      <c r="F870" s="7">
        <v>40504833170096</v>
      </c>
      <c r="G870" s="7" t="s">
        <v>4164</v>
      </c>
      <c r="H870" s="14">
        <v>45203</v>
      </c>
      <c r="I870" s="5" t="s">
        <v>1126</v>
      </c>
      <c r="J870" s="5" t="e">
        <f>++COUNTIFS(#REF!,'Манзилли сотиб олиш (2)'!$F870,#REF!,'Манзилли сотиб олиш (2)'!J$3,#REF!,'Манзилли сотиб олиш (2)'!J$2)</f>
        <v>#REF!</v>
      </c>
      <c r="K870" s="5" t="e">
        <f>++COUNTIFS(#REF!,'Манзилли сотиб олиш (2)'!$F870,#REF!,'Манзилли сотиб олиш (2)'!K$3,#REF!,'Манзилли сотиб олиш (2)'!K$2)</f>
        <v>#REF!</v>
      </c>
      <c r="L870" s="5" t="e">
        <f>++COUNTIFS(#REF!,'Манзилли сотиб олиш (2)'!$F870,#REF!,'Манзилли сотиб олиш (2)'!L$3,#REF!,'Манзилли сотиб олиш (2)'!L$2)</f>
        <v>#REF!</v>
      </c>
      <c r="M870" s="5" t="e">
        <f>++COUNTIFS(#REF!,'Манзилли сотиб олиш (2)'!$F870,#REF!,'Манзилли сотиб олиш (2)'!M$3,#REF!,'Манзилли сотиб олиш (2)'!M$2)</f>
        <v>#REF!</v>
      </c>
      <c r="N870" s="5" t="e">
        <f>++COUNTIFS(#REF!,'Манзилли сотиб олиш (2)'!$F870,#REF!,'Манзилли сотиб олиш (2)'!N$3,#REF!,'Манзилли сотиб олиш (2)'!N$2)</f>
        <v>#REF!</v>
      </c>
      <c r="O870" s="7" t="e">
        <f t="shared" si="165"/>
        <v>#REF!</v>
      </c>
      <c r="P870" s="7">
        <f t="shared" si="166"/>
        <v>0</v>
      </c>
      <c r="Q870" s="7">
        <f t="shared" si="167"/>
        <v>0</v>
      </c>
      <c r="R870" s="5" t="e">
        <f>++COUNTIFS(#REF!,'Манзилли сотиб олиш (2)'!$F870,#REF!,'Манзилли сотиб олиш (2)'!R$3,#REF!,'Манзилли сотиб олиш (2)'!R$2)</f>
        <v>#REF!</v>
      </c>
      <c r="S870" s="5" t="e">
        <f>++COUNTIFS(#REF!,'Манзилли сотиб олиш (2)'!$F870,#REF!,'Манзилли сотиб олиш (2)'!S$3,#REF!,'Манзилли сотиб олиш (2)'!S$2)</f>
        <v>#REF!</v>
      </c>
      <c r="T870" s="5" t="e">
        <f>++COUNTIFS(#REF!,'Манзилли сотиб олиш (2)'!$F870,#REF!,'Манзилли сотиб олиш (2)'!T$3,#REF!,'Манзилли сотиб олиш (2)'!T$2)</f>
        <v>#REF!</v>
      </c>
      <c r="U870" s="5" t="e">
        <f>++COUNTIFS(#REF!,'Манзилли сотиб олиш (2)'!$F870,#REF!,'Манзилли сотиб олиш (2)'!U$3,#REF!,'Манзилли сотиб олиш (2)'!U$2)</f>
        <v>#REF!</v>
      </c>
      <c r="V870" s="5" t="e">
        <f>++COUNTIFS(#REF!,'Манзилли сотиб олиш (2)'!$F870,#REF!,'Манзилли сотиб олиш (2)'!V$3,#REF!,'Манзилли сотиб олиш (2)'!V$2)</f>
        <v>#REF!</v>
      </c>
      <c r="W870" s="7" t="e">
        <f t="shared" si="168"/>
        <v>#REF!</v>
      </c>
      <c r="X870" s="7">
        <f t="shared" si="175"/>
        <v>0</v>
      </c>
      <c r="Y870" s="7">
        <f t="shared" si="170"/>
        <v>0</v>
      </c>
      <c r="Z870" s="7">
        <f t="shared" si="176"/>
        <v>0</v>
      </c>
      <c r="AA870" s="7">
        <v>0</v>
      </c>
      <c r="AB870" s="7" t="e">
        <f t="shared" si="171"/>
        <v>#REF!</v>
      </c>
      <c r="AC870" s="7">
        <f t="shared" si="173"/>
        <v>0</v>
      </c>
      <c r="AD870" s="12" t="e">
        <f>++VLOOKUP(F870,#REF!,3,0)</f>
        <v>#REF!</v>
      </c>
      <c r="AE870" s="10"/>
      <c r="AF870" s="10"/>
    </row>
    <row r="871" spans="1:32" x14ac:dyDescent="0.25">
      <c r="A871" s="5">
        <f t="shared" si="172"/>
        <v>61</v>
      </c>
      <c r="B871" s="22" t="s">
        <v>453</v>
      </c>
      <c r="C871" s="6" t="s">
        <v>4165</v>
      </c>
      <c r="D871" s="5" t="s">
        <v>4166</v>
      </c>
      <c r="E871" s="7">
        <v>98807334</v>
      </c>
      <c r="F871" s="7">
        <v>52303027200017</v>
      </c>
      <c r="G871" s="7" t="s">
        <v>4167</v>
      </c>
      <c r="H871" s="14">
        <v>45203</v>
      </c>
      <c r="I871" s="5" t="s">
        <v>1126</v>
      </c>
      <c r="J871" s="5" t="e">
        <f>++COUNTIFS(#REF!,'Манзилли сотиб олиш (2)'!$F871,#REF!,'Манзилли сотиб олиш (2)'!J$3,#REF!,'Манзилли сотиб олиш (2)'!J$2)</f>
        <v>#REF!</v>
      </c>
      <c r="K871" s="5" t="e">
        <f>++COUNTIFS(#REF!,'Манзилли сотиб олиш (2)'!$F871,#REF!,'Манзилли сотиб олиш (2)'!K$3,#REF!,'Манзилли сотиб олиш (2)'!K$2)</f>
        <v>#REF!</v>
      </c>
      <c r="L871" s="5" t="e">
        <f>++COUNTIFS(#REF!,'Манзилли сотиб олиш (2)'!$F871,#REF!,'Манзилли сотиб олиш (2)'!L$3,#REF!,'Манзилли сотиб олиш (2)'!L$2)</f>
        <v>#REF!</v>
      </c>
      <c r="M871" s="5" t="e">
        <f>++COUNTIFS(#REF!,'Манзилли сотиб олиш (2)'!$F871,#REF!,'Манзилли сотиб олиш (2)'!M$3,#REF!,'Манзилли сотиб олиш (2)'!M$2)</f>
        <v>#REF!</v>
      </c>
      <c r="N871" s="5" t="e">
        <f>++COUNTIFS(#REF!,'Манзилли сотиб олиш (2)'!$F871,#REF!,'Манзилли сотиб олиш (2)'!N$3,#REF!,'Манзилли сотиб олиш (2)'!N$2)</f>
        <v>#REF!</v>
      </c>
      <c r="O871" s="7" t="e">
        <f t="shared" si="165"/>
        <v>#REF!</v>
      </c>
      <c r="P871" s="7">
        <f t="shared" si="166"/>
        <v>0</v>
      </c>
      <c r="Q871" s="7">
        <f t="shared" si="167"/>
        <v>0</v>
      </c>
      <c r="R871" s="5" t="e">
        <f>++COUNTIFS(#REF!,'Манзилли сотиб олиш (2)'!$F871,#REF!,'Манзилли сотиб олиш (2)'!R$3,#REF!,'Манзилли сотиб олиш (2)'!R$2)</f>
        <v>#REF!</v>
      </c>
      <c r="S871" s="5" t="e">
        <f>++COUNTIFS(#REF!,'Манзилли сотиб олиш (2)'!$F871,#REF!,'Манзилли сотиб олиш (2)'!S$3,#REF!,'Манзилли сотиб олиш (2)'!S$2)</f>
        <v>#REF!</v>
      </c>
      <c r="T871" s="5" t="e">
        <f>++COUNTIFS(#REF!,'Манзилли сотиб олиш (2)'!$F871,#REF!,'Манзилли сотиб олиш (2)'!T$3,#REF!,'Манзилли сотиб олиш (2)'!T$2)</f>
        <v>#REF!</v>
      </c>
      <c r="U871" s="5" t="e">
        <f>++COUNTIFS(#REF!,'Манзилли сотиб олиш (2)'!$F871,#REF!,'Манзилли сотиб олиш (2)'!U$3,#REF!,'Манзилли сотиб олиш (2)'!U$2)</f>
        <v>#REF!</v>
      </c>
      <c r="V871" s="5" t="e">
        <f>++COUNTIFS(#REF!,'Манзилли сотиб олиш (2)'!$F871,#REF!,'Манзилли сотиб олиш (2)'!V$3,#REF!,'Манзилли сотиб олиш (2)'!V$2)</f>
        <v>#REF!</v>
      </c>
      <c r="W871" s="7" t="e">
        <f t="shared" si="168"/>
        <v>#REF!</v>
      </c>
      <c r="X871" s="7">
        <f t="shared" si="175"/>
        <v>0</v>
      </c>
      <c r="Y871" s="7">
        <f t="shared" si="170"/>
        <v>0</v>
      </c>
      <c r="Z871" s="7">
        <f t="shared" si="176"/>
        <v>0</v>
      </c>
      <c r="AA871" s="7">
        <v>0</v>
      </c>
      <c r="AB871" s="7" t="e">
        <f t="shared" si="171"/>
        <v>#REF!</v>
      </c>
      <c r="AC871" s="7">
        <f t="shared" si="173"/>
        <v>0</v>
      </c>
      <c r="AD871" s="12" t="e">
        <f>++VLOOKUP(F871,#REF!,3,0)</f>
        <v>#REF!</v>
      </c>
      <c r="AE871" s="10"/>
      <c r="AF871" s="10"/>
    </row>
    <row r="872" spans="1:32" x14ac:dyDescent="0.25">
      <c r="A872" s="5">
        <f t="shared" si="172"/>
        <v>62</v>
      </c>
      <c r="B872" s="22" t="s">
        <v>453</v>
      </c>
      <c r="C872" s="6" t="s">
        <v>4168</v>
      </c>
      <c r="D872" s="5" t="s">
        <v>4169</v>
      </c>
      <c r="E872" s="7">
        <v>98781755</v>
      </c>
      <c r="F872" s="7">
        <v>31701977140033</v>
      </c>
      <c r="G872" s="7" t="s">
        <v>4170</v>
      </c>
      <c r="H872" s="14">
        <v>45203</v>
      </c>
      <c r="I872" s="5" t="s">
        <v>1126</v>
      </c>
      <c r="J872" s="5" t="e">
        <f>++COUNTIFS(#REF!,'Манзилли сотиб олиш (2)'!$F872,#REF!,'Манзилли сотиб олиш (2)'!J$3,#REF!,'Манзилли сотиб олиш (2)'!J$2)</f>
        <v>#REF!</v>
      </c>
      <c r="K872" s="5" t="e">
        <f>++COUNTIFS(#REF!,'Манзилли сотиб олиш (2)'!$F872,#REF!,'Манзилли сотиб олиш (2)'!K$3,#REF!,'Манзилли сотиб олиш (2)'!K$2)</f>
        <v>#REF!</v>
      </c>
      <c r="L872" s="5" t="e">
        <f>++COUNTIFS(#REF!,'Манзилли сотиб олиш (2)'!$F872,#REF!,'Манзилли сотиб олиш (2)'!L$3,#REF!,'Манзилли сотиб олиш (2)'!L$2)</f>
        <v>#REF!</v>
      </c>
      <c r="M872" s="5" t="e">
        <f>++COUNTIFS(#REF!,'Манзилли сотиб олиш (2)'!$F872,#REF!,'Манзилли сотиб олиш (2)'!M$3,#REF!,'Манзилли сотиб олиш (2)'!M$2)</f>
        <v>#REF!</v>
      </c>
      <c r="N872" s="5" t="e">
        <f>++COUNTIFS(#REF!,'Манзилли сотиб олиш (2)'!$F872,#REF!,'Манзилли сотиб олиш (2)'!N$3,#REF!,'Манзилли сотиб олиш (2)'!N$2)</f>
        <v>#REF!</v>
      </c>
      <c r="O872" s="7" t="e">
        <f t="shared" si="165"/>
        <v>#REF!</v>
      </c>
      <c r="P872" s="7">
        <f t="shared" si="166"/>
        <v>0</v>
      </c>
      <c r="Q872" s="7">
        <f t="shared" si="167"/>
        <v>0</v>
      </c>
      <c r="R872" s="5" t="e">
        <f>++COUNTIFS(#REF!,'Манзилли сотиб олиш (2)'!$F872,#REF!,'Манзилли сотиб олиш (2)'!R$3,#REF!,'Манзилли сотиб олиш (2)'!R$2)</f>
        <v>#REF!</v>
      </c>
      <c r="S872" s="5" t="e">
        <f>++COUNTIFS(#REF!,'Манзилли сотиб олиш (2)'!$F872,#REF!,'Манзилли сотиб олиш (2)'!S$3,#REF!,'Манзилли сотиб олиш (2)'!S$2)</f>
        <v>#REF!</v>
      </c>
      <c r="T872" s="5" t="e">
        <f>++COUNTIFS(#REF!,'Манзилли сотиб олиш (2)'!$F872,#REF!,'Манзилли сотиб олиш (2)'!T$3,#REF!,'Манзилли сотиб олиш (2)'!T$2)</f>
        <v>#REF!</v>
      </c>
      <c r="U872" s="5" t="e">
        <f>++COUNTIFS(#REF!,'Манзилли сотиб олиш (2)'!$F872,#REF!,'Манзилли сотиб олиш (2)'!U$3,#REF!,'Манзилли сотиб олиш (2)'!U$2)</f>
        <v>#REF!</v>
      </c>
      <c r="V872" s="5" t="e">
        <f>++COUNTIFS(#REF!,'Манзилли сотиб олиш (2)'!$F872,#REF!,'Манзилли сотиб олиш (2)'!V$3,#REF!,'Манзилли сотиб олиш (2)'!V$2)</f>
        <v>#REF!</v>
      </c>
      <c r="W872" s="7" t="e">
        <f t="shared" si="168"/>
        <v>#REF!</v>
      </c>
      <c r="X872" s="7">
        <f t="shared" si="175"/>
        <v>0</v>
      </c>
      <c r="Y872" s="7">
        <f t="shared" si="170"/>
        <v>0</v>
      </c>
      <c r="Z872" s="7">
        <f t="shared" si="176"/>
        <v>0</v>
      </c>
      <c r="AA872" s="7">
        <v>0</v>
      </c>
      <c r="AB872" s="7" t="e">
        <f t="shared" si="171"/>
        <v>#REF!</v>
      </c>
      <c r="AC872" s="7">
        <f t="shared" si="173"/>
        <v>0</v>
      </c>
      <c r="AD872" s="12" t="e">
        <f>++VLOOKUP(F872,#REF!,3,0)</f>
        <v>#REF!</v>
      </c>
      <c r="AE872" s="10"/>
      <c r="AF872" s="10"/>
    </row>
    <row r="873" spans="1:32" x14ac:dyDescent="0.25">
      <c r="A873" s="5">
        <f t="shared" si="172"/>
        <v>63</v>
      </c>
      <c r="B873" s="22" t="s">
        <v>453</v>
      </c>
      <c r="C873" s="6" t="s">
        <v>4171</v>
      </c>
      <c r="D873" s="5" t="s">
        <v>4172</v>
      </c>
      <c r="E873" s="7">
        <v>78176280</v>
      </c>
      <c r="F873" s="7">
        <v>42202977200010</v>
      </c>
      <c r="G873" s="7" t="s">
        <v>4173</v>
      </c>
      <c r="H873" s="14">
        <v>45203</v>
      </c>
      <c r="I873" s="5" t="s">
        <v>1126</v>
      </c>
      <c r="J873" s="5" t="e">
        <f>++COUNTIFS(#REF!,'Манзилли сотиб олиш (2)'!$F873,#REF!,'Манзилли сотиб олиш (2)'!J$3,#REF!,'Манзилли сотиб олиш (2)'!J$2)</f>
        <v>#REF!</v>
      </c>
      <c r="K873" s="5" t="e">
        <f>++COUNTIFS(#REF!,'Манзилли сотиб олиш (2)'!$F873,#REF!,'Манзилли сотиб олиш (2)'!K$3,#REF!,'Манзилли сотиб олиш (2)'!K$2)</f>
        <v>#REF!</v>
      </c>
      <c r="L873" s="5" t="e">
        <f>++COUNTIFS(#REF!,'Манзилли сотиб олиш (2)'!$F873,#REF!,'Манзилли сотиб олиш (2)'!L$3,#REF!,'Манзилли сотиб олиш (2)'!L$2)</f>
        <v>#REF!</v>
      </c>
      <c r="M873" s="5" t="e">
        <f>++COUNTIFS(#REF!,'Манзилли сотиб олиш (2)'!$F873,#REF!,'Манзилли сотиб олиш (2)'!M$3,#REF!,'Манзилли сотиб олиш (2)'!M$2)</f>
        <v>#REF!</v>
      </c>
      <c r="N873" s="5" t="e">
        <f>++COUNTIFS(#REF!,'Манзилли сотиб олиш (2)'!$F873,#REF!,'Манзилли сотиб олиш (2)'!N$3,#REF!,'Манзилли сотиб олиш (2)'!N$2)</f>
        <v>#REF!</v>
      </c>
      <c r="O873" s="7" t="e">
        <f t="shared" si="165"/>
        <v>#REF!</v>
      </c>
      <c r="P873" s="7">
        <f t="shared" si="166"/>
        <v>0</v>
      </c>
      <c r="Q873" s="7">
        <f t="shared" si="167"/>
        <v>0</v>
      </c>
      <c r="R873" s="5" t="e">
        <f>++COUNTIFS(#REF!,'Манзилли сотиб олиш (2)'!$F873,#REF!,'Манзилли сотиб олиш (2)'!R$3,#REF!,'Манзилли сотиб олиш (2)'!R$2)</f>
        <v>#REF!</v>
      </c>
      <c r="S873" s="5" t="e">
        <f>++COUNTIFS(#REF!,'Манзилли сотиб олиш (2)'!$F873,#REF!,'Манзилли сотиб олиш (2)'!S$3,#REF!,'Манзилли сотиб олиш (2)'!S$2)</f>
        <v>#REF!</v>
      </c>
      <c r="T873" s="5" t="e">
        <f>++COUNTIFS(#REF!,'Манзилли сотиб олиш (2)'!$F873,#REF!,'Манзилли сотиб олиш (2)'!T$3,#REF!,'Манзилли сотиб олиш (2)'!T$2)</f>
        <v>#REF!</v>
      </c>
      <c r="U873" s="5" t="e">
        <f>++COUNTIFS(#REF!,'Манзилли сотиб олиш (2)'!$F873,#REF!,'Манзилли сотиб олиш (2)'!U$3,#REF!,'Манзилли сотиб олиш (2)'!U$2)</f>
        <v>#REF!</v>
      </c>
      <c r="V873" s="5" t="e">
        <f>++COUNTIFS(#REF!,'Манзилли сотиб олиш (2)'!$F873,#REF!,'Манзилли сотиб олиш (2)'!V$3,#REF!,'Манзилли сотиб олиш (2)'!V$2)</f>
        <v>#REF!</v>
      </c>
      <c r="W873" s="7" t="e">
        <f t="shared" si="168"/>
        <v>#REF!</v>
      </c>
      <c r="X873" s="7">
        <f t="shared" si="175"/>
        <v>0</v>
      </c>
      <c r="Y873" s="7">
        <f t="shared" si="170"/>
        <v>0</v>
      </c>
      <c r="Z873" s="7">
        <f t="shared" si="176"/>
        <v>0</v>
      </c>
      <c r="AA873" s="7">
        <v>0</v>
      </c>
      <c r="AB873" s="7" t="e">
        <f t="shared" si="171"/>
        <v>#REF!</v>
      </c>
      <c r="AC873" s="7">
        <f t="shared" si="173"/>
        <v>0</v>
      </c>
      <c r="AD873" s="12" t="e">
        <f>++VLOOKUP(F873,#REF!,3,0)</f>
        <v>#REF!</v>
      </c>
      <c r="AE873" s="10"/>
      <c r="AF873" s="10"/>
    </row>
    <row r="874" spans="1:32" x14ac:dyDescent="0.25">
      <c r="A874" s="5">
        <f t="shared" si="172"/>
        <v>64</v>
      </c>
      <c r="B874" s="22" t="s">
        <v>453</v>
      </c>
      <c r="C874" s="6" t="s">
        <v>4174</v>
      </c>
      <c r="D874" s="5" t="s">
        <v>4175</v>
      </c>
      <c r="E874" s="7">
        <v>79359689</v>
      </c>
      <c r="F874" s="7">
        <v>40803987200034</v>
      </c>
      <c r="G874" s="7" t="s">
        <v>4176</v>
      </c>
      <c r="H874" s="14">
        <v>45203</v>
      </c>
      <c r="I874" s="5" t="s">
        <v>1126</v>
      </c>
      <c r="J874" s="5" t="e">
        <f>++COUNTIFS(#REF!,'Манзилли сотиб олиш (2)'!$F874,#REF!,'Манзилли сотиб олиш (2)'!J$3,#REF!,'Манзилли сотиб олиш (2)'!J$2)</f>
        <v>#REF!</v>
      </c>
      <c r="K874" s="5" t="e">
        <f>++COUNTIFS(#REF!,'Манзилли сотиб олиш (2)'!$F874,#REF!,'Манзилли сотиб олиш (2)'!K$3,#REF!,'Манзилли сотиб олиш (2)'!K$2)</f>
        <v>#REF!</v>
      </c>
      <c r="L874" s="5" t="e">
        <f>++COUNTIFS(#REF!,'Манзилли сотиб олиш (2)'!$F874,#REF!,'Манзилли сотиб олиш (2)'!L$3,#REF!,'Манзилли сотиб олиш (2)'!L$2)</f>
        <v>#REF!</v>
      </c>
      <c r="M874" s="5" t="e">
        <f>++COUNTIFS(#REF!,'Манзилли сотиб олиш (2)'!$F874,#REF!,'Манзилли сотиб олиш (2)'!M$3,#REF!,'Манзилли сотиб олиш (2)'!M$2)</f>
        <v>#REF!</v>
      </c>
      <c r="N874" s="5" t="e">
        <f>++COUNTIFS(#REF!,'Манзилли сотиб олиш (2)'!$F874,#REF!,'Манзилли сотиб олиш (2)'!N$3,#REF!,'Манзилли сотиб олиш (2)'!N$2)</f>
        <v>#REF!</v>
      </c>
      <c r="O874" s="7" t="e">
        <f t="shared" si="165"/>
        <v>#REF!</v>
      </c>
      <c r="P874" s="7">
        <f t="shared" si="166"/>
        <v>0</v>
      </c>
      <c r="Q874" s="7">
        <f t="shared" si="167"/>
        <v>0</v>
      </c>
      <c r="R874" s="5" t="e">
        <f>++COUNTIFS(#REF!,'Манзилли сотиб олиш (2)'!$F874,#REF!,'Манзилли сотиб олиш (2)'!R$3,#REF!,'Манзилли сотиб олиш (2)'!R$2)</f>
        <v>#REF!</v>
      </c>
      <c r="S874" s="5" t="e">
        <f>++COUNTIFS(#REF!,'Манзилли сотиб олиш (2)'!$F874,#REF!,'Манзилли сотиб олиш (2)'!S$3,#REF!,'Манзилли сотиб олиш (2)'!S$2)</f>
        <v>#REF!</v>
      </c>
      <c r="T874" s="5" t="e">
        <f>++COUNTIFS(#REF!,'Манзилли сотиб олиш (2)'!$F874,#REF!,'Манзилли сотиб олиш (2)'!T$3,#REF!,'Манзилли сотиб олиш (2)'!T$2)</f>
        <v>#REF!</v>
      </c>
      <c r="U874" s="5" t="e">
        <f>++COUNTIFS(#REF!,'Манзилли сотиб олиш (2)'!$F874,#REF!,'Манзилли сотиб олиш (2)'!U$3,#REF!,'Манзилли сотиб олиш (2)'!U$2)</f>
        <v>#REF!</v>
      </c>
      <c r="V874" s="5" t="e">
        <f>++COUNTIFS(#REF!,'Манзилли сотиб олиш (2)'!$F874,#REF!,'Манзилли сотиб олиш (2)'!V$3,#REF!,'Манзилли сотиб олиш (2)'!V$2)</f>
        <v>#REF!</v>
      </c>
      <c r="W874" s="7" t="e">
        <f t="shared" si="168"/>
        <v>#REF!</v>
      </c>
      <c r="X874" s="7">
        <f t="shared" si="175"/>
        <v>0</v>
      </c>
      <c r="Y874" s="7">
        <f t="shared" si="170"/>
        <v>0</v>
      </c>
      <c r="Z874" s="7">
        <f t="shared" si="176"/>
        <v>0</v>
      </c>
      <c r="AA874" s="7">
        <v>0</v>
      </c>
      <c r="AB874" s="7" t="e">
        <f t="shared" si="171"/>
        <v>#REF!</v>
      </c>
      <c r="AC874" s="7">
        <f t="shared" si="173"/>
        <v>0</v>
      </c>
      <c r="AD874" s="12" t="e">
        <f>++VLOOKUP(F874,#REF!,3,0)</f>
        <v>#REF!</v>
      </c>
      <c r="AE874" s="10"/>
      <c r="AF874" s="10"/>
    </row>
    <row r="875" spans="1:32" x14ac:dyDescent="0.25">
      <c r="A875" s="5">
        <f t="shared" si="172"/>
        <v>65</v>
      </c>
      <c r="B875" s="22" t="s">
        <v>453</v>
      </c>
      <c r="C875" s="6" t="s">
        <v>4177</v>
      </c>
      <c r="D875" s="5" t="s">
        <v>4178</v>
      </c>
      <c r="E875" s="7">
        <v>98779341</v>
      </c>
      <c r="F875" s="7">
        <v>42301923170019</v>
      </c>
      <c r="G875" s="7" t="s">
        <v>4179</v>
      </c>
      <c r="H875" s="14">
        <v>45203</v>
      </c>
      <c r="I875" s="5" t="s">
        <v>1126</v>
      </c>
      <c r="J875" s="5" t="e">
        <f>++COUNTIFS(#REF!,'Манзилли сотиб олиш (2)'!$F875,#REF!,'Манзилли сотиб олиш (2)'!J$3,#REF!,'Манзилли сотиб олиш (2)'!J$2)</f>
        <v>#REF!</v>
      </c>
      <c r="K875" s="5" t="e">
        <f>++COUNTIFS(#REF!,'Манзилли сотиб олиш (2)'!$F875,#REF!,'Манзилли сотиб олиш (2)'!K$3,#REF!,'Манзилли сотиб олиш (2)'!K$2)</f>
        <v>#REF!</v>
      </c>
      <c r="L875" s="5" t="e">
        <f>++COUNTIFS(#REF!,'Манзилли сотиб олиш (2)'!$F875,#REF!,'Манзилли сотиб олиш (2)'!L$3,#REF!,'Манзилли сотиб олиш (2)'!L$2)</f>
        <v>#REF!</v>
      </c>
      <c r="M875" s="5" t="e">
        <f>++COUNTIFS(#REF!,'Манзилли сотиб олиш (2)'!$F875,#REF!,'Манзилли сотиб олиш (2)'!M$3,#REF!,'Манзилли сотиб олиш (2)'!M$2)</f>
        <v>#REF!</v>
      </c>
      <c r="N875" s="5" t="e">
        <f>++COUNTIFS(#REF!,'Манзилли сотиб олиш (2)'!$F875,#REF!,'Манзилли сотиб олиш (2)'!N$3,#REF!,'Манзилли сотиб олиш (2)'!N$2)</f>
        <v>#REF!</v>
      </c>
      <c r="O875" s="7" t="e">
        <f t="shared" ref="O875:O890" si="177">++IF(N875=1,32,0)</f>
        <v>#REF!</v>
      </c>
      <c r="P875" s="7">
        <f t="shared" ref="P875:P890" si="178">++IF(Q875&gt;0,1,0)</f>
        <v>0</v>
      </c>
      <c r="Q875" s="7">
        <f t="shared" ref="Q875:Q890" si="179">++IF(I875="Davlat byudeti",AA875,0)</f>
        <v>0</v>
      </c>
      <c r="R875" s="5" t="e">
        <f>++COUNTIFS(#REF!,'Манзилли сотиб олиш (2)'!$F875,#REF!,'Манзилли сотиб олиш (2)'!R$3,#REF!,'Манзилли сотиб олиш (2)'!R$2)</f>
        <v>#REF!</v>
      </c>
      <c r="S875" s="5" t="e">
        <f>++COUNTIFS(#REF!,'Манзилли сотиб олиш (2)'!$F875,#REF!,'Манзилли сотиб олиш (2)'!S$3,#REF!,'Манзилли сотиб олиш (2)'!S$2)</f>
        <v>#REF!</v>
      </c>
      <c r="T875" s="5" t="e">
        <f>++COUNTIFS(#REF!,'Манзилли сотиб олиш (2)'!$F875,#REF!,'Манзилли сотиб олиш (2)'!T$3,#REF!,'Манзилли сотиб олиш (2)'!T$2)</f>
        <v>#REF!</v>
      </c>
      <c r="U875" s="5" t="e">
        <f>++COUNTIFS(#REF!,'Манзилли сотиб олиш (2)'!$F875,#REF!,'Манзилли сотиб олиш (2)'!U$3,#REF!,'Манзилли сотиб олиш (2)'!U$2)</f>
        <v>#REF!</v>
      </c>
      <c r="V875" s="5" t="e">
        <f>++COUNTIFS(#REF!,'Манзилли сотиб олиш (2)'!$F875,#REF!,'Манзилли сотиб олиш (2)'!V$3,#REF!,'Манзилли сотиб олиш (2)'!V$2)</f>
        <v>#REF!</v>
      </c>
      <c r="W875" s="7" t="e">
        <f t="shared" ref="W875:W890" si="180">++IF(V875=1,32,0)</f>
        <v>#REF!</v>
      </c>
      <c r="X875" s="7">
        <f t="shared" si="175"/>
        <v>0</v>
      </c>
      <c r="Y875" s="7">
        <f t="shared" ref="Y875:Y890" si="181">++IF(I875="Mahalliy byudeti",AA875,0)</f>
        <v>0</v>
      </c>
      <c r="Z875" s="7">
        <f t="shared" si="176"/>
        <v>0</v>
      </c>
      <c r="AA875" s="7">
        <v>0</v>
      </c>
      <c r="AB875" s="7" t="e">
        <f t="shared" ref="AB875:AB890" si="182">++IF((N875+V875)&gt;0,Z875,0)</f>
        <v>#REF!</v>
      </c>
      <c r="AC875" s="7">
        <f t="shared" si="173"/>
        <v>0</v>
      </c>
      <c r="AD875" s="12" t="e">
        <f>++VLOOKUP(F875,#REF!,3,0)</f>
        <v>#REF!</v>
      </c>
      <c r="AE875" s="10"/>
      <c r="AF875" s="10"/>
    </row>
    <row r="876" spans="1:32" x14ac:dyDescent="0.25">
      <c r="A876" s="5">
        <f t="shared" si="172"/>
        <v>66</v>
      </c>
      <c r="B876" s="22" t="s">
        <v>453</v>
      </c>
      <c r="C876" s="6" t="s">
        <v>4180</v>
      </c>
      <c r="D876" s="5" t="s">
        <v>4181</v>
      </c>
      <c r="E876" s="7">
        <v>79838723</v>
      </c>
      <c r="F876" s="7">
        <v>41802883150042</v>
      </c>
      <c r="G876" s="7" t="s">
        <v>4182</v>
      </c>
      <c r="H876" s="14">
        <v>45203</v>
      </c>
      <c r="I876" s="5" t="s">
        <v>1126</v>
      </c>
      <c r="J876" s="5" t="e">
        <f>++COUNTIFS(#REF!,'Манзилли сотиб олиш (2)'!$F876,#REF!,'Манзилли сотиб олиш (2)'!J$3,#REF!,'Манзилли сотиб олиш (2)'!J$2)</f>
        <v>#REF!</v>
      </c>
      <c r="K876" s="5" t="e">
        <f>++COUNTIFS(#REF!,'Манзилли сотиб олиш (2)'!$F876,#REF!,'Манзилли сотиб олиш (2)'!K$3,#REF!,'Манзилли сотиб олиш (2)'!K$2)</f>
        <v>#REF!</v>
      </c>
      <c r="L876" s="5" t="e">
        <f>++COUNTIFS(#REF!,'Манзилли сотиб олиш (2)'!$F876,#REF!,'Манзилли сотиб олиш (2)'!L$3,#REF!,'Манзилли сотиб олиш (2)'!L$2)</f>
        <v>#REF!</v>
      </c>
      <c r="M876" s="5" t="e">
        <f>++COUNTIFS(#REF!,'Манзилли сотиб олиш (2)'!$F876,#REF!,'Манзилли сотиб олиш (2)'!M$3,#REF!,'Манзилли сотиб олиш (2)'!M$2)</f>
        <v>#REF!</v>
      </c>
      <c r="N876" s="5" t="e">
        <f>++COUNTIFS(#REF!,'Манзилли сотиб олиш (2)'!$F876,#REF!,'Манзилли сотиб олиш (2)'!N$3,#REF!,'Манзилли сотиб олиш (2)'!N$2)</f>
        <v>#REF!</v>
      </c>
      <c r="O876" s="7" t="e">
        <f t="shared" si="177"/>
        <v>#REF!</v>
      </c>
      <c r="P876" s="7">
        <f t="shared" si="178"/>
        <v>0</v>
      </c>
      <c r="Q876" s="7">
        <f t="shared" si="179"/>
        <v>0</v>
      </c>
      <c r="R876" s="5" t="e">
        <f>++COUNTIFS(#REF!,'Манзилли сотиб олиш (2)'!$F876,#REF!,'Манзилли сотиб олиш (2)'!R$3,#REF!,'Манзилли сотиб олиш (2)'!R$2)</f>
        <v>#REF!</v>
      </c>
      <c r="S876" s="5" t="e">
        <f>++COUNTIFS(#REF!,'Манзилли сотиб олиш (2)'!$F876,#REF!,'Манзилли сотиб олиш (2)'!S$3,#REF!,'Манзилли сотиб олиш (2)'!S$2)</f>
        <v>#REF!</v>
      </c>
      <c r="T876" s="5" t="e">
        <f>++COUNTIFS(#REF!,'Манзилли сотиб олиш (2)'!$F876,#REF!,'Манзилли сотиб олиш (2)'!T$3,#REF!,'Манзилли сотиб олиш (2)'!T$2)</f>
        <v>#REF!</v>
      </c>
      <c r="U876" s="5" t="e">
        <f>++COUNTIFS(#REF!,'Манзилли сотиб олиш (2)'!$F876,#REF!,'Манзилли сотиб олиш (2)'!U$3,#REF!,'Манзилли сотиб олиш (2)'!U$2)</f>
        <v>#REF!</v>
      </c>
      <c r="V876" s="5" t="e">
        <f>++COUNTIFS(#REF!,'Манзилли сотиб олиш (2)'!$F876,#REF!,'Манзилли сотиб олиш (2)'!V$3,#REF!,'Манзилли сотиб олиш (2)'!V$2)</f>
        <v>#REF!</v>
      </c>
      <c r="W876" s="7" t="e">
        <f t="shared" si="180"/>
        <v>#REF!</v>
      </c>
      <c r="X876" s="7">
        <f t="shared" si="175"/>
        <v>0</v>
      </c>
      <c r="Y876" s="7">
        <f t="shared" si="181"/>
        <v>0</v>
      </c>
      <c r="Z876" s="7">
        <f t="shared" si="176"/>
        <v>0</v>
      </c>
      <c r="AA876" s="7">
        <v>0</v>
      </c>
      <c r="AB876" s="7" t="e">
        <f t="shared" si="182"/>
        <v>#REF!</v>
      </c>
      <c r="AC876" s="7">
        <f t="shared" si="173"/>
        <v>0</v>
      </c>
      <c r="AD876" s="12" t="e">
        <f>++VLOOKUP(F876,#REF!,3,0)</f>
        <v>#REF!</v>
      </c>
      <c r="AE876" s="10"/>
      <c r="AF876" s="10"/>
    </row>
    <row r="877" spans="1:32" x14ac:dyDescent="0.25">
      <c r="A877" s="5">
        <f t="shared" ref="A877:A890" si="183">+A876+1</f>
        <v>67</v>
      </c>
      <c r="B877" s="22" t="s">
        <v>453</v>
      </c>
      <c r="C877" s="6" t="s">
        <v>4183</v>
      </c>
      <c r="D877" s="5" t="s">
        <v>4184</v>
      </c>
      <c r="E877" s="7">
        <v>98772129</v>
      </c>
      <c r="F877" s="7">
        <v>31207953170017</v>
      </c>
      <c r="G877" s="7" t="s">
        <v>4185</v>
      </c>
      <c r="H877" s="14">
        <v>45203</v>
      </c>
      <c r="I877" s="5" t="s">
        <v>1126</v>
      </c>
      <c r="J877" s="5" t="e">
        <f>++COUNTIFS(#REF!,'Манзилли сотиб олиш (2)'!$F877,#REF!,'Манзилли сотиб олиш (2)'!J$3,#REF!,'Манзилли сотиб олиш (2)'!J$2)</f>
        <v>#REF!</v>
      </c>
      <c r="K877" s="5" t="e">
        <f>++COUNTIFS(#REF!,'Манзилли сотиб олиш (2)'!$F877,#REF!,'Манзилли сотиб олиш (2)'!K$3,#REF!,'Манзилли сотиб олиш (2)'!K$2)</f>
        <v>#REF!</v>
      </c>
      <c r="L877" s="5" t="e">
        <f>++COUNTIFS(#REF!,'Манзилли сотиб олиш (2)'!$F877,#REF!,'Манзилли сотиб олиш (2)'!L$3,#REF!,'Манзилли сотиб олиш (2)'!L$2)</f>
        <v>#REF!</v>
      </c>
      <c r="M877" s="5" t="e">
        <f>++COUNTIFS(#REF!,'Манзилли сотиб олиш (2)'!$F877,#REF!,'Манзилли сотиб олиш (2)'!M$3,#REF!,'Манзилли сотиб олиш (2)'!M$2)</f>
        <v>#REF!</v>
      </c>
      <c r="N877" s="5" t="e">
        <f>++COUNTIFS(#REF!,'Манзилли сотиб олиш (2)'!$F877,#REF!,'Манзилли сотиб олиш (2)'!N$3,#REF!,'Манзилли сотиб олиш (2)'!N$2)</f>
        <v>#REF!</v>
      </c>
      <c r="O877" s="7" t="e">
        <f t="shared" si="177"/>
        <v>#REF!</v>
      </c>
      <c r="P877" s="7">
        <f t="shared" si="178"/>
        <v>0</v>
      </c>
      <c r="Q877" s="7">
        <f t="shared" si="179"/>
        <v>0</v>
      </c>
      <c r="R877" s="5" t="e">
        <f>++COUNTIFS(#REF!,'Манзилли сотиб олиш (2)'!$F877,#REF!,'Манзилли сотиб олиш (2)'!R$3,#REF!,'Манзилли сотиб олиш (2)'!R$2)</f>
        <v>#REF!</v>
      </c>
      <c r="S877" s="5" t="e">
        <f>++COUNTIFS(#REF!,'Манзилли сотиб олиш (2)'!$F877,#REF!,'Манзилли сотиб олиш (2)'!S$3,#REF!,'Манзилли сотиб олиш (2)'!S$2)</f>
        <v>#REF!</v>
      </c>
      <c r="T877" s="5" t="e">
        <f>++COUNTIFS(#REF!,'Манзилли сотиб олиш (2)'!$F877,#REF!,'Манзилли сотиб олиш (2)'!T$3,#REF!,'Манзилли сотиб олиш (2)'!T$2)</f>
        <v>#REF!</v>
      </c>
      <c r="U877" s="5" t="e">
        <f>++COUNTIFS(#REF!,'Манзилли сотиб олиш (2)'!$F877,#REF!,'Манзилли сотиб олиш (2)'!U$3,#REF!,'Манзилли сотиб олиш (2)'!U$2)</f>
        <v>#REF!</v>
      </c>
      <c r="V877" s="5" t="e">
        <f>++COUNTIFS(#REF!,'Манзилли сотиб олиш (2)'!$F877,#REF!,'Манзилли сотиб олиш (2)'!V$3,#REF!,'Манзилли сотиб олиш (2)'!V$2)</f>
        <v>#REF!</v>
      </c>
      <c r="W877" s="7" t="e">
        <f t="shared" si="180"/>
        <v>#REF!</v>
      </c>
      <c r="X877" s="7">
        <f t="shared" si="175"/>
        <v>0</v>
      </c>
      <c r="Y877" s="7">
        <f t="shared" si="181"/>
        <v>0</v>
      </c>
      <c r="Z877" s="7">
        <f t="shared" si="176"/>
        <v>0</v>
      </c>
      <c r="AA877" s="7">
        <v>0</v>
      </c>
      <c r="AB877" s="7" t="e">
        <f t="shared" si="182"/>
        <v>#REF!</v>
      </c>
      <c r="AC877" s="7">
        <f t="shared" si="173"/>
        <v>0</v>
      </c>
      <c r="AD877" s="12" t="e">
        <f>++VLOOKUP(F877,#REF!,3,0)</f>
        <v>#REF!</v>
      </c>
      <c r="AE877" s="10"/>
      <c r="AF877" s="10"/>
    </row>
    <row r="878" spans="1:32" x14ac:dyDescent="0.25">
      <c r="A878" s="5">
        <f t="shared" si="183"/>
        <v>68</v>
      </c>
      <c r="B878" s="22" t="s">
        <v>453</v>
      </c>
      <c r="C878" s="6" t="s">
        <v>4186</v>
      </c>
      <c r="D878" s="5" t="s">
        <v>4187</v>
      </c>
      <c r="E878" s="7">
        <v>88893856</v>
      </c>
      <c r="F878" s="7">
        <v>32608963170021</v>
      </c>
      <c r="G878" s="7" t="s">
        <v>4188</v>
      </c>
      <c r="H878" s="14">
        <v>45203</v>
      </c>
      <c r="I878" s="5" t="s">
        <v>1126</v>
      </c>
      <c r="J878" s="5" t="e">
        <f>++COUNTIFS(#REF!,'Манзилли сотиб олиш (2)'!$F878,#REF!,'Манзилли сотиб олиш (2)'!J$3,#REF!,'Манзилли сотиб олиш (2)'!J$2)</f>
        <v>#REF!</v>
      </c>
      <c r="K878" s="5" t="e">
        <f>++COUNTIFS(#REF!,'Манзилли сотиб олиш (2)'!$F878,#REF!,'Манзилли сотиб олиш (2)'!K$3,#REF!,'Манзилли сотиб олиш (2)'!K$2)</f>
        <v>#REF!</v>
      </c>
      <c r="L878" s="5" t="e">
        <f>++COUNTIFS(#REF!,'Манзилли сотиб олиш (2)'!$F878,#REF!,'Манзилли сотиб олиш (2)'!L$3,#REF!,'Манзилли сотиб олиш (2)'!L$2)</f>
        <v>#REF!</v>
      </c>
      <c r="M878" s="5" t="e">
        <f>++COUNTIFS(#REF!,'Манзилли сотиб олиш (2)'!$F878,#REF!,'Манзилли сотиб олиш (2)'!M$3,#REF!,'Манзилли сотиб олиш (2)'!M$2)</f>
        <v>#REF!</v>
      </c>
      <c r="N878" s="5" t="e">
        <f>++COUNTIFS(#REF!,'Манзилли сотиб олиш (2)'!$F878,#REF!,'Манзилли сотиб олиш (2)'!N$3,#REF!,'Манзилли сотиб олиш (2)'!N$2)</f>
        <v>#REF!</v>
      </c>
      <c r="O878" s="7" t="e">
        <f t="shared" si="177"/>
        <v>#REF!</v>
      </c>
      <c r="P878" s="7">
        <f t="shared" si="178"/>
        <v>0</v>
      </c>
      <c r="Q878" s="7">
        <f t="shared" si="179"/>
        <v>0</v>
      </c>
      <c r="R878" s="5" t="e">
        <f>++COUNTIFS(#REF!,'Манзилли сотиб олиш (2)'!$F878,#REF!,'Манзилли сотиб олиш (2)'!R$3,#REF!,'Манзилли сотиб олиш (2)'!R$2)</f>
        <v>#REF!</v>
      </c>
      <c r="S878" s="5" t="e">
        <f>++COUNTIFS(#REF!,'Манзилли сотиб олиш (2)'!$F878,#REF!,'Манзилли сотиб олиш (2)'!S$3,#REF!,'Манзилли сотиб олиш (2)'!S$2)</f>
        <v>#REF!</v>
      </c>
      <c r="T878" s="5" t="e">
        <f>++COUNTIFS(#REF!,'Манзилли сотиб олиш (2)'!$F878,#REF!,'Манзилли сотиб олиш (2)'!T$3,#REF!,'Манзилли сотиб олиш (2)'!T$2)</f>
        <v>#REF!</v>
      </c>
      <c r="U878" s="5" t="e">
        <f>++COUNTIFS(#REF!,'Манзилли сотиб олиш (2)'!$F878,#REF!,'Манзилли сотиб олиш (2)'!U$3,#REF!,'Манзилли сотиб олиш (2)'!U$2)</f>
        <v>#REF!</v>
      </c>
      <c r="V878" s="5" t="e">
        <f>++COUNTIFS(#REF!,'Манзилли сотиб олиш (2)'!$F878,#REF!,'Манзилли сотиб олиш (2)'!V$3,#REF!,'Манзилли сотиб олиш (2)'!V$2)</f>
        <v>#REF!</v>
      </c>
      <c r="W878" s="7" t="e">
        <f t="shared" si="180"/>
        <v>#REF!</v>
      </c>
      <c r="X878" s="7">
        <f t="shared" si="175"/>
        <v>0</v>
      </c>
      <c r="Y878" s="7">
        <f t="shared" si="181"/>
        <v>0</v>
      </c>
      <c r="Z878" s="7">
        <f t="shared" si="176"/>
        <v>0</v>
      </c>
      <c r="AA878" s="7">
        <v>0</v>
      </c>
      <c r="AB878" s="7" t="e">
        <f t="shared" si="182"/>
        <v>#REF!</v>
      </c>
      <c r="AC878" s="7">
        <f t="shared" si="173"/>
        <v>0</v>
      </c>
      <c r="AD878" s="12" t="e">
        <f>++VLOOKUP(F878,#REF!,3,0)</f>
        <v>#REF!</v>
      </c>
      <c r="AE878" s="10"/>
      <c r="AF878" s="10"/>
    </row>
    <row r="879" spans="1:32" x14ac:dyDescent="0.25">
      <c r="A879" s="5">
        <f t="shared" si="183"/>
        <v>69</v>
      </c>
      <c r="B879" s="22" t="s">
        <v>453</v>
      </c>
      <c r="C879" s="6" t="s">
        <v>4189</v>
      </c>
      <c r="D879" s="5" t="s">
        <v>4190</v>
      </c>
      <c r="E879" s="7">
        <v>98734404</v>
      </c>
      <c r="F879" s="7">
        <v>31105923110055</v>
      </c>
      <c r="G879" s="7" t="s">
        <v>4191</v>
      </c>
      <c r="H879" s="14">
        <v>45203</v>
      </c>
      <c r="I879" s="5" t="s">
        <v>1126</v>
      </c>
      <c r="J879" s="5" t="e">
        <f>++COUNTIFS(#REF!,'Манзилли сотиб олиш (2)'!$F879,#REF!,'Манзилли сотиб олиш (2)'!J$3,#REF!,'Манзилли сотиб олиш (2)'!J$2)</f>
        <v>#REF!</v>
      </c>
      <c r="K879" s="5" t="e">
        <f>++COUNTIFS(#REF!,'Манзилли сотиб олиш (2)'!$F879,#REF!,'Манзилли сотиб олиш (2)'!K$3,#REF!,'Манзилли сотиб олиш (2)'!K$2)</f>
        <v>#REF!</v>
      </c>
      <c r="L879" s="5" t="e">
        <f>++COUNTIFS(#REF!,'Манзилли сотиб олиш (2)'!$F879,#REF!,'Манзилли сотиб олиш (2)'!L$3,#REF!,'Манзилли сотиб олиш (2)'!L$2)</f>
        <v>#REF!</v>
      </c>
      <c r="M879" s="5" t="e">
        <f>++COUNTIFS(#REF!,'Манзилли сотиб олиш (2)'!$F879,#REF!,'Манзилли сотиб олиш (2)'!M$3,#REF!,'Манзилли сотиб олиш (2)'!M$2)</f>
        <v>#REF!</v>
      </c>
      <c r="N879" s="5" t="e">
        <f>++COUNTIFS(#REF!,'Манзилли сотиб олиш (2)'!$F879,#REF!,'Манзилли сотиб олиш (2)'!N$3,#REF!,'Манзилли сотиб олиш (2)'!N$2)</f>
        <v>#REF!</v>
      </c>
      <c r="O879" s="7" t="e">
        <f t="shared" si="177"/>
        <v>#REF!</v>
      </c>
      <c r="P879" s="7">
        <f t="shared" si="178"/>
        <v>0</v>
      </c>
      <c r="Q879" s="7">
        <f t="shared" si="179"/>
        <v>0</v>
      </c>
      <c r="R879" s="5" t="e">
        <f>++COUNTIFS(#REF!,'Манзилли сотиб олиш (2)'!$F879,#REF!,'Манзилли сотиб олиш (2)'!R$3,#REF!,'Манзилли сотиб олиш (2)'!R$2)</f>
        <v>#REF!</v>
      </c>
      <c r="S879" s="5" t="e">
        <f>++COUNTIFS(#REF!,'Манзилли сотиб олиш (2)'!$F879,#REF!,'Манзилли сотиб олиш (2)'!S$3,#REF!,'Манзилли сотиб олиш (2)'!S$2)</f>
        <v>#REF!</v>
      </c>
      <c r="T879" s="5" t="e">
        <f>++COUNTIFS(#REF!,'Манзилли сотиб олиш (2)'!$F879,#REF!,'Манзилли сотиб олиш (2)'!T$3,#REF!,'Манзилли сотиб олиш (2)'!T$2)</f>
        <v>#REF!</v>
      </c>
      <c r="U879" s="5" t="e">
        <f>++COUNTIFS(#REF!,'Манзилли сотиб олиш (2)'!$F879,#REF!,'Манзилли сотиб олиш (2)'!U$3,#REF!,'Манзилли сотиб олиш (2)'!U$2)</f>
        <v>#REF!</v>
      </c>
      <c r="V879" s="5" t="e">
        <f>++COUNTIFS(#REF!,'Манзилли сотиб олиш (2)'!$F879,#REF!,'Манзилли сотиб олиш (2)'!V$3,#REF!,'Манзилли сотиб олиш (2)'!V$2)</f>
        <v>#REF!</v>
      </c>
      <c r="W879" s="7" t="e">
        <f t="shared" si="180"/>
        <v>#REF!</v>
      </c>
      <c r="X879" s="7">
        <f t="shared" si="175"/>
        <v>0</v>
      </c>
      <c r="Y879" s="7">
        <f t="shared" si="181"/>
        <v>0</v>
      </c>
      <c r="Z879" s="7">
        <f t="shared" si="176"/>
        <v>0</v>
      </c>
      <c r="AA879" s="7">
        <v>0</v>
      </c>
      <c r="AB879" s="7" t="e">
        <f t="shared" si="182"/>
        <v>#REF!</v>
      </c>
      <c r="AC879" s="7">
        <f t="shared" si="173"/>
        <v>0</v>
      </c>
      <c r="AD879" s="12" t="e">
        <f>++VLOOKUP(F879,#REF!,3,0)</f>
        <v>#REF!</v>
      </c>
      <c r="AE879" s="10"/>
      <c r="AF879" s="10"/>
    </row>
    <row r="880" spans="1:32" x14ac:dyDescent="0.25">
      <c r="A880" s="5">
        <f t="shared" si="183"/>
        <v>70</v>
      </c>
      <c r="B880" s="22" t="s">
        <v>453</v>
      </c>
      <c r="C880" s="6" t="s">
        <v>4192</v>
      </c>
      <c r="D880" s="5" t="s">
        <v>4193</v>
      </c>
      <c r="E880" s="7">
        <v>98760553</v>
      </c>
      <c r="F880" s="7">
        <v>33003963110038</v>
      </c>
      <c r="G880" s="7" t="s">
        <v>4194</v>
      </c>
      <c r="H880" s="14">
        <v>45203</v>
      </c>
      <c r="I880" s="5" t="s">
        <v>1126</v>
      </c>
      <c r="J880" s="5" t="e">
        <f>++COUNTIFS(#REF!,'Манзилли сотиб олиш (2)'!$F880,#REF!,'Манзилли сотиб олиш (2)'!J$3,#REF!,'Манзилли сотиб олиш (2)'!J$2)</f>
        <v>#REF!</v>
      </c>
      <c r="K880" s="5" t="e">
        <f>++COUNTIFS(#REF!,'Манзилли сотиб олиш (2)'!$F880,#REF!,'Манзилли сотиб олиш (2)'!K$3,#REF!,'Манзилли сотиб олиш (2)'!K$2)</f>
        <v>#REF!</v>
      </c>
      <c r="L880" s="5" t="e">
        <f>++COUNTIFS(#REF!,'Манзилли сотиб олиш (2)'!$F880,#REF!,'Манзилли сотиб олиш (2)'!L$3,#REF!,'Манзилли сотиб олиш (2)'!L$2)</f>
        <v>#REF!</v>
      </c>
      <c r="M880" s="5" t="e">
        <f>++COUNTIFS(#REF!,'Манзилли сотиб олиш (2)'!$F880,#REF!,'Манзилли сотиб олиш (2)'!M$3,#REF!,'Манзилли сотиб олиш (2)'!M$2)</f>
        <v>#REF!</v>
      </c>
      <c r="N880" s="5" t="e">
        <f>++COUNTIFS(#REF!,'Манзилли сотиб олиш (2)'!$F880,#REF!,'Манзилли сотиб олиш (2)'!N$3,#REF!,'Манзилли сотиб олиш (2)'!N$2)</f>
        <v>#REF!</v>
      </c>
      <c r="O880" s="7" t="e">
        <f t="shared" si="177"/>
        <v>#REF!</v>
      </c>
      <c r="P880" s="7">
        <f t="shared" si="178"/>
        <v>0</v>
      </c>
      <c r="Q880" s="7">
        <f t="shared" si="179"/>
        <v>0</v>
      </c>
      <c r="R880" s="5" t="e">
        <f>++COUNTIFS(#REF!,'Манзилли сотиб олиш (2)'!$F880,#REF!,'Манзилли сотиб олиш (2)'!R$3,#REF!,'Манзилли сотиб олиш (2)'!R$2)</f>
        <v>#REF!</v>
      </c>
      <c r="S880" s="5" t="e">
        <f>++COUNTIFS(#REF!,'Манзилли сотиб олиш (2)'!$F880,#REF!,'Манзилли сотиб олиш (2)'!S$3,#REF!,'Манзилли сотиб олиш (2)'!S$2)</f>
        <v>#REF!</v>
      </c>
      <c r="T880" s="5" t="e">
        <f>++COUNTIFS(#REF!,'Манзилли сотиб олиш (2)'!$F880,#REF!,'Манзилли сотиб олиш (2)'!T$3,#REF!,'Манзилли сотиб олиш (2)'!T$2)</f>
        <v>#REF!</v>
      </c>
      <c r="U880" s="5" t="e">
        <f>++COUNTIFS(#REF!,'Манзилли сотиб олиш (2)'!$F880,#REF!,'Манзилли сотиб олиш (2)'!U$3,#REF!,'Манзилли сотиб олиш (2)'!U$2)</f>
        <v>#REF!</v>
      </c>
      <c r="V880" s="5" t="e">
        <f>++COUNTIFS(#REF!,'Манзилли сотиб олиш (2)'!$F880,#REF!,'Манзилли сотиб олиш (2)'!V$3,#REF!,'Манзилли сотиб олиш (2)'!V$2)</f>
        <v>#REF!</v>
      </c>
      <c r="W880" s="7" t="e">
        <f t="shared" si="180"/>
        <v>#REF!</v>
      </c>
      <c r="X880" s="7">
        <f t="shared" si="175"/>
        <v>0</v>
      </c>
      <c r="Y880" s="7">
        <f t="shared" si="181"/>
        <v>0</v>
      </c>
      <c r="Z880" s="7">
        <f t="shared" si="176"/>
        <v>0</v>
      </c>
      <c r="AA880" s="7">
        <v>0</v>
      </c>
      <c r="AB880" s="7" t="e">
        <f t="shared" si="182"/>
        <v>#REF!</v>
      </c>
      <c r="AC880" s="7">
        <f t="shared" si="173"/>
        <v>0</v>
      </c>
      <c r="AD880" s="12" t="e">
        <f>++VLOOKUP(F880,#REF!,3,0)</f>
        <v>#REF!</v>
      </c>
      <c r="AE880" s="10"/>
      <c r="AF880" s="10"/>
    </row>
    <row r="881" spans="1:34" x14ac:dyDescent="0.25">
      <c r="A881" s="5">
        <f t="shared" si="183"/>
        <v>71</v>
      </c>
      <c r="B881" s="22" t="s">
        <v>453</v>
      </c>
      <c r="C881" s="6" t="s">
        <v>4195</v>
      </c>
      <c r="D881" s="5" t="s">
        <v>4196</v>
      </c>
      <c r="E881" s="7">
        <v>98757830</v>
      </c>
      <c r="F881" s="7">
        <v>32803937200014</v>
      </c>
      <c r="G881" s="7" t="s">
        <v>4197</v>
      </c>
      <c r="H881" s="14">
        <v>45203</v>
      </c>
      <c r="I881" s="5" t="s">
        <v>1126</v>
      </c>
      <c r="J881" s="5" t="e">
        <f>++COUNTIFS(#REF!,'Манзилли сотиб олиш (2)'!$F881,#REF!,'Манзилли сотиб олиш (2)'!J$3,#REF!,'Манзилли сотиб олиш (2)'!J$2)</f>
        <v>#REF!</v>
      </c>
      <c r="K881" s="5" t="e">
        <f>++COUNTIFS(#REF!,'Манзилли сотиб олиш (2)'!$F881,#REF!,'Манзилли сотиб олиш (2)'!K$3,#REF!,'Манзилли сотиб олиш (2)'!K$2)</f>
        <v>#REF!</v>
      </c>
      <c r="L881" s="5" t="e">
        <f>++COUNTIFS(#REF!,'Манзилли сотиб олиш (2)'!$F881,#REF!,'Манзилли сотиб олиш (2)'!L$3,#REF!,'Манзилли сотиб олиш (2)'!L$2)</f>
        <v>#REF!</v>
      </c>
      <c r="M881" s="5" t="e">
        <f>++COUNTIFS(#REF!,'Манзилли сотиб олиш (2)'!$F881,#REF!,'Манзилли сотиб олиш (2)'!M$3,#REF!,'Манзилли сотиб олиш (2)'!M$2)</f>
        <v>#REF!</v>
      </c>
      <c r="N881" s="5" t="e">
        <f>++COUNTIFS(#REF!,'Манзилли сотиб олиш (2)'!$F881,#REF!,'Манзилли сотиб олиш (2)'!N$3,#REF!,'Манзилли сотиб олиш (2)'!N$2)</f>
        <v>#REF!</v>
      </c>
      <c r="O881" s="7" t="e">
        <f t="shared" si="177"/>
        <v>#REF!</v>
      </c>
      <c r="P881" s="7">
        <f t="shared" si="178"/>
        <v>0</v>
      </c>
      <c r="Q881" s="7">
        <f t="shared" si="179"/>
        <v>0</v>
      </c>
      <c r="R881" s="5" t="e">
        <f>++COUNTIFS(#REF!,'Манзилли сотиб олиш (2)'!$F881,#REF!,'Манзилли сотиб олиш (2)'!R$3,#REF!,'Манзилли сотиб олиш (2)'!R$2)</f>
        <v>#REF!</v>
      </c>
      <c r="S881" s="5" t="e">
        <f>++COUNTIFS(#REF!,'Манзилли сотиб олиш (2)'!$F881,#REF!,'Манзилли сотиб олиш (2)'!S$3,#REF!,'Манзилли сотиб олиш (2)'!S$2)</f>
        <v>#REF!</v>
      </c>
      <c r="T881" s="5" t="e">
        <f>++COUNTIFS(#REF!,'Манзилли сотиб олиш (2)'!$F881,#REF!,'Манзилли сотиб олиш (2)'!T$3,#REF!,'Манзилли сотиб олиш (2)'!T$2)</f>
        <v>#REF!</v>
      </c>
      <c r="U881" s="5" t="e">
        <f>++COUNTIFS(#REF!,'Манзилли сотиб олиш (2)'!$F881,#REF!,'Манзилли сотиб олиш (2)'!U$3,#REF!,'Манзилли сотиб олиш (2)'!U$2)</f>
        <v>#REF!</v>
      </c>
      <c r="V881" s="5" t="e">
        <f>++COUNTIFS(#REF!,'Манзилли сотиб олиш (2)'!$F881,#REF!,'Манзилли сотиб олиш (2)'!V$3,#REF!,'Манзилли сотиб олиш (2)'!V$2)</f>
        <v>#REF!</v>
      </c>
      <c r="W881" s="7" t="e">
        <f t="shared" si="180"/>
        <v>#REF!</v>
      </c>
      <c r="X881" s="7">
        <f t="shared" si="175"/>
        <v>0</v>
      </c>
      <c r="Y881" s="7">
        <f t="shared" si="181"/>
        <v>0</v>
      </c>
      <c r="Z881" s="7">
        <f t="shared" si="176"/>
        <v>0</v>
      </c>
      <c r="AA881" s="7">
        <v>0</v>
      </c>
      <c r="AB881" s="7" t="e">
        <f t="shared" si="182"/>
        <v>#REF!</v>
      </c>
      <c r="AC881" s="7">
        <f t="shared" si="173"/>
        <v>0</v>
      </c>
      <c r="AD881" s="12" t="e">
        <f>++VLOOKUP(F881,#REF!,3,0)</f>
        <v>#REF!</v>
      </c>
      <c r="AE881" s="10"/>
      <c r="AF881" s="10"/>
    </row>
    <row r="882" spans="1:34" x14ac:dyDescent="0.25">
      <c r="A882" s="5">
        <f t="shared" si="183"/>
        <v>72</v>
      </c>
      <c r="B882" s="22" t="s">
        <v>453</v>
      </c>
      <c r="C882" s="6" t="s">
        <v>4198</v>
      </c>
      <c r="D882" s="5" t="s">
        <v>4199</v>
      </c>
      <c r="E882" s="7">
        <v>98571023</v>
      </c>
      <c r="F882" s="7">
        <v>32003997200018</v>
      </c>
      <c r="G882" s="7" t="s">
        <v>4200</v>
      </c>
      <c r="H882" s="14">
        <v>45203</v>
      </c>
      <c r="I882" s="5" t="s">
        <v>1126</v>
      </c>
      <c r="J882" s="5" t="e">
        <f>++COUNTIFS(#REF!,'Манзилли сотиб олиш (2)'!$F882,#REF!,'Манзилли сотиб олиш (2)'!J$3,#REF!,'Манзилли сотиб олиш (2)'!J$2)</f>
        <v>#REF!</v>
      </c>
      <c r="K882" s="5" t="e">
        <f>++COUNTIFS(#REF!,'Манзилли сотиб олиш (2)'!$F882,#REF!,'Манзилли сотиб олиш (2)'!K$3,#REF!,'Манзилли сотиб олиш (2)'!K$2)</f>
        <v>#REF!</v>
      </c>
      <c r="L882" s="5" t="e">
        <f>++COUNTIFS(#REF!,'Манзилли сотиб олиш (2)'!$F882,#REF!,'Манзилли сотиб олиш (2)'!L$3,#REF!,'Манзилли сотиб олиш (2)'!L$2)</f>
        <v>#REF!</v>
      </c>
      <c r="M882" s="5" t="e">
        <f>++COUNTIFS(#REF!,'Манзилли сотиб олиш (2)'!$F882,#REF!,'Манзилли сотиб олиш (2)'!M$3,#REF!,'Манзилли сотиб олиш (2)'!M$2)</f>
        <v>#REF!</v>
      </c>
      <c r="N882" s="5" t="e">
        <f>++COUNTIFS(#REF!,'Манзилли сотиб олиш (2)'!$F882,#REF!,'Манзилли сотиб олиш (2)'!N$3,#REF!,'Манзилли сотиб олиш (2)'!N$2)</f>
        <v>#REF!</v>
      </c>
      <c r="O882" s="7" t="e">
        <f t="shared" si="177"/>
        <v>#REF!</v>
      </c>
      <c r="P882" s="7">
        <f t="shared" si="178"/>
        <v>0</v>
      </c>
      <c r="Q882" s="7">
        <f t="shared" si="179"/>
        <v>0</v>
      </c>
      <c r="R882" s="5" t="e">
        <f>++COUNTIFS(#REF!,'Манзилли сотиб олиш (2)'!$F882,#REF!,'Манзилли сотиб олиш (2)'!R$3,#REF!,'Манзилли сотиб олиш (2)'!R$2)</f>
        <v>#REF!</v>
      </c>
      <c r="S882" s="5" t="e">
        <f>++COUNTIFS(#REF!,'Манзилли сотиб олиш (2)'!$F882,#REF!,'Манзилли сотиб олиш (2)'!S$3,#REF!,'Манзилли сотиб олиш (2)'!S$2)</f>
        <v>#REF!</v>
      </c>
      <c r="T882" s="5" t="e">
        <f>++COUNTIFS(#REF!,'Манзилли сотиб олиш (2)'!$F882,#REF!,'Манзилли сотиб олиш (2)'!T$3,#REF!,'Манзилли сотиб олиш (2)'!T$2)</f>
        <v>#REF!</v>
      </c>
      <c r="U882" s="5" t="e">
        <f>++COUNTIFS(#REF!,'Манзилли сотиб олиш (2)'!$F882,#REF!,'Манзилли сотиб олиш (2)'!U$3,#REF!,'Манзилли сотиб олиш (2)'!U$2)</f>
        <v>#REF!</v>
      </c>
      <c r="V882" s="5" t="e">
        <f>++COUNTIFS(#REF!,'Манзилли сотиб олиш (2)'!$F882,#REF!,'Манзилли сотиб олиш (2)'!V$3,#REF!,'Манзилли сотиб олиш (2)'!V$2)</f>
        <v>#REF!</v>
      </c>
      <c r="W882" s="7" t="e">
        <f t="shared" si="180"/>
        <v>#REF!</v>
      </c>
      <c r="X882" s="7">
        <f t="shared" si="175"/>
        <v>0</v>
      </c>
      <c r="Y882" s="7">
        <f t="shared" si="181"/>
        <v>0</v>
      </c>
      <c r="Z882" s="7">
        <f t="shared" si="176"/>
        <v>0</v>
      </c>
      <c r="AA882" s="7">
        <v>0</v>
      </c>
      <c r="AB882" s="7" t="e">
        <f t="shared" si="182"/>
        <v>#REF!</v>
      </c>
      <c r="AC882" s="7">
        <f t="shared" si="173"/>
        <v>0</v>
      </c>
      <c r="AD882" s="12" t="e">
        <f>++VLOOKUP(F882,#REF!,3,0)</f>
        <v>#REF!</v>
      </c>
      <c r="AE882" s="10"/>
      <c r="AF882" s="10"/>
    </row>
    <row r="883" spans="1:34" x14ac:dyDescent="0.25">
      <c r="A883" s="5">
        <f t="shared" si="183"/>
        <v>73</v>
      </c>
      <c r="B883" s="22" t="s">
        <v>453</v>
      </c>
      <c r="C883" s="6" t="s">
        <v>4201</v>
      </c>
      <c r="D883" s="5" t="s">
        <v>4202</v>
      </c>
      <c r="E883" s="7">
        <v>87354306</v>
      </c>
      <c r="F883" s="7">
        <v>50905037200027</v>
      </c>
      <c r="G883" s="7" t="s">
        <v>4203</v>
      </c>
      <c r="H883" s="14">
        <v>45203</v>
      </c>
      <c r="I883" s="5" t="s">
        <v>1126</v>
      </c>
      <c r="J883" s="5" t="e">
        <f>++COUNTIFS(#REF!,'Манзилли сотиб олиш (2)'!$F883,#REF!,'Манзилли сотиб олиш (2)'!J$3,#REF!,'Манзилли сотиб олиш (2)'!J$2)</f>
        <v>#REF!</v>
      </c>
      <c r="K883" s="5" t="e">
        <f>++COUNTIFS(#REF!,'Манзилли сотиб олиш (2)'!$F883,#REF!,'Манзилли сотиб олиш (2)'!K$3,#REF!,'Манзилли сотиб олиш (2)'!K$2)</f>
        <v>#REF!</v>
      </c>
      <c r="L883" s="5" t="e">
        <f>++COUNTIFS(#REF!,'Манзилли сотиб олиш (2)'!$F883,#REF!,'Манзилли сотиб олиш (2)'!L$3,#REF!,'Манзилли сотиб олиш (2)'!L$2)</f>
        <v>#REF!</v>
      </c>
      <c r="M883" s="5" t="e">
        <f>++COUNTIFS(#REF!,'Манзилли сотиб олиш (2)'!$F883,#REF!,'Манзилли сотиб олиш (2)'!M$3,#REF!,'Манзилли сотиб олиш (2)'!M$2)</f>
        <v>#REF!</v>
      </c>
      <c r="N883" s="5" t="e">
        <f>++COUNTIFS(#REF!,'Манзилли сотиб олиш (2)'!$F883,#REF!,'Манзилли сотиб олиш (2)'!N$3,#REF!,'Манзилли сотиб олиш (2)'!N$2)</f>
        <v>#REF!</v>
      </c>
      <c r="O883" s="7" t="e">
        <f t="shared" si="177"/>
        <v>#REF!</v>
      </c>
      <c r="P883" s="7">
        <f t="shared" si="178"/>
        <v>0</v>
      </c>
      <c r="Q883" s="7">
        <f t="shared" si="179"/>
        <v>0</v>
      </c>
      <c r="R883" s="5" t="e">
        <f>++COUNTIFS(#REF!,'Манзилли сотиб олиш (2)'!$F883,#REF!,'Манзилли сотиб олиш (2)'!R$3,#REF!,'Манзилли сотиб олиш (2)'!R$2)</f>
        <v>#REF!</v>
      </c>
      <c r="S883" s="5" t="e">
        <f>++COUNTIFS(#REF!,'Манзилли сотиб олиш (2)'!$F883,#REF!,'Манзилли сотиб олиш (2)'!S$3,#REF!,'Манзилли сотиб олиш (2)'!S$2)</f>
        <v>#REF!</v>
      </c>
      <c r="T883" s="5" t="e">
        <f>++COUNTIFS(#REF!,'Манзилли сотиб олиш (2)'!$F883,#REF!,'Манзилли сотиб олиш (2)'!T$3,#REF!,'Манзилли сотиб олиш (2)'!T$2)</f>
        <v>#REF!</v>
      </c>
      <c r="U883" s="5" t="e">
        <f>++COUNTIFS(#REF!,'Манзилли сотиб олиш (2)'!$F883,#REF!,'Манзилли сотиб олиш (2)'!U$3,#REF!,'Манзилли сотиб олиш (2)'!U$2)</f>
        <v>#REF!</v>
      </c>
      <c r="V883" s="5" t="e">
        <f>++COUNTIFS(#REF!,'Манзилли сотиб олиш (2)'!$F883,#REF!,'Манзилли сотиб олиш (2)'!V$3,#REF!,'Манзилли сотиб олиш (2)'!V$2)</f>
        <v>#REF!</v>
      </c>
      <c r="W883" s="7" t="e">
        <f t="shared" si="180"/>
        <v>#REF!</v>
      </c>
      <c r="X883" s="7">
        <f t="shared" si="175"/>
        <v>0</v>
      </c>
      <c r="Y883" s="7">
        <f t="shared" si="181"/>
        <v>0</v>
      </c>
      <c r="Z883" s="7">
        <f t="shared" si="176"/>
        <v>0</v>
      </c>
      <c r="AA883" s="7">
        <v>0</v>
      </c>
      <c r="AB883" s="7" t="e">
        <f t="shared" si="182"/>
        <v>#REF!</v>
      </c>
      <c r="AC883" s="7">
        <f t="shared" si="173"/>
        <v>0</v>
      </c>
      <c r="AD883" s="12" t="e">
        <f>++VLOOKUP(F883,#REF!,3,0)</f>
        <v>#REF!</v>
      </c>
      <c r="AE883" s="10"/>
      <c r="AF883" s="10"/>
    </row>
    <row r="884" spans="1:34" x14ac:dyDescent="0.25">
      <c r="A884" s="5">
        <f t="shared" si="183"/>
        <v>74</v>
      </c>
      <c r="B884" s="22" t="s">
        <v>453</v>
      </c>
      <c r="C884" s="6" t="s">
        <v>4204</v>
      </c>
      <c r="D884" s="5" t="s">
        <v>4205</v>
      </c>
      <c r="E884" s="7">
        <v>98730339</v>
      </c>
      <c r="F884" s="7">
        <v>42712903170026</v>
      </c>
      <c r="G884" s="7" t="s">
        <v>4206</v>
      </c>
      <c r="H884" s="14">
        <v>45203</v>
      </c>
      <c r="I884" s="5" t="s">
        <v>1126</v>
      </c>
      <c r="J884" s="5" t="e">
        <f>++COUNTIFS(#REF!,'Манзилли сотиб олиш (2)'!$F884,#REF!,'Манзилли сотиб олиш (2)'!J$3,#REF!,'Манзилли сотиб олиш (2)'!J$2)</f>
        <v>#REF!</v>
      </c>
      <c r="K884" s="5" t="e">
        <f>++COUNTIFS(#REF!,'Манзилли сотиб олиш (2)'!$F884,#REF!,'Манзилли сотиб олиш (2)'!K$3,#REF!,'Манзилли сотиб олиш (2)'!K$2)</f>
        <v>#REF!</v>
      </c>
      <c r="L884" s="5" t="e">
        <f>++COUNTIFS(#REF!,'Манзилли сотиб олиш (2)'!$F884,#REF!,'Манзилли сотиб олиш (2)'!L$3,#REF!,'Манзилли сотиб олиш (2)'!L$2)</f>
        <v>#REF!</v>
      </c>
      <c r="M884" s="5" t="e">
        <f>++COUNTIFS(#REF!,'Манзилли сотиб олиш (2)'!$F884,#REF!,'Манзилли сотиб олиш (2)'!M$3,#REF!,'Манзилли сотиб олиш (2)'!M$2)</f>
        <v>#REF!</v>
      </c>
      <c r="N884" s="5" t="e">
        <f>++COUNTIFS(#REF!,'Манзилли сотиб олиш (2)'!$F884,#REF!,'Манзилли сотиб олиш (2)'!N$3,#REF!,'Манзилли сотиб олиш (2)'!N$2)</f>
        <v>#REF!</v>
      </c>
      <c r="O884" s="7" t="e">
        <f t="shared" si="177"/>
        <v>#REF!</v>
      </c>
      <c r="P884" s="7">
        <f t="shared" si="178"/>
        <v>0</v>
      </c>
      <c r="Q884" s="7">
        <f t="shared" si="179"/>
        <v>0</v>
      </c>
      <c r="R884" s="5" t="e">
        <f>++COUNTIFS(#REF!,'Манзилли сотиб олиш (2)'!$F884,#REF!,'Манзилли сотиб олиш (2)'!R$3,#REF!,'Манзилли сотиб олиш (2)'!R$2)</f>
        <v>#REF!</v>
      </c>
      <c r="S884" s="5" t="e">
        <f>++COUNTIFS(#REF!,'Манзилли сотиб олиш (2)'!$F884,#REF!,'Манзилли сотиб олиш (2)'!S$3,#REF!,'Манзилли сотиб олиш (2)'!S$2)</f>
        <v>#REF!</v>
      </c>
      <c r="T884" s="5" t="e">
        <f>++COUNTIFS(#REF!,'Манзилли сотиб олиш (2)'!$F884,#REF!,'Манзилли сотиб олиш (2)'!T$3,#REF!,'Манзилли сотиб олиш (2)'!T$2)</f>
        <v>#REF!</v>
      </c>
      <c r="U884" s="5" t="e">
        <f>++COUNTIFS(#REF!,'Манзилли сотиб олиш (2)'!$F884,#REF!,'Манзилли сотиб олиш (2)'!U$3,#REF!,'Манзилли сотиб олиш (2)'!U$2)</f>
        <v>#REF!</v>
      </c>
      <c r="V884" s="5" t="e">
        <f>++COUNTIFS(#REF!,'Манзилли сотиб олиш (2)'!$F884,#REF!,'Манзилли сотиб олиш (2)'!V$3,#REF!,'Манзилли сотиб олиш (2)'!V$2)</f>
        <v>#REF!</v>
      </c>
      <c r="W884" s="7" t="e">
        <f t="shared" si="180"/>
        <v>#REF!</v>
      </c>
      <c r="X884" s="7">
        <f t="shared" si="175"/>
        <v>0</v>
      </c>
      <c r="Y884" s="7">
        <f t="shared" si="181"/>
        <v>0</v>
      </c>
      <c r="Z884" s="7">
        <f t="shared" si="176"/>
        <v>0</v>
      </c>
      <c r="AA884" s="7">
        <v>0</v>
      </c>
      <c r="AB884" s="7" t="e">
        <f t="shared" si="182"/>
        <v>#REF!</v>
      </c>
      <c r="AC884" s="7">
        <f t="shared" si="173"/>
        <v>0</v>
      </c>
      <c r="AD884" s="12" t="e">
        <f>++VLOOKUP(F884,#REF!,3,0)</f>
        <v>#REF!</v>
      </c>
      <c r="AE884" s="10"/>
      <c r="AF884" s="10"/>
    </row>
    <row r="885" spans="1:34" x14ac:dyDescent="0.25">
      <c r="A885" s="5">
        <f t="shared" si="183"/>
        <v>75</v>
      </c>
      <c r="B885" s="22" t="s">
        <v>453</v>
      </c>
      <c r="C885" s="6" t="s">
        <v>4207</v>
      </c>
      <c r="D885" s="5" t="s">
        <v>4208</v>
      </c>
      <c r="E885" s="7">
        <v>98728019</v>
      </c>
      <c r="F885" s="7">
        <v>30501973170013</v>
      </c>
      <c r="G885" s="7" t="s">
        <v>4209</v>
      </c>
      <c r="H885" s="14">
        <v>45203</v>
      </c>
      <c r="I885" s="5" t="s">
        <v>1126</v>
      </c>
      <c r="J885" s="5" t="e">
        <f>++COUNTIFS(#REF!,'Манзилли сотиб олиш (2)'!$F885,#REF!,'Манзилли сотиб олиш (2)'!J$3,#REF!,'Манзилли сотиб олиш (2)'!J$2)</f>
        <v>#REF!</v>
      </c>
      <c r="K885" s="5" t="e">
        <f>++COUNTIFS(#REF!,'Манзилли сотиб олиш (2)'!$F885,#REF!,'Манзилли сотиб олиш (2)'!K$3,#REF!,'Манзилли сотиб олиш (2)'!K$2)</f>
        <v>#REF!</v>
      </c>
      <c r="L885" s="5" t="e">
        <f>++COUNTIFS(#REF!,'Манзилли сотиб олиш (2)'!$F885,#REF!,'Манзилли сотиб олиш (2)'!L$3,#REF!,'Манзилли сотиб олиш (2)'!L$2)</f>
        <v>#REF!</v>
      </c>
      <c r="M885" s="5" t="e">
        <f>++COUNTIFS(#REF!,'Манзилли сотиб олиш (2)'!$F885,#REF!,'Манзилли сотиб олиш (2)'!M$3,#REF!,'Манзилли сотиб олиш (2)'!M$2)</f>
        <v>#REF!</v>
      </c>
      <c r="N885" s="5" t="e">
        <f>++COUNTIFS(#REF!,'Манзилли сотиб олиш (2)'!$F885,#REF!,'Манзилли сотиб олиш (2)'!N$3,#REF!,'Манзилли сотиб олиш (2)'!N$2)</f>
        <v>#REF!</v>
      </c>
      <c r="O885" s="7" t="e">
        <f t="shared" si="177"/>
        <v>#REF!</v>
      </c>
      <c r="P885" s="7">
        <f t="shared" si="178"/>
        <v>0</v>
      </c>
      <c r="Q885" s="7">
        <f t="shared" si="179"/>
        <v>0</v>
      </c>
      <c r="R885" s="5" t="e">
        <f>++COUNTIFS(#REF!,'Манзилли сотиб олиш (2)'!$F885,#REF!,'Манзилли сотиб олиш (2)'!R$3,#REF!,'Манзилли сотиб олиш (2)'!R$2)</f>
        <v>#REF!</v>
      </c>
      <c r="S885" s="5" t="e">
        <f>++COUNTIFS(#REF!,'Манзилли сотиб олиш (2)'!$F885,#REF!,'Манзилли сотиб олиш (2)'!S$3,#REF!,'Манзилли сотиб олиш (2)'!S$2)</f>
        <v>#REF!</v>
      </c>
      <c r="T885" s="5" t="e">
        <f>++COUNTIFS(#REF!,'Манзилли сотиб олиш (2)'!$F885,#REF!,'Манзилли сотиб олиш (2)'!T$3,#REF!,'Манзилли сотиб олиш (2)'!T$2)</f>
        <v>#REF!</v>
      </c>
      <c r="U885" s="5" t="e">
        <f>++COUNTIFS(#REF!,'Манзилли сотиб олиш (2)'!$F885,#REF!,'Манзилли сотиб олиш (2)'!U$3,#REF!,'Манзилли сотиб олиш (2)'!U$2)</f>
        <v>#REF!</v>
      </c>
      <c r="V885" s="5" t="e">
        <f>++COUNTIFS(#REF!,'Манзилли сотиб олиш (2)'!$F885,#REF!,'Манзилли сотиб олиш (2)'!V$3,#REF!,'Манзилли сотиб олиш (2)'!V$2)</f>
        <v>#REF!</v>
      </c>
      <c r="W885" s="7" t="e">
        <f t="shared" si="180"/>
        <v>#REF!</v>
      </c>
      <c r="X885" s="7">
        <f t="shared" si="175"/>
        <v>0</v>
      </c>
      <c r="Y885" s="7">
        <f t="shared" si="181"/>
        <v>0</v>
      </c>
      <c r="Z885" s="7">
        <f t="shared" si="176"/>
        <v>0</v>
      </c>
      <c r="AA885" s="7">
        <v>0</v>
      </c>
      <c r="AB885" s="7" t="e">
        <f t="shared" si="182"/>
        <v>#REF!</v>
      </c>
      <c r="AC885" s="7">
        <f t="shared" si="173"/>
        <v>0</v>
      </c>
      <c r="AD885" s="12" t="e">
        <f>++VLOOKUP(F885,#REF!,3,0)</f>
        <v>#REF!</v>
      </c>
      <c r="AE885" s="10"/>
      <c r="AF885" s="10"/>
    </row>
    <row r="886" spans="1:34" x14ac:dyDescent="0.25">
      <c r="A886" s="5">
        <f t="shared" si="183"/>
        <v>76</v>
      </c>
      <c r="B886" s="22" t="s">
        <v>453</v>
      </c>
      <c r="C886" s="6" t="s">
        <v>4210</v>
      </c>
      <c r="D886" s="5" t="s">
        <v>4211</v>
      </c>
      <c r="E886" s="7">
        <v>98724844</v>
      </c>
      <c r="F886" s="7">
        <v>30311943170017</v>
      </c>
      <c r="G886" s="7" t="s">
        <v>4212</v>
      </c>
      <c r="H886" s="14">
        <v>45203</v>
      </c>
      <c r="I886" s="5" t="s">
        <v>1126</v>
      </c>
      <c r="J886" s="5" t="e">
        <f>++COUNTIFS(#REF!,'Манзилли сотиб олиш (2)'!$F886,#REF!,'Манзилли сотиб олиш (2)'!J$3,#REF!,'Манзилли сотиб олиш (2)'!J$2)</f>
        <v>#REF!</v>
      </c>
      <c r="K886" s="5" t="e">
        <f>++COUNTIFS(#REF!,'Манзилли сотиб олиш (2)'!$F886,#REF!,'Манзилли сотиб олиш (2)'!K$3,#REF!,'Манзилли сотиб олиш (2)'!K$2)</f>
        <v>#REF!</v>
      </c>
      <c r="L886" s="5" t="e">
        <f>++COUNTIFS(#REF!,'Манзилли сотиб олиш (2)'!$F886,#REF!,'Манзилли сотиб олиш (2)'!L$3,#REF!,'Манзилли сотиб олиш (2)'!L$2)</f>
        <v>#REF!</v>
      </c>
      <c r="M886" s="5" t="e">
        <f>++COUNTIFS(#REF!,'Манзилли сотиб олиш (2)'!$F886,#REF!,'Манзилли сотиб олиш (2)'!M$3,#REF!,'Манзилли сотиб олиш (2)'!M$2)</f>
        <v>#REF!</v>
      </c>
      <c r="N886" s="5" t="e">
        <f>++COUNTIFS(#REF!,'Манзилли сотиб олиш (2)'!$F886,#REF!,'Манзилли сотиб олиш (2)'!N$3,#REF!,'Манзилли сотиб олиш (2)'!N$2)</f>
        <v>#REF!</v>
      </c>
      <c r="O886" s="7" t="e">
        <f t="shared" si="177"/>
        <v>#REF!</v>
      </c>
      <c r="P886" s="7">
        <f t="shared" si="178"/>
        <v>0</v>
      </c>
      <c r="Q886" s="7">
        <f t="shared" si="179"/>
        <v>0</v>
      </c>
      <c r="R886" s="5" t="e">
        <f>++COUNTIFS(#REF!,'Манзилли сотиб олиш (2)'!$F886,#REF!,'Манзилли сотиб олиш (2)'!R$3,#REF!,'Манзилли сотиб олиш (2)'!R$2)</f>
        <v>#REF!</v>
      </c>
      <c r="S886" s="5" t="e">
        <f>++COUNTIFS(#REF!,'Манзилли сотиб олиш (2)'!$F886,#REF!,'Манзилли сотиб олиш (2)'!S$3,#REF!,'Манзилли сотиб олиш (2)'!S$2)</f>
        <v>#REF!</v>
      </c>
      <c r="T886" s="5" t="e">
        <f>++COUNTIFS(#REF!,'Манзилли сотиб олиш (2)'!$F886,#REF!,'Манзилли сотиб олиш (2)'!T$3,#REF!,'Манзилли сотиб олиш (2)'!T$2)</f>
        <v>#REF!</v>
      </c>
      <c r="U886" s="5" t="e">
        <f>++COUNTIFS(#REF!,'Манзилли сотиб олиш (2)'!$F886,#REF!,'Манзилли сотиб олиш (2)'!U$3,#REF!,'Манзилли сотиб олиш (2)'!U$2)</f>
        <v>#REF!</v>
      </c>
      <c r="V886" s="5" t="e">
        <f>++COUNTIFS(#REF!,'Манзилли сотиб олиш (2)'!$F886,#REF!,'Манзилли сотиб олиш (2)'!V$3,#REF!,'Манзилли сотиб олиш (2)'!V$2)</f>
        <v>#REF!</v>
      </c>
      <c r="W886" s="7" t="e">
        <f t="shared" si="180"/>
        <v>#REF!</v>
      </c>
      <c r="X886" s="7">
        <f t="shared" si="175"/>
        <v>0</v>
      </c>
      <c r="Y886" s="7">
        <f t="shared" si="181"/>
        <v>0</v>
      </c>
      <c r="Z886" s="7">
        <f t="shared" si="176"/>
        <v>0</v>
      </c>
      <c r="AA886" s="7">
        <v>0</v>
      </c>
      <c r="AB886" s="7" t="e">
        <f t="shared" si="182"/>
        <v>#REF!</v>
      </c>
      <c r="AC886" s="7">
        <f t="shared" si="173"/>
        <v>0</v>
      </c>
      <c r="AD886" s="12" t="e">
        <f>++VLOOKUP(F886,#REF!,3,0)</f>
        <v>#REF!</v>
      </c>
      <c r="AE886" s="10"/>
      <c r="AF886" s="10"/>
    </row>
    <row r="887" spans="1:34" x14ac:dyDescent="0.25">
      <c r="A887" s="5">
        <f t="shared" si="183"/>
        <v>77</v>
      </c>
      <c r="B887" s="22" t="s">
        <v>453</v>
      </c>
      <c r="C887" s="6" t="s">
        <v>4213</v>
      </c>
      <c r="D887" s="5" t="s">
        <v>4214</v>
      </c>
      <c r="E887" s="7">
        <v>98724069</v>
      </c>
      <c r="F887" s="7">
        <v>31710863110106</v>
      </c>
      <c r="G887" s="7" t="s">
        <v>4215</v>
      </c>
      <c r="H887" s="14">
        <v>45203</v>
      </c>
      <c r="I887" s="5" t="s">
        <v>1126</v>
      </c>
      <c r="J887" s="5" t="e">
        <f>++COUNTIFS(#REF!,'Манзилли сотиб олиш (2)'!$F887,#REF!,'Манзилли сотиб олиш (2)'!J$3,#REF!,'Манзилли сотиб олиш (2)'!J$2)</f>
        <v>#REF!</v>
      </c>
      <c r="K887" s="5" t="e">
        <f>++COUNTIFS(#REF!,'Манзилли сотиб олиш (2)'!$F887,#REF!,'Манзилли сотиб олиш (2)'!K$3,#REF!,'Манзилли сотиб олиш (2)'!K$2)</f>
        <v>#REF!</v>
      </c>
      <c r="L887" s="5" t="e">
        <f>++COUNTIFS(#REF!,'Манзилли сотиб олиш (2)'!$F887,#REF!,'Манзилли сотиб олиш (2)'!L$3,#REF!,'Манзилли сотиб олиш (2)'!L$2)</f>
        <v>#REF!</v>
      </c>
      <c r="M887" s="5" t="e">
        <f>++COUNTIFS(#REF!,'Манзилли сотиб олиш (2)'!$F887,#REF!,'Манзилли сотиб олиш (2)'!M$3,#REF!,'Манзилли сотиб олиш (2)'!M$2)</f>
        <v>#REF!</v>
      </c>
      <c r="N887" s="5" t="e">
        <f>++COUNTIFS(#REF!,'Манзилли сотиб олиш (2)'!$F887,#REF!,'Манзилли сотиб олиш (2)'!N$3,#REF!,'Манзилли сотиб олиш (2)'!N$2)</f>
        <v>#REF!</v>
      </c>
      <c r="O887" s="7" t="e">
        <f t="shared" si="177"/>
        <v>#REF!</v>
      </c>
      <c r="P887" s="7">
        <f t="shared" si="178"/>
        <v>0</v>
      </c>
      <c r="Q887" s="7">
        <f t="shared" si="179"/>
        <v>0</v>
      </c>
      <c r="R887" s="5" t="e">
        <f>++COUNTIFS(#REF!,'Манзилли сотиб олиш (2)'!$F887,#REF!,'Манзилли сотиб олиш (2)'!R$3,#REF!,'Манзилли сотиб олиш (2)'!R$2)</f>
        <v>#REF!</v>
      </c>
      <c r="S887" s="5" t="e">
        <f>++COUNTIFS(#REF!,'Манзилли сотиб олиш (2)'!$F887,#REF!,'Манзилли сотиб олиш (2)'!S$3,#REF!,'Манзилли сотиб олиш (2)'!S$2)</f>
        <v>#REF!</v>
      </c>
      <c r="T887" s="5" t="e">
        <f>++COUNTIFS(#REF!,'Манзилли сотиб олиш (2)'!$F887,#REF!,'Манзилли сотиб олиш (2)'!T$3,#REF!,'Манзилли сотиб олиш (2)'!T$2)</f>
        <v>#REF!</v>
      </c>
      <c r="U887" s="5" t="e">
        <f>++COUNTIFS(#REF!,'Манзилли сотиб олиш (2)'!$F887,#REF!,'Манзилли сотиб олиш (2)'!U$3,#REF!,'Манзилли сотиб олиш (2)'!U$2)</f>
        <v>#REF!</v>
      </c>
      <c r="V887" s="5" t="e">
        <f>++COUNTIFS(#REF!,'Манзилли сотиб олиш (2)'!$F887,#REF!,'Манзилли сотиб олиш (2)'!V$3,#REF!,'Манзилли сотиб олиш (2)'!V$2)</f>
        <v>#REF!</v>
      </c>
      <c r="W887" s="7" t="e">
        <f t="shared" si="180"/>
        <v>#REF!</v>
      </c>
      <c r="X887" s="7">
        <f t="shared" si="175"/>
        <v>0</v>
      </c>
      <c r="Y887" s="7">
        <f t="shared" si="181"/>
        <v>0</v>
      </c>
      <c r="Z887" s="7">
        <f t="shared" si="176"/>
        <v>0</v>
      </c>
      <c r="AA887" s="7">
        <v>0</v>
      </c>
      <c r="AB887" s="7" t="e">
        <f t="shared" si="182"/>
        <v>#REF!</v>
      </c>
      <c r="AC887" s="7">
        <f t="shared" si="173"/>
        <v>0</v>
      </c>
      <c r="AD887" s="12" t="e">
        <f>++VLOOKUP(F887,#REF!,3,0)</f>
        <v>#REF!</v>
      </c>
      <c r="AE887" s="10"/>
      <c r="AF887" s="10"/>
    </row>
    <row r="888" spans="1:34" x14ac:dyDescent="0.25">
      <c r="A888" s="5">
        <f t="shared" si="183"/>
        <v>78</v>
      </c>
      <c r="B888" s="22" t="s">
        <v>453</v>
      </c>
      <c r="C888" s="6" t="s">
        <v>4216</v>
      </c>
      <c r="D888" s="5" t="s">
        <v>4217</v>
      </c>
      <c r="E888" s="7">
        <v>98719720</v>
      </c>
      <c r="F888" s="7">
        <v>50902007200034</v>
      </c>
      <c r="G888" s="7" t="s">
        <v>4218</v>
      </c>
      <c r="H888" s="14">
        <v>45203</v>
      </c>
      <c r="I888" s="5" t="s">
        <v>1126</v>
      </c>
      <c r="J888" s="5" t="e">
        <f>++COUNTIFS(#REF!,'Манзилли сотиб олиш (2)'!$F888,#REF!,'Манзилли сотиб олиш (2)'!J$3,#REF!,'Манзилли сотиб олиш (2)'!J$2)</f>
        <v>#REF!</v>
      </c>
      <c r="K888" s="5" t="e">
        <f>++COUNTIFS(#REF!,'Манзилли сотиб олиш (2)'!$F888,#REF!,'Манзилли сотиб олиш (2)'!K$3,#REF!,'Манзилли сотиб олиш (2)'!K$2)</f>
        <v>#REF!</v>
      </c>
      <c r="L888" s="5" t="e">
        <f>++COUNTIFS(#REF!,'Манзилли сотиб олиш (2)'!$F888,#REF!,'Манзилли сотиб олиш (2)'!L$3,#REF!,'Манзилли сотиб олиш (2)'!L$2)</f>
        <v>#REF!</v>
      </c>
      <c r="M888" s="5" t="e">
        <f>++COUNTIFS(#REF!,'Манзилли сотиб олиш (2)'!$F888,#REF!,'Манзилли сотиб олиш (2)'!M$3,#REF!,'Манзилли сотиб олиш (2)'!M$2)</f>
        <v>#REF!</v>
      </c>
      <c r="N888" s="5" t="e">
        <f>++COUNTIFS(#REF!,'Манзилли сотиб олиш (2)'!$F888,#REF!,'Манзилли сотиб олиш (2)'!N$3,#REF!,'Манзилли сотиб олиш (2)'!N$2)</f>
        <v>#REF!</v>
      </c>
      <c r="O888" s="7" t="e">
        <f t="shared" si="177"/>
        <v>#REF!</v>
      </c>
      <c r="P888" s="7">
        <f t="shared" si="178"/>
        <v>0</v>
      </c>
      <c r="Q888" s="7">
        <f t="shared" si="179"/>
        <v>0</v>
      </c>
      <c r="R888" s="5" t="e">
        <f>++COUNTIFS(#REF!,'Манзилли сотиб олиш (2)'!$F888,#REF!,'Манзилли сотиб олиш (2)'!R$3,#REF!,'Манзилли сотиб олиш (2)'!R$2)</f>
        <v>#REF!</v>
      </c>
      <c r="S888" s="5" t="e">
        <f>++COUNTIFS(#REF!,'Манзилли сотиб олиш (2)'!$F888,#REF!,'Манзилли сотиб олиш (2)'!S$3,#REF!,'Манзилли сотиб олиш (2)'!S$2)</f>
        <v>#REF!</v>
      </c>
      <c r="T888" s="5" t="e">
        <f>++COUNTIFS(#REF!,'Манзилли сотиб олиш (2)'!$F888,#REF!,'Манзилли сотиб олиш (2)'!T$3,#REF!,'Манзилли сотиб олиш (2)'!T$2)</f>
        <v>#REF!</v>
      </c>
      <c r="U888" s="5" t="e">
        <f>++COUNTIFS(#REF!,'Манзилли сотиб олиш (2)'!$F888,#REF!,'Манзилли сотиб олиш (2)'!U$3,#REF!,'Манзилли сотиб олиш (2)'!U$2)</f>
        <v>#REF!</v>
      </c>
      <c r="V888" s="5" t="e">
        <f>++COUNTIFS(#REF!,'Манзилли сотиб олиш (2)'!$F888,#REF!,'Манзилли сотиб олиш (2)'!V$3,#REF!,'Манзилли сотиб олиш (2)'!V$2)</f>
        <v>#REF!</v>
      </c>
      <c r="W888" s="7" t="e">
        <f t="shared" si="180"/>
        <v>#REF!</v>
      </c>
      <c r="X888" s="7">
        <f t="shared" si="175"/>
        <v>0</v>
      </c>
      <c r="Y888" s="7">
        <f t="shared" si="181"/>
        <v>0</v>
      </c>
      <c r="Z888" s="7">
        <f t="shared" si="176"/>
        <v>0</v>
      </c>
      <c r="AA888" s="7">
        <v>0</v>
      </c>
      <c r="AB888" s="7" t="e">
        <f t="shared" si="182"/>
        <v>#REF!</v>
      </c>
      <c r="AC888" s="7">
        <f t="shared" si="173"/>
        <v>0</v>
      </c>
      <c r="AD888" s="12" t="e">
        <f>++VLOOKUP(F888,#REF!,3,0)</f>
        <v>#REF!</v>
      </c>
      <c r="AE888" s="10"/>
      <c r="AF888" s="10"/>
    </row>
    <row r="889" spans="1:34" x14ac:dyDescent="0.25">
      <c r="A889" s="5">
        <f t="shared" si="183"/>
        <v>79</v>
      </c>
      <c r="B889" s="22" t="s">
        <v>453</v>
      </c>
      <c r="C889" s="6" t="s">
        <v>4219</v>
      </c>
      <c r="D889" s="5" t="s">
        <v>4220</v>
      </c>
      <c r="E889" s="7">
        <v>94829001</v>
      </c>
      <c r="F889" s="7">
        <v>52111007200036</v>
      </c>
      <c r="G889" s="7" t="s">
        <v>4221</v>
      </c>
      <c r="H889" s="14">
        <v>45203</v>
      </c>
      <c r="I889" s="5" t="s">
        <v>1126</v>
      </c>
      <c r="J889" s="5" t="e">
        <f>++COUNTIFS(#REF!,'Манзилли сотиб олиш (2)'!$F889,#REF!,'Манзилли сотиб олиш (2)'!J$3,#REF!,'Манзилли сотиб олиш (2)'!J$2)</f>
        <v>#REF!</v>
      </c>
      <c r="K889" s="5" t="e">
        <f>++COUNTIFS(#REF!,'Манзилли сотиб олиш (2)'!$F889,#REF!,'Манзилли сотиб олиш (2)'!K$3,#REF!,'Манзилли сотиб олиш (2)'!K$2)</f>
        <v>#REF!</v>
      </c>
      <c r="L889" s="5" t="e">
        <f>++COUNTIFS(#REF!,'Манзилли сотиб олиш (2)'!$F889,#REF!,'Манзилли сотиб олиш (2)'!L$3,#REF!,'Манзилли сотиб олиш (2)'!L$2)</f>
        <v>#REF!</v>
      </c>
      <c r="M889" s="5" t="e">
        <f>++COUNTIFS(#REF!,'Манзилли сотиб олиш (2)'!$F889,#REF!,'Манзилли сотиб олиш (2)'!M$3,#REF!,'Манзилли сотиб олиш (2)'!M$2)</f>
        <v>#REF!</v>
      </c>
      <c r="N889" s="5" t="e">
        <f>++COUNTIFS(#REF!,'Манзилли сотиб олиш (2)'!$F889,#REF!,'Манзилли сотиб олиш (2)'!N$3,#REF!,'Манзилли сотиб олиш (2)'!N$2)</f>
        <v>#REF!</v>
      </c>
      <c r="O889" s="7" t="e">
        <f t="shared" si="177"/>
        <v>#REF!</v>
      </c>
      <c r="P889" s="7">
        <f t="shared" si="178"/>
        <v>0</v>
      </c>
      <c r="Q889" s="7">
        <f t="shared" si="179"/>
        <v>0</v>
      </c>
      <c r="R889" s="5" t="e">
        <f>++COUNTIFS(#REF!,'Манзилли сотиб олиш (2)'!$F889,#REF!,'Манзилли сотиб олиш (2)'!R$3,#REF!,'Манзилли сотиб олиш (2)'!R$2)</f>
        <v>#REF!</v>
      </c>
      <c r="S889" s="5" t="e">
        <f>++COUNTIFS(#REF!,'Манзилли сотиб олиш (2)'!$F889,#REF!,'Манзилли сотиб олиш (2)'!S$3,#REF!,'Манзилли сотиб олиш (2)'!S$2)</f>
        <v>#REF!</v>
      </c>
      <c r="T889" s="5" t="e">
        <f>++COUNTIFS(#REF!,'Манзилли сотиб олиш (2)'!$F889,#REF!,'Манзилли сотиб олиш (2)'!T$3,#REF!,'Манзилли сотиб олиш (2)'!T$2)</f>
        <v>#REF!</v>
      </c>
      <c r="U889" s="5" t="e">
        <f>++COUNTIFS(#REF!,'Манзилли сотиб олиш (2)'!$F889,#REF!,'Манзилли сотиб олиш (2)'!U$3,#REF!,'Манзилли сотиб олиш (2)'!U$2)</f>
        <v>#REF!</v>
      </c>
      <c r="V889" s="5" t="e">
        <f>++COUNTIFS(#REF!,'Манзилли сотиб олиш (2)'!$F889,#REF!,'Манзилли сотиб олиш (2)'!V$3,#REF!,'Манзилли сотиб олиш (2)'!V$2)</f>
        <v>#REF!</v>
      </c>
      <c r="W889" s="7" t="e">
        <f t="shared" si="180"/>
        <v>#REF!</v>
      </c>
      <c r="X889" s="7">
        <f t="shared" si="175"/>
        <v>0</v>
      </c>
      <c r="Y889" s="7">
        <f t="shared" si="181"/>
        <v>0</v>
      </c>
      <c r="Z889" s="7">
        <f t="shared" si="176"/>
        <v>0</v>
      </c>
      <c r="AA889" s="7">
        <v>0</v>
      </c>
      <c r="AB889" s="7" t="e">
        <f t="shared" si="182"/>
        <v>#REF!</v>
      </c>
      <c r="AC889" s="7">
        <f t="shared" si="173"/>
        <v>0</v>
      </c>
      <c r="AD889" s="12" t="e">
        <f>++VLOOKUP(F889,#REF!,3,0)</f>
        <v>#REF!</v>
      </c>
      <c r="AE889" s="10"/>
      <c r="AF889" s="10"/>
    </row>
    <row r="890" spans="1:34" x14ac:dyDescent="0.25">
      <c r="A890" s="5">
        <f t="shared" si="183"/>
        <v>80</v>
      </c>
      <c r="B890" s="22" t="s">
        <v>453</v>
      </c>
      <c r="C890" s="6" t="s">
        <v>4222</v>
      </c>
      <c r="D890" s="5" t="s">
        <v>4223</v>
      </c>
      <c r="E890" s="7">
        <v>98656736</v>
      </c>
      <c r="F890" s="7">
        <v>40501893170037</v>
      </c>
      <c r="G890" s="7" t="s">
        <v>4224</v>
      </c>
      <c r="H890" s="14">
        <v>45203</v>
      </c>
      <c r="I890" s="5" t="s">
        <v>1125</v>
      </c>
      <c r="J890" s="5" t="e">
        <f>++COUNTIFS(#REF!,'Манзилли сотиб олиш (2)'!$F890,#REF!,'Манзилли сотиб олиш (2)'!J$3,#REF!,'Манзилли сотиб олиш (2)'!J$2)</f>
        <v>#REF!</v>
      </c>
      <c r="K890" s="5" t="e">
        <f>++COUNTIFS(#REF!,'Манзилли сотиб олиш (2)'!$F890,#REF!,'Манзилли сотиб олиш (2)'!K$3,#REF!,'Манзилли сотиб олиш (2)'!K$2)</f>
        <v>#REF!</v>
      </c>
      <c r="L890" s="5" t="e">
        <f>++COUNTIFS(#REF!,'Манзилли сотиб олиш (2)'!$F890,#REF!,'Манзилли сотиб олиш (2)'!L$3,#REF!,'Манзилли сотиб олиш (2)'!L$2)</f>
        <v>#REF!</v>
      </c>
      <c r="M890" s="5" t="e">
        <f>++COUNTIFS(#REF!,'Манзилли сотиб олиш (2)'!$F890,#REF!,'Манзилли сотиб олиш (2)'!M$3,#REF!,'Манзилли сотиб олиш (2)'!M$2)</f>
        <v>#REF!</v>
      </c>
      <c r="N890" s="5" t="e">
        <f>++COUNTIFS(#REF!,'Манзилли сотиб олиш (2)'!$F890,#REF!,'Манзилли сотиб олиш (2)'!N$3,#REF!,'Манзилли сотиб олиш (2)'!N$2)</f>
        <v>#REF!</v>
      </c>
      <c r="O890" s="7" t="e">
        <f t="shared" si="177"/>
        <v>#REF!</v>
      </c>
      <c r="P890" s="7">
        <f t="shared" si="178"/>
        <v>0</v>
      </c>
      <c r="Q890" s="7">
        <f t="shared" si="179"/>
        <v>0</v>
      </c>
      <c r="R890" s="5" t="e">
        <f>++COUNTIFS(#REF!,'Манзилли сотиб олиш (2)'!$F890,#REF!,'Манзилли сотиб олиш (2)'!R$3,#REF!,'Манзилли сотиб олиш (2)'!R$2)</f>
        <v>#REF!</v>
      </c>
      <c r="S890" s="5" t="e">
        <f>++COUNTIFS(#REF!,'Манзилли сотиб олиш (2)'!$F890,#REF!,'Манзилли сотиб олиш (2)'!S$3,#REF!,'Манзилли сотиб олиш (2)'!S$2)</f>
        <v>#REF!</v>
      </c>
      <c r="T890" s="5" t="e">
        <f>++COUNTIFS(#REF!,'Манзилли сотиб олиш (2)'!$F890,#REF!,'Манзилли сотиб олиш (2)'!T$3,#REF!,'Манзилли сотиб олиш (2)'!T$2)</f>
        <v>#REF!</v>
      </c>
      <c r="U890" s="5" t="e">
        <f>++COUNTIFS(#REF!,'Манзилли сотиб олиш (2)'!$F890,#REF!,'Манзилли сотиб олиш (2)'!U$3,#REF!,'Манзилли сотиб олиш (2)'!U$2)</f>
        <v>#REF!</v>
      </c>
      <c r="V890" s="5" t="e">
        <f>++COUNTIFS(#REF!,'Манзилли сотиб олиш (2)'!$F890,#REF!,'Манзилли сотиб олиш (2)'!V$3,#REF!,'Манзилли сотиб олиш (2)'!V$2)</f>
        <v>#REF!</v>
      </c>
      <c r="W890" s="7" t="e">
        <f t="shared" si="180"/>
        <v>#REF!</v>
      </c>
      <c r="X890" s="7">
        <f t="shared" si="175"/>
        <v>0</v>
      </c>
      <c r="Y890" s="7">
        <f t="shared" si="181"/>
        <v>0</v>
      </c>
      <c r="Z890" s="7">
        <f t="shared" si="176"/>
        <v>0</v>
      </c>
      <c r="AA890" s="7">
        <v>0</v>
      </c>
      <c r="AB890" s="7" t="e">
        <f t="shared" si="182"/>
        <v>#REF!</v>
      </c>
      <c r="AC890" s="7">
        <f t="shared" si="173"/>
        <v>0</v>
      </c>
      <c r="AD890" s="12" t="e">
        <f>++VLOOKUP(F890,#REF!,3,0)</f>
        <v>#REF!</v>
      </c>
      <c r="AE890" s="10"/>
      <c r="AF890" s="10"/>
    </row>
    <row r="891" spans="1:34" x14ac:dyDescent="0.25">
      <c r="A891" s="3">
        <v>9</v>
      </c>
      <c r="B891" s="23"/>
      <c r="C891" s="3" t="s">
        <v>502</v>
      </c>
      <c r="D891" s="3">
        <f>++COUNTA(D892:D1167)</f>
        <v>276</v>
      </c>
      <c r="E891" s="4"/>
      <c r="F891" s="4"/>
      <c r="G891" s="7" t="s">
        <v>2864</v>
      </c>
      <c r="H891" s="4"/>
      <c r="I891" s="3"/>
      <c r="J891" s="4" t="e">
        <f t="shared" ref="J891:AC891" si="184">SUM(J892:J1167)</f>
        <v>#REF!</v>
      </c>
      <c r="K891" s="4" t="e">
        <f t="shared" si="184"/>
        <v>#REF!</v>
      </c>
      <c r="L891" s="4" t="e">
        <f t="shared" si="184"/>
        <v>#REF!</v>
      </c>
      <c r="M891" s="4" t="e">
        <f t="shared" si="184"/>
        <v>#REF!</v>
      </c>
      <c r="N891" s="4" t="e">
        <f t="shared" si="184"/>
        <v>#REF!</v>
      </c>
      <c r="O891" s="4" t="e">
        <f t="shared" si="184"/>
        <v>#REF!</v>
      </c>
      <c r="P891" s="4">
        <f t="shared" si="184"/>
        <v>54</v>
      </c>
      <c r="Q891" s="4">
        <f t="shared" si="184"/>
        <v>12998.322</v>
      </c>
      <c r="R891" s="4" t="e">
        <f t="shared" si="184"/>
        <v>#REF!</v>
      </c>
      <c r="S891" s="4" t="e">
        <f t="shared" si="184"/>
        <v>#REF!</v>
      </c>
      <c r="T891" s="4" t="e">
        <f t="shared" si="184"/>
        <v>#REF!</v>
      </c>
      <c r="U891" s="4" t="e">
        <f t="shared" si="184"/>
        <v>#REF!</v>
      </c>
      <c r="V891" s="4" t="e">
        <f t="shared" si="184"/>
        <v>#REF!</v>
      </c>
      <c r="W891" s="4" t="e">
        <f t="shared" si="184"/>
        <v>#REF!</v>
      </c>
      <c r="X891" s="4">
        <f t="shared" si="184"/>
        <v>45</v>
      </c>
      <c r="Y891" s="4">
        <f t="shared" si="184"/>
        <v>10986.186000000002</v>
      </c>
      <c r="Z891" s="4">
        <f t="shared" si="184"/>
        <v>99</v>
      </c>
      <c r="AA891" s="4">
        <f t="shared" si="184"/>
        <v>23984.507999999998</v>
      </c>
      <c r="AB891" s="4" t="e">
        <f t="shared" si="184"/>
        <v>#REF!</v>
      </c>
      <c r="AC891" s="4" t="e">
        <f t="shared" si="184"/>
        <v>#REF!</v>
      </c>
      <c r="AD891" s="11"/>
      <c r="AE891" s="3">
        <f>++COUNTA(AE892:AE1167)</f>
        <v>122</v>
      </c>
      <c r="AF891" s="3">
        <f>++COUNTA(AF892:AF1167)</f>
        <v>122</v>
      </c>
      <c r="AH891" t="e">
        <v>#N/A</v>
      </c>
    </row>
    <row r="892" spans="1:34" x14ac:dyDescent="0.25">
      <c r="A892" s="5">
        <v>1</v>
      </c>
      <c r="B892" s="22" t="s">
        <v>502</v>
      </c>
      <c r="C892" s="6" t="s">
        <v>1467</v>
      </c>
      <c r="D892" s="5" t="s">
        <v>628</v>
      </c>
      <c r="E892" s="7">
        <v>78115716</v>
      </c>
      <c r="F892" s="7">
        <v>32312953120056</v>
      </c>
      <c r="G892" s="7" t="s">
        <v>2426</v>
      </c>
      <c r="H892" s="14">
        <v>45064</v>
      </c>
      <c r="I892" s="5" t="s">
        <v>1125</v>
      </c>
      <c r="J892" s="5" t="e">
        <f>++COUNTIFS(#REF!,'Манзилли сотиб олиш (2)'!$F892,#REF!,'Манзилли сотиб олиш (2)'!J$3,#REF!,'Манзилли сотиб олиш (2)'!J$2)</f>
        <v>#REF!</v>
      </c>
      <c r="K892" s="5" t="e">
        <f>++COUNTIFS(#REF!,'Манзилли сотиб олиш (2)'!$F892,#REF!,'Манзилли сотиб олиш (2)'!K$3,#REF!,'Манзилли сотиб олиш (2)'!K$2)</f>
        <v>#REF!</v>
      </c>
      <c r="L892" s="5" t="e">
        <f>++COUNTIFS(#REF!,'Манзилли сотиб олиш (2)'!$F892,#REF!,'Манзилли сотиб олиш (2)'!L$3,#REF!,'Манзилли сотиб олиш (2)'!L$2)</f>
        <v>#REF!</v>
      </c>
      <c r="M892" s="5" t="e">
        <f>++COUNTIFS(#REF!,'Манзилли сотиб олиш (2)'!$F892,#REF!,'Манзилли сотиб олиш (2)'!M$3,#REF!,'Манзилли сотиб олиш (2)'!M$2)</f>
        <v>#REF!</v>
      </c>
      <c r="N892" s="5" t="e">
        <f>++COUNTIFS(#REF!,'Манзилли сотиб олиш (2)'!$F892,#REF!,'Манзилли сотиб олиш (2)'!N$3,#REF!,'Манзилли сотиб олиш (2)'!N$2)</f>
        <v>#REF!</v>
      </c>
      <c r="O892" s="7" t="e">
        <f t="shared" ref="O892:O955" si="185">++IF(N892=1,32,0)</f>
        <v>#REF!</v>
      </c>
      <c r="P892" s="7">
        <f t="shared" ref="P892:P955" si="186">++IF(Q892&gt;0,1,0)</f>
        <v>1</v>
      </c>
      <c r="Q892" s="7">
        <f t="shared" ref="Q892:Q955" si="187">++IF(I892="Davlat byudeti",AA892,0)</f>
        <v>219.75</v>
      </c>
      <c r="R892" s="5" t="e">
        <f>++COUNTIFS(#REF!,'Манзилли сотиб олиш (2)'!$F892,#REF!,'Манзилли сотиб олиш (2)'!R$3,#REF!,'Манзилли сотиб олиш (2)'!R$2)</f>
        <v>#REF!</v>
      </c>
      <c r="S892" s="5" t="e">
        <f>++COUNTIFS(#REF!,'Манзилли сотиб олиш (2)'!$F892,#REF!,'Манзилли сотиб олиш (2)'!S$3,#REF!,'Манзилли сотиб олиш (2)'!S$2)</f>
        <v>#REF!</v>
      </c>
      <c r="T892" s="5" t="e">
        <f>++COUNTIFS(#REF!,'Манзилли сотиб олиш (2)'!$F892,#REF!,'Манзилли сотиб олиш (2)'!T$3,#REF!,'Манзилли сотиб олиш (2)'!T$2)</f>
        <v>#REF!</v>
      </c>
      <c r="U892" s="5" t="e">
        <f>++COUNTIFS(#REF!,'Манзилли сотиб олиш (2)'!$F892,#REF!,'Манзилли сотиб олиш (2)'!U$3,#REF!,'Манзилли сотиб олиш (2)'!U$2)</f>
        <v>#REF!</v>
      </c>
      <c r="V892" s="5" t="e">
        <f>++COUNTIFS(#REF!,'Манзилли сотиб олиш (2)'!$F892,#REF!,'Манзилли сотиб олиш (2)'!V$3,#REF!,'Манзилли сотиб олиш (2)'!V$2)</f>
        <v>#REF!</v>
      </c>
      <c r="W892" s="7" t="e">
        <f t="shared" ref="W892:W955" si="188">++IF(V892=1,32,0)</f>
        <v>#REF!</v>
      </c>
      <c r="X892" s="7">
        <f t="shared" ref="X892:Z933" si="189">++IF(Y892&gt;0,1,0)</f>
        <v>0</v>
      </c>
      <c r="Y892" s="7">
        <f t="shared" ref="Y892:Y955" si="190">++IF(I892="Mahalliy byudeti",AA892,0)</f>
        <v>0</v>
      </c>
      <c r="Z892" s="7">
        <f t="shared" si="189"/>
        <v>1</v>
      </c>
      <c r="AA892" s="7">
        <v>219.75</v>
      </c>
      <c r="AB892" s="7" t="e">
        <f t="shared" ref="AB892:AB955" si="191">++IF((N892+V892)&gt;0,Z892,0)</f>
        <v>#REF!</v>
      </c>
      <c r="AC892" s="7" t="e">
        <f t="shared" si="173"/>
        <v>#REF!</v>
      </c>
      <c r="AD892" s="12" t="e">
        <f>++VLOOKUP(F892,#REF!,3,0)</f>
        <v>#REF!</v>
      </c>
      <c r="AE892" s="10" t="s">
        <v>502</v>
      </c>
      <c r="AF892" s="10" t="s">
        <v>2943</v>
      </c>
      <c r="AH892" t="s">
        <v>2960</v>
      </c>
    </row>
    <row r="893" spans="1:34" x14ac:dyDescent="0.25">
      <c r="A893" s="5">
        <f>+A892+1</f>
        <v>2</v>
      </c>
      <c r="B893" s="22" t="s">
        <v>502</v>
      </c>
      <c r="C893" s="6" t="s">
        <v>1468</v>
      </c>
      <c r="D893" s="5" t="s">
        <v>627</v>
      </c>
      <c r="E893" s="7">
        <v>78126443</v>
      </c>
      <c r="F893" s="7">
        <v>30106963120081</v>
      </c>
      <c r="G893" s="7" t="s">
        <v>2427</v>
      </c>
      <c r="H893" s="14">
        <v>45067</v>
      </c>
      <c r="I893" s="5" t="s">
        <v>1125</v>
      </c>
      <c r="J893" s="5" t="e">
        <f>++COUNTIFS(#REF!,'Манзилли сотиб олиш (2)'!$F893,#REF!,'Манзилли сотиб олиш (2)'!J$3,#REF!,'Манзилли сотиб олиш (2)'!J$2)</f>
        <v>#REF!</v>
      </c>
      <c r="K893" s="5" t="e">
        <f>++COUNTIFS(#REF!,'Манзилли сотиб олиш (2)'!$F893,#REF!,'Манзилли сотиб олиш (2)'!K$3,#REF!,'Манзилли сотиб олиш (2)'!K$2)</f>
        <v>#REF!</v>
      </c>
      <c r="L893" s="5" t="e">
        <f>++COUNTIFS(#REF!,'Манзилли сотиб олиш (2)'!$F893,#REF!,'Манзилли сотиб олиш (2)'!L$3,#REF!,'Манзилли сотиб олиш (2)'!L$2)</f>
        <v>#REF!</v>
      </c>
      <c r="M893" s="5" t="e">
        <f>++COUNTIFS(#REF!,'Манзилли сотиб олиш (2)'!$F893,#REF!,'Манзилли сотиб олиш (2)'!M$3,#REF!,'Манзилли сотиб олиш (2)'!M$2)</f>
        <v>#REF!</v>
      </c>
      <c r="N893" s="5" t="e">
        <f>++COUNTIFS(#REF!,'Манзилли сотиб олиш (2)'!$F893,#REF!,'Манзилли сотиб олиш (2)'!N$3,#REF!,'Манзилли сотиб олиш (2)'!N$2)</f>
        <v>#REF!</v>
      </c>
      <c r="O893" s="7" t="e">
        <f t="shared" si="185"/>
        <v>#REF!</v>
      </c>
      <c r="P893" s="7">
        <f t="shared" si="186"/>
        <v>1</v>
      </c>
      <c r="Q893" s="7">
        <f t="shared" si="187"/>
        <v>207.4</v>
      </c>
      <c r="R893" s="5" t="e">
        <f>++COUNTIFS(#REF!,'Манзилли сотиб олиш (2)'!$F893,#REF!,'Манзилли сотиб олиш (2)'!R$3,#REF!,'Манзилли сотиб олиш (2)'!R$2)</f>
        <v>#REF!</v>
      </c>
      <c r="S893" s="5" t="e">
        <f>++COUNTIFS(#REF!,'Манзилли сотиб олиш (2)'!$F893,#REF!,'Манзилли сотиб олиш (2)'!S$3,#REF!,'Манзилли сотиб олиш (2)'!S$2)</f>
        <v>#REF!</v>
      </c>
      <c r="T893" s="5" t="e">
        <f>++COUNTIFS(#REF!,'Манзилли сотиб олиш (2)'!$F893,#REF!,'Манзилли сотиб олиш (2)'!T$3,#REF!,'Манзилли сотиб олиш (2)'!T$2)</f>
        <v>#REF!</v>
      </c>
      <c r="U893" s="5" t="e">
        <f>++COUNTIFS(#REF!,'Манзилли сотиб олиш (2)'!$F893,#REF!,'Манзилли сотиб олиш (2)'!U$3,#REF!,'Манзилли сотиб олиш (2)'!U$2)</f>
        <v>#REF!</v>
      </c>
      <c r="V893" s="5" t="e">
        <f>++COUNTIFS(#REF!,'Манзилли сотиб олиш (2)'!$F893,#REF!,'Манзилли сотиб олиш (2)'!V$3,#REF!,'Манзилли сотиб олиш (2)'!V$2)</f>
        <v>#REF!</v>
      </c>
      <c r="W893" s="7" t="e">
        <f t="shared" si="188"/>
        <v>#REF!</v>
      </c>
      <c r="X893" s="7">
        <f t="shared" si="189"/>
        <v>0</v>
      </c>
      <c r="Y893" s="7">
        <f t="shared" si="190"/>
        <v>0</v>
      </c>
      <c r="Z893" s="7">
        <f t="shared" si="189"/>
        <v>1</v>
      </c>
      <c r="AA893" s="7">
        <v>207.4</v>
      </c>
      <c r="AB893" s="7" t="e">
        <f t="shared" si="191"/>
        <v>#REF!</v>
      </c>
      <c r="AC893" s="7" t="e">
        <f t="shared" si="173"/>
        <v>#REF!</v>
      </c>
      <c r="AD893" s="12" t="e">
        <f>++VLOOKUP(F893,#REF!,3,0)</f>
        <v>#REF!</v>
      </c>
      <c r="AE893" s="10" t="s">
        <v>317</v>
      </c>
      <c r="AF893" s="10" t="s">
        <v>1961</v>
      </c>
      <c r="AH893" t="s">
        <v>2960</v>
      </c>
    </row>
    <row r="894" spans="1:34" x14ac:dyDescent="0.25">
      <c r="A894" s="5">
        <f t="shared" ref="A894:A957" si="192">+A893+1</f>
        <v>3</v>
      </c>
      <c r="B894" s="22" t="s">
        <v>502</v>
      </c>
      <c r="C894" s="6" t="s">
        <v>1469</v>
      </c>
      <c r="D894" s="5" t="s">
        <v>626</v>
      </c>
      <c r="E894" s="7">
        <v>78125087</v>
      </c>
      <c r="F894" s="7">
        <v>31210953120018</v>
      </c>
      <c r="G894" s="7" t="s">
        <v>2428</v>
      </c>
      <c r="H894" s="14">
        <v>45067</v>
      </c>
      <c r="I894" s="5" t="s">
        <v>1125</v>
      </c>
      <c r="J894" s="5" t="e">
        <f>++COUNTIFS(#REF!,'Манзилли сотиб олиш (2)'!$F894,#REF!,'Манзилли сотиб олиш (2)'!J$3,#REF!,'Манзилли сотиб олиш (2)'!J$2)</f>
        <v>#REF!</v>
      </c>
      <c r="K894" s="5" t="e">
        <f>++COUNTIFS(#REF!,'Манзилли сотиб олиш (2)'!$F894,#REF!,'Манзилли сотиб олиш (2)'!K$3,#REF!,'Манзилли сотиб олиш (2)'!K$2)</f>
        <v>#REF!</v>
      </c>
      <c r="L894" s="5" t="e">
        <f>++COUNTIFS(#REF!,'Манзилли сотиб олиш (2)'!$F894,#REF!,'Манзилли сотиб олиш (2)'!L$3,#REF!,'Манзилли сотиб олиш (2)'!L$2)</f>
        <v>#REF!</v>
      </c>
      <c r="M894" s="5" t="e">
        <f>++COUNTIFS(#REF!,'Манзилли сотиб олиш (2)'!$F894,#REF!,'Манзилли сотиб олиш (2)'!M$3,#REF!,'Манзилли сотиб олиш (2)'!M$2)</f>
        <v>#REF!</v>
      </c>
      <c r="N894" s="5" t="e">
        <f>++COUNTIFS(#REF!,'Манзилли сотиб олиш (2)'!$F894,#REF!,'Манзилли сотиб олиш (2)'!N$3,#REF!,'Манзилли сотиб олиш (2)'!N$2)</f>
        <v>#REF!</v>
      </c>
      <c r="O894" s="7" t="e">
        <f t="shared" si="185"/>
        <v>#REF!</v>
      </c>
      <c r="P894" s="7">
        <f t="shared" si="186"/>
        <v>1</v>
      </c>
      <c r="Q894" s="7">
        <f t="shared" si="187"/>
        <v>110.5</v>
      </c>
      <c r="R894" s="5" t="e">
        <f>++COUNTIFS(#REF!,'Манзилли сотиб олиш (2)'!$F894,#REF!,'Манзилли сотиб олиш (2)'!R$3,#REF!,'Манзилли сотиб олиш (2)'!R$2)</f>
        <v>#REF!</v>
      </c>
      <c r="S894" s="5" t="e">
        <f>++COUNTIFS(#REF!,'Манзилли сотиб олиш (2)'!$F894,#REF!,'Манзилли сотиб олиш (2)'!S$3,#REF!,'Манзилли сотиб олиш (2)'!S$2)</f>
        <v>#REF!</v>
      </c>
      <c r="T894" s="5" t="e">
        <f>++COUNTIFS(#REF!,'Манзилли сотиб олиш (2)'!$F894,#REF!,'Манзилли сотиб олиш (2)'!T$3,#REF!,'Манзилли сотиб олиш (2)'!T$2)</f>
        <v>#REF!</v>
      </c>
      <c r="U894" s="5" t="e">
        <f>++COUNTIFS(#REF!,'Манзилли сотиб олиш (2)'!$F894,#REF!,'Манзилли сотиб олиш (2)'!U$3,#REF!,'Манзилли сотиб олиш (2)'!U$2)</f>
        <v>#REF!</v>
      </c>
      <c r="V894" s="5" t="e">
        <f>++COUNTIFS(#REF!,'Манзилли сотиб олиш (2)'!$F894,#REF!,'Манзилли сотиб олиш (2)'!V$3,#REF!,'Манзилли сотиб олиш (2)'!V$2)</f>
        <v>#REF!</v>
      </c>
      <c r="W894" s="7" t="e">
        <f t="shared" si="188"/>
        <v>#REF!</v>
      </c>
      <c r="X894" s="7">
        <f t="shared" si="189"/>
        <v>0</v>
      </c>
      <c r="Y894" s="7">
        <f t="shared" si="190"/>
        <v>0</v>
      </c>
      <c r="Z894" s="7">
        <f t="shared" si="189"/>
        <v>1</v>
      </c>
      <c r="AA894" s="7">
        <v>110.5</v>
      </c>
      <c r="AB894" s="7" t="e">
        <f t="shared" si="191"/>
        <v>#REF!</v>
      </c>
      <c r="AC894" s="7" t="e">
        <f t="shared" si="173"/>
        <v>#REF!</v>
      </c>
      <c r="AD894" s="12" t="e">
        <f>++VLOOKUP(F894,#REF!,3,0)</f>
        <v>#REF!</v>
      </c>
      <c r="AE894" s="10" t="s">
        <v>502</v>
      </c>
      <c r="AF894" s="10" t="s">
        <v>1010</v>
      </c>
      <c r="AH894" t="s">
        <v>2960</v>
      </c>
    </row>
    <row r="895" spans="1:34" x14ac:dyDescent="0.25">
      <c r="A895" s="5">
        <f t="shared" si="192"/>
        <v>4</v>
      </c>
      <c r="B895" s="22" t="s">
        <v>502</v>
      </c>
      <c r="C895" s="6" t="s">
        <v>1470</v>
      </c>
      <c r="D895" s="5" t="s">
        <v>625</v>
      </c>
      <c r="E895" s="7">
        <v>78126281</v>
      </c>
      <c r="F895" s="7">
        <v>42912813120067</v>
      </c>
      <c r="G895" s="7" t="s">
        <v>2429</v>
      </c>
      <c r="H895" s="14">
        <v>45067</v>
      </c>
      <c r="I895" s="5" t="s">
        <v>1125</v>
      </c>
      <c r="J895" s="5" t="e">
        <f>++COUNTIFS(#REF!,'Манзилли сотиб олиш (2)'!$F895,#REF!,'Манзилли сотиб олиш (2)'!J$3,#REF!,'Манзилли сотиб олиш (2)'!J$2)</f>
        <v>#REF!</v>
      </c>
      <c r="K895" s="5" t="e">
        <f>++COUNTIFS(#REF!,'Манзилли сотиб олиш (2)'!$F895,#REF!,'Манзилли сотиб олиш (2)'!K$3,#REF!,'Манзилли сотиб олиш (2)'!K$2)</f>
        <v>#REF!</v>
      </c>
      <c r="L895" s="5" t="e">
        <f>++COUNTIFS(#REF!,'Манзилли сотиб олиш (2)'!$F895,#REF!,'Манзилли сотиб олиш (2)'!L$3,#REF!,'Манзилли сотиб олиш (2)'!L$2)</f>
        <v>#REF!</v>
      </c>
      <c r="M895" s="5" t="e">
        <f>++COUNTIFS(#REF!,'Манзилли сотиб олиш (2)'!$F895,#REF!,'Манзилли сотиб олиш (2)'!M$3,#REF!,'Манзилли сотиб олиш (2)'!M$2)</f>
        <v>#REF!</v>
      </c>
      <c r="N895" s="5" t="e">
        <f>++COUNTIFS(#REF!,'Манзилли сотиб олиш (2)'!$F895,#REF!,'Манзилли сотиб олиш (2)'!N$3,#REF!,'Манзилли сотиб олиш (2)'!N$2)</f>
        <v>#REF!</v>
      </c>
      <c r="O895" s="7" t="e">
        <f t="shared" si="185"/>
        <v>#REF!</v>
      </c>
      <c r="P895" s="7">
        <f t="shared" si="186"/>
        <v>1</v>
      </c>
      <c r="Q895" s="7">
        <f t="shared" si="187"/>
        <v>222</v>
      </c>
      <c r="R895" s="5" t="e">
        <f>++COUNTIFS(#REF!,'Манзилли сотиб олиш (2)'!$F895,#REF!,'Манзилли сотиб олиш (2)'!R$3,#REF!,'Манзилли сотиб олиш (2)'!R$2)</f>
        <v>#REF!</v>
      </c>
      <c r="S895" s="5" t="e">
        <f>++COUNTIFS(#REF!,'Манзилли сотиб олиш (2)'!$F895,#REF!,'Манзилли сотиб олиш (2)'!S$3,#REF!,'Манзилли сотиб олиш (2)'!S$2)</f>
        <v>#REF!</v>
      </c>
      <c r="T895" s="5" t="e">
        <f>++COUNTIFS(#REF!,'Манзилли сотиб олиш (2)'!$F895,#REF!,'Манзилли сотиб олиш (2)'!T$3,#REF!,'Манзилли сотиб олиш (2)'!T$2)</f>
        <v>#REF!</v>
      </c>
      <c r="U895" s="5" t="e">
        <f>++COUNTIFS(#REF!,'Манзилли сотиб олиш (2)'!$F895,#REF!,'Манзилли сотиб олиш (2)'!U$3,#REF!,'Манзилли сотиб олиш (2)'!U$2)</f>
        <v>#REF!</v>
      </c>
      <c r="V895" s="5" t="e">
        <f>++COUNTIFS(#REF!,'Манзилли сотиб олиш (2)'!$F895,#REF!,'Манзилли сотиб олиш (2)'!V$3,#REF!,'Манзилли сотиб олиш (2)'!V$2)</f>
        <v>#REF!</v>
      </c>
      <c r="W895" s="7" t="e">
        <f t="shared" si="188"/>
        <v>#REF!</v>
      </c>
      <c r="X895" s="7">
        <f t="shared" si="189"/>
        <v>0</v>
      </c>
      <c r="Y895" s="7">
        <f t="shared" si="190"/>
        <v>0</v>
      </c>
      <c r="Z895" s="7">
        <f t="shared" si="189"/>
        <v>1</v>
      </c>
      <c r="AA895" s="7">
        <v>222</v>
      </c>
      <c r="AB895" s="7" t="e">
        <f t="shared" si="191"/>
        <v>#REF!</v>
      </c>
      <c r="AC895" s="7" t="e">
        <f t="shared" si="173"/>
        <v>#REF!</v>
      </c>
      <c r="AD895" s="12" t="e">
        <f>++VLOOKUP(F895,#REF!,3,0)</f>
        <v>#REF!</v>
      </c>
      <c r="AE895" s="10" t="s">
        <v>502</v>
      </c>
      <c r="AF895" s="10" t="s">
        <v>1012</v>
      </c>
      <c r="AH895" t="s">
        <v>2960</v>
      </c>
    </row>
    <row r="896" spans="1:34" x14ac:dyDescent="0.25">
      <c r="A896" s="5">
        <f t="shared" si="192"/>
        <v>5</v>
      </c>
      <c r="B896" s="22" t="s">
        <v>502</v>
      </c>
      <c r="C896" s="6" t="s">
        <v>1471</v>
      </c>
      <c r="D896" s="5" t="s">
        <v>624</v>
      </c>
      <c r="E896" s="7">
        <v>78131382</v>
      </c>
      <c r="F896" s="7">
        <v>40901937150014</v>
      </c>
      <c r="G896" s="7" t="s">
        <v>2430</v>
      </c>
      <c r="H896" s="14">
        <v>45067</v>
      </c>
      <c r="I896" s="5" t="s">
        <v>1125</v>
      </c>
      <c r="J896" s="5" t="e">
        <f>++COUNTIFS(#REF!,'Манзилли сотиб олиш (2)'!$F896,#REF!,'Манзилли сотиб олиш (2)'!J$3,#REF!,'Манзилли сотиб олиш (2)'!J$2)</f>
        <v>#REF!</v>
      </c>
      <c r="K896" s="5" t="e">
        <f>++COUNTIFS(#REF!,'Манзилли сотиб олиш (2)'!$F896,#REF!,'Манзилли сотиб олиш (2)'!K$3,#REF!,'Манзилли сотиб олиш (2)'!K$2)</f>
        <v>#REF!</v>
      </c>
      <c r="L896" s="5" t="e">
        <f>++COUNTIFS(#REF!,'Манзилли сотиб олиш (2)'!$F896,#REF!,'Манзилли сотиб олиш (2)'!L$3,#REF!,'Манзилли сотиб олиш (2)'!L$2)</f>
        <v>#REF!</v>
      </c>
      <c r="M896" s="5" t="e">
        <f>++COUNTIFS(#REF!,'Манзилли сотиб олиш (2)'!$F896,#REF!,'Манзилли сотиб олиш (2)'!M$3,#REF!,'Манзилли сотиб олиш (2)'!M$2)</f>
        <v>#REF!</v>
      </c>
      <c r="N896" s="5" t="e">
        <f>++COUNTIFS(#REF!,'Манзилли сотиб олиш (2)'!$F896,#REF!,'Манзилли сотиб олиш (2)'!N$3,#REF!,'Манзилли сотиб олиш (2)'!N$2)</f>
        <v>#REF!</v>
      </c>
      <c r="O896" s="7" t="e">
        <f t="shared" si="185"/>
        <v>#REF!</v>
      </c>
      <c r="P896" s="7">
        <f t="shared" si="186"/>
        <v>0</v>
      </c>
      <c r="Q896" s="7">
        <f t="shared" si="187"/>
        <v>0</v>
      </c>
      <c r="R896" s="5" t="e">
        <f>++COUNTIFS(#REF!,'Манзилли сотиб олиш (2)'!$F896,#REF!,'Манзилли сотиб олиш (2)'!R$3,#REF!,'Манзилли сотиб олиш (2)'!R$2)</f>
        <v>#REF!</v>
      </c>
      <c r="S896" s="5" t="e">
        <f>++COUNTIFS(#REF!,'Манзилли сотиб олиш (2)'!$F896,#REF!,'Манзилли сотиб олиш (2)'!S$3,#REF!,'Манзилли сотиб олиш (2)'!S$2)</f>
        <v>#REF!</v>
      </c>
      <c r="T896" s="5" t="e">
        <f>++COUNTIFS(#REF!,'Манзилли сотиб олиш (2)'!$F896,#REF!,'Манзилли сотиб олиш (2)'!T$3,#REF!,'Манзилли сотиб олиш (2)'!T$2)</f>
        <v>#REF!</v>
      </c>
      <c r="U896" s="5" t="e">
        <f>++COUNTIFS(#REF!,'Манзилли сотиб олиш (2)'!$F896,#REF!,'Манзилли сотиб олиш (2)'!U$3,#REF!,'Манзилли сотиб олиш (2)'!U$2)</f>
        <v>#REF!</v>
      </c>
      <c r="V896" s="5" t="e">
        <f>++COUNTIFS(#REF!,'Манзилли сотиб олиш (2)'!$F896,#REF!,'Манзилли сотиб олиш (2)'!V$3,#REF!,'Манзилли сотиб олиш (2)'!V$2)</f>
        <v>#REF!</v>
      </c>
      <c r="W896" s="7" t="e">
        <f t="shared" si="188"/>
        <v>#REF!</v>
      </c>
      <c r="X896" s="7">
        <f t="shared" si="189"/>
        <v>0</v>
      </c>
      <c r="Y896" s="7">
        <f t="shared" si="190"/>
        <v>0</v>
      </c>
      <c r="Z896" s="7">
        <f t="shared" si="189"/>
        <v>0</v>
      </c>
      <c r="AA896" s="7">
        <v>0</v>
      </c>
      <c r="AB896" s="7" t="e">
        <f t="shared" si="191"/>
        <v>#REF!</v>
      </c>
      <c r="AC896" s="7">
        <f t="shared" si="173"/>
        <v>0</v>
      </c>
      <c r="AD896" s="12" t="e">
        <f>++VLOOKUP(F896,#REF!,3,0)</f>
        <v>#REF!</v>
      </c>
      <c r="AE896" s="10" t="s">
        <v>502</v>
      </c>
      <c r="AF896" s="10" t="s">
        <v>1023</v>
      </c>
      <c r="AH896" t="s">
        <v>2960</v>
      </c>
    </row>
    <row r="897" spans="1:34" x14ac:dyDescent="0.25">
      <c r="A897" s="5">
        <f t="shared" si="192"/>
        <v>6</v>
      </c>
      <c r="B897" s="22" t="s">
        <v>502</v>
      </c>
      <c r="C897" s="6" t="s">
        <v>1472</v>
      </c>
      <c r="D897" s="5" t="s">
        <v>623</v>
      </c>
      <c r="E897" s="7">
        <v>78132957</v>
      </c>
      <c r="F897" s="7">
        <v>32305913120036</v>
      </c>
      <c r="G897" s="7" t="s">
        <v>2431</v>
      </c>
      <c r="H897" s="14">
        <v>45067</v>
      </c>
      <c r="I897" s="5" t="s">
        <v>1125</v>
      </c>
      <c r="J897" s="5" t="e">
        <f>++COUNTIFS(#REF!,'Манзилли сотиб олиш (2)'!$F897,#REF!,'Манзилли сотиб олиш (2)'!J$3,#REF!,'Манзилли сотиб олиш (2)'!J$2)</f>
        <v>#REF!</v>
      </c>
      <c r="K897" s="5" t="e">
        <f>++COUNTIFS(#REF!,'Манзилли сотиб олиш (2)'!$F897,#REF!,'Манзилли сотиб олиш (2)'!K$3,#REF!,'Манзилли сотиб олиш (2)'!K$2)</f>
        <v>#REF!</v>
      </c>
      <c r="L897" s="5" t="e">
        <f>++COUNTIFS(#REF!,'Манзилли сотиб олиш (2)'!$F897,#REF!,'Манзилли сотиб олиш (2)'!L$3,#REF!,'Манзилли сотиб олиш (2)'!L$2)</f>
        <v>#REF!</v>
      </c>
      <c r="M897" s="5" t="e">
        <f>++COUNTIFS(#REF!,'Манзилли сотиб олиш (2)'!$F897,#REF!,'Манзилли сотиб олиш (2)'!M$3,#REF!,'Манзилли сотиб олиш (2)'!M$2)</f>
        <v>#REF!</v>
      </c>
      <c r="N897" s="5" t="e">
        <f>++COUNTIFS(#REF!,'Манзилли сотиб олиш (2)'!$F897,#REF!,'Манзилли сотиб олиш (2)'!N$3,#REF!,'Манзилли сотиб олиш (2)'!N$2)</f>
        <v>#REF!</v>
      </c>
      <c r="O897" s="7" t="e">
        <f t="shared" si="185"/>
        <v>#REF!</v>
      </c>
      <c r="P897" s="7">
        <f t="shared" si="186"/>
        <v>1</v>
      </c>
      <c r="Q897" s="7">
        <f t="shared" si="187"/>
        <v>248.2</v>
      </c>
      <c r="R897" s="5" t="e">
        <f>++COUNTIFS(#REF!,'Манзилли сотиб олиш (2)'!$F897,#REF!,'Манзилли сотиб олиш (2)'!R$3,#REF!,'Манзилли сотиб олиш (2)'!R$2)</f>
        <v>#REF!</v>
      </c>
      <c r="S897" s="5" t="e">
        <f>++COUNTIFS(#REF!,'Манзилли сотиб олиш (2)'!$F897,#REF!,'Манзилли сотиб олиш (2)'!S$3,#REF!,'Манзилли сотиб олиш (2)'!S$2)</f>
        <v>#REF!</v>
      </c>
      <c r="T897" s="5" t="e">
        <f>++COUNTIFS(#REF!,'Манзилли сотиб олиш (2)'!$F897,#REF!,'Манзилли сотиб олиш (2)'!T$3,#REF!,'Манзилли сотиб олиш (2)'!T$2)</f>
        <v>#REF!</v>
      </c>
      <c r="U897" s="5" t="e">
        <f>++COUNTIFS(#REF!,'Манзилли сотиб олиш (2)'!$F897,#REF!,'Манзилли сотиб олиш (2)'!U$3,#REF!,'Манзилли сотиб олиш (2)'!U$2)</f>
        <v>#REF!</v>
      </c>
      <c r="V897" s="5" t="e">
        <f>++COUNTIFS(#REF!,'Манзилли сотиб олиш (2)'!$F897,#REF!,'Манзилли сотиб олиш (2)'!V$3,#REF!,'Манзилли сотиб олиш (2)'!V$2)</f>
        <v>#REF!</v>
      </c>
      <c r="W897" s="7" t="e">
        <f t="shared" si="188"/>
        <v>#REF!</v>
      </c>
      <c r="X897" s="7">
        <f t="shared" si="189"/>
        <v>0</v>
      </c>
      <c r="Y897" s="7">
        <f t="shared" si="190"/>
        <v>0</v>
      </c>
      <c r="Z897" s="7">
        <f t="shared" si="189"/>
        <v>1</v>
      </c>
      <c r="AA897" s="7">
        <v>248.2</v>
      </c>
      <c r="AB897" s="7" t="e">
        <f t="shared" si="191"/>
        <v>#REF!</v>
      </c>
      <c r="AC897" s="7" t="e">
        <f t="shared" si="173"/>
        <v>#REF!</v>
      </c>
      <c r="AD897" s="12" t="e">
        <f>++VLOOKUP(F897,#REF!,3,0)</f>
        <v>#REF!</v>
      </c>
      <c r="AE897" s="10" t="s">
        <v>11</v>
      </c>
      <c r="AF897" s="10" t="s">
        <v>1017</v>
      </c>
      <c r="AH897" t="s">
        <v>2960</v>
      </c>
    </row>
    <row r="898" spans="1:34" x14ac:dyDescent="0.25">
      <c r="A898" s="5">
        <f t="shared" si="192"/>
        <v>7</v>
      </c>
      <c r="B898" s="22" t="s">
        <v>502</v>
      </c>
      <c r="C898" s="6" t="s">
        <v>1473</v>
      </c>
      <c r="D898" s="5" t="s">
        <v>622</v>
      </c>
      <c r="E898" s="7">
        <v>78133473</v>
      </c>
      <c r="F898" s="7">
        <v>40603913120010</v>
      </c>
      <c r="G898" s="7" t="s">
        <v>2432</v>
      </c>
      <c r="H898" s="14">
        <v>45067</v>
      </c>
      <c r="I898" s="5" t="s">
        <v>1125</v>
      </c>
      <c r="J898" s="5" t="e">
        <f>++COUNTIFS(#REF!,'Манзилли сотиб олиш (2)'!$F898,#REF!,'Манзилли сотиб олиш (2)'!J$3,#REF!,'Манзилли сотиб олиш (2)'!J$2)</f>
        <v>#REF!</v>
      </c>
      <c r="K898" s="5" t="e">
        <f>++COUNTIFS(#REF!,'Манзилли сотиб олиш (2)'!$F898,#REF!,'Манзилли сотиб олиш (2)'!K$3,#REF!,'Манзилли сотиб олиш (2)'!K$2)</f>
        <v>#REF!</v>
      </c>
      <c r="L898" s="5" t="e">
        <f>++COUNTIFS(#REF!,'Манзилли сотиб олиш (2)'!$F898,#REF!,'Манзилли сотиб олиш (2)'!L$3,#REF!,'Манзилли сотиб олиш (2)'!L$2)</f>
        <v>#REF!</v>
      </c>
      <c r="M898" s="5" t="e">
        <f>++COUNTIFS(#REF!,'Манзилли сотиб олиш (2)'!$F898,#REF!,'Манзилли сотиб олиш (2)'!M$3,#REF!,'Манзилли сотиб олиш (2)'!M$2)</f>
        <v>#REF!</v>
      </c>
      <c r="N898" s="5" t="e">
        <f>++COUNTIFS(#REF!,'Манзилли сотиб олиш (2)'!$F898,#REF!,'Манзилли сотиб олиш (2)'!N$3,#REF!,'Манзилли сотиб олиш (2)'!N$2)</f>
        <v>#REF!</v>
      </c>
      <c r="O898" s="7" t="e">
        <f t="shared" si="185"/>
        <v>#REF!</v>
      </c>
      <c r="P898" s="7">
        <f t="shared" si="186"/>
        <v>1</v>
      </c>
      <c r="Q898" s="7">
        <f t="shared" si="187"/>
        <v>208</v>
      </c>
      <c r="R898" s="5" t="e">
        <f>++COUNTIFS(#REF!,'Манзилли сотиб олиш (2)'!$F898,#REF!,'Манзилли сотиб олиш (2)'!R$3,#REF!,'Манзилли сотиб олиш (2)'!R$2)</f>
        <v>#REF!</v>
      </c>
      <c r="S898" s="5" t="e">
        <f>++COUNTIFS(#REF!,'Манзилли сотиб олиш (2)'!$F898,#REF!,'Манзилли сотиб олиш (2)'!S$3,#REF!,'Манзилли сотиб олиш (2)'!S$2)</f>
        <v>#REF!</v>
      </c>
      <c r="T898" s="5" t="e">
        <f>++COUNTIFS(#REF!,'Манзилли сотиб олиш (2)'!$F898,#REF!,'Манзилли сотиб олиш (2)'!T$3,#REF!,'Манзилли сотиб олиш (2)'!T$2)</f>
        <v>#REF!</v>
      </c>
      <c r="U898" s="5" t="e">
        <f>++COUNTIFS(#REF!,'Манзилли сотиб олиш (2)'!$F898,#REF!,'Манзилли сотиб олиш (2)'!U$3,#REF!,'Манзилли сотиб олиш (2)'!U$2)</f>
        <v>#REF!</v>
      </c>
      <c r="V898" s="5" t="e">
        <f>++COUNTIFS(#REF!,'Манзилли сотиб олиш (2)'!$F898,#REF!,'Манзилли сотиб олиш (2)'!V$3,#REF!,'Манзилли сотиб олиш (2)'!V$2)</f>
        <v>#REF!</v>
      </c>
      <c r="W898" s="7" t="e">
        <f t="shared" si="188"/>
        <v>#REF!</v>
      </c>
      <c r="X898" s="7">
        <f t="shared" si="189"/>
        <v>0</v>
      </c>
      <c r="Y898" s="7">
        <f t="shared" si="190"/>
        <v>0</v>
      </c>
      <c r="Z898" s="7">
        <f t="shared" si="189"/>
        <v>1</v>
      </c>
      <c r="AA898" s="7">
        <v>208</v>
      </c>
      <c r="AB898" s="7" t="e">
        <f t="shared" si="191"/>
        <v>#REF!</v>
      </c>
      <c r="AC898" s="7" t="e">
        <f t="shared" ref="AC898:AC972" si="193">++IF(Z898&gt;0,AA898+W898+O898,0)</f>
        <v>#REF!</v>
      </c>
      <c r="AD898" s="12" t="e">
        <f>++VLOOKUP(F898,#REF!,3,0)</f>
        <v>#REF!</v>
      </c>
      <c r="AE898" s="10" t="s">
        <v>502</v>
      </c>
      <c r="AF898" s="10" t="s">
        <v>1012</v>
      </c>
      <c r="AH898" t="s">
        <v>2960</v>
      </c>
    </row>
    <row r="899" spans="1:34" x14ac:dyDescent="0.25">
      <c r="A899" s="5">
        <f t="shared" si="192"/>
        <v>8</v>
      </c>
      <c r="B899" s="22" t="s">
        <v>502</v>
      </c>
      <c r="C899" s="6" t="s">
        <v>1474</v>
      </c>
      <c r="D899" s="5" t="s">
        <v>621</v>
      </c>
      <c r="E899" s="7">
        <v>78136580</v>
      </c>
      <c r="F899" s="7">
        <v>30506933120084</v>
      </c>
      <c r="G899" s="7" t="s">
        <v>2433</v>
      </c>
      <c r="H899" s="14">
        <v>45067</v>
      </c>
      <c r="I899" s="5" t="s">
        <v>1125</v>
      </c>
      <c r="J899" s="5" t="e">
        <f>++COUNTIFS(#REF!,'Манзилли сотиб олиш (2)'!$F899,#REF!,'Манзилли сотиб олиш (2)'!J$3,#REF!,'Манзилли сотиб олиш (2)'!J$2)</f>
        <v>#REF!</v>
      </c>
      <c r="K899" s="5" t="e">
        <f>++COUNTIFS(#REF!,'Манзилли сотиб олиш (2)'!$F899,#REF!,'Манзилли сотиб олиш (2)'!K$3,#REF!,'Манзилли сотиб олиш (2)'!K$2)</f>
        <v>#REF!</v>
      </c>
      <c r="L899" s="5" t="e">
        <f>++COUNTIFS(#REF!,'Манзилли сотиб олиш (2)'!$F899,#REF!,'Манзилли сотиб олиш (2)'!L$3,#REF!,'Манзилли сотиб олиш (2)'!L$2)</f>
        <v>#REF!</v>
      </c>
      <c r="M899" s="5" t="e">
        <f>++COUNTIFS(#REF!,'Манзилли сотиб олиш (2)'!$F899,#REF!,'Манзилли сотиб олиш (2)'!M$3,#REF!,'Манзилли сотиб олиш (2)'!M$2)</f>
        <v>#REF!</v>
      </c>
      <c r="N899" s="5" t="e">
        <f>++COUNTIFS(#REF!,'Манзилли сотиб олиш (2)'!$F899,#REF!,'Манзилли сотиб олиш (2)'!N$3,#REF!,'Манзилли сотиб олиш (2)'!N$2)</f>
        <v>#REF!</v>
      </c>
      <c r="O899" s="7" t="e">
        <f t="shared" si="185"/>
        <v>#REF!</v>
      </c>
      <c r="P899" s="7">
        <f t="shared" si="186"/>
        <v>1</v>
      </c>
      <c r="Q899" s="7">
        <f t="shared" si="187"/>
        <v>240.4</v>
      </c>
      <c r="R899" s="5" t="e">
        <f>++COUNTIFS(#REF!,'Манзилли сотиб олиш (2)'!$F899,#REF!,'Манзилли сотиб олиш (2)'!R$3,#REF!,'Манзилли сотиб олиш (2)'!R$2)</f>
        <v>#REF!</v>
      </c>
      <c r="S899" s="5" t="e">
        <f>++COUNTIFS(#REF!,'Манзилли сотиб олиш (2)'!$F899,#REF!,'Манзилли сотиб олиш (2)'!S$3,#REF!,'Манзилли сотиб олиш (2)'!S$2)</f>
        <v>#REF!</v>
      </c>
      <c r="T899" s="5" t="e">
        <f>++COUNTIFS(#REF!,'Манзилли сотиб олиш (2)'!$F899,#REF!,'Манзилли сотиб олиш (2)'!T$3,#REF!,'Манзилли сотиб олиш (2)'!T$2)</f>
        <v>#REF!</v>
      </c>
      <c r="U899" s="5" t="e">
        <f>++COUNTIFS(#REF!,'Манзилли сотиб олиш (2)'!$F899,#REF!,'Манзилли сотиб олиш (2)'!U$3,#REF!,'Манзилли сотиб олиш (2)'!U$2)</f>
        <v>#REF!</v>
      </c>
      <c r="V899" s="5" t="e">
        <f>++COUNTIFS(#REF!,'Манзилли сотиб олиш (2)'!$F899,#REF!,'Манзилли сотиб олиш (2)'!V$3,#REF!,'Манзилли сотиб олиш (2)'!V$2)</f>
        <v>#REF!</v>
      </c>
      <c r="W899" s="7" t="e">
        <f t="shared" si="188"/>
        <v>#REF!</v>
      </c>
      <c r="X899" s="7">
        <f t="shared" si="189"/>
        <v>0</v>
      </c>
      <c r="Y899" s="7">
        <f t="shared" si="190"/>
        <v>0</v>
      </c>
      <c r="Z899" s="7">
        <f t="shared" si="189"/>
        <v>1</v>
      </c>
      <c r="AA899" s="7">
        <v>240.4</v>
      </c>
      <c r="AB899" s="7" t="e">
        <f t="shared" si="191"/>
        <v>#REF!</v>
      </c>
      <c r="AC899" s="7" t="e">
        <f t="shared" si="193"/>
        <v>#REF!</v>
      </c>
      <c r="AD899" s="12" t="e">
        <f>++VLOOKUP(F899,#REF!,3,0)</f>
        <v>#REF!</v>
      </c>
      <c r="AE899" s="10" t="s">
        <v>11</v>
      </c>
      <c r="AF899" s="10" t="s">
        <v>997</v>
      </c>
      <c r="AH899" t="s">
        <v>2960</v>
      </c>
    </row>
    <row r="900" spans="1:34" x14ac:dyDescent="0.25">
      <c r="A900" s="5">
        <f t="shared" si="192"/>
        <v>9</v>
      </c>
      <c r="B900" s="22" t="s">
        <v>502</v>
      </c>
      <c r="C900" s="6" t="s">
        <v>1475</v>
      </c>
      <c r="D900" s="5" t="s">
        <v>620</v>
      </c>
      <c r="E900" s="7">
        <v>78132358</v>
      </c>
      <c r="F900" s="7">
        <v>32806987090033</v>
      </c>
      <c r="G900" s="7" t="s">
        <v>2434</v>
      </c>
      <c r="H900" s="14">
        <v>45067</v>
      </c>
      <c r="I900" s="5" t="s">
        <v>1125</v>
      </c>
      <c r="J900" s="5" t="e">
        <f>++COUNTIFS(#REF!,'Манзилли сотиб олиш (2)'!$F900,#REF!,'Манзилли сотиб олиш (2)'!J$3,#REF!,'Манзилли сотиб олиш (2)'!J$2)</f>
        <v>#REF!</v>
      </c>
      <c r="K900" s="5" t="e">
        <f>++COUNTIFS(#REF!,'Манзилли сотиб олиш (2)'!$F900,#REF!,'Манзилли сотиб олиш (2)'!K$3,#REF!,'Манзилли сотиб олиш (2)'!K$2)</f>
        <v>#REF!</v>
      </c>
      <c r="L900" s="5" t="e">
        <f>++COUNTIFS(#REF!,'Манзилли сотиб олиш (2)'!$F900,#REF!,'Манзилли сотиб олиш (2)'!L$3,#REF!,'Манзилли сотиб олиш (2)'!L$2)</f>
        <v>#REF!</v>
      </c>
      <c r="M900" s="5" t="e">
        <f>++COUNTIFS(#REF!,'Манзилли сотиб олиш (2)'!$F900,#REF!,'Манзилли сотиб олиш (2)'!M$3,#REF!,'Манзилли сотиб олиш (2)'!M$2)</f>
        <v>#REF!</v>
      </c>
      <c r="N900" s="5" t="e">
        <f>++COUNTIFS(#REF!,'Манзилли сотиб олиш (2)'!$F900,#REF!,'Манзилли сотиб олиш (2)'!N$3,#REF!,'Манзилли сотиб олиш (2)'!N$2)</f>
        <v>#REF!</v>
      </c>
      <c r="O900" s="7" t="e">
        <f t="shared" si="185"/>
        <v>#REF!</v>
      </c>
      <c r="P900" s="7">
        <f t="shared" si="186"/>
        <v>1</v>
      </c>
      <c r="Q900" s="7">
        <f t="shared" si="187"/>
        <v>208.26900000000001</v>
      </c>
      <c r="R900" s="5" t="e">
        <f>++COUNTIFS(#REF!,'Манзилли сотиб олиш (2)'!$F900,#REF!,'Манзилли сотиб олиш (2)'!R$3,#REF!,'Манзилли сотиб олиш (2)'!R$2)</f>
        <v>#REF!</v>
      </c>
      <c r="S900" s="5" t="e">
        <f>++COUNTIFS(#REF!,'Манзилли сотиб олиш (2)'!$F900,#REF!,'Манзилли сотиб олиш (2)'!S$3,#REF!,'Манзилли сотиб олиш (2)'!S$2)</f>
        <v>#REF!</v>
      </c>
      <c r="T900" s="5" t="e">
        <f>++COUNTIFS(#REF!,'Манзилли сотиб олиш (2)'!$F900,#REF!,'Манзилли сотиб олиш (2)'!T$3,#REF!,'Манзилли сотиб олиш (2)'!T$2)</f>
        <v>#REF!</v>
      </c>
      <c r="U900" s="5" t="e">
        <f>++COUNTIFS(#REF!,'Манзилли сотиб олиш (2)'!$F900,#REF!,'Манзилли сотиб олиш (2)'!U$3,#REF!,'Манзилли сотиб олиш (2)'!U$2)</f>
        <v>#REF!</v>
      </c>
      <c r="V900" s="5" t="e">
        <f>++COUNTIFS(#REF!,'Манзилли сотиб олиш (2)'!$F900,#REF!,'Манзилли сотиб олиш (2)'!V$3,#REF!,'Манзилли сотиб олиш (2)'!V$2)</f>
        <v>#REF!</v>
      </c>
      <c r="W900" s="7" t="e">
        <f t="shared" si="188"/>
        <v>#REF!</v>
      </c>
      <c r="X900" s="7">
        <f t="shared" si="189"/>
        <v>0</v>
      </c>
      <c r="Y900" s="7">
        <f t="shared" si="190"/>
        <v>0</v>
      </c>
      <c r="Z900" s="7">
        <f t="shared" si="189"/>
        <v>1</v>
      </c>
      <c r="AA900" s="7">
        <v>208.26900000000001</v>
      </c>
      <c r="AB900" s="7" t="e">
        <f t="shared" si="191"/>
        <v>#REF!</v>
      </c>
      <c r="AC900" s="7" t="e">
        <f t="shared" si="193"/>
        <v>#REF!</v>
      </c>
      <c r="AD900" s="12" t="e">
        <f>++VLOOKUP(F900,#REF!,3,0)</f>
        <v>#REF!</v>
      </c>
      <c r="AE900" s="10" t="s">
        <v>11</v>
      </c>
      <c r="AF900" s="10" t="s">
        <v>1003</v>
      </c>
      <c r="AH900" t="s">
        <v>2960</v>
      </c>
    </row>
    <row r="901" spans="1:34" x14ac:dyDescent="0.25">
      <c r="A901" s="5">
        <f t="shared" si="192"/>
        <v>10</v>
      </c>
      <c r="B901" s="22" t="s">
        <v>502</v>
      </c>
      <c r="C901" s="6" t="s">
        <v>1476</v>
      </c>
      <c r="D901" s="5" t="s">
        <v>619</v>
      </c>
      <c r="E901" s="7">
        <v>78136391</v>
      </c>
      <c r="F901" s="7">
        <v>30712833120073</v>
      </c>
      <c r="G901" s="7" t="s">
        <v>2435</v>
      </c>
      <c r="H901" s="14">
        <v>45067</v>
      </c>
      <c r="I901" s="5" t="s">
        <v>1125</v>
      </c>
      <c r="J901" s="5" t="e">
        <f>++COUNTIFS(#REF!,'Манзилли сотиб олиш (2)'!$F901,#REF!,'Манзилли сотиб олиш (2)'!J$3,#REF!,'Манзилли сотиб олиш (2)'!J$2)</f>
        <v>#REF!</v>
      </c>
      <c r="K901" s="5" t="e">
        <f>++COUNTIFS(#REF!,'Манзилли сотиб олиш (2)'!$F901,#REF!,'Манзилли сотиб олиш (2)'!K$3,#REF!,'Манзилли сотиб олиш (2)'!K$2)</f>
        <v>#REF!</v>
      </c>
      <c r="L901" s="5" t="e">
        <f>++COUNTIFS(#REF!,'Манзилли сотиб олиш (2)'!$F901,#REF!,'Манзилли сотиб олиш (2)'!L$3,#REF!,'Манзилли сотиб олиш (2)'!L$2)</f>
        <v>#REF!</v>
      </c>
      <c r="M901" s="5" t="e">
        <f>++COUNTIFS(#REF!,'Манзилли сотиб олиш (2)'!$F901,#REF!,'Манзилли сотиб олиш (2)'!M$3,#REF!,'Манзилли сотиб олиш (2)'!M$2)</f>
        <v>#REF!</v>
      </c>
      <c r="N901" s="5" t="e">
        <f>++COUNTIFS(#REF!,'Манзилли сотиб олиш (2)'!$F901,#REF!,'Манзилли сотиб олиш (2)'!N$3,#REF!,'Манзилли сотиб олиш (2)'!N$2)</f>
        <v>#REF!</v>
      </c>
      <c r="O901" s="7" t="e">
        <f t="shared" si="185"/>
        <v>#REF!</v>
      </c>
      <c r="P901" s="7">
        <f t="shared" si="186"/>
        <v>1</v>
      </c>
      <c r="Q901" s="7">
        <f t="shared" si="187"/>
        <v>292.57</v>
      </c>
      <c r="R901" s="5" t="e">
        <f>++COUNTIFS(#REF!,'Манзилли сотиб олиш (2)'!$F901,#REF!,'Манзилли сотиб олиш (2)'!R$3,#REF!,'Манзилли сотиб олиш (2)'!R$2)</f>
        <v>#REF!</v>
      </c>
      <c r="S901" s="5" t="e">
        <f>++COUNTIFS(#REF!,'Манзилли сотиб олиш (2)'!$F901,#REF!,'Манзилли сотиб олиш (2)'!S$3,#REF!,'Манзилли сотиб олиш (2)'!S$2)</f>
        <v>#REF!</v>
      </c>
      <c r="T901" s="5" t="e">
        <f>++COUNTIFS(#REF!,'Манзилли сотиб олиш (2)'!$F901,#REF!,'Манзилли сотиб олиш (2)'!T$3,#REF!,'Манзилли сотиб олиш (2)'!T$2)</f>
        <v>#REF!</v>
      </c>
      <c r="U901" s="5" t="e">
        <f>++COUNTIFS(#REF!,'Манзилли сотиб олиш (2)'!$F901,#REF!,'Манзилли сотиб олиш (2)'!U$3,#REF!,'Манзилли сотиб олиш (2)'!U$2)</f>
        <v>#REF!</v>
      </c>
      <c r="V901" s="5" t="e">
        <f>++COUNTIFS(#REF!,'Манзилли сотиб олиш (2)'!$F901,#REF!,'Манзилли сотиб олиш (2)'!V$3,#REF!,'Манзилли сотиб олиш (2)'!V$2)</f>
        <v>#REF!</v>
      </c>
      <c r="W901" s="7" t="e">
        <f t="shared" si="188"/>
        <v>#REF!</v>
      </c>
      <c r="X901" s="7">
        <f t="shared" si="189"/>
        <v>0</v>
      </c>
      <c r="Y901" s="7">
        <f t="shared" si="190"/>
        <v>0</v>
      </c>
      <c r="Z901" s="7">
        <f t="shared" si="189"/>
        <v>1</v>
      </c>
      <c r="AA901" s="7">
        <v>292.57</v>
      </c>
      <c r="AB901" s="7" t="e">
        <f t="shared" si="191"/>
        <v>#REF!</v>
      </c>
      <c r="AC901" s="7" t="e">
        <f t="shared" si="193"/>
        <v>#REF!</v>
      </c>
      <c r="AD901" s="12" t="e">
        <f>++VLOOKUP(F901,#REF!,3,0)</f>
        <v>#REF!</v>
      </c>
      <c r="AE901" s="10" t="s">
        <v>502</v>
      </c>
      <c r="AF901" s="10" t="s">
        <v>1024</v>
      </c>
      <c r="AH901" t="s">
        <v>2960</v>
      </c>
    </row>
    <row r="902" spans="1:34" x14ac:dyDescent="0.25">
      <c r="A902" s="5">
        <f t="shared" si="192"/>
        <v>11</v>
      </c>
      <c r="B902" s="22" t="s">
        <v>502</v>
      </c>
      <c r="C902" s="6" t="s">
        <v>1477</v>
      </c>
      <c r="D902" s="5" t="s">
        <v>618</v>
      </c>
      <c r="E902" s="7">
        <v>78138138</v>
      </c>
      <c r="F902" s="7">
        <v>32411917150011</v>
      </c>
      <c r="G902" s="7" t="s">
        <v>2436</v>
      </c>
      <c r="H902" s="14">
        <v>45067</v>
      </c>
      <c r="I902" s="5" t="s">
        <v>1125</v>
      </c>
      <c r="J902" s="5" t="e">
        <f>++COUNTIFS(#REF!,'Манзилли сотиб олиш (2)'!$F902,#REF!,'Манзилли сотиб олиш (2)'!J$3,#REF!,'Манзилли сотиб олиш (2)'!J$2)</f>
        <v>#REF!</v>
      </c>
      <c r="K902" s="5" t="e">
        <f>++COUNTIFS(#REF!,'Манзилли сотиб олиш (2)'!$F902,#REF!,'Манзилли сотиб олиш (2)'!K$3,#REF!,'Манзилли сотиб олиш (2)'!K$2)</f>
        <v>#REF!</v>
      </c>
      <c r="L902" s="5" t="e">
        <f>++COUNTIFS(#REF!,'Манзилли сотиб олиш (2)'!$F902,#REF!,'Манзилли сотиб олиш (2)'!L$3,#REF!,'Манзилли сотиб олиш (2)'!L$2)</f>
        <v>#REF!</v>
      </c>
      <c r="M902" s="5" t="e">
        <f>++COUNTIFS(#REF!,'Манзилли сотиб олиш (2)'!$F902,#REF!,'Манзилли сотиб олиш (2)'!M$3,#REF!,'Манзилли сотиб олиш (2)'!M$2)</f>
        <v>#REF!</v>
      </c>
      <c r="N902" s="5" t="e">
        <f>++COUNTIFS(#REF!,'Манзилли сотиб олиш (2)'!$F902,#REF!,'Манзилли сотиб олиш (2)'!N$3,#REF!,'Манзилли сотиб олиш (2)'!N$2)</f>
        <v>#REF!</v>
      </c>
      <c r="O902" s="7" t="e">
        <f t="shared" si="185"/>
        <v>#REF!</v>
      </c>
      <c r="P902" s="7">
        <f t="shared" si="186"/>
        <v>1</v>
      </c>
      <c r="Q902" s="7">
        <f t="shared" si="187"/>
        <v>292.2</v>
      </c>
      <c r="R902" s="5" t="e">
        <f>++COUNTIFS(#REF!,'Манзилли сотиб олиш (2)'!$F902,#REF!,'Манзилли сотиб олиш (2)'!R$3,#REF!,'Манзилли сотиб олиш (2)'!R$2)</f>
        <v>#REF!</v>
      </c>
      <c r="S902" s="5" t="e">
        <f>++COUNTIFS(#REF!,'Манзилли сотиб олиш (2)'!$F902,#REF!,'Манзилли сотиб олиш (2)'!S$3,#REF!,'Манзилли сотиб олиш (2)'!S$2)</f>
        <v>#REF!</v>
      </c>
      <c r="T902" s="5" t="e">
        <f>++COUNTIFS(#REF!,'Манзилли сотиб олиш (2)'!$F902,#REF!,'Манзилли сотиб олиш (2)'!T$3,#REF!,'Манзилли сотиб олиш (2)'!T$2)</f>
        <v>#REF!</v>
      </c>
      <c r="U902" s="5" t="e">
        <f>++COUNTIFS(#REF!,'Манзилли сотиб олиш (2)'!$F902,#REF!,'Манзилли сотиб олиш (2)'!U$3,#REF!,'Манзилли сотиб олиш (2)'!U$2)</f>
        <v>#REF!</v>
      </c>
      <c r="V902" s="5" t="e">
        <f>++COUNTIFS(#REF!,'Манзилли сотиб олиш (2)'!$F902,#REF!,'Манзилли сотиб олиш (2)'!V$3,#REF!,'Манзилли сотиб олиш (2)'!V$2)</f>
        <v>#REF!</v>
      </c>
      <c r="W902" s="7" t="e">
        <f t="shared" si="188"/>
        <v>#REF!</v>
      </c>
      <c r="X902" s="7">
        <f t="shared" si="189"/>
        <v>0</v>
      </c>
      <c r="Y902" s="7">
        <f t="shared" si="190"/>
        <v>0</v>
      </c>
      <c r="Z902" s="7">
        <f t="shared" si="189"/>
        <v>1</v>
      </c>
      <c r="AA902" s="7">
        <v>292.2</v>
      </c>
      <c r="AB902" s="7" t="e">
        <f t="shared" si="191"/>
        <v>#REF!</v>
      </c>
      <c r="AC902" s="7" t="e">
        <f t="shared" si="193"/>
        <v>#REF!</v>
      </c>
      <c r="AD902" s="12" t="e">
        <f>++VLOOKUP(F902,#REF!,3,0)</f>
        <v>#REF!</v>
      </c>
      <c r="AE902" s="10" t="s">
        <v>502</v>
      </c>
      <c r="AF902" s="10" t="s">
        <v>1024</v>
      </c>
      <c r="AH902" t="s">
        <v>2960</v>
      </c>
    </row>
    <row r="903" spans="1:34" x14ac:dyDescent="0.25">
      <c r="A903" s="5">
        <f t="shared" si="192"/>
        <v>12</v>
      </c>
      <c r="B903" s="22" t="s">
        <v>502</v>
      </c>
      <c r="C903" s="6" t="s">
        <v>1478</v>
      </c>
      <c r="D903" s="5" t="s">
        <v>617</v>
      </c>
      <c r="E903" s="7">
        <v>78143657</v>
      </c>
      <c r="F903" s="7">
        <v>40803903120077</v>
      </c>
      <c r="G903" s="7" t="s">
        <v>2437</v>
      </c>
      <c r="H903" s="14">
        <v>45070</v>
      </c>
      <c r="I903" s="5" t="s">
        <v>1125</v>
      </c>
      <c r="J903" s="5" t="e">
        <f>++COUNTIFS(#REF!,'Манзилли сотиб олиш (2)'!$F903,#REF!,'Манзилли сотиб олиш (2)'!J$3,#REF!,'Манзилли сотиб олиш (2)'!J$2)</f>
        <v>#REF!</v>
      </c>
      <c r="K903" s="5" t="e">
        <f>++COUNTIFS(#REF!,'Манзилли сотиб олиш (2)'!$F903,#REF!,'Манзилли сотиб олиш (2)'!K$3,#REF!,'Манзилли сотиб олиш (2)'!K$2)</f>
        <v>#REF!</v>
      </c>
      <c r="L903" s="5" t="e">
        <f>++COUNTIFS(#REF!,'Манзилли сотиб олиш (2)'!$F903,#REF!,'Манзилли сотиб олиш (2)'!L$3,#REF!,'Манзилли сотиб олиш (2)'!L$2)</f>
        <v>#REF!</v>
      </c>
      <c r="M903" s="5" t="e">
        <f>++COUNTIFS(#REF!,'Манзилли сотиб олиш (2)'!$F903,#REF!,'Манзилли сотиб олиш (2)'!M$3,#REF!,'Манзилли сотиб олиш (2)'!M$2)</f>
        <v>#REF!</v>
      </c>
      <c r="N903" s="5" t="e">
        <f>++COUNTIFS(#REF!,'Манзилли сотиб олиш (2)'!$F903,#REF!,'Манзилли сотиб олиш (2)'!N$3,#REF!,'Манзилли сотиб олиш (2)'!N$2)</f>
        <v>#REF!</v>
      </c>
      <c r="O903" s="7" t="e">
        <f t="shared" si="185"/>
        <v>#REF!</v>
      </c>
      <c r="P903" s="7">
        <f t="shared" si="186"/>
        <v>1</v>
      </c>
      <c r="Q903" s="7">
        <f t="shared" si="187"/>
        <v>213.3</v>
      </c>
      <c r="R903" s="5" t="e">
        <f>++COUNTIFS(#REF!,'Манзилли сотиб олиш (2)'!$F903,#REF!,'Манзилли сотиб олиш (2)'!R$3,#REF!,'Манзилли сотиб олиш (2)'!R$2)</f>
        <v>#REF!</v>
      </c>
      <c r="S903" s="5" t="e">
        <f>++COUNTIFS(#REF!,'Манзилли сотиб олиш (2)'!$F903,#REF!,'Манзилли сотиб олиш (2)'!S$3,#REF!,'Манзилли сотиб олиш (2)'!S$2)</f>
        <v>#REF!</v>
      </c>
      <c r="T903" s="5" t="e">
        <f>++COUNTIFS(#REF!,'Манзилли сотиб олиш (2)'!$F903,#REF!,'Манзилли сотиб олиш (2)'!T$3,#REF!,'Манзилли сотиб олиш (2)'!T$2)</f>
        <v>#REF!</v>
      </c>
      <c r="U903" s="5" t="e">
        <f>++COUNTIFS(#REF!,'Манзилли сотиб олиш (2)'!$F903,#REF!,'Манзилли сотиб олиш (2)'!U$3,#REF!,'Манзилли сотиб олиш (2)'!U$2)</f>
        <v>#REF!</v>
      </c>
      <c r="V903" s="5" t="e">
        <f>++COUNTIFS(#REF!,'Манзилли сотиб олиш (2)'!$F903,#REF!,'Манзилли сотиб олиш (2)'!V$3,#REF!,'Манзилли сотиб олиш (2)'!V$2)</f>
        <v>#REF!</v>
      </c>
      <c r="W903" s="7" t="e">
        <f t="shared" si="188"/>
        <v>#REF!</v>
      </c>
      <c r="X903" s="7">
        <f t="shared" si="189"/>
        <v>0</v>
      </c>
      <c r="Y903" s="7">
        <f t="shared" si="190"/>
        <v>0</v>
      </c>
      <c r="Z903" s="7">
        <f t="shared" si="189"/>
        <v>1</v>
      </c>
      <c r="AA903" s="7">
        <v>213.3</v>
      </c>
      <c r="AB903" s="7" t="e">
        <f t="shared" si="191"/>
        <v>#REF!</v>
      </c>
      <c r="AC903" s="7" t="e">
        <f t="shared" si="193"/>
        <v>#REF!</v>
      </c>
      <c r="AD903" s="12" t="e">
        <f>++VLOOKUP(F903,#REF!,3,0)</f>
        <v>#REF!</v>
      </c>
      <c r="AE903" s="10" t="s">
        <v>502</v>
      </c>
      <c r="AF903" s="10" t="s">
        <v>1024</v>
      </c>
      <c r="AH903" t="s">
        <v>2960</v>
      </c>
    </row>
    <row r="904" spans="1:34" x14ac:dyDescent="0.25">
      <c r="A904" s="5">
        <f t="shared" si="192"/>
        <v>13</v>
      </c>
      <c r="B904" s="22" t="s">
        <v>502</v>
      </c>
      <c r="C904" s="6" t="s">
        <v>1479</v>
      </c>
      <c r="D904" s="5" t="s">
        <v>616</v>
      </c>
      <c r="E904" s="7">
        <v>78138870</v>
      </c>
      <c r="F904" s="7">
        <v>42810933120027</v>
      </c>
      <c r="G904" s="7" t="s">
        <v>2438</v>
      </c>
      <c r="H904" s="14">
        <v>45070</v>
      </c>
      <c r="I904" s="5" t="s">
        <v>1125</v>
      </c>
      <c r="J904" s="5" t="e">
        <f>++COUNTIFS(#REF!,'Манзилли сотиб олиш (2)'!$F904,#REF!,'Манзилли сотиб олиш (2)'!J$3,#REF!,'Манзилли сотиб олиш (2)'!J$2)</f>
        <v>#REF!</v>
      </c>
      <c r="K904" s="5" t="e">
        <f>++COUNTIFS(#REF!,'Манзилли сотиб олиш (2)'!$F904,#REF!,'Манзилли сотиб олиш (2)'!K$3,#REF!,'Манзилли сотиб олиш (2)'!K$2)</f>
        <v>#REF!</v>
      </c>
      <c r="L904" s="5" t="e">
        <f>++COUNTIFS(#REF!,'Манзилли сотиб олиш (2)'!$F904,#REF!,'Манзилли сотиб олиш (2)'!L$3,#REF!,'Манзилли сотиб олиш (2)'!L$2)</f>
        <v>#REF!</v>
      </c>
      <c r="M904" s="5" t="e">
        <f>++COUNTIFS(#REF!,'Манзилли сотиб олиш (2)'!$F904,#REF!,'Манзилли сотиб олиш (2)'!M$3,#REF!,'Манзилли сотиб олиш (2)'!M$2)</f>
        <v>#REF!</v>
      </c>
      <c r="N904" s="5" t="e">
        <f>++COUNTIFS(#REF!,'Манзилли сотиб олиш (2)'!$F904,#REF!,'Манзилли сотиб олиш (2)'!N$3,#REF!,'Манзилли сотиб олиш (2)'!N$2)</f>
        <v>#REF!</v>
      </c>
      <c r="O904" s="7" t="e">
        <f t="shared" si="185"/>
        <v>#REF!</v>
      </c>
      <c r="P904" s="7">
        <f t="shared" si="186"/>
        <v>1</v>
      </c>
      <c r="Q904" s="7">
        <f t="shared" si="187"/>
        <v>253</v>
      </c>
      <c r="R904" s="5" t="e">
        <f>++COUNTIFS(#REF!,'Манзилли сотиб олиш (2)'!$F904,#REF!,'Манзилли сотиб олиш (2)'!R$3,#REF!,'Манзилли сотиб олиш (2)'!R$2)</f>
        <v>#REF!</v>
      </c>
      <c r="S904" s="5" t="e">
        <f>++COUNTIFS(#REF!,'Манзилли сотиб олиш (2)'!$F904,#REF!,'Манзилли сотиб олиш (2)'!S$3,#REF!,'Манзилли сотиб олиш (2)'!S$2)</f>
        <v>#REF!</v>
      </c>
      <c r="T904" s="5" t="e">
        <f>++COUNTIFS(#REF!,'Манзилли сотиб олиш (2)'!$F904,#REF!,'Манзилли сотиб олиш (2)'!T$3,#REF!,'Манзилли сотиб олиш (2)'!T$2)</f>
        <v>#REF!</v>
      </c>
      <c r="U904" s="5" t="e">
        <f>++COUNTIFS(#REF!,'Манзилли сотиб олиш (2)'!$F904,#REF!,'Манзилли сотиб олиш (2)'!U$3,#REF!,'Манзилли сотиб олиш (2)'!U$2)</f>
        <v>#REF!</v>
      </c>
      <c r="V904" s="5" t="e">
        <f>++COUNTIFS(#REF!,'Манзилли сотиб олиш (2)'!$F904,#REF!,'Манзилли сотиб олиш (2)'!V$3,#REF!,'Манзилли сотиб олиш (2)'!V$2)</f>
        <v>#REF!</v>
      </c>
      <c r="W904" s="7" t="e">
        <f t="shared" si="188"/>
        <v>#REF!</v>
      </c>
      <c r="X904" s="7">
        <f t="shared" si="189"/>
        <v>0</v>
      </c>
      <c r="Y904" s="7">
        <f t="shared" si="190"/>
        <v>0</v>
      </c>
      <c r="Z904" s="7">
        <f t="shared" si="189"/>
        <v>1</v>
      </c>
      <c r="AA904" s="7">
        <v>253</v>
      </c>
      <c r="AB904" s="7" t="e">
        <f t="shared" si="191"/>
        <v>#REF!</v>
      </c>
      <c r="AC904" s="7" t="e">
        <f t="shared" si="193"/>
        <v>#REF!</v>
      </c>
      <c r="AD904" s="12" t="e">
        <f>++VLOOKUP(F904,#REF!,3,0)</f>
        <v>#REF!</v>
      </c>
      <c r="AE904" s="10" t="s">
        <v>502</v>
      </c>
      <c r="AF904" s="10" t="s">
        <v>1012</v>
      </c>
      <c r="AH904" t="s">
        <v>2960</v>
      </c>
    </row>
    <row r="905" spans="1:34" x14ac:dyDescent="0.25">
      <c r="A905" s="5">
        <f t="shared" si="192"/>
        <v>14</v>
      </c>
      <c r="B905" s="22" t="s">
        <v>502</v>
      </c>
      <c r="C905" s="6" t="s">
        <v>1480</v>
      </c>
      <c r="D905" s="5" t="s">
        <v>615</v>
      </c>
      <c r="E905" s="7">
        <v>78148864</v>
      </c>
      <c r="F905" s="7">
        <v>42805927190029</v>
      </c>
      <c r="G905" s="7" t="s">
        <v>2439</v>
      </c>
      <c r="H905" s="14">
        <v>45070</v>
      </c>
      <c r="I905" s="5" t="s">
        <v>1125</v>
      </c>
      <c r="J905" s="5" t="e">
        <f>++COUNTIFS(#REF!,'Манзилли сотиб олиш (2)'!$F905,#REF!,'Манзилли сотиб олиш (2)'!J$3,#REF!,'Манзилли сотиб олиш (2)'!J$2)</f>
        <v>#REF!</v>
      </c>
      <c r="K905" s="5" t="e">
        <f>++COUNTIFS(#REF!,'Манзилли сотиб олиш (2)'!$F905,#REF!,'Манзилли сотиб олиш (2)'!K$3,#REF!,'Манзилли сотиб олиш (2)'!K$2)</f>
        <v>#REF!</v>
      </c>
      <c r="L905" s="5" t="e">
        <f>++COUNTIFS(#REF!,'Манзилли сотиб олиш (2)'!$F905,#REF!,'Манзилли сотиб олиш (2)'!L$3,#REF!,'Манзилли сотиб олиш (2)'!L$2)</f>
        <v>#REF!</v>
      </c>
      <c r="M905" s="5" t="e">
        <f>++COUNTIFS(#REF!,'Манзилли сотиб олиш (2)'!$F905,#REF!,'Манзилли сотиб олиш (2)'!M$3,#REF!,'Манзилли сотиб олиш (2)'!M$2)</f>
        <v>#REF!</v>
      </c>
      <c r="N905" s="5" t="e">
        <f>++COUNTIFS(#REF!,'Манзилли сотиб олиш (2)'!$F905,#REF!,'Манзилли сотиб олиш (2)'!N$3,#REF!,'Манзилли сотиб олиш (2)'!N$2)</f>
        <v>#REF!</v>
      </c>
      <c r="O905" s="7" t="e">
        <f t="shared" si="185"/>
        <v>#REF!</v>
      </c>
      <c r="P905" s="7">
        <f t="shared" si="186"/>
        <v>1</v>
      </c>
      <c r="Q905" s="7">
        <f t="shared" si="187"/>
        <v>280</v>
      </c>
      <c r="R905" s="5" t="e">
        <f>++COUNTIFS(#REF!,'Манзилли сотиб олиш (2)'!$F905,#REF!,'Манзилли сотиб олиш (2)'!R$3,#REF!,'Манзилли сотиб олиш (2)'!R$2)</f>
        <v>#REF!</v>
      </c>
      <c r="S905" s="5" t="e">
        <f>++COUNTIFS(#REF!,'Манзилли сотиб олиш (2)'!$F905,#REF!,'Манзилли сотиб олиш (2)'!S$3,#REF!,'Манзилли сотиб олиш (2)'!S$2)</f>
        <v>#REF!</v>
      </c>
      <c r="T905" s="5" t="e">
        <f>++COUNTIFS(#REF!,'Манзилли сотиб олиш (2)'!$F905,#REF!,'Манзилли сотиб олиш (2)'!T$3,#REF!,'Манзилли сотиб олиш (2)'!T$2)</f>
        <v>#REF!</v>
      </c>
      <c r="U905" s="5" t="e">
        <f>++COUNTIFS(#REF!,'Манзилли сотиб олиш (2)'!$F905,#REF!,'Манзилли сотиб олиш (2)'!U$3,#REF!,'Манзилли сотиб олиш (2)'!U$2)</f>
        <v>#REF!</v>
      </c>
      <c r="V905" s="5" t="e">
        <f>++COUNTIFS(#REF!,'Манзилли сотиб олиш (2)'!$F905,#REF!,'Манзилли сотиб олиш (2)'!V$3,#REF!,'Манзилли сотиб олиш (2)'!V$2)</f>
        <v>#REF!</v>
      </c>
      <c r="W905" s="7" t="e">
        <f t="shared" si="188"/>
        <v>#REF!</v>
      </c>
      <c r="X905" s="7">
        <f t="shared" si="189"/>
        <v>0</v>
      </c>
      <c r="Y905" s="7">
        <f t="shared" si="190"/>
        <v>0</v>
      </c>
      <c r="Z905" s="7">
        <f t="shared" si="189"/>
        <v>1</v>
      </c>
      <c r="AA905" s="7">
        <v>280</v>
      </c>
      <c r="AB905" s="7" t="e">
        <f t="shared" si="191"/>
        <v>#REF!</v>
      </c>
      <c r="AC905" s="7" t="e">
        <f t="shared" si="193"/>
        <v>#REF!</v>
      </c>
      <c r="AD905" s="12" t="e">
        <f>++VLOOKUP(F905,#REF!,3,0)</f>
        <v>#REF!</v>
      </c>
      <c r="AE905" s="10" t="s">
        <v>502</v>
      </c>
      <c r="AF905" s="10" t="s">
        <v>1023</v>
      </c>
      <c r="AH905" t="s">
        <v>2960</v>
      </c>
    </row>
    <row r="906" spans="1:34" x14ac:dyDescent="0.25">
      <c r="A906" s="5">
        <f t="shared" si="192"/>
        <v>15</v>
      </c>
      <c r="B906" s="22" t="s">
        <v>502</v>
      </c>
      <c r="C906" s="6" t="s">
        <v>1481</v>
      </c>
      <c r="D906" s="5" t="s">
        <v>613</v>
      </c>
      <c r="E906" s="7">
        <v>78149763</v>
      </c>
      <c r="F906" s="7">
        <v>42707813120056</v>
      </c>
      <c r="G906" s="7" t="s">
        <v>2440</v>
      </c>
      <c r="H906" s="14">
        <v>45070</v>
      </c>
      <c r="I906" s="5" t="s">
        <v>1125</v>
      </c>
      <c r="J906" s="5" t="e">
        <f>++COUNTIFS(#REF!,'Манзилли сотиб олиш (2)'!$F906,#REF!,'Манзилли сотиб олиш (2)'!J$3,#REF!,'Манзилли сотиб олиш (2)'!J$2)</f>
        <v>#REF!</v>
      </c>
      <c r="K906" s="5" t="e">
        <f>++COUNTIFS(#REF!,'Манзилли сотиб олиш (2)'!$F906,#REF!,'Манзилли сотиб олиш (2)'!K$3,#REF!,'Манзилли сотиб олиш (2)'!K$2)</f>
        <v>#REF!</v>
      </c>
      <c r="L906" s="5" t="e">
        <f>++COUNTIFS(#REF!,'Манзилли сотиб олиш (2)'!$F906,#REF!,'Манзилли сотиб олиш (2)'!L$3,#REF!,'Манзилли сотиб олиш (2)'!L$2)</f>
        <v>#REF!</v>
      </c>
      <c r="M906" s="5" t="e">
        <f>++COUNTIFS(#REF!,'Манзилли сотиб олиш (2)'!$F906,#REF!,'Манзилли сотиб олиш (2)'!M$3,#REF!,'Манзилли сотиб олиш (2)'!M$2)</f>
        <v>#REF!</v>
      </c>
      <c r="N906" s="5" t="e">
        <f>++COUNTIFS(#REF!,'Манзилли сотиб олиш (2)'!$F906,#REF!,'Манзилли сотиб олиш (2)'!N$3,#REF!,'Манзилли сотиб олиш (2)'!N$2)</f>
        <v>#REF!</v>
      </c>
      <c r="O906" s="7" t="e">
        <f t="shared" si="185"/>
        <v>#REF!</v>
      </c>
      <c r="P906" s="7">
        <f t="shared" si="186"/>
        <v>1</v>
      </c>
      <c r="Q906" s="7">
        <f t="shared" si="187"/>
        <v>292</v>
      </c>
      <c r="R906" s="5" t="e">
        <f>++COUNTIFS(#REF!,'Манзилли сотиб олиш (2)'!$F906,#REF!,'Манзилли сотиб олиш (2)'!R$3,#REF!,'Манзилли сотиб олиш (2)'!R$2)</f>
        <v>#REF!</v>
      </c>
      <c r="S906" s="5" t="e">
        <f>++COUNTIFS(#REF!,'Манзилли сотиб олиш (2)'!$F906,#REF!,'Манзилли сотиб олиш (2)'!S$3,#REF!,'Манзилли сотиб олиш (2)'!S$2)</f>
        <v>#REF!</v>
      </c>
      <c r="T906" s="5" t="e">
        <f>++COUNTIFS(#REF!,'Манзилли сотиб олиш (2)'!$F906,#REF!,'Манзилли сотиб олиш (2)'!T$3,#REF!,'Манзилли сотиб олиш (2)'!T$2)</f>
        <v>#REF!</v>
      </c>
      <c r="U906" s="5" t="e">
        <f>++COUNTIFS(#REF!,'Манзилли сотиб олиш (2)'!$F906,#REF!,'Манзилли сотиб олиш (2)'!U$3,#REF!,'Манзилли сотиб олиш (2)'!U$2)</f>
        <v>#REF!</v>
      </c>
      <c r="V906" s="5" t="e">
        <f>++COUNTIFS(#REF!,'Манзилли сотиб олиш (2)'!$F906,#REF!,'Манзилли сотиб олиш (2)'!V$3,#REF!,'Манзилли сотиб олиш (2)'!V$2)</f>
        <v>#REF!</v>
      </c>
      <c r="W906" s="7" t="e">
        <f t="shared" si="188"/>
        <v>#REF!</v>
      </c>
      <c r="X906" s="7">
        <f t="shared" si="189"/>
        <v>0</v>
      </c>
      <c r="Y906" s="7">
        <f t="shared" si="190"/>
        <v>0</v>
      </c>
      <c r="Z906" s="7">
        <f t="shared" si="189"/>
        <v>1</v>
      </c>
      <c r="AA906" s="7">
        <v>292</v>
      </c>
      <c r="AB906" s="7" t="e">
        <f t="shared" si="191"/>
        <v>#REF!</v>
      </c>
      <c r="AC906" s="7" t="e">
        <f t="shared" si="193"/>
        <v>#REF!</v>
      </c>
      <c r="AD906" s="12" t="e">
        <f>++VLOOKUP(F906,#REF!,3,0)</f>
        <v>#REF!</v>
      </c>
      <c r="AE906" s="10" t="s">
        <v>502</v>
      </c>
      <c r="AF906" s="10" t="s">
        <v>1024</v>
      </c>
      <c r="AH906" t="s">
        <v>2960</v>
      </c>
    </row>
    <row r="907" spans="1:34" x14ac:dyDescent="0.25">
      <c r="A907" s="5">
        <f t="shared" si="192"/>
        <v>16</v>
      </c>
      <c r="B907" s="22" t="s">
        <v>502</v>
      </c>
      <c r="C907" s="6" t="s">
        <v>1482</v>
      </c>
      <c r="D907" s="5" t="s">
        <v>612</v>
      </c>
      <c r="E907" s="7">
        <v>78143130</v>
      </c>
      <c r="F907" s="7">
        <v>42601883120087</v>
      </c>
      <c r="G907" s="7" t="s">
        <v>2441</v>
      </c>
      <c r="H907" s="14">
        <v>45070</v>
      </c>
      <c r="I907" s="5" t="s">
        <v>1125</v>
      </c>
      <c r="J907" s="5" t="e">
        <f>++COUNTIFS(#REF!,'Манзилли сотиб олиш (2)'!$F907,#REF!,'Манзилли сотиб олиш (2)'!J$3,#REF!,'Манзилли сотиб олиш (2)'!J$2)</f>
        <v>#REF!</v>
      </c>
      <c r="K907" s="5" t="e">
        <f>++COUNTIFS(#REF!,'Манзилли сотиб олиш (2)'!$F907,#REF!,'Манзилли сотиб олиш (2)'!K$3,#REF!,'Манзилли сотиб олиш (2)'!K$2)</f>
        <v>#REF!</v>
      </c>
      <c r="L907" s="5" t="e">
        <f>++COUNTIFS(#REF!,'Манзилли сотиб олиш (2)'!$F907,#REF!,'Манзилли сотиб олиш (2)'!L$3,#REF!,'Манзилли сотиб олиш (2)'!L$2)</f>
        <v>#REF!</v>
      </c>
      <c r="M907" s="5" t="e">
        <f>++COUNTIFS(#REF!,'Манзилли сотиб олиш (2)'!$F907,#REF!,'Манзилли сотиб олиш (2)'!M$3,#REF!,'Манзилли сотиб олиш (2)'!M$2)</f>
        <v>#REF!</v>
      </c>
      <c r="N907" s="5" t="e">
        <f>++COUNTIFS(#REF!,'Манзилли сотиб олиш (2)'!$F907,#REF!,'Манзилли сотиб олиш (2)'!N$3,#REF!,'Манзилли сотиб олиш (2)'!N$2)</f>
        <v>#REF!</v>
      </c>
      <c r="O907" s="7" t="e">
        <f t="shared" si="185"/>
        <v>#REF!</v>
      </c>
      <c r="P907" s="7">
        <f t="shared" si="186"/>
        <v>1</v>
      </c>
      <c r="Q907" s="7">
        <f t="shared" si="187"/>
        <v>277.25</v>
      </c>
      <c r="R907" s="5" t="e">
        <f>++COUNTIFS(#REF!,'Манзилли сотиб олиш (2)'!$F907,#REF!,'Манзилли сотиб олиш (2)'!R$3,#REF!,'Манзилли сотиб олиш (2)'!R$2)</f>
        <v>#REF!</v>
      </c>
      <c r="S907" s="5" t="e">
        <f>++COUNTIFS(#REF!,'Манзилли сотиб олиш (2)'!$F907,#REF!,'Манзилли сотиб олиш (2)'!S$3,#REF!,'Манзилли сотиб олиш (2)'!S$2)</f>
        <v>#REF!</v>
      </c>
      <c r="T907" s="5" t="e">
        <f>++COUNTIFS(#REF!,'Манзилли сотиб олиш (2)'!$F907,#REF!,'Манзилли сотиб олиш (2)'!T$3,#REF!,'Манзилли сотиб олиш (2)'!T$2)</f>
        <v>#REF!</v>
      </c>
      <c r="U907" s="5" t="e">
        <f>++COUNTIFS(#REF!,'Манзилли сотиб олиш (2)'!$F907,#REF!,'Манзилли сотиб олиш (2)'!U$3,#REF!,'Манзилли сотиб олиш (2)'!U$2)</f>
        <v>#REF!</v>
      </c>
      <c r="V907" s="5" t="e">
        <f>++COUNTIFS(#REF!,'Манзилли сотиб олиш (2)'!$F907,#REF!,'Манзилли сотиб олиш (2)'!V$3,#REF!,'Манзилли сотиб олиш (2)'!V$2)</f>
        <v>#REF!</v>
      </c>
      <c r="W907" s="7" t="e">
        <f t="shared" si="188"/>
        <v>#REF!</v>
      </c>
      <c r="X907" s="7">
        <f t="shared" si="189"/>
        <v>0</v>
      </c>
      <c r="Y907" s="7">
        <f t="shared" si="190"/>
        <v>0</v>
      </c>
      <c r="Z907" s="7">
        <f t="shared" si="189"/>
        <v>1</v>
      </c>
      <c r="AA907" s="7">
        <v>277.25</v>
      </c>
      <c r="AB907" s="7" t="e">
        <f t="shared" si="191"/>
        <v>#REF!</v>
      </c>
      <c r="AC907" s="7" t="e">
        <f t="shared" si="193"/>
        <v>#REF!</v>
      </c>
      <c r="AD907" s="12" t="e">
        <f>++VLOOKUP(F907,#REF!,3,0)</f>
        <v>#REF!</v>
      </c>
      <c r="AE907" s="10" t="s">
        <v>502</v>
      </c>
      <c r="AF907" s="10" t="s">
        <v>1023</v>
      </c>
      <c r="AH907" t="s">
        <v>2960</v>
      </c>
    </row>
    <row r="908" spans="1:34" x14ac:dyDescent="0.25">
      <c r="A908" s="5">
        <f t="shared" si="192"/>
        <v>17</v>
      </c>
      <c r="B908" s="22" t="s">
        <v>502</v>
      </c>
      <c r="C908" s="6" t="s">
        <v>1483</v>
      </c>
      <c r="D908" s="5" t="s">
        <v>611</v>
      </c>
      <c r="E908" s="7">
        <v>78155268</v>
      </c>
      <c r="F908" s="7">
        <v>32908943120018</v>
      </c>
      <c r="G908" s="7" t="s">
        <v>2442</v>
      </c>
      <c r="H908" s="14">
        <v>45070</v>
      </c>
      <c r="I908" s="5" t="s">
        <v>1125</v>
      </c>
      <c r="J908" s="5" t="e">
        <f>++COUNTIFS(#REF!,'Манзилли сотиб олиш (2)'!$F908,#REF!,'Манзилли сотиб олиш (2)'!J$3,#REF!,'Манзилли сотиб олиш (2)'!J$2)</f>
        <v>#REF!</v>
      </c>
      <c r="K908" s="5" t="e">
        <f>++COUNTIFS(#REF!,'Манзилли сотиб олиш (2)'!$F908,#REF!,'Манзилли сотиб олиш (2)'!K$3,#REF!,'Манзилли сотиб олиш (2)'!K$2)</f>
        <v>#REF!</v>
      </c>
      <c r="L908" s="5" t="e">
        <f>++COUNTIFS(#REF!,'Манзилли сотиб олиш (2)'!$F908,#REF!,'Манзилли сотиб олиш (2)'!L$3,#REF!,'Манзилли сотиб олиш (2)'!L$2)</f>
        <v>#REF!</v>
      </c>
      <c r="M908" s="5" t="e">
        <f>++COUNTIFS(#REF!,'Манзилли сотиб олиш (2)'!$F908,#REF!,'Манзилли сотиб олиш (2)'!M$3,#REF!,'Манзилли сотиб олиш (2)'!M$2)</f>
        <v>#REF!</v>
      </c>
      <c r="N908" s="5" t="e">
        <f>++COUNTIFS(#REF!,'Манзилли сотиб олиш (2)'!$F908,#REF!,'Манзилли сотиб олиш (2)'!N$3,#REF!,'Манзилли сотиб олиш (2)'!N$2)</f>
        <v>#REF!</v>
      </c>
      <c r="O908" s="7" t="e">
        <f t="shared" si="185"/>
        <v>#REF!</v>
      </c>
      <c r="P908" s="7">
        <f t="shared" si="186"/>
        <v>1</v>
      </c>
      <c r="Q908" s="7">
        <f t="shared" si="187"/>
        <v>222</v>
      </c>
      <c r="R908" s="5" t="e">
        <f>++COUNTIFS(#REF!,'Манзилли сотиб олиш (2)'!$F908,#REF!,'Манзилли сотиб олиш (2)'!R$3,#REF!,'Манзилли сотиб олиш (2)'!R$2)</f>
        <v>#REF!</v>
      </c>
      <c r="S908" s="5" t="e">
        <f>++COUNTIFS(#REF!,'Манзилли сотиб олиш (2)'!$F908,#REF!,'Манзилли сотиб олиш (2)'!S$3,#REF!,'Манзилли сотиб олиш (2)'!S$2)</f>
        <v>#REF!</v>
      </c>
      <c r="T908" s="5" t="e">
        <f>++COUNTIFS(#REF!,'Манзилли сотиб олиш (2)'!$F908,#REF!,'Манзилли сотиб олиш (2)'!T$3,#REF!,'Манзилли сотиб олиш (2)'!T$2)</f>
        <v>#REF!</v>
      </c>
      <c r="U908" s="5" t="e">
        <f>++COUNTIFS(#REF!,'Манзилли сотиб олиш (2)'!$F908,#REF!,'Манзилли сотиб олиш (2)'!U$3,#REF!,'Манзилли сотиб олиш (2)'!U$2)</f>
        <v>#REF!</v>
      </c>
      <c r="V908" s="5" t="e">
        <f>++COUNTIFS(#REF!,'Манзилли сотиб олиш (2)'!$F908,#REF!,'Манзилли сотиб олиш (2)'!V$3,#REF!,'Манзилли сотиб олиш (2)'!V$2)</f>
        <v>#REF!</v>
      </c>
      <c r="W908" s="7" t="e">
        <f t="shared" si="188"/>
        <v>#REF!</v>
      </c>
      <c r="X908" s="7">
        <f t="shared" si="189"/>
        <v>0</v>
      </c>
      <c r="Y908" s="7">
        <f t="shared" si="190"/>
        <v>0</v>
      </c>
      <c r="Z908" s="7">
        <f t="shared" si="189"/>
        <v>1</v>
      </c>
      <c r="AA908" s="7">
        <v>222</v>
      </c>
      <c r="AB908" s="7" t="e">
        <f t="shared" si="191"/>
        <v>#REF!</v>
      </c>
      <c r="AC908" s="7" t="e">
        <f t="shared" si="193"/>
        <v>#REF!</v>
      </c>
      <c r="AD908" s="12" t="e">
        <f>++VLOOKUP(F908,#REF!,3,0)</f>
        <v>#REF!</v>
      </c>
      <c r="AE908" s="10" t="s">
        <v>502</v>
      </c>
      <c r="AF908" s="10" t="s">
        <v>1012</v>
      </c>
      <c r="AH908" t="s">
        <v>2960</v>
      </c>
    </row>
    <row r="909" spans="1:34" x14ac:dyDescent="0.25">
      <c r="A909" s="5">
        <f t="shared" si="192"/>
        <v>18</v>
      </c>
      <c r="B909" s="22" t="s">
        <v>502</v>
      </c>
      <c r="C909" s="6" t="s">
        <v>1484</v>
      </c>
      <c r="D909" s="5" t="s">
        <v>610</v>
      </c>
      <c r="E909" s="7">
        <v>78157319</v>
      </c>
      <c r="F909" s="7">
        <v>42607853120060</v>
      </c>
      <c r="G909" s="7" t="s">
        <v>2443</v>
      </c>
      <c r="H909" s="14">
        <v>45070</v>
      </c>
      <c r="I909" s="5" t="s">
        <v>1125</v>
      </c>
      <c r="J909" s="5" t="e">
        <f>++COUNTIFS(#REF!,'Манзилли сотиб олиш (2)'!$F909,#REF!,'Манзилли сотиб олиш (2)'!J$3,#REF!,'Манзилли сотиб олиш (2)'!J$2)</f>
        <v>#REF!</v>
      </c>
      <c r="K909" s="5" t="e">
        <f>++COUNTIFS(#REF!,'Манзилли сотиб олиш (2)'!$F909,#REF!,'Манзилли сотиб олиш (2)'!K$3,#REF!,'Манзилли сотиб олиш (2)'!K$2)</f>
        <v>#REF!</v>
      </c>
      <c r="L909" s="5" t="e">
        <f>++COUNTIFS(#REF!,'Манзилли сотиб олиш (2)'!$F909,#REF!,'Манзилли сотиб олиш (2)'!L$3,#REF!,'Манзилли сотиб олиш (2)'!L$2)</f>
        <v>#REF!</v>
      </c>
      <c r="M909" s="5" t="e">
        <f>++COUNTIFS(#REF!,'Манзилли сотиб олиш (2)'!$F909,#REF!,'Манзилли сотиб олиш (2)'!M$3,#REF!,'Манзилли сотиб олиш (2)'!M$2)</f>
        <v>#REF!</v>
      </c>
      <c r="N909" s="5" t="e">
        <f>++COUNTIFS(#REF!,'Манзилли сотиб олиш (2)'!$F909,#REF!,'Манзилли сотиб олиш (2)'!N$3,#REF!,'Манзилли сотиб олиш (2)'!N$2)</f>
        <v>#REF!</v>
      </c>
      <c r="O909" s="7" t="e">
        <f t="shared" si="185"/>
        <v>#REF!</v>
      </c>
      <c r="P909" s="7">
        <f t="shared" si="186"/>
        <v>0</v>
      </c>
      <c r="Q909" s="7">
        <f t="shared" si="187"/>
        <v>0</v>
      </c>
      <c r="R909" s="5" t="e">
        <f>++COUNTIFS(#REF!,'Манзилли сотиб олиш (2)'!$F909,#REF!,'Манзилли сотиб олиш (2)'!R$3,#REF!,'Манзилли сотиб олиш (2)'!R$2)</f>
        <v>#REF!</v>
      </c>
      <c r="S909" s="5" t="e">
        <f>++COUNTIFS(#REF!,'Манзилли сотиб олиш (2)'!$F909,#REF!,'Манзилли сотиб олиш (2)'!S$3,#REF!,'Манзилли сотиб олиш (2)'!S$2)</f>
        <v>#REF!</v>
      </c>
      <c r="T909" s="5" t="e">
        <f>++COUNTIFS(#REF!,'Манзилли сотиб олиш (2)'!$F909,#REF!,'Манзилли сотиб олиш (2)'!T$3,#REF!,'Манзилли сотиб олиш (2)'!T$2)</f>
        <v>#REF!</v>
      </c>
      <c r="U909" s="5" t="e">
        <f>++COUNTIFS(#REF!,'Манзилли сотиб олиш (2)'!$F909,#REF!,'Манзилли сотиб олиш (2)'!U$3,#REF!,'Манзилли сотиб олиш (2)'!U$2)</f>
        <v>#REF!</v>
      </c>
      <c r="V909" s="5" t="e">
        <f>++COUNTIFS(#REF!,'Манзилли сотиб олиш (2)'!$F909,#REF!,'Манзилли сотиб олиш (2)'!V$3,#REF!,'Манзилли сотиб олиш (2)'!V$2)</f>
        <v>#REF!</v>
      </c>
      <c r="W909" s="7" t="e">
        <f t="shared" si="188"/>
        <v>#REF!</v>
      </c>
      <c r="X909" s="7">
        <f t="shared" si="189"/>
        <v>0</v>
      </c>
      <c r="Y909" s="7">
        <f t="shared" si="190"/>
        <v>0</v>
      </c>
      <c r="Z909" s="7">
        <f t="shared" si="189"/>
        <v>0</v>
      </c>
      <c r="AA909" s="7">
        <v>0</v>
      </c>
      <c r="AB909" s="7" t="e">
        <f t="shared" si="191"/>
        <v>#REF!</v>
      </c>
      <c r="AC909" s="7">
        <f t="shared" si="193"/>
        <v>0</v>
      </c>
      <c r="AD909" s="12" t="e">
        <f>++VLOOKUP(F909,#REF!,3,0)</f>
        <v>#REF!</v>
      </c>
      <c r="AE909" s="10" t="s">
        <v>502</v>
      </c>
      <c r="AF909" s="10" t="s">
        <v>2942</v>
      </c>
      <c r="AH909" t="s">
        <v>2960</v>
      </c>
    </row>
    <row r="910" spans="1:34" x14ac:dyDescent="0.25">
      <c r="A910" s="5">
        <f t="shared" si="192"/>
        <v>19</v>
      </c>
      <c r="B910" s="22" t="s">
        <v>502</v>
      </c>
      <c r="C910" s="6" t="s">
        <v>1486</v>
      </c>
      <c r="D910" s="5" t="s">
        <v>608</v>
      </c>
      <c r="E910" s="7">
        <v>78164755</v>
      </c>
      <c r="F910" s="7">
        <v>30808923120031</v>
      </c>
      <c r="G910" s="7" t="s">
        <v>2445</v>
      </c>
      <c r="H910" s="14">
        <v>45070</v>
      </c>
      <c r="I910" s="5" t="s">
        <v>1125</v>
      </c>
      <c r="J910" s="5" t="e">
        <f>++COUNTIFS(#REF!,'Манзилли сотиб олиш (2)'!$F910,#REF!,'Манзилли сотиб олиш (2)'!J$3,#REF!,'Манзилли сотиб олиш (2)'!J$2)</f>
        <v>#REF!</v>
      </c>
      <c r="K910" s="5" t="e">
        <f>++COUNTIFS(#REF!,'Манзилли сотиб олиш (2)'!$F910,#REF!,'Манзилли сотиб олиш (2)'!K$3,#REF!,'Манзилли сотиб олиш (2)'!K$2)</f>
        <v>#REF!</v>
      </c>
      <c r="L910" s="5" t="e">
        <f>++COUNTIFS(#REF!,'Манзилли сотиб олиш (2)'!$F910,#REF!,'Манзилли сотиб олиш (2)'!L$3,#REF!,'Манзилли сотиб олиш (2)'!L$2)</f>
        <v>#REF!</v>
      </c>
      <c r="M910" s="5" t="e">
        <f>++COUNTIFS(#REF!,'Манзилли сотиб олиш (2)'!$F910,#REF!,'Манзилли сотиб олиш (2)'!M$3,#REF!,'Манзилли сотиб олиш (2)'!M$2)</f>
        <v>#REF!</v>
      </c>
      <c r="N910" s="5" t="e">
        <f>++COUNTIFS(#REF!,'Манзилли сотиб олиш (2)'!$F910,#REF!,'Манзилли сотиб олиш (2)'!N$3,#REF!,'Манзилли сотиб олиш (2)'!N$2)</f>
        <v>#REF!</v>
      </c>
      <c r="O910" s="7" t="e">
        <f t="shared" si="185"/>
        <v>#REF!</v>
      </c>
      <c r="P910" s="7">
        <f t="shared" si="186"/>
        <v>1</v>
      </c>
      <c r="Q910" s="7">
        <f t="shared" si="187"/>
        <v>318.10000000000002</v>
      </c>
      <c r="R910" s="5" t="e">
        <f>++COUNTIFS(#REF!,'Манзилли сотиб олиш (2)'!$F910,#REF!,'Манзилли сотиб олиш (2)'!R$3,#REF!,'Манзилли сотиб олиш (2)'!R$2)</f>
        <v>#REF!</v>
      </c>
      <c r="S910" s="5" t="e">
        <f>++COUNTIFS(#REF!,'Манзилли сотиб олиш (2)'!$F910,#REF!,'Манзилли сотиб олиш (2)'!S$3,#REF!,'Манзилли сотиб олиш (2)'!S$2)</f>
        <v>#REF!</v>
      </c>
      <c r="T910" s="5" t="e">
        <f>++COUNTIFS(#REF!,'Манзилли сотиб олиш (2)'!$F910,#REF!,'Манзилли сотиб олиш (2)'!T$3,#REF!,'Манзилли сотиб олиш (2)'!T$2)</f>
        <v>#REF!</v>
      </c>
      <c r="U910" s="5" t="e">
        <f>++COUNTIFS(#REF!,'Манзилли сотиб олиш (2)'!$F910,#REF!,'Манзилли сотиб олиш (2)'!U$3,#REF!,'Манзилли сотиб олиш (2)'!U$2)</f>
        <v>#REF!</v>
      </c>
      <c r="V910" s="5" t="e">
        <f>++COUNTIFS(#REF!,'Манзилли сотиб олиш (2)'!$F910,#REF!,'Манзилли сотиб олиш (2)'!V$3,#REF!,'Манзилли сотиб олиш (2)'!V$2)</f>
        <v>#REF!</v>
      </c>
      <c r="W910" s="7" t="e">
        <f t="shared" si="188"/>
        <v>#REF!</v>
      </c>
      <c r="X910" s="7">
        <f t="shared" si="189"/>
        <v>0</v>
      </c>
      <c r="Y910" s="7">
        <f t="shared" si="190"/>
        <v>0</v>
      </c>
      <c r="Z910" s="7">
        <f t="shared" si="189"/>
        <v>1</v>
      </c>
      <c r="AA910" s="7">
        <v>318.10000000000002</v>
      </c>
      <c r="AB910" s="7" t="e">
        <f t="shared" si="191"/>
        <v>#REF!</v>
      </c>
      <c r="AC910" s="7" t="e">
        <f t="shared" si="193"/>
        <v>#REF!</v>
      </c>
      <c r="AD910" s="12" t="e">
        <f>++VLOOKUP(F910,#REF!,3,0)</f>
        <v>#REF!</v>
      </c>
      <c r="AE910" s="10" t="s">
        <v>502</v>
      </c>
      <c r="AF910" s="10" t="s">
        <v>1024</v>
      </c>
      <c r="AH910" t="s">
        <v>2960</v>
      </c>
    </row>
    <row r="911" spans="1:34" x14ac:dyDescent="0.25">
      <c r="A911" s="5">
        <f t="shared" si="192"/>
        <v>20</v>
      </c>
      <c r="B911" s="22" t="s">
        <v>502</v>
      </c>
      <c r="C911" s="6" t="s">
        <v>1487</v>
      </c>
      <c r="D911" s="5" t="s">
        <v>607</v>
      </c>
      <c r="E911" s="7">
        <v>78173148</v>
      </c>
      <c r="F911" s="7">
        <v>42803793120098</v>
      </c>
      <c r="G911" s="7" t="s">
        <v>2446</v>
      </c>
      <c r="H911" s="14">
        <v>45070</v>
      </c>
      <c r="I911" s="5" t="s">
        <v>1125</v>
      </c>
      <c r="J911" s="5" t="e">
        <f>++COUNTIFS(#REF!,'Манзилли сотиб олиш (2)'!$F911,#REF!,'Манзилли сотиб олиш (2)'!J$3,#REF!,'Манзилли сотиб олиш (2)'!J$2)</f>
        <v>#REF!</v>
      </c>
      <c r="K911" s="5" t="e">
        <f>++COUNTIFS(#REF!,'Манзилли сотиб олиш (2)'!$F911,#REF!,'Манзилли сотиб олиш (2)'!K$3,#REF!,'Манзилли сотиб олиш (2)'!K$2)</f>
        <v>#REF!</v>
      </c>
      <c r="L911" s="5" t="e">
        <f>++COUNTIFS(#REF!,'Манзилли сотиб олиш (2)'!$F911,#REF!,'Манзилли сотиб олиш (2)'!L$3,#REF!,'Манзилли сотиб олиш (2)'!L$2)</f>
        <v>#REF!</v>
      </c>
      <c r="M911" s="5" t="e">
        <f>++COUNTIFS(#REF!,'Манзилли сотиб олиш (2)'!$F911,#REF!,'Манзилли сотиб олиш (2)'!M$3,#REF!,'Манзилли сотиб олиш (2)'!M$2)</f>
        <v>#REF!</v>
      </c>
      <c r="N911" s="5" t="e">
        <f>++COUNTIFS(#REF!,'Манзилли сотиб олиш (2)'!$F911,#REF!,'Манзилли сотиб олиш (2)'!N$3,#REF!,'Манзилли сотиб олиш (2)'!N$2)</f>
        <v>#REF!</v>
      </c>
      <c r="O911" s="7" t="e">
        <f t="shared" si="185"/>
        <v>#REF!</v>
      </c>
      <c r="P911" s="7">
        <f t="shared" si="186"/>
        <v>1</v>
      </c>
      <c r="Q911" s="7">
        <f t="shared" si="187"/>
        <v>143</v>
      </c>
      <c r="R911" s="5" t="e">
        <f>++COUNTIFS(#REF!,'Манзилли сотиб олиш (2)'!$F911,#REF!,'Манзилли сотиб олиш (2)'!R$3,#REF!,'Манзилли сотиб олиш (2)'!R$2)</f>
        <v>#REF!</v>
      </c>
      <c r="S911" s="5" t="e">
        <f>++COUNTIFS(#REF!,'Манзилли сотиб олиш (2)'!$F911,#REF!,'Манзилли сотиб олиш (2)'!S$3,#REF!,'Манзилли сотиб олиш (2)'!S$2)</f>
        <v>#REF!</v>
      </c>
      <c r="T911" s="5" t="e">
        <f>++COUNTIFS(#REF!,'Манзилли сотиб олиш (2)'!$F911,#REF!,'Манзилли сотиб олиш (2)'!T$3,#REF!,'Манзилли сотиб олиш (2)'!T$2)</f>
        <v>#REF!</v>
      </c>
      <c r="U911" s="5" t="e">
        <f>++COUNTIFS(#REF!,'Манзилли сотиб олиш (2)'!$F911,#REF!,'Манзилли сотиб олиш (2)'!U$3,#REF!,'Манзилли сотиб олиш (2)'!U$2)</f>
        <v>#REF!</v>
      </c>
      <c r="V911" s="5" t="e">
        <f>++COUNTIFS(#REF!,'Манзилли сотиб олиш (2)'!$F911,#REF!,'Манзилли сотиб олиш (2)'!V$3,#REF!,'Манзилли сотиб олиш (2)'!V$2)</f>
        <v>#REF!</v>
      </c>
      <c r="W911" s="7" t="e">
        <f t="shared" si="188"/>
        <v>#REF!</v>
      </c>
      <c r="X911" s="7">
        <f t="shared" si="189"/>
        <v>0</v>
      </c>
      <c r="Y911" s="7">
        <f t="shared" si="190"/>
        <v>0</v>
      </c>
      <c r="Z911" s="7">
        <f t="shared" si="189"/>
        <v>1</v>
      </c>
      <c r="AA911" s="7">
        <v>143</v>
      </c>
      <c r="AB911" s="7" t="e">
        <f t="shared" si="191"/>
        <v>#REF!</v>
      </c>
      <c r="AC911" s="7" t="e">
        <f t="shared" si="193"/>
        <v>#REF!</v>
      </c>
      <c r="AD911" s="12" t="e">
        <f>++VLOOKUP(F911,#REF!,3,0)</f>
        <v>#REF!</v>
      </c>
      <c r="AE911" s="10" t="s">
        <v>502</v>
      </c>
      <c r="AF911" s="10" t="s">
        <v>2925</v>
      </c>
      <c r="AH911" t="s">
        <v>2960</v>
      </c>
    </row>
    <row r="912" spans="1:34" x14ac:dyDescent="0.25">
      <c r="A912" s="5">
        <f t="shared" si="192"/>
        <v>21</v>
      </c>
      <c r="B912" s="22" t="s">
        <v>502</v>
      </c>
      <c r="C912" s="6" t="s">
        <v>1488</v>
      </c>
      <c r="D912" s="5" t="s">
        <v>606</v>
      </c>
      <c r="E912" s="7">
        <v>78178495</v>
      </c>
      <c r="F912" s="7">
        <v>41410943120034</v>
      </c>
      <c r="G912" s="7" t="s">
        <v>2447</v>
      </c>
      <c r="H912" s="14">
        <v>45070</v>
      </c>
      <c r="I912" s="5" t="s">
        <v>1125</v>
      </c>
      <c r="J912" s="5" t="e">
        <f>++COUNTIFS(#REF!,'Манзилли сотиб олиш (2)'!$F912,#REF!,'Манзилли сотиб олиш (2)'!J$3,#REF!,'Манзилли сотиб олиш (2)'!J$2)</f>
        <v>#REF!</v>
      </c>
      <c r="K912" s="5" t="e">
        <f>++COUNTIFS(#REF!,'Манзилли сотиб олиш (2)'!$F912,#REF!,'Манзилли сотиб олиш (2)'!K$3,#REF!,'Манзилли сотиб олиш (2)'!K$2)</f>
        <v>#REF!</v>
      </c>
      <c r="L912" s="5" t="e">
        <f>++COUNTIFS(#REF!,'Манзилли сотиб олиш (2)'!$F912,#REF!,'Манзилли сотиб олиш (2)'!L$3,#REF!,'Манзилли сотиб олиш (2)'!L$2)</f>
        <v>#REF!</v>
      </c>
      <c r="M912" s="5" t="e">
        <f>++COUNTIFS(#REF!,'Манзилли сотиб олиш (2)'!$F912,#REF!,'Манзилли сотиб олиш (2)'!M$3,#REF!,'Манзилли сотиб олиш (2)'!M$2)</f>
        <v>#REF!</v>
      </c>
      <c r="N912" s="5" t="e">
        <f>++COUNTIFS(#REF!,'Манзилли сотиб олиш (2)'!$F912,#REF!,'Манзилли сотиб олиш (2)'!N$3,#REF!,'Манзилли сотиб олиш (2)'!N$2)</f>
        <v>#REF!</v>
      </c>
      <c r="O912" s="7" t="e">
        <f t="shared" si="185"/>
        <v>#REF!</v>
      </c>
      <c r="P912" s="7">
        <f t="shared" si="186"/>
        <v>1</v>
      </c>
      <c r="Q912" s="7">
        <f t="shared" si="187"/>
        <v>191</v>
      </c>
      <c r="R912" s="5" t="e">
        <f>++COUNTIFS(#REF!,'Манзилли сотиб олиш (2)'!$F912,#REF!,'Манзилли сотиб олиш (2)'!R$3,#REF!,'Манзилли сотиб олиш (2)'!R$2)</f>
        <v>#REF!</v>
      </c>
      <c r="S912" s="5" t="e">
        <f>++COUNTIFS(#REF!,'Манзилли сотиб олиш (2)'!$F912,#REF!,'Манзилли сотиб олиш (2)'!S$3,#REF!,'Манзилли сотиб олиш (2)'!S$2)</f>
        <v>#REF!</v>
      </c>
      <c r="T912" s="5" t="e">
        <f>++COUNTIFS(#REF!,'Манзилли сотиб олиш (2)'!$F912,#REF!,'Манзилли сотиб олиш (2)'!T$3,#REF!,'Манзилли сотиб олиш (2)'!T$2)</f>
        <v>#REF!</v>
      </c>
      <c r="U912" s="5" t="e">
        <f>++COUNTIFS(#REF!,'Манзилли сотиб олиш (2)'!$F912,#REF!,'Манзилли сотиб олиш (2)'!U$3,#REF!,'Манзилли сотиб олиш (2)'!U$2)</f>
        <v>#REF!</v>
      </c>
      <c r="V912" s="5" t="e">
        <f>++COUNTIFS(#REF!,'Манзилли сотиб олиш (2)'!$F912,#REF!,'Манзилли сотиб олиш (2)'!V$3,#REF!,'Манзилли сотиб олиш (2)'!V$2)</f>
        <v>#REF!</v>
      </c>
      <c r="W912" s="7" t="e">
        <f t="shared" si="188"/>
        <v>#REF!</v>
      </c>
      <c r="X912" s="7">
        <f t="shared" si="189"/>
        <v>0</v>
      </c>
      <c r="Y912" s="7">
        <f t="shared" si="190"/>
        <v>0</v>
      </c>
      <c r="Z912" s="7">
        <f t="shared" si="189"/>
        <v>1</v>
      </c>
      <c r="AA912" s="7">
        <v>191</v>
      </c>
      <c r="AB912" s="7" t="e">
        <f t="shared" si="191"/>
        <v>#REF!</v>
      </c>
      <c r="AC912" s="7" t="e">
        <f t="shared" si="193"/>
        <v>#REF!</v>
      </c>
      <c r="AD912" s="12" t="e">
        <f>++VLOOKUP(F912,#REF!,3,0)</f>
        <v>#REF!</v>
      </c>
      <c r="AE912" s="10" t="s">
        <v>502</v>
      </c>
      <c r="AF912" s="10" t="s">
        <v>2943</v>
      </c>
      <c r="AH912" t="s">
        <v>2960</v>
      </c>
    </row>
    <row r="913" spans="1:34" x14ac:dyDescent="0.25">
      <c r="A913" s="5">
        <f t="shared" si="192"/>
        <v>22</v>
      </c>
      <c r="B913" s="22" t="s">
        <v>502</v>
      </c>
      <c r="C913" s="6" t="s">
        <v>1489</v>
      </c>
      <c r="D913" s="5" t="s">
        <v>604</v>
      </c>
      <c r="E913" s="7">
        <v>78184226</v>
      </c>
      <c r="F913" s="7">
        <v>33005943120044</v>
      </c>
      <c r="G913" s="7" t="s">
        <v>2448</v>
      </c>
      <c r="H913" s="14">
        <v>45070</v>
      </c>
      <c r="I913" s="5" t="s">
        <v>1125</v>
      </c>
      <c r="J913" s="5" t="e">
        <f>++COUNTIFS(#REF!,'Манзилли сотиб олиш (2)'!$F913,#REF!,'Манзилли сотиб олиш (2)'!J$3,#REF!,'Манзилли сотиб олиш (2)'!J$2)</f>
        <v>#REF!</v>
      </c>
      <c r="K913" s="5" t="e">
        <f>++COUNTIFS(#REF!,'Манзилли сотиб олиш (2)'!$F913,#REF!,'Манзилли сотиб олиш (2)'!K$3,#REF!,'Манзилли сотиб олиш (2)'!K$2)</f>
        <v>#REF!</v>
      </c>
      <c r="L913" s="5" t="e">
        <f>++COUNTIFS(#REF!,'Манзилли сотиб олиш (2)'!$F913,#REF!,'Манзилли сотиб олиш (2)'!L$3,#REF!,'Манзилли сотиб олиш (2)'!L$2)</f>
        <v>#REF!</v>
      </c>
      <c r="M913" s="5" t="e">
        <f>++COUNTIFS(#REF!,'Манзилли сотиб олиш (2)'!$F913,#REF!,'Манзилли сотиб олиш (2)'!M$3,#REF!,'Манзилли сотиб олиш (2)'!M$2)</f>
        <v>#REF!</v>
      </c>
      <c r="N913" s="5" t="e">
        <f>++COUNTIFS(#REF!,'Манзилли сотиб олиш (2)'!$F913,#REF!,'Манзилли сотиб олиш (2)'!N$3,#REF!,'Манзилли сотиб олиш (2)'!N$2)</f>
        <v>#REF!</v>
      </c>
      <c r="O913" s="7" t="e">
        <f t="shared" si="185"/>
        <v>#REF!</v>
      </c>
      <c r="P913" s="7">
        <f t="shared" si="186"/>
        <v>1</v>
      </c>
      <c r="Q913" s="7">
        <f t="shared" si="187"/>
        <v>232</v>
      </c>
      <c r="R913" s="5" t="e">
        <f>++COUNTIFS(#REF!,'Манзилли сотиб олиш (2)'!$F913,#REF!,'Манзилли сотиб олиш (2)'!R$3,#REF!,'Манзилли сотиб олиш (2)'!R$2)</f>
        <v>#REF!</v>
      </c>
      <c r="S913" s="5" t="e">
        <f>++COUNTIFS(#REF!,'Манзилли сотиб олиш (2)'!$F913,#REF!,'Манзилли сотиб олиш (2)'!S$3,#REF!,'Манзилли сотиб олиш (2)'!S$2)</f>
        <v>#REF!</v>
      </c>
      <c r="T913" s="5" t="e">
        <f>++COUNTIFS(#REF!,'Манзилли сотиб олиш (2)'!$F913,#REF!,'Манзилли сотиб олиш (2)'!T$3,#REF!,'Манзилли сотиб олиш (2)'!T$2)</f>
        <v>#REF!</v>
      </c>
      <c r="U913" s="5" t="e">
        <f>++COUNTIFS(#REF!,'Манзилли сотиб олиш (2)'!$F913,#REF!,'Манзилли сотиб олиш (2)'!U$3,#REF!,'Манзилли сотиб олиш (2)'!U$2)</f>
        <v>#REF!</v>
      </c>
      <c r="V913" s="5" t="e">
        <f>++COUNTIFS(#REF!,'Манзилли сотиб олиш (2)'!$F913,#REF!,'Манзилли сотиб олиш (2)'!V$3,#REF!,'Манзилли сотиб олиш (2)'!V$2)</f>
        <v>#REF!</v>
      </c>
      <c r="W913" s="7" t="e">
        <f t="shared" si="188"/>
        <v>#REF!</v>
      </c>
      <c r="X913" s="7">
        <f t="shared" si="189"/>
        <v>0</v>
      </c>
      <c r="Y913" s="7">
        <f t="shared" si="190"/>
        <v>0</v>
      </c>
      <c r="Z913" s="7">
        <f t="shared" si="189"/>
        <v>1</v>
      </c>
      <c r="AA913" s="7">
        <v>232</v>
      </c>
      <c r="AB913" s="7" t="e">
        <f t="shared" si="191"/>
        <v>#REF!</v>
      </c>
      <c r="AC913" s="7" t="e">
        <f t="shared" si="193"/>
        <v>#REF!</v>
      </c>
      <c r="AD913" s="12" t="e">
        <f>++VLOOKUP(F913,#REF!,3,0)</f>
        <v>#REF!</v>
      </c>
      <c r="AE913" s="10" t="s">
        <v>502</v>
      </c>
      <c r="AF913" s="10" t="s">
        <v>1022</v>
      </c>
      <c r="AH913" t="s">
        <v>2960</v>
      </c>
    </row>
    <row r="914" spans="1:34" x14ac:dyDescent="0.25">
      <c r="A914" s="5">
        <f t="shared" si="192"/>
        <v>23</v>
      </c>
      <c r="B914" s="22" t="s">
        <v>502</v>
      </c>
      <c r="C914" s="6" t="s">
        <v>1490</v>
      </c>
      <c r="D914" s="5" t="s">
        <v>605</v>
      </c>
      <c r="E914" s="7">
        <v>78180001</v>
      </c>
      <c r="F914" s="7">
        <v>50501007150017</v>
      </c>
      <c r="G914" s="7" t="s">
        <v>2449</v>
      </c>
      <c r="H914" s="14">
        <v>45070</v>
      </c>
      <c r="I914" s="5" t="s">
        <v>1125</v>
      </c>
      <c r="J914" s="5" t="e">
        <f>++COUNTIFS(#REF!,'Манзилли сотиб олиш (2)'!$F914,#REF!,'Манзилли сотиб олиш (2)'!J$3,#REF!,'Манзилли сотиб олиш (2)'!J$2)</f>
        <v>#REF!</v>
      </c>
      <c r="K914" s="5" t="e">
        <f>++COUNTIFS(#REF!,'Манзилли сотиб олиш (2)'!$F914,#REF!,'Манзилли сотиб олиш (2)'!K$3,#REF!,'Манзилли сотиб олиш (2)'!K$2)</f>
        <v>#REF!</v>
      </c>
      <c r="L914" s="5" t="e">
        <f>++COUNTIFS(#REF!,'Манзилли сотиб олиш (2)'!$F914,#REF!,'Манзилли сотиб олиш (2)'!L$3,#REF!,'Манзилли сотиб олиш (2)'!L$2)</f>
        <v>#REF!</v>
      </c>
      <c r="M914" s="5" t="e">
        <f>++COUNTIFS(#REF!,'Манзилли сотиб олиш (2)'!$F914,#REF!,'Манзилли сотиб олиш (2)'!M$3,#REF!,'Манзилли сотиб олиш (2)'!M$2)</f>
        <v>#REF!</v>
      </c>
      <c r="N914" s="5" t="e">
        <f>++COUNTIFS(#REF!,'Манзилли сотиб олиш (2)'!$F914,#REF!,'Манзилли сотиб олиш (2)'!N$3,#REF!,'Манзилли сотиб олиш (2)'!N$2)</f>
        <v>#REF!</v>
      </c>
      <c r="O914" s="7" t="e">
        <f t="shared" si="185"/>
        <v>#REF!</v>
      </c>
      <c r="P914" s="7">
        <f t="shared" si="186"/>
        <v>1</v>
      </c>
      <c r="Q914" s="7">
        <f t="shared" si="187"/>
        <v>224</v>
      </c>
      <c r="R914" s="5" t="e">
        <f>++COUNTIFS(#REF!,'Манзилли сотиб олиш (2)'!$F914,#REF!,'Манзилли сотиб олиш (2)'!R$3,#REF!,'Манзилли сотиб олиш (2)'!R$2)</f>
        <v>#REF!</v>
      </c>
      <c r="S914" s="5" t="e">
        <f>++COUNTIFS(#REF!,'Манзилли сотиб олиш (2)'!$F914,#REF!,'Манзилли сотиб олиш (2)'!S$3,#REF!,'Манзилли сотиб олиш (2)'!S$2)</f>
        <v>#REF!</v>
      </c>
      <c r="T914" s="5" t="e">
        <f>++COUNTIFS(#REF!,'Манзилли сотиб олиш (2)'!$F914,#REF!,'Манзилли сотиб олиш (2)'!T$3,#REF!,'Манзилли сотиб олиш (2)'!T$2)</f>
        <v>#REF!</v>
      </c>
      <c r="U914" s="5" t="e">
        <f>++COUNTIFS(#REF!,'Манзилли сотиб олиш (2)'!$F914,#REF!,'Манзилли сотиб олиш (2)'!U$3,#REF!,'Манзилли сотиб олиш (2)'!U$2)</f>
        <v>#REF!</v>
      </c>
      <c r="V914" s="5" t="e">
        <f>++COUNTIFS(#REF!,'Манзилли сотиб олиш (2)'!$F914,#REF!,'Манзилли сотиб олиш (2)'!V$3,#REF!,'Манзилли сотиб олиш (2)'!V$2)</f>
        <v>#REF!</v>
      </c>
      <c r="W914" s="7" t="e">
        <f t="shared" si="188"/>
        <v>#REF!</v>
      </c>
      <c r="X914" s="7">
        <f t="shared" si="189"/>
        <v>0</v>
      </c>
      <c r="Y914" s="7">
        <f t="shared" si="190"/>
        <v>0</v>
      </c>
      <c r="Z914" s="7">
        <f t="shared" si="189"/>
        <v>1</v>
      </c>
      <c r="AA914" s="7">
        <v>224</v>
      </c>
      <c r="AB914" s="7" t="e">
        <f t="shared" si="191"/>
        <v>#REF!</v>
      </c>
      <c r="AC914" s="7" t="e">
        <f t="shared" si="193"/>
        <v>#REF!</v>
      </c>
      <c r="AD914" s="12" t="e">
        <f>++VLOOKUP(F914,#REF!,3,0)</f>
        <v>#REF!</v>
      </c>
      <c r="AE914" s="10" t="s">
        <v>502</v>
      </c>
      <c r="AF914" s="10" t="s">
        <v>1959</v>
      </c>
      <c r="AH914" t="s">
        <v>2960</v>
      </c>
    </row>
    <row r="915" spans="1:34" x14ac:dyDescent="0.25">
      <c r="A915" s="5">
        <f t="shared" si="192"/>
        <v>24</v>
      </c>
      <c r="B915" s="22" t="s">
        <v>502</v>
      </c>
      <c r="C915" s="6" t="s">
        <v>1491</v>
      </c>
      <c r="D915" s="5" t="s">
        <v>603</v>
      </c>
      <c r="E915" s="7">
        <v>78158078</v>
      </c>
      <c r="F915" s="7">
        <v>32111913120015</v>
      </c>
      <c r="G915" s="7" t="s">
        <v>2450</v>
      </c>
      <c r="H915" s="14">
        <v>45070</v>
      </c>
      <c r="I915" s="5" t="s">
        <v>1125</v>
      </c>
      <c r="J915" s="5" t="e">
        <f>++COUNTIFS(#REF!,'Манзилли сотиб олиш (2)'!$F915,#REF!,'Манзилли сотиб олиш (2)'!J$3,#REF!,'Манзилли сотиб олиш (2)'!J$2)</f>
        <v>#REF!</v>
      </c>
      <c r="K915" s="5" t="e">
        <f>++COUNTIFS(#REF!,'Манзилли сотиб олиш (2)'!$F915,#REF!,'Манзилли сотиб олиш (2)'!K$3,#REF!,'Манзилли сотиб олиш (2)'!K$2)</f>
        <v>#REF!</v>
      </c>
      <c r="L915" s="5" t="e">
        <f>++COUNTIFS(#REF!,'Манзилли сотиб олиш (2)'!$F915,#REF!,'Манзилли сотиб олиш (2)'!L$3,#REF!,'Манзилли сотиб олиш (2)'!L$2)</f>
        <v>#REF!</v>
      </c>
      <c r="M915" s="5" t="e">
        <f>++COUNTIFS(#REF!,'Манзилли сотиб олиш (2)'!$F915,#REF!,'Манзилли сотиб олиш (2)'!M$3,#REF!,'Манзилли сотиб олиш (2)'!M$2)</f>
        <v>#REF!</v>
      </c>
      <c r="N915" s="5" t="e">
        <f>++COUNTIFS(#REF!,'Манзилли сотиб олиш (2)'!$F915,#REF!,'Манзилли сотиб олиш (2)'!N$3,#REF!,'Манзилли сотиб олиш (2)'!N$2)</f>
        <v>#REF!</v>
      </c>
      <c r="O915" s="7" t="e">
        <f t="shared" si="185"/>
        <v>#REF!</v>
      </c>
      <c r="P915" s="7">
        <f t="shared" si="186"/>
        <v>1</v>
      </c>
      <c r="Q915" s="7">
        <f t="shared" si="187"/>
        <v>219.7</v>
      </c>
      <c r="R915" s="5" t="e">
        <f>++COUNTIFS(#REF!,'Манзилли сотиб олиш (2)'!$F915,#REF!,'Манзилли сотиб олиш (2)'!R$3,#REF!,'Манзилли сотиб олиш (2)'!R$2)</f>
        <v>#REF!</v>
      </c>
      <c r="S915" s="5" t="e">
        <f>++COUNTIFS(#REF!,'Манзилли сотиб олиш (2)'!$F915,#REF!,'Манзилли сотиб олиш (2)'!S$3,#REF!,'Манзилли сотиб олиш (2)'!S$2)</f>
        <v>#REF!</v>
      </c>
      <c r="T915" s="5" t="e">
        <f>++COUNTIFS(#REF!,'Манзилли сотиб олиш (2)'!$F915,#REF!,'Манзилли сотиб олиш (2)'!T$3,#REF!,'Манзилли сотиб олиш (2)'!T$2)</f>
        <v>#REF!</v>
      </c>
      <c r="U915" s="5" t="e">
        <f>++COUNTIFS(#REF!,'Манзилли сотиб олиш (2)'!$F915,#REF!,'Манзилли сотиб олиш (2)'!U$3,#REF!,'Манзилли сотиб олиш (2)'!U$2)</f>
        <v>#REF!</v>
      </c>
      <c r="V915" s="5" t="e">
        <f>++COUNTIFS(#REF!,'Манзилли сотиб олиш (2)'!$F915,#REF!,'Манзилли сотиб олиш (2)'!V$3,#REF!,'Манзилли сотиб олиш (2)'!V$2)</f>
        <v>#REF!</v>
      </c>
      <c r="W915" s="7" t="e">
        <f t="shared" si="188"/>
        <v>#REF!</v>
      </c>
      <c r="X915" s="7">
        <f t="shared" si="189"/>
        <v>0</v>
      </c>
      <c r="Y915" s="7">
        <f t="shared" si="190"/>
        <v>0</v>
      </c>
      <c r="Z915" s="7">
        <f t="shared" si="189"/>
        <v>1</v>
      </c>
      <c r="AA915" s="7">
        <v>219.7</v>
      </c>
      <c r="AB915" s="7" t="e">
        <f t="shared" si="191"/>
        <v>#REF!</v>
      </c>
      <c r="AC915" s="7" t="e">
        <f t="shared" si="193"/>
        <v>#REF!</v>
      </c>
      <c r="AD915" s="12" t="e">
        <f>++VLOOKUP(F915,#REF!,3,0)</f>
        <v>#REF!</v>
      </c>
      <c r="AE915" s="10" t="s">
        <v>502</v>
      </c>
      <c r="AF915" s="10" t="s">
        <v>2942</v>
      </c>
      <c r="AH915" t="s">
        <v>2960</v>
      </c>
    </row>
    <row r="916" spans="1:34" x14ac:dyDescent="0.25">
      <c r="A916" s="5">
        <f t="shared" si="192"/>
        <v>25</v>
      </c>
      <c r="B916" s="22" t="s">
        <v>502</v>
      </c>
      <c r="C916" s="6" t="s">
        <v>1492</v>
      </c>
      <c r="D916" s="5" t="s">
        <v>602</v>
      </c>
      <c r="E916" s="7">
        <v>78188745</v>
      </c>
      <c r="F916" s="7">
        <v>32706903120029</v>
      </c>
      <c r="G916" s="7" t="s">
        <v>2451</v>
      </c>
      <c r="H916" s="14">
        <v>45070</v>
      </c>
      <c r="I916" s="5" t="s">
        <v>1125</v>
      </c>
      <c r="J916" s="5" t="e">
        <f>++COUNTIFS(#REF!,'Манзилли сотиб олиш (2)'!$F916,#REF!,'Манзилли сотиб олиш (2)'!J$3,#REF!,'Манзилли сотиб олиш (2)'!J$2)</f>
        <v>#REF!</v>
      </c>
      <c r="K916" s="5" t="e">
        <f>++COUNTIFS(#REF!,'Манзилли сотиб олиш (2)'!$F916,#REF!,'Манзилли сотиб олиш (2)'!K$3,#REF!,'Манзилли сотиб олиш (2)'!K$2)</f>
        <v>#REF!</v>
      </c>
      <c r="L916" s="5" t="e">
        <f>++COUNTIFS(#REF!,'Манзилли сотиб олиш (2)'!$F916,#REF!,'Манзилли сотиб олиш (2)'!L$3,#REF!,'Манзилли сотиб олиш (2)'!L$2)</f>
        <v>#REF!</v>
      </c>
      <c r="M916" s="5" t="e">
        <f>++COUNTIFS(#REF!,'Манзилли сотиб олиш (2)'!$F916,#REF!,'Манзилли сотиб олиш (2)'!M$3,#REF!,'Манзилли сотиб олиш (2)'!M$2)</f>
        <v>#REF!</v>
      </c>
      <c r="N916" s="5" t="e">
        <f>++COUNTIFS(#REF!,'Манзилли сотиб олиш (2)'!$F916,#REF!,'Манзилли сотиб олиш (2)'!N$3,#REF!,'Манзилли сотиб олиш (2)'!N$2)</f>
        <v>#REF!</v>
      </c>
      <c r="O916" s="7" t="e">
        <f t="shared" si="185"/>
        <v>#REF!</v>
      </c>
      <c r="P916" s="7">
        <f t="shared" si="186"/>
        <v>1</v>
      </c>
      <c r="Q916" s="7">
        <f t="shared" si="187"/>
        <v>272</v>
      </c>
      <c r="R916" s="5" t="e">
        <f>++COUNTIFS(#REF!,'Манзилли сотиб олиш (2)'!$F916,#REF!,'Манзилли сотиб олиш (2)'!R$3,#REF!,'Манзилли сотиб олиш (2)'!R$2)</f>
        <v>#REF!</v>
      </c>
      <c r="S916" s="5" t="e">
        <f>++COUNTIFS(#REF!,'Манзилли сотиб олиш (2)'!$F916,#REF!,'Манзилли сотиб олиш (2)'!S$3,#REF!,'Манзилли сотиб олиш (2)'!S$2)</f>
        <v>#REF!</v>
      </c>
      <c r="T916" s="5" t="e">
        <f>++COUNTIFS(#REF!,'Манзилли сотиб олиш (2)'!$F916,#REF!,'Манзилли сотиб олиш (2)'!T$3,#REF!,'Манзилли сотиб олиш (2)'!T$2)</f>
        <v>#REF!</v>
      </c>
      <c r="U916" s="5" t="e">
        <f>++COUNTIFS(#REF!,'Манзилли сотиб олиш (2)'!$F916,#REF!,'Манзилли сотиб олиш (2)'!U$3,#REF!,'Манзилли сотиб олиш (2)'!U$2)</f>
        <v>#REF!</v>
      </c>
      <c r="V916" s="5" t="e">
        <f>++COUNTIFS(#REF!,'Манзилли сотиб олиш (2)'!$F916,#REF!,'Манзилли сотиб олиш (2)'!V$3,#REF!,'Манзилли сотиб олиш (2)'!V$2)</f>
        <v>#REF!</v>
      </c>
      <c r="W916" s="7" t="e">
        <f t="shared" si="188"/>
        <v>#REF!</v>
      </c>
      <c r="X916" s="7">
        <f t="shared" si="189"/>
        <v>0</v>
      </c>
      <c r="Y916" s="7">
        <f t="shared" si="190"/>
        <v>0</v>
      </c>
      <c r="Z916" s="7">
        <f t="shared" si="189"/>
        <v>1</v>
      </c>
      <c r="AA916" s="7">
        <v>272</v>
      </c>
      <c r="AB916" s="7" t="e">
        <f t="shared" si="191"/>
        <v>#REF!</v>
      </c>
      <c r="AC916" s="7" t="e">
        <f t="shared" si="193"/>
        <v>#REF!</v>
      </c>
      <c r="AD916" s="12" t="e">
        <f>++VLOOKUP(F916,#REF!,3,0)</f>
        <v>#REF!</v>
      </c>
      <c r="AE916" s="10" t="s">
        <v>502</v>
      </c>
      <c r="AF916" s="10" t="s">
        <v>1959</v>
      </c>
      <c r="AH916" t="s">
        <v>2960</v>
      </c>
    </row>
    <row r="917" spans="1:34" x14ac:dyDescent="0.25">
      <c r="A917" s="5">
        <f t="shared" si="192"/>
        <v>26</v>
      </c>
      <c r="B917" s="22" t="s">
        <v>502</v>
      </c>
      <c r="C917" s="6" t="s">
        <v>1493</v>
      </c>
      <c r="D917" s="5" t="s">
        <v>601</v>
      </c>
      <c r="E917" s="7">
        <v>78189663</v>
      </c>
      <c r="F917" s="7">
        <v>30811903120019</v>
      </c>
      <c r="G917" s="7" t="s">
        <v>2452</v>
      </c>
      <c r="H917" s="14">
        <v>45070</v>
      </c>
      <c r="I917" s="5" t="s">
        <v>1125</v>
      </c>
      <c r="J917" s="5" t="e">
        <f>++COUNTIFS(#REF!,'Манзилли сотиб олиш (2)'!$F917,#REF!,'Манзилли сотиб олиш (2)'!J$3,#REF!,'Манзилли сотиб олиш (2)'!J$2)</f>
        <v>#REF!</v>
      </c>
      <c r="K917" s="5" t="e">
        <f>++COUNTIFS(#REF!,'Манзилли сотиб олиш (2)'!$F917,#REF!,'Манзилли сотиб олиш (2)'!K$3,#REF!,'Манзилли сотиб олиш (2)'!K$2)</f>
        <v>#REF!</v>
      </c>
      <c r="L917" s="5" t="e">
        <f>++COUNTIFS(#REF!,'Манзилли сотиб олиш (2)'!$F917,#REF!,'Манзилли сотиб олиш (2)'!L$3,#REF!,'Манзилли сотиб олиш (2)'!L$2)</f>
        <v>#REF!</v>
      </c>
      <c r="M917" s="5" t="e">
        <f>++COUNTIFS(#REF!,'Манзилли сотиб олиш (2)'!$F917,#REF!,'Манзилли сотиб олиш (2)'!M$3,#REF!,'Манзилли сотиб олиш (2)'!M$2)</f>
        <v>#REF!</v>
      </c>
      <c r="N917" s="5" t="e">
        <f>++COUNTIFS(#REF!,'Манзилли сотиб олиш (2)'!$F917,#REF!,'Манзилли сотиб олиш (2)'!N$3,#REF!,'Манзилли сотиб олиш (2)'!N$2)</f>
        <v>#REF!</v>
      </c>
      <c r="O917" s="7" t="e">
        <f t="shared" si="185"/>
        <v>#REF!</v>
      </c>
      <c r="P917" s="7">
        <f t="shared" si="186"/>
        <v>1</v>
      </c>
      <c r="Q917" s="7">
        <f t="shared" si="187"/>
        <v>265</v>
      </c>
      <c r="R917" s="5" t="e">
        <f>++COUNTIFS(#REF!,'Манзилли сотиб олиш (2)'!$F917,#REF!,'Манзилли сотиб олиш (2)'!R$3,#REF!,'Манзилли сотиб олиш (2)'!R$2)</f>
        <v>#REF!</v>
      </c>
      <c r="S917" s="5" t="e">
        <f>++COUNTIFS(#REF!,'Манзилли сотиб олиш (2)'!$F917,#REF!,'Манзилли сотиб олиш (2)'!S$3,#REF!,'Манзилли сотиб олиш (2)'!S$2)</f>
        <v>#REF!</v>
      </c>
      <c r="T917" s="5" t="e">
        <f>++COUNTIFS(#REF!,'Манзилли сотиб олиш (2)'!$F917,#REF!,'Манзилли сотиб олиш (2)'!T$3,#REF!,'Манзилли сотиб олиш (2)'!T$2)</f>
        <v>#REF!</v>
      </c>
      <c r="U917" s="5" t="e">
        <f>++COUNTIFS(#REF!,'Манзилли сотиб олиш (2)'!$F917,#REF!,'Манзилли сотиб олиш (2)'!U$3,#REF!,'Манзилли сотиб олиш (2)'!U$2)</f>
        <v>#REF!</v>
      </c>
      <c r="V917" s="5" t="e">
        <f>++COUNTIFS(#REF!,'Манзилли сотиб олиш (2)'!$F917,#REF!,'Манзилли сотиб олиш (2)'!V$3,#REF!,'Манзилли сотиб олиш (2)'!V$2)</f>
        <v>#REF!</v>
      </c>
      <c r="W917" s="7" t="e">
        <f t="shared" si="188"/>
        <v>#REF!</v>
      </c>
      <c r="X917" s="7">
        <f t="shared" si="189"/>
        <v>0</v>
      </c>
      <c r="Y917" s="7">
        <f t="shared" si="190"/>
        <v>0</v>
      </c>
      <c r="Z917" s="7">
        <f t="shared" si="189"/>
        <v>1</v>
      </c>
      <c r="AA917" s="7">
        <v>265</v>
      </c>
      <c r="AB917" s="7" t="e">
        <f t="shared" si="191"/>
        <v>#REF!</v>
      </c>
      <c r="AC917" s="7" t="e">
        <f t="shared" si="193"/>
        <v>#REF!</v>
      </c>
      <c r="AD917" s="12" t="e">
        <f>++VLOOKUP(F917,#REF!,3,0)</f>
        <v>#REF!</v>
      </c>
      <c r="AE917" s="10" t="s">
        <v>502</v>
      </c>
      <c r="AF917" s="10" t="s">
        <v>2925</v>
      </c>
      <c r="AH917" t="s">
        <v>2960</v>
      </c>
    </row>
    <row r="918" spans="1:34" x14ac:dyDescent="0.25">
      <c r="A918" s="5">
        <f t="shared" si="192"/>
        <v>27</v>
      </c>
      <c r="B918" s="22" t="s">
        <v>502</v>
      </c>
      <c r="C918" s="6" t="s">
        <v>1494</v>
      </c>
      <c r="D918" s="5" t="s">
        <v>600</v>
      </c>
      <c r="E918" s="7">
        <v>78189801</v>
      </c>
      <c r="F918" s="7">
        <v>41903903120026</v>
      </c>
      <c r="G918" s="7" t="s">
        <v>2453</v>
      </c>
      <c r="H918" s="14">
        <v>45070</v>
      </c>
      <c r="I918" s="5" t="s">
        <v>1125</v>
      </c>
      <c r="J918" s="5" t="e">
        <f>++COUNTIFS(#REF!,'Манзилли сотиб олиш (2)'!$F918,#REF!,'Манзилли сотиб олиш (2)'!J$3,#REF!,'Манзилли сотиб олиш (2)'!J$2)</f>
        <v>#REF!</v>
      </c>
      <c r="K918" s="5" t="e">
        <f>++COUNTIFS(#REF!,'Манзилли сотиб олиш (2)'!$F918,#REF!,'Манзилли сотиб олиш (2)'!K$3,#REF!,'Манзилли сотиб олиш (2)'!K$2)</f>
        <v>#REF!</v>
      </c>
      <c r="L918" s="5" t="e">
        <f>++COUNTIFS(#REF!,'Манзилли сотиб олиш (2)'!$F918,#REF!,'Манзилли сотиб олиш (2)'!L$3,#REF!,'Манзилли сотиб олиш (2)'!L$2)</f>
        <v>#REF!</v>
      </c>
      <c r="M918" s="5" t="e">
        <f>++COUNTIFS(#REF!,'Манзилли сотиб олиш (2)'!$F918,#REF!,'Манзилли сотиб олиш (2)'!M$3,#REF!,'Манзилли сотиб олиш (2)'!M$2)</f>
        <v>#REF!</v>
      </c>
      <c r="N918" s="5" t="e">
        <f>++COUNTIFS(#REF!,'Манзилли сотиб олиш (2)'!$F918,#REF!,'Манзилли сотиб олиш (2)'!N$3,#REF!,'Манзилли сотиб олиш (2)'!N$2)</f>
        <v>#REF!</v>
      </c>
      <c r="O918" s="7" t="e">
        <f t="shared" si="185"/>
        <v>#REF!</v>
      </c>
      <c r="P918" s="7">
        <f t="shared" si="186"/>
        <v>1</v>
      </c>
      <c r="Q918" s="7">
        <f t="shared" si="187"/>
        <v>172.25</v>
      </c>
      <c r="R918" s="5" t="e">
        <f>++COUNTIFS(#REF!,'Манзилли сотиб олиш (2)'!$F918,#REF!,'Манзилли сотиб олиш (2)'!R$3,#REF!,'Манзилли сотиб олиш (2)'!R$2)</f>
        <v>#REF!</v>
      </c>
      <c r="S918" s="5" t="e">
        <f>++COUNTIFS(#REF!,'Манзилли сотиб олиш (2)'!$F918,#REF!,'Манзилли сотиб олиш (2)'!S$3,#REF!,'Манзилли сотиб олиш (2)'!S$2)</f>
        <v>#REF!</v>
      </c>
      <c r="T918" s="5" t="e">
        <f>++COUNTIFS(#REF!,'Манзилли сотиб олиш (2)'!$F918,#REF!,'Манзилли сотиб олиш (2)'!T$3,#REF!,'Манзилли сотиб олиш (2)'!T$2)</f>
        <v>#REF!</v>
      </c>
      <c r="U918" s="5" t="e">
        <f>++COUNTIFS(#REF!,'Манзилли сотиб олиш (2)'!$F918,#REF!,'Манзилли сотиб олиш (2)'!U$3,#REF!,'Манзилли сотиб олиш (2)'!U$2)</f>
        <v>#REF!</v>
      </c>
      <c r="V918" s="5" t="e">
        <f>++COUNTIFS(#REF!,'Манзилли сотиб олиш (2)'!$F918,#REF!,'Манзилли сотиб олиш (2)'!V$3,#REF!,'Манзилли сотиб олиш (2)'!V$2)</f>
        <v>#REF!</v>
      </c>
      <c r="W918" s="7" t="e">
        <f t="shared" si="188"/>
        <v>#REF!</v>
      </c>
      <c r="X918" s="7">
        <f t="shared" si="189"/>
        <v>0</v>
      </c>
      <c r="Y918" s="7">
        <f t="shared" si="190"/>
        <v>0</v>
      </c>
      <c r="Z918" s="7">
        <f t="shared" si="189"/>
        <v>1</v>
      </c>
      <c r="AA918" s="7">
        <v>172.25</v>
      </c>
      <c r="AB918" s="7" t="e">
        <f t="shared" si="191"/>
        <v>#REF!</v>
      </c>
      <c r="AC918" s="7" t="e">
        <f t="shared" si="193"/>
        <v>#REF!</v>
      </c>
      <c r="AD918" s="12" t="e">
        <f>++VLOOKUP(F918,#REF!,3,0)</f>
        <v>#REF!</v>
      </c>
      <c r="AE918" s="10" t="s">
        <v>502</v>
      </c>
      <c r="AF918" s="10" t="s">
        <v>2942</v>
      </c>
      <c r="AH918" t="s">
        <v>2960</v>
      </c>
    </row>
    <row r="919" spans="1:34" x14ac:dyDescent="0.25">
      <c r="A919" s="5">
        <f t="shared" si="192"/>
        <v>28</v>
      </c>
      <c r="B919" s="22" t="s">
        <v>502</v>
      </c>
      <c r="C919" s="6" t="s">
        <v>1495</v>
      </c>
      <c r="D919" s="5" t="s">
        <v>597</v>
      </c>
      <c r="E919" s="7">
        <v>78197822</v>
      </c>
      <c r="F919" s="7">
        <v>31805943120046</v>
      </c>
      <c r="G919" s="7" t="s">
        <v>2454</v>
      </c>
      <c r="H919" s="14">
        <v>45070</v>
      </c>
      <c r="I919" s="5" t="s">
        <v>1125</v>
      </c>
      <c r="J919" s="5" t="e">
        <f>++COUNTIFS(#REF!,'Манзилли сотиб олиш (2)'!$F919,#REF!,'Манзилли сотиб олиш (2)'!J$3,#REF!,'Манзилли сотиб олиш (2)'!J$2)</f>
        <v>#REF!</v>
      </c>
      <c r="K919" s="5" t="e">
        <f>++COUNTIFS(#REF!,'Манзилли сотиб олиш (2)'!$F919,#REF!,'Манзилли сотиб олиш (2)'!K$3,#REF!,'Манзилли сотиб олиш (2)'!K$2)</f>
        <v>#REF!</v>
      </c>
      <c r="L919" s="5" t="e">
        <f>++COUNTIFS(#REF!,'Манзилли сотиб олиш (2)'!$F919,#REF!,'Манзилли сотиб олиш (2)'!L$3,#REF!,'Манзилли сотиб олиш (2)'!L$2)</f>
        <v>#REF!</v>
      </c>
      <c r="M919" s="5" t="e">
        <f>++COUNTIFS(#REF!,'Манзилли сотиб олиш (2)'!$F919,#REF!,'Манзилли сотиб олиш (2)'!M$3,#REF!,'Манзилли сотиб олиш (2)'!M$2)</f>
        <v>#REF!</v>
      </c>
      <c r="N919" s="5" t="e">
        <f>++COUNTIFS(#REF!,'Манзилли сотиб олиш (2)'!$F919,#REF!,'Манзилли сотиб олиш (2)'!N$3,#REF!,'Манзилли сотиб олиш (2)'!N$2)</f>
        <v>#REF!</v>
      </c>
      <c r="O919" s="7" t="e">
        <f t="shared" si="185"/>
        <v>#REF!</v>
      </c>
      <c r="P919" s="7">
        <f t="shared" si="186"/>
        <v>1</v>
      </c>
      <c r="Q919" s="7">
        <f t="shared" si="187"/>
        <v>312</v>
      </c>
      <c r="R919" s="5" t="e">
        <f>++COUNTIFS(#REF!,'Манзилли сотиб олиш (2)'!$F919,#REF!,'Манзилли сотиб олиш (2)'!R$3,#REF!,'Манзилли сотиб олиш (2)'!R$2)</f>
        <v>#REF!</v>
      </c>
      <c r="S919" s="5" t="e">
        <f>++COUNTIFS(#REF!,'Манзилли сотиб олиш (2)'!$F919,#REF!,'Манзилли сотиб олиш (2)'!S$3,#REF!,'Манзилли сотиб олиш (2)'!S$2)</f>
        <v>#REF!</v>
      </c>
      <c r="T919" s="5" t="e">
        <f>++COUNTIFS(#REF!,'Манзилли сотиб олиш (2)'!$F919,#REF!,'Манзилли сотиб олиш (2)'!T$3,#REF!,'Манзилли сотиб олиш (2)'!T$2)</f>
        <v>#REF!</v>
      </c>
      <c r="U919" s="5" t="e">
        <f>++COUNTIFS(#REF!,'Манзилли сотиб олиш (2)'!$F919,#REF!,'Манзилли сотиб олиш (2)'!U$3,#REF!,'Манзилли сотиб олиш (2)'!U$2)</f>
        <v>#REF!</v>
      </c>
      <c r="V919" s="5" t="e">
        <f>++COUNTIFS(#REF!,'Манзилли сотиб олиш (2)'!$F919,#REF!,'Манзилли сотиб олиш (2)'!V$3,#REF!,'Манзилли сотиб олиш (2)'!V$2)</f>
        <v>#REF!</v>
      </c>
      <c r="W919" s="7" t="e">
        <f t="shared" si="188"/>
        <v>#REF!</v>
      </c>
      <c r="X919" s="7">
        <f t="shared" si="189"/>
        <v>0</v>
      </c>
      <c r="Y919" s="7">
        <f t="shared" si="190"/>
        <v>0</v>
      </c>
      <c r="Z919" s="7">
        <f t="shared" si="189"/>
        <v>1</v>
      </c>
      <c r="AA919" s="7">
        <v>312</v>
      </c>
      <c r="AB919" s="7" t="e">
        <f t="shared" si="191"/>
        <v>#REF!</v>
      </c>
      <c r="AC919" s="7" t="e">
        <f t="shared" si="193"/>
        <v>#REF!</v>
      </c>
      <c r="AD919" s="12" t="e">
        <f>++VLOOKUP(F919,#REF!,3,0)</f>
        <v>#REF!</v>
      </c>
      <c r="AE919" s="10" t="s">
        <v>502</v>
      </c>
      <c r="AF919" s="10" t="s">
        <v>1012</v>
      </c>
      <c r="AH919" t="s">
        <v>2960</v>
      </c>
    </row>
    <row r="920" spans="1:34" x14ac:dyDescent="0.25">
      <c r="A920" s="5">
        <f t="shared" si="192"/>
        <v>29</v>
      </c>
      <c r="B920" s="22" t="s">
        <v>502</v>
      </c>
      <c r="C920" s="6" t="s">
        <v>1496</v>
      </c>
      <c r="D920" s="5" t="s">
        <v>596</v>
      </c>
      <c r="E920" s="7">
        <v>78188163</v>
      </c>
      <c r="F920" s="7">
        <v>32808933120111</v>
      </c>
      <c r="G920" s="7" t="s">
        <v>2455</v>
      </c>
      <c r="H920" s="14">
        <v>45070</v>
      </c>
      <c r="I920" s="5" t="s">
        <v>1125</v>
      </c>
      <c r="J920" s="5" t="e">
        <f>++COUNTIFS(#REF!,'Манзилли сотиб олиш (2)'!$F920,#REF!,'Манзилли сотиб олиш (2)'!J$3,#REF!,'Манзилли сотиб олиш (2)'!J$2)</f>
        <v>#REF!</v>
      </c>
      <c r="K920" s="5" t="e">
        <f>++COUNTIFS(#REF!,'Манзилли сотиб олиш (2)'!$F920,#REF!,'Манзилли сотиб олиш (2)'!K$3,#REF!,'Манзилли сотиб олиш (2)'!K$2)</f>
        <v>#REF!</v>
      </c>
      <c r="L920" s="5" t="e">
        <f>++COUNTIFS(#REF!,'Манзилли сотиб олиш (2)'!$F920,#REF!,'Манзилли сотиб олиш (2)'!L$3,#REF!,'Манзилли сотиб олиш (2)'!L$2)</f>
        <v>#REF!</v>
      </c>
      <c r="M920" s="5" t="e">
        <f>++COUNTIFS(#REF!,'Манзилли сотиб олиш (2)'!$F920,#REF!,'Манзилли сотиб олиш (2)'!M$3,#REF!,'Манзилли сотиб олиш (2)'!M$2)</f>
        <v>#REF!</v>
      </c>
      <c r="N920" s="5" t="e">
        <f>++COUNTIFS(#REF!,'Манзилли сотиб олиш (2)'!$F920,#REF!,'Манзилли сотиб олиш (2)'!N$3,#REF!,'Манзилли сотиб олиш (2)'!N$2)</f>
        <v>#REF!</v>
      </c>
      <c r="O920" s="7" t="e">
        <f t="shared" si="185"/>
        <v>#REF!</v>
      </c>
      <c r="P920" s="7">
        <f t="shared" si="186"/>
        <v>1</v>
      </c>
      <c r="Q920" s="7">
        <f t="shared" si="187"/>
        <v>300</v>
      </c>
      <c r="R920" s="5" t="e">
        <f>++COUNTIFS(#REF!,'Манзилли сотиб олиш (2)'!$F920,#REF!,'Манзилли сотиб олиш (2)'!R$3,#REF!,'Манзилли сотиб олиш (2)'!R$2)</f>
        <v>#REF!</v>
      </c>
      <c r="S920" s="5" t="e">
        <f>++COUNTIFS(#REF!,'Манзилли сотиб олиш (2)'!$F920,#REF!,'Манзилли сотиб олиш (2)'!S$3,#REF!,'Манзилли сотиб олиш (2)'!S$2)</f>
        <v>#REF!</v>
      </c>
      <c r="T920" s="5" t="e">
        <f>++COUNTIFS(#REF!,'Манзилли сотиб олиш (2)'!$F920,#REF!,'Манзилли сотиб олиш (2)'!T$3,#REF!,'Манзилли сотиб олиш (2)'!T$2)</f>
        <v>#REF!</v>
      </c>
      <c r="U920" s="5" t="e">
        <f>++COUNTIFS(#REF!,'Манзилли сотиб олиш (2)'!$F920,#REF!,'Манзилли сотиб олиш (2)'!U$3,#REF!,'Манзилли сотиб олиш (2)'!U$2)</f>
        <v>#REF!</v>
      </c>
      <c r="V920" s="5" t="e">
        <f>++COUNTIFS(#REF!,'Манзилли сотиб олиш (2)'!$F920,#REF!,'Манзилли сотиб олиш (2)'!V$3,#REF!,'Манзилли сотиб олиш (2)'!V$2)</f>
        <v>#REF!</v>
      </c>
      <c r="W920" s="7" t="e">
        <f t="shared" si="188"/>
        <v>#REF!</v>
      </c>
      <c r="X920" s="7">
        <f t="shared" si="189"/>
        <v>0</v>
      </c>
      <c r="Y920" s="7">
        <f t="shared" si="190"/>
        <v>0</v>
      </c>
      <c r="Z920" s="7">
        <f t="shared" si="189"/>
        <v>1</v>
      </c>
      <c r="AA920" s="7">
        <v>300</v>
      </c>
      <c r="AB920" s="7" t="e">
        <f t="shared" si="191"/>
        <v>#REF!</v>
      </c>
      <c r="AC920" s="7" t="e">
        <f t="shared" si="193"/>
        <v>#REF!</v>
      </c>
      <c r="AD920" s="12" t="e">
        <f>++VLOOKUP(F920,#REF!,3,0)</f>
        <v>#REF!</v>
      </c>
      <c r="AE920" s="10" t="s">
        <v>11</v>
      </c>
      <c r="AF920" s="10" t="s">
        <v>1003</v>
      </c>
      <c r="AH920" t="s">
        <v>2960</v>
      </c>
    </row>
    <row r="921" spans="1:34" x14ac:dyDescent="0.25">
      <c r="A921" s="5">
        <f t="shared" si="192"/>
        <v>30</v>
      </c>
      <c r="B921" s="22" t="s">
        <v>502</v>
      </c>
      <c r="C921" s="6" t="s">
        <v>1497</v>
      </c>
      <c r="D921" s="5" t="s">
        <v>595</v>
      </c>
      <c r="E921" s="7">
        <v>78199339</v>
      </c>
      <c r="F921" s="7">
        <v>31411963120072</v>
      </c>
      <c r="G921" s="7" t="s">
        <v>2456</v>
      </c>
      <c r="H921" s="14">
        <v>45070</v>
      </c>
      <c r="I921" s="5" t="s">
        <v>1125</v>
      </c>
      <c r="J921" s="5" t="e">
        <f>++COUNTIFS(#REF!,'Манзилли сотиб олиш (2)'!$F921,#REF!,'Манзилли сотиб олиш (2)'!J$3,#REF!,'Манзилли сотиб олиш (2)'!J$2)</f>
        <v>#REF!</v>
      </c>
      <c r="K921" s="5" t="e">
        <f>++COUNTIFS(#REF!,'Манзилли сотиб олиш (2)'!$F921,#REF!,'Манзилли сотиб олиш (2)'!K$3,#REF!,'Манзилли сотиб олиш (2)'!K$2)</f>
        <v>#REF!</v>
      </c>
      <c r="L921" s="5" t="e">
        <f>++COUNTIFS(#REF!,'Манзилли сотиб олиш (2)'!$F921,#REF!,'Манзилли сотиб олиш (2)'!L$3,#REF!,'Манзилли сотиб олиш (2)'!L$2)</f>
        <v>#REF!</v>
      </c>
      <c r="M921" s="5" t="e">
        <f>++COUNTIFS(#REF!,'Манзилли сотиб олиш (2)'!$F921,#REF!,'Манзилли сотиб олиш (2)'!M$3,#REF!,'Манзилли сотиб олиш (2)'!M$2)</f>
        <v>#REF!</v>
      </c>
      <c r="N921" s="5" t="e">
        <f>++COUNTIFS(#REF!,'Манзилли сотиб олиш (2)'!$F921,#REF!,'Манзилли сотиб олиш (2)'!N$3,#REF!,'Манзилли сотиб олиш (2)'!N$2)</f>
        <v>#REF!</v>
      </c>
      <c r="O921" s="7" t="e">
        <f t="shared" si="185"/>
        <v>#REF!</v>
      </c>
      <c r="P921" s="7">
        <f t="shared" si="186"/>
        <v>1</v>
      </c>
      <c r="Q921" s="7">
        <f t="shared" si="187"/>
        <v>174.98</v>
      </c>
      <c r="R921" s="5" t="e">
        <f>++COUNTIFS(#REF!,'Манзилли сотиб олиш (2)'!$F921,#REF!,'Манзилли сотиб олиш (2)'!R$3,#REF!,'Манзилли сотиб олиш (2)'!R$2)</f>
        <v>#REF!</v>
      </c>
      <c r="S921" s="5" t="e">
        <f>++COUNTIFS(#REF!,'Манзилли сотиб олиш (2)'!$F921,#REF!,'Манзилли сотиб олиш (2)'!S$3,#REF!,'Манзилли сотиб олиш (2)'!S$2)</f>
        <v>#REF!</v>
      </c>
      <c r="T921" s="5" t="e">
        <f>++COUNTIFS(#REF!,'Манзилли сотиб олиш (2)'!$F921,#REF!,'Манзилли сотиб олиш (2)'!T$3,#REF!,'Манзилли сотиб олиш (2)'!T$2)</f>
        <v>#REF!</v>
      </c>
      <c r="U921" s="5" t="e">
        <f>++COUNTIFS(#REF!,'Манзилли сотиб олиш (2)'!$F921,#REF!,'Манзилли сотиб олиш (2)'!U$3,#REF!,'Манзилли сотиб олиш (2)'!U$2)</f>
        <v>#REF!</v>
      </c>
      <c r="V921" s="5" t="e">
        <f>++COUNTIFS(#REF!,'Манзилли сотиб олиш (2)'!$F921,#REF!,'Манзилли сотиб олиш (2)'!V$3,#REF!,'Манзилли сотиб олиш (2)'!V$2)</f>
        <v>#REF!</v>
      </c>
      <c r="W921" s="7" t="e">
        <f t="shared" si="188"/>
        <v>#REF!</v>
      </c>
      <c r="X921" s="7">
        <f t="shared" si="189"/>
        <v>0</v>
      </c>
      <c r="Y921" s="7">
        <f t="shared" si="190"/>
        <v>0</v>
      </c>
      <c r="Z921" s="7">
        <f t="shared" si="189"/>
        <v>1</v>
      </c>
      <c r="AA921" s="7">
        <v>174.98</v>
      </c>
      <c r="AB921" s="7" t="e">
        <f t="shared" si="191"/>
        <v>#REF!</v>
      </c>
      <c r="AC921" s="7" t="e">
        <f t="shared" si="193"/>
        <v>#REF!</v>
      </c>
      <c r="AD921" s="12" t="e">
        <f>++VLOOKUP(F921,#REF!,3,0)</f>
        <v>#REF!</v>
      </c>
      <c r="AE921" s="10" t="s">
        <v>502</v>
      </c>
      <c r="AF921" s="10" t="s">
        <v>2942</v>
      </c>
      <c r="AH921" t="s">
        <v>2960</v>
      </c>
    </row>
    <row r="922" spans="1:34" x14ac:dyDescent="0.25">
      <c r="A922" s="5">
        <f t="shared" si="192"/>
        <v>31</v>
      </c>
      <c r="B922" s="22" t="s">
        <v>502</v>
      </c>
      <c r="C922" s="6" t="s">
        <v>1499</v>
      </c>
      <c r="D922" s="5" t="s">
        <v>593</v>
      </c>
      <c r="E922" s="7">
        <v>78120877</v>
      </c>
      <c r="F922" s="7">
        <v>30808927150034</v>
      </c>
      <c r="G922" s="7" t="s">
        <v>2457</v>
      </c>
      <c r="H922" s="14">
        <v>45070</v>
      </c>
      <c r="I922" s="5" t="s">
        <v>1125</v>
      </c>
      <c r="J922" s="5" t="e">
        <f>++COUNTIFS(#REF!,'Манзилли сотиб олиш (2)'!$F922,#REF!,'Манзилли сотиб олиш (2)'!J$3,#REF!,'Манзилли сотиб олиш (2)'!J$2)</f>
        <v>#REF!</v>
      </c>
      <c r="K922" s="5" t="e">
        <f>++COUNTIFS(#REF!,'Манзилли сотиб олиш (2)'!$F922,#REF!,'Манзилли сотиб олиш (2)'!K$3,#REF!,'Манзилли сотиб олиш (2)'!K$2)</f>
        <v>#REF!</v>
      </c>
      <c r="L922" s="5" t="e">
        <f>++COUNTIFS(#REF!,'Манзилли сотиб олиш (2)'!$F922,#REF!,'Манзилли сотиб олиш (2)'!L$3,#REF!,'Манзилли сотиб олиш (2)'!L$2)</f>
        <v>#REF!</v>
      </c>
      <c r="M922" s="5" t="e">
        <f>++COUNTIFS(#REF!,'Манзилли сотиб олиш (2)'!$F922,#REF!,'Манзилли сотиб олиш (2)'!M$3,#REF!,'Манзилли сотиб олиш (2)'!M$2)</f>
        <v>#REF!</v>
      </c>
      <c r="N922" s="5" t="e">
        <f>++COUNTIFS(#REF!,'Манзилли сотиб олиш (2)'!$F922,#REF!,'Манзилли сотиб олиш (2)'!N$3,#REF!,'Манзилли сотиб олиш (2)'!N$2)</f>
        <v>#REF!</v>
      </c>
      <c r="O922" s="7" t="e">
        <f t="shared" si="185"/>
        <v>#REF!</v>
      </c>
      <c r="P922" s="7">
        <f t="shared" si="186"/>
        <v>1</v>
      </c>
      <c r="Q922" s="7">
        <f t="shared" si="187"/>
        <v>186.5</v>
      </c>
      <c r="R922" s="5" t="e">
        <f>++COUNTIFS(#REF!,'Манзилли сотиб олиш (2)'!$F922,#REF!,'Манзилли сотиб олиш (2)'!R$3,#REF!,'Манзилли сотиб олиш (2)'!R$2)</f>
        <v>#REF!</v>
      </c>
      <c r="S922" s="5" t="e">
        <f>++COUNTIFS(#REF!,'Манзилли сотиб олиш (2)'!$F922,#REF!,'Манзилли сотиб олиш (2)'!S$3,#REF!,'Манзилли сотиб олиш (2)'!S$2)</f>
        <v>#REF!</v>
      </c>
      <c r="T922" s="5" t="e">
        <f>++COUNTIFS(#REF!,'Манзилли сотиб олиш (2)'!$F922,#REF!,'Манзилли сотиб олиш (2)'!T$3,#REF!,'Манзилли сотиб олиш (2)'!T$2)</f>
        <v>#REF!</v>
      </c>
      <c r="U922" s="5" t="e">
        <f>++COUNTIFS(#REF!,'Манзилли сотиб олиш (2)'!$F922,#REF!,'Манзилли сотиб олиш (2)'!U$3,#REF!,'Манзилли сотиб олиш (2)'!U$2)</f>
        <v>#REF!</v>
      </c>
      <c r="V922" s="5" t="e">
        <f>++COUNTIFS(#REF!,'Манзилли сотиб олиш (2)'!$F922,#REF!,'Манзилли сотиб олиш (2)'!V$3,#REF!,'Манзилли сотиб олиш (2)'!V$2)</f>
        <v>#REF!</v>
      </c>
      <c r="W922" s="7" t="e">
        <f t="shared" si="188"/>
        <v>#REF!</v>
      </c>
      <c r="X922" s="7">
        <f t="shared" si="189"/>
        <v>0</v>
      </c>
      <c r="Y922" s="7">
        <f t="shared" si="190"/>
        <v>0</v>
      </c>
      <c r="Z922" s="7">
        <f t="shared" si="189"/>
        <v>1</v>
      </c>
      <c r="AA922" s="7">
        <v>186.5</v>
      </c>
      <c r="AB922" s="7" t="e">
        <f t="shared" si="191"/>
        <v>#REF!</v>
      </c>
      <c r="AC922" s="7" t="e">
        <f t="shared" si="193"/>
        <v>#REF!</v>
      </c>
      <c r="AD922" s="12" t="e">
        <f>++VLOOKUP(F922,#REF!,3,0)</f>
        <v>#REF!</v>
      </c>
      <c r="AE922" s="10" t="s">
        <v>502</v>
      </c>
      <c r="AF922" s="10" t="s">
        <v>2943</v>
      </c>
      <c r="AH922" t="s">
        <v>2960</v>
      </c>
    </row>
    <row r="923" spans="1:34" x14ac:dyDescent="0.25">
      <c r="A923" s="5">
        <f t="shared" si="192"/>
        <v>32</v>
      </c>
      <c r="B923" s="22" t="s">
        <v>502</v>
      </c>
      <c r="C923" s="6" t="s">
        <v>1500</v>
      </c>
      <c r="D923" s="5" t="s">
        <v>591</v>
      </c>
      <c r="E923" s="7">
        <v>78206362</v>
      </c>
      <c r="F923" s="7">
        <v>31802997150014</v>
      </c>
      <c r="G923" s="7" t="s">
        <v>2458</v>
      </c>
      <c r="H923" s="14">
        <v>45070</v>
      </c>
      <c r="I923" s="5" t="s">
        <v>1125</v>
      </c>
      <c r="J923" s="5" t="e">
        <f>++COUNTIFS(#REF!,'Манзилли сотиб олиш (2)'!$F923,#REF!,'Манзилли сотиб олиш (2)'!J$3,#REF!,'Манзилли сотиб олиш (2)'!J$2)</f>
        <v>#REF!</v>
      </c>
      <c r="K923" s="5" t="e">
        <f>++COUNTIFS(#REF!,'Манзилли сотиб олиш (2)'!$F923,#REF!,'Манзилли сотиб олиш (2)'!K$3,#REF!,'Манзилли сотиб олиш (2)'!K$2)</f>
        <v>#REF!</v>
      </c>
      <c r="L923" s="5" t="e">
        <f>++COUNTIFS(#REF!,'Манзилли сотиб олиш (2)'!$F923,#REF!,'Манзилли сотиб олиш (2)'!L$3,#REF!,'Манзилли сотиб олиш (2)'!L$2)</f>
        <v>#REF!</v>
      </c>
      <c r="M923" s="5" t="e">
        <f>++COUNTIFS(#REF!,'Манзилли сотиб олиш (2)'!$F923,#REF!,'Манзилли сотиб олиш (2)'!M$3,#REF!,'Манзилли сотиб олиш (2)'!M$2)</f>
        <v>#REF!</v>
      </c>
      <c r="N923" s="5" t="e">
        <f>++COUNTIFS(#REF!,'Манзилли сотиб олиш (2)'!$F923,#REF!,'Манзилли сотиб олиш (2)'!N$3,#REF!,'Манзилли сотиб олиш (2)'!N$2)</f>
        <v>#REF!</v>
      </c>
      <c r="O923" s="7" t="e">
        <f t="shared" si="185"/>
        <v>#REF!</v>
      </c>
      <c r="P923" s="7">
        <f t="shared" si="186"/>
        <v>1</v>
      </c>
      <c r="Q923" s="7">
        <f t="shared" si="187"/>
        <v>254.9</v>
      </c>
      <c r="R923" s="5" t="e">
        <f>++COUNTIFS(#REF!,'Манзилли сотиб олиш (2)'!$F923,#REF!,'Манзилли сотиб олиш (2)'!R$3,#REF!,'Манзилли сотиб олиш (2)'!R$2)</f>
        <v>#REF!</v>
      </c>
      <c r="S923" s="5" t="e">
        <f>++COUNTIFS(#REF!,'Манзилли сотиб олиш (2)'!$F923,#REF!,'Манзилли сотиб олиш (2)'!S$3,#REF!,'Манзилли сотиб олиш (2)'!S$2)</f>
        <v>#REF!</v>
      </c>
      <c r="T923" s="5" t="e">
        <f>++COUNTIFS(#REF!,'Манзилли сотиб олиш (2)'!$F923,#REF!,'Манзилли сотиб олиш (2)'!T$3,#REF!,'Манзилли сотиб олиш (2)'!T$2)</f>
        <v>#REF!</v>
      </c>
      <c r="U923" s="5" t="e">
        <f>++COUNTIFS(#REF!,'Манзилли сотиб олиш (2)'!$F923,#REF!,'Манзилли сотиб олиш (2)'!U$3,#REF!,'Манзилли сотиб олиш (2)'!U$2)</f>
        <v>#REF!</v>
      </c>
      <c r="V923" s="5" t="e">
        <f>++COUNTIFS(#REF!,'Манзилли сотиб олиш (2)'!$F923,#REF!,'Манзилли сотиб олиш (2)'!V$3,#REF!,'Манзилли сотиб олиш (2)'!V$2)</f>
        <v>#REF!</v>
      </c>
      <c r="W923" s="7" t="e">
        <f t="shared" si="188"/>
        <v>#REF!</v>
      </c>
      <c r="X923" s="7">
        <f t="shared" si="189"/>
        <v>0</v>
      </c>
      <c r="Y923" s="7">
        <f t="shared" si="190"/>
        <v>0</v>
      </c>
      <c r="Z923" s="7">
        <f t="shared" si="189"/>
        <v>1</v>
      </c>
      <c r="AA923" s="7">
        <v>254.9</v>
      </c>
      <c r="AB923" s="7" t="e">
        <f t="shared" si="191"/>
        <v>#REF!</v>
      </c>
      <c r="AC923" s="7" t="e">
        <f t="shared" si="193"/>
        <v>#REF!</v>
      </c>
      <c r="AD923" s="12" t="e">
        <f>++VLOOKUP(F923,#REF!,3,0)</f>
        <v>#REF!</v>
      </c>
      <c r="AE923" s="10" t="s">
        <v>502</v>
      </c>
      <c r="AF923" s="10" t="s">
        <v>1010</v>
      </c>
      <c r="AH923" t="s">
        <v>2960</v>
      </c>
    </row>
    <row r="924" spans="1:34" x14ac:dyDescent="0.25">
      <c r="A924" s="5">
        <f t="shared" si="192"/>
        <v>33</v>
      </c>
      <c r="B924" s="22" t="s">
        <v>502</v>
      </c>
      <c r="C924" s="6" t="s">
        <v>1501</v>
      </c>
      <c r="D924" s="5" t="s">
        <v>590</v>
      </c>
      <c r="E924" s="7">
        <v>78208733</v>
      </c>
      <c r="F924" s="7">
        <v>32406893120035</v>
      </c>
      <c r="G924" s="7" t="s">
        <v>2459</v>
      </c>
      <c r="H924" s="14">
        <v>45070</v>
      </c>
      <c r="I924" s="5" t="s">
        <v>1125</v>
      </c>
      <c r="J924" s="5" t="e">
        <f>++COUNTIFS(#REF!,'Манзилли сотиб олиш (2)'!$F924,#REF!,'Манзилли сотиб олиш (2)'!J$3,#REF!,'Манзилли сотиб олиш (2)'!J$2)</f>
        <v>#REF!</v>
      </c>
      <c r="K924" s="5" t="e">
        <f>++COUNTIFS(#REF!,'Манзилли сотиб олиш (2)'!$F924,#REF!,'Манзилли сотиб олиш (2)'!K$3,#REF!,'Манзилли сотиб олиш (2)'!K$2)</f>
        <v>#REF!</v>
      </c>
      <c r="L924" s="5" t="e">
        <f>++COUNTIFS(#REF!,'Манзилли сотиб олиш (2)'!$F924,#REF!,'Манзилли сотиб олиш (2)'!L$3,#REF!,'Манзилли сотиб олиш (2)'!L$2)</f>
        <v>#REF!</v>
      </c>
      <c r="M924" s="5" t="e">
        <f>++COUNTIFS(#REF!,'Манзилли сотиб олиш (2)'!$F924,#REF!,'Манзилли сотиб олиш (2)'!M$3,#REF!,'Манзилли сотиб олиш (2)'!M$2)</f>
        <v>#REF!</v>
      </c>
      <c r="N924" s="5" t="e">
        <f>++COUNTIFS(#REF!,'Манзилли сотиб олиш (2)'!$F924,#REF!,'Манзилли сотиб олиш (2)'!N$3,#REF!,'Манзилли сотиб олиш (2)'!N$2)</f>
        <v>#REF!</v>
      </c>
      <c r="O924" s="7" t="e">
        <f t="shared" si="185"/>
        <v>#REF!</v>
      </c>
      <c r="P924" s="7">
        <f t="shared" si="186"/>
        <v>0</v>
      </c>
      <c r="Q924" s="7">
        <f t="shared" si="187"/>
        <v>0</v>
      </c>
      <c r="R924" s="5" t="e">
        <f>++COUNTIFS(#REF!,'Манзилли сотиб олиш (2)'!$F924,#REF!,'Манзилли сотиб олиш (2)'!R$3,#REF!,'Манзилли сотиб олиш (2)'!R$2)</f>
        <v>#REF!</v>
      </c>
      <c r="S924" s="5" t="e">
        <f>++COUNTIFS(#REF!,'Манзилли сотиб олиш (2)'!$F924,#REF!,'Манзилли сотиб олиш (2)'!S$3,#REF!,'Манзилли сотиб олиш (2)'!S$2)</f>
        <v>#REF!</v>
      </c>
      <c r="T924" s="5" t="e">
        <f>++COUNTIFS(#REF!,'Манзилли сотиб олиш (2)'!$F924,#REF!,'Манзилли сотиб олиш (2)'!T$3,#REF!,'Манзилли сотиб олиш (2)'!T$2)</f>
        <v>#REF!</v>
      </c>
      <c r="U924" s="5" t="e">
        <f>++COUNTIFS(#REF!,'Манзилли сотиб олиш (2)'!$F924,#REF!,'Манзилли сотиб олиш (2)'!U$3,#REF!,'Манзилли сотиб олиш (2)'!U$2)</f>
        <v>#REF!</v>
      </c>
      <c r="V924" s="5" t="e">
        <f>++COUNTIFS(#REF!,'Манзилли сотиб олиш (2)'!$F924,#REF!,'Манзилли сотиб олиш (2)'!V$3,#REF!,'Манзилли сотиб олиш (2)'!V$2)</f>
        <v>#REF!</v>
      </c>
      <c r="W924" s="7" t="e">
        <f t="shared" si="188"/>
        <v>#REF!</v>
      </c>
      <c r="X924" s="7">
        <f t="shared" si="189"/>
        <v>0</v>
      </c>
      <c r="Y924" s="7">
        <f t="shared" si="190"/>
        <v>0</v>
      </c>
      <c r="Z924" s="7">
        <f t="shared" si="189"/>
        <v>0</v>
      </c>
      <c r="AA924" s="7">
        <v>0</v>
      </c>
      <c r="AB924" s="7" t="e">
        <f t="shared" si="191"/>
        <v>#REF!</v>
      </c>
      <c r="AC924" s="7">
        <f t="shared" si="193"/>
        <v>0</v>
      </c>
      <c r="AD924" s="12" t="e">
        <f>++VLOOKUP(F924,#REF!,3,0)</f>
        <v>#REF!</v>
      </c>
      <c r="AE924" s="10" t="s">
        <v>502</v>
      </c>
      <c r="AF924" s="10" t="s">
        <v>1023</v>
      </c>
      <c r="AH924" t="s">
        <v>2960</v>
      </c>
    </row>
    <row r="925" spans="1:34" x14ac:dyDescent="0.25">
      <c r="A925" s="5">
        <f t="shared" si="192"/>
        <v>34</v>
      </c>
      <c r="B925" s="22" t="s">
        <v>502</v>
      </c>
      <c r="C925" s="6" t="s">
        <v>1502</v>
      </c>
      <c r="D925" s="5" t="s">
        <v>589</v>
      </c>
      <c r="E925" s="7">
        <v>78214443</v>
      </c>
      <c r="F925" s="7">
        <v>30306953120062</v>
      </c>
      <c r="G925" s="7" t="s">
        <v>2460</v>
      </c>
      <c r="H925" s="14">
        <v>45070</v>
      </c>
      <c r="I925" s="5" t="s">
        <v>1125</v>
      </c>
      <c r="J925" s="5" t="e">
        <f>++COUNTIFS(#REF!,'Манзилли сотиб олиш (2)'!$F925,#REF!,'Манзилли сотиб олиш (2)'!J$3,#REF!,'Манзилли сотиб олиш (2)'!J$2)</f>
        <v>#REF!</v>
      </c>
      <c r="K925" s="5" t="e">
        <f>++COUNTIFS(#REF!,'Манзилли сотиб олиш (2)'!$F925,#REF!,'Манзилли сотиб олиш (2)'!K$3,#REF!,'Манзилли сотиб олиш (2)'!K$2)</f>
        <v>#REF!</v>
      </c>
      <c r="L925" s="5" t="e">
        <f>++COUNTIFS(#REF!,'Манзилли сотиб олиш (2)'!$F925,#REF!,'Манзилли сотиб олиш (2)'!L$3,#REF!,'Манзилли сотиб олиш (2)'!L$2)</f>
        <v>#REF!</v>
      </c>
      <c r="M925" s="5" t="e">
        <f>++COUNTIFS(#REF!,'Манзилли сотиб олиш (2)'!$F925,#REF!,'Манзилли сотиб олиш (2)'!M$3,#REF!,'Манзилли сотиб олиш (2)'!M$2)</f>
        <v>#REF!</v>
      </c>
      <c r="N925" s="5" t="e">
        <f>++COUNTIFS(#REF!,'Манзилли сотиб олиш (2)'!$F925,#REF!,'Манзилли сотиб олиш (2)'!N$3,#REF!,'Манзилли сотиб олиш (2)'!N$2)</f>
        <v>#REF!</v>
      </c>
      <c r="O925" s="7" t="e">
        <f t="shared" si="185"/>
        <v>#REF!</v>
      </c>
      <c r="P925" s="7">
        <f t="shared" si="186"/>
        <v>1</v>
      </c>
      <c r="Q925" s="7">
        <f t="shared" si="187"/>
        <v>285</v>
      </c>
      <c r="R925" s="5" t="e">
        <f>++COUNTIFS(#REF!,'Манзилли сотиб олиш (2)'!$F925,#REF!,'Манзилли сотиб олиш (2)'!R$3,#REF!,'Манзилли сотиб олиш (2)'!R$2)</f>
        <v>#REF!</v>
      </c>
      <c r="S925" s="5" t="e">
        <f>++COUNTIFS(#REF!,'Манзилли сотиб олиш (2)'!$F925,#REF!,'Манзилли сотиб олиш (2)'!S$3,#REF!,'Манзилли сотиб олиш (2)'!S$2)</f>
        <v>#REF!</v>
      </c>
      <c r="T925" s="5" t="e">
        <f>++COUNTIFS(#REF!,'Манзилли сотиб олиш (2)'!$F925,#REF!,'Манзилли сотиб олиш (2)'!T$3,#REF!,'Манзилли сотиб олиш (2)'!T$2)</f>
        <v>#REF!</v>
      </c>
      <c r="U925" s="5" t="e">
        <f>++COUNTIFS(#REF!,'Манзилли сотиб олиш (2)'!$F925,#REF!,'Манзилли сотиб олиш (2)'!U$3,#REF!,'Манзилли сотиб олиш (2)'!U$2)</f>
        <v>#REF!</v>
      </c>
      <c r="V925" s="5" t="e">
        <f>++COUNTIFS(#REF!,'Манзилли сотиб олиш (2)'!$F925,#REF!,'Манзилли сотиб олиш (2)'!V$3,#REF!,'Манзилли сотиб олиш (2)'!V$2)</f>
        <v>#REF!</v>
      </c>
      <c r="W925" s="7" t="e">
        <f t="shared" si="188"/>
        <v>#REF!</v>
      </c>
      <c r="X925" s="7">
        <f t="shared" si="189"/>
        <v>0</v>
      </c>
      <c r="Y925" s="7">
        <f t="shared" si="190"/>
        <v>0</v>
      </c>
      <c r="Z925" s="7">
        <f t="shared" si="189"/>
        <v>1</v>
      </c>
      <c r="AA925" s="7">
        <v>285</v>
      </c>
      <c r="AB925" s="7" t="e">
        <f t="shared" si="191"/>
        <v>#REF!</v>
      </c>
      <c r="AC925" s="7" t="e">
        <f t="shared" si="193"/>
        <v>#REF!</v>
      </c>
      <c r="AD925" s="12" t="e">
        <f>++VLOOKUP(F925,#REF!,3,0)</f>
        <v>#REF!</v>
      </c>
      <c r="AE925" s="10" t="s">
        <v>502</v>
      </c>
      <c r="AF925" s="10" t="s">
        <v>1024</v>
      </c>
      <c r="AH925" t="s">
        <v>2960</v>
      </c>
    </row>
    <row r="926" spans="1:34" x14ac:dyDescent="0.25">
      <c r="A926" s="5">
        <f t="shared" si="192"/>
        <v>35</v>
      </c>
      <c r="B926" s="22" t="s">
        <v>502</v>
      </c>
      <c r="C926" s="6" t="s">
        <v>1503</v>
      </c>
      <c r="D926" s="5" t="s">
        <v>588</v>
      </c>
      <c r="E926" s="7">
        <v>78257481</v>
      </c>
      <c r="F926" s="7">
        <v>42208827150023</v>
      </c>
      <c r="G926" s="7" t="s">
        <v>2461</v>
      </c>
      <c r="H926" s="14">
        <v>45070</v>
      </c>
      <c r="I926" s="5" t="s">
        <v>1125</v>
      </c>
      <c r="J926" s="5" t="e">
        <f>++COUNTIFS(#REF!,'Манзилли сотиб олиш (2)'!$F926,#REF!,'Манзилли сотиб олиш (2)'!J$3,#REF!,'Манзилли сотиб олиш (2)'!J$2)</f>
        <v>#REF!</v>
      </c>
      <c r="K926" s="5" t="e">
        <f>++COUNTIFS(#REF!,'Манзилли сотиб олиш (2)'!$F926,#REF!,'Манзилли сотиб олиш (2)'!K$3,#REF!,'Манзилли сотиб олиш (2)'!K$2)</f>
        <v>#REF!</v>
      </c>
      <c r="L926" s="5" t="e">
        <f>++COUNTIFS(#REF!,'Манзилли сотиб олиш (2)'!$F926,#REF!,'Манзилли сотиб олиш (2)'!L$3,#REF!,'Манзилли сотиб олиш (2)'!L$2)</f>
        <v>#REF!</v>
      </c>
      <c r="M926" s="5" t="e">
        <f>++COUNTIFS(#REF!,'Манзилли сотиб олиш (2)'!$F926,#REF!,'Манзилли сотиб олиш (2)'!M$3,#REF!,'Манзилли сотиб олиш (2)'!M$2)</f>
        <v>#REF!</v>
      </c>
      <c r="N926" s="5" t="e">
        <f>++COUNTIFS(#REF!,'Манзилли сотиб олиш (2)'!$F926,#REF!,'Манзилли сотиб олиш (2)'!N$3,#REF!,'Манзилли сотиб олиш (2)'!N$2)</f>
        <v>#REF!</v>
      </c>
      <c r="O926" s="7" t="e">
        <f t="shared" si="185"/>
        <v>#REF!</v>
      </c>
      <c r="P926" s="7">
        <f t="shared" si="186"/>
        <v>1</v>
      </c>
      <c r="Q926" s="7">
        <f t="shared" si="187"/>
        <v>327</v>
      </c>
      <c r="R926" s="5" t="e">
        <f>++COUNTIFS(#REF!,'Манзилли сотиб олиш (2)'!$F926,#REF!,'Манзилли сотиб олиш (2)'!R$3,#REF!,'Манзилли сотиб олиш (2)'!R$2)</f>
        <v>#REF!</v>
      </c>
      <c r="S926" s="5" t="e">
        <f>++COUNTIFS(#REF!,'Манзилли сотиб олиш (2)'!$F926,#REF!,'Манзилли сотиб олиш (2)'!S$3,#REF!,'Манзилли сотиб олиш (2)'!S$2)</f>
        <v>#REF!</v>
      </c>
      <c r="T926" s="5" t="e">
        <f>++COUNTIFS(#REF!,'Манзилли сотиб олиш (2)'!$F926,#REF!,'Манзилли сотиб олиш (2)'!T$3,#REF!,'Манзилли сотиб олиш (2)'!T$2)</f>
        <v>#REF!</v>
      </c>
      <c r="U926" s="5" t="e">
        <f>++COUNTIFS(#REF!,'Манзилли сотиб олиш (2)'!$F926,#REF!,'Манзилли сотиб олиш (2)'!U$3,#REF!,'Манзилли сотиб олиш (2)'!U$2)</f>
        <v>#REF!</v>
      </c>
      <c r="V926" s="5" t="e">
        <f>++COUNTIFS(#REF!,'Манзилли сотиб олиш (2)'!$F926,#REF!,'Манзилли сотиб олиш (2)'!V$3,#REF!,'Манзилли сотиб олиш (2)'!V$2)</f>
        <v>#REF!</v>
      </c>
      <c r="W926" s="7" t="e">
        <f t="shared" si="188"/>
        <v>#REF!</v>
      </c>
      <c r="X926" s="7">
        <f t="shared" si="189"/>
        <v>0</v>
      </c>
      <c r="Y926" s="7">
        <f t="shared" si="190"/>
        <v>0</v>
      </c>
      <c r="Z926" s="7">
        <f t="shared" si="189"/>
        <v>1</v>
      </c>
      <c r="AA926" s="7">
        <v>327</v>
      </c>
      <c r="AB926" s="7" t="e">
        <f t="shared" si="191"/>
        <v>#REF!</v>
      </c>
      <c r="AC926" s="7" t="e">
        <f t="shared" si="193"/>
        <v>#REF!</v>
      </c>
      <c r="AD926" s="12" t="e">
        <f>++VLOOKUP(F926,#REF!,3,0)</f>
        <v>#REF!</v>
      </c>
      <c r="AE926" s="10" t="s">
        <v>502</v>
      </c>
      <c r="AF926" s="10" t="s">
        <v>1023</v>
      </c>
      <c r="AH926" t="s">
        <v>2960</v>
      </c>
    </row>
    <row r="927" spans="1:34" x14ac:dyDescent="0.25">
      <c r="A927" s="5">
        <f t="shared" si="192"/>
        <v>36</v>
      </c>
      <c r="B927" s="22" t="s">
        <v>502</v>
      </c>
      <c r="C927" s="6" t="s">
        <v>1504</v>
      </c>
      <c r="D927" s="5" t="s">
        <v>587</v>
      </c>
      <c r="E927" s="7">
        <v>78266657</v>
      </c>
      <c r="F927" s="7">
        <v>32503923120123</v>
      </c>
      <c r="G927" s="7" t="s">
        <v>2462</v>
      </c>
      <c r="H927" s="14">
        <v>45070</v>
      </c>
      <c r="I927" s="5" t="s">
        <v>1125</v>
      </c>
      <c r="J927" s="5" t="e">
        <f>++COUNTIFS(#REF!,'Манзилли сотиб олиш (2)'!$F927,#REF!,'Манзилли сотиб олиш (2)'!J$3,#REF!,'Манзилли сотиб олиш (2)'!J$2)</f>
        <v>#REF!</v>
      </c>
      <c r="K927" s="5" t="e">
        <f>++COUNTIFS(#REF!,'Манзилли сотиб олиш (2)'!$F927,#REF!,'Манзилли сотиб олиш (2)'!K$3,#REF!,'Манзилли сотиб олиш (2)'!K$2)</f>
        <v>#REF!</v>
      </c>
      <c r="L927" s="5" t="e">
        <f>++COUNTIFS(#REF!,'Манзилли сотиб олиш (2)'!$F927,#REF!,'Манзилли сотиб олиш (2)'!L$3,#REF!,'Манзилли сотиб олиш (2)'!L$2)</f>
        <v>#REF!</v>
      </c>
      <c r="M927" s="5" t="e">
        <f>++COUNTIFS(#REF!,'Манзилли сотиб олиш (2)'!$F927,#REF!,'Манзилли сотиб олиш (2)'!M$3,#REF!,'Манзилли сотиб олиш (2)'!M$2)</f>
        <v>#REF!</v>
      </c>
      <c r="N927" s="5" t="e">
        <f>++COUNTIFS(#REF!,'Манзилли сотиб олиш (2)'!$F927,#REF!,'Манзилли сотиб олиш (2)'!N$3,#REF!,'Манзилли сотиб олиш (2)'!N$2)</f>
        <v>#REF!</v>
      </c>
      <c r="O927" s="7" t="e">
        <f t="shared" si="185"/>
        <v>#REF!</v>
      </c>
      <c r="P927" s="7">
        <f t="shared" si="186"/>
        <v>1</v>
      </c>
      <c r="Q927" s="7">
        <f t="shared" si="187"/>
        <v>255</v>
      </c>
      <c r="R927" s="5" t="e">
        <f>++COUNTIFS(#REF!,'Манзилли сотиб олиш (2)'!$F927,#REF!,'Манзилли сотиб олиш (2)'!R$3,#REF!,'Манзилли сотиб олиш (2)'!R$2)</f>
        <v>#REF!</v>
      </c>
      <c r="S927" s="5" t="e">
        <f>++COUNTIFS(#REF!,'Манзилли сотиб олиш (2)'!$F927,#REF!,'Манзилли сотиб олиш (2)'!S$3,#REF!,'Манзилли сотиб олиш (2)'!S$2)</f>
        <v>#REF!</v>
      </c>
      <c r="T927" s="5" t="e">
        <f>++COUNTIFS(#REF!,'Манзилли сотиб олиш (2)'!$F927,#REF!,'Манзилли сотиб олиш (2)'!T$3,#REF!,'Манзилли сотиб олиш (2)'!T$2)</f>
        <v>#REF!</v>
      </c>
      <c r="U927" s="5" t="e">
        <f>++COUNTIFS(#REF!,'Манзилли сотиб олиш (2)'!$F927,#REF!,'Манзилли сотиб олиш (2)'!U$3,#REF!,'Манзилли сотиб олиш (2)'!U$2)</f>
        <v>#REF!</v>
      </c>
      <c r="V927" s="5" t="e">
        <f>++COUNTIFS(#REF!,'Манзилли сотиб олиш (2)'!$F927,#REF!,'Манзилли сотиб олиш (2)'!V$3,#REF!,'Манзилли сотиб олиш (2)'!V$2)</f>
        <v>#REF!</v>
      </c>
      <c r="W927" s="7" t="e">
        <f t="shared" si="188"/>
        <v>#REF!</v>
      </c>
      <c r="X927" s="7">
        <f t="shared" si="189"/>
        <v>0</v>
      </c>
      <c r="Y927" s="7">
        <f t="shared" si="190"/>
        <v>0</v>
      </c>
      <c r="Z927" s="7">
        <f t="shared" si="189"/>
        <v>1</v>
      </c>
      <c r="AA927" s="7">
        <v>255</v>
      </c>
      <c r="AB927" s="7" t="e">
        <f t="shared" si="191"/>
        <v>#REF!</v>
      </c>
      <c r="AC927" s="7" t="e">
        <f t="shared" si="193"/>
        <v>#REF!</v>
      </c>
      <c r="AD927" s="12" t="e">
        <f>++VLOOKUP(F927,#REF!,3,0)</f>
        <v>#REF!</v>
      </c>
      <c r="AE927" s="10" t="s">
        <v>502</v>
      </c>
      <c r="AF927" s="10" t="s">
        <v>1024</v>
      </c>
      <c r="AH927" t="s">
        <v>2960</v>
      </c>
    </row>
    <row r="928" spans="1:34" x14ac:dyDescent="0.25">
      <c r="A928" s="5">
        <f t="shared" si="192"/>
        <v>37</v>
      </c>
      <c r="B928" s="22" t="s">
        <v>502</v>
      </c>
      <c r="C928" s="6" t="s">
        <v>1506</v>
      </c>
      <c r="D928" s="5" t="s">
        <v>585</v>
      </c>
      <c r="E928" s="7">
        <v>78276081</v>
      </c>
      <c r="F928" s="7">
        <v>43006903120046</v>
      </c>
      <c r="G928" s="7" t="s">
        <v>2464</v>
      </c>
      <c r="H928" s="14">
        <v>45070</v>
      </c>
      <c r="I928" s="5" t="s">
        <v>1125</v>
      </c>
      <c r="J928" s="5" t="e">
        <f>++COUNTIFS(#REF!,'Манзилли сотиб олиш (2)'!$F928,#REF!,'Манзилли сотиб олиш (2)'!J$3,#REF!,'Манзилли сотиб олиш (2)'!J$2)</f>
        <v>#REF!</v>
      </c>
      <c r="K928" s="5" t="e">
        <f>++COUNTIFS(#REF!,'Манзилли сотиб олиш (2)'!$F928,#REF!,'Манзилли сотиб олиш (2)'!K$3,#REF!,'Манзилли сотиб олиш (2)'!K$2)</f>
        <v>#REF!</v>
      </c>
      <c r="L928" s="5" t="e">
        <f>++COUNTIFS(#REF!,'Манзилли сотиб олиш (2)'!$F928,#REF!,'Манзилли сотиб олиш (2)'!L$3,#REF!,'Манзилли сотиб олиш (2)'!L$2)</f>
        <v>#REF!</v>
      </c>
      <c r="M928" s="5" t="e">
        <f>++COUNTIFS(#REF!,'Манзилли сотиб олиш (2)'!$F928,#REF!,'Манзилли сотиб олиш (2)'!M$3,#REF!,'Манзилли сотиб олиш (2)'!M$2)</f>
        <v>#REF!</v>
      </c>
      <c r="N928" s="5" t="e">
        <f>++COUNTIFS(#REF!,'Манзилли сотиб олиш (2)'!$F928,#REF!,'Манзилли сотиб олиш (2)'!N$3,#REF!,'Манзилли сотиб олиш (2)'!N$2)</f>
        <v>#REF!</v>
      </c>
      <c r="O928" s="7" t="e">
        <f t="shared" si="185"/>
        <v>#REF!</v>
      </c>
      <c r="P928" s="7">
        <f t="shared" si="186"/>
        <v>1</v>
      </c>
      <c r="Q928" s="7">
        <f t="shared" si="187"/>
        <v>291</v>
      </c>
      <c r="R928" s="5" t="e">
        <f>++COUNTIFS(#REF!,'Манзилли сотиб олиш (2)'!$F928,#REF!,'Манзилли сотиб олиш (2)'!R$3,#REF!,'Манзилли сотиб олиш (2)'!R$2)</f>
        <v>#REF!</v>
      </c>
      <c r="S928" s="5" t="e">
        <f>++COUNTIFS(#REF!,'Манзилли сотиб олиш (2)'!$F928,#REF!,'Манзилли сотиб олиш (2)'!S$3,#REF!,'Манзилли сотиб олиш (2)'!S$2)</f>
        <v>#REF!</v>
      </c>
      <c r="T928" s="5" t="e">
        <f>++COUNTIFS(#REF!,'Манзилли сотиб олиш (2)'!$F928,#REF!,'Манзилли сотиб олиш (2)'!T$3,#REF!,'Манзилли сотиб олиш (2)'!T$2)</f>
        <v>#REF!</v>
      </c>
      <c r="U928" s="5" t="e">
        <f>++COUNTIFS(#REF!,'Манзилли сотиб олиш (2)'!$F928,#REF!,'Манзилли сотиб олиш (2)'!U$3,#REF!,'Манзилли сотиб олиш (2)'!U$2)</f>
        <v>#REF!</v>
      </c>
      <c r="V928" s="5" t="e">
        <f>++COUNTIFS(#REF!,'Манзилли сотиб олиш (2)'!$F928,#REF!,'Манзилли сотиб олиш (2)'!V$3,#REF!,'Манзилли сотиб олиш (2)'!V$2)</f>
        <v>#REF!</v>
      </c>
      <c r="W928" s="7" t="e">
        <f t="shared" si="188"/>
        <v>#REF!</v>
      </c>
      <c r="X928" s="7">
        <f t="shared" si="189"/>
        <v>0</v>
      </c>
      <c r="Y928" s="7">
        <f t="shared" si="190"/>
        <v>0</v>
      </c>
      <c r="Z928" s="7">
        <f t="shared" si="189"/>
        <v>1</v>
      </c>
      <c r="AA928" s="7">
        <v>291</v>
      </c>
      <c r="AB928" s="7" t="e">
        <f t="shared" si="191"/>
        <v>#REF!</v>
      </c>
      <c r="AC928" s="7" t="e">
        <f t="shared" si="193"/>
        <v>#REF!</v>
      </c>
      <c r="AD928" s="12" t="e">
        <f>++VLOOKUP(F928,#REF!,3,0)</f>
        <v>#REF!</v>
      </c>
      <c r="AE928" s="10" t="s">
        <v>502</v>
      </c>
      <c r="AF928" s="10" t="s">
        <v>1023</v>
      </c>
      <c r="AH928" t="s">
        <v>2960</v>
      </c>
    </row>
    <row r="929" spans="1:34" x14ac:dyDescent="0.25">
      <c r="A929" s="5">
        <f t="shared" si="192"/>
        <v>38</v>
      </c>
      <c r="B929" s="22" t="s">
        <v>502</v>
      </c>
      <c r="C929" s="6" t="s">
        <v>1507</v>
      </c>
      <c r="D929" s="5" t="s">
        <v>584</v>
      </c>
      <c r="E929" s="7">
        <v>78277340</v>
      </c>
      <c r="F929" s="7">
        <v>30203963120052</v>
      </c>
      <c r="G929" s="7" t="s">
        <v>2465</v>
      </c>
      <c r="H929" s="14">
        <v>45070</v>
      </c>
      <c r="I929" s="5" t="s">
        <v>1125</v>
      </c>
      <c r="J929" s="5" t="e">
        <f>++COUNTIFS(#REF!,'Манзилли сотиб олиш (2)'!$F929,#REF!,'Манзилли сотиб олиш (2)'!J$3,#REF!,'Манзилли сотиб олиш (2)'!J$2)</f>
        <v>#REF!</v>
      </c>
      <c r="K929" s="5" t="e">
        <f>++COUNTIFS(#REF!,'Манзилли сотиб олиш (2)'!$F929,#REF!,'Манзилли сотиб олиш (2)'!K$3,#REF!,'Манзилли сотиб олиш (2)'!K$2)</f>
        <v>#REF!</v>
      </c>
      <c r="L929" s="5" t="e">
        <f>++COUNTIFS(#REF!,'Манзилли сотиб олиш (2)'!$F929,#REF!,'Манзилли сотиб олиш (2)'!L$3,#REF!,'Манзилли сотиб олиш (2)'!L$2)</f>
        <v>#REF!</v>
      </c>
      <c r="M929" s="5" t="e">
        <f>++COUNTIFS(#REF!,'Манзилли сотиб олиш (2)'!$F929,#REF!,'Манзилли сотиб олиш (2)'!M$3,#REF!,'Манзилли сотиб олиш (2)'!M$2)</f>
        <v>#REF!</v>
      </c>
      <c r="N929" s="5" t="e">
        <f>++COUNTIFS(#REF!,'Манзилли сотиб олиш (2)'!$F929,#REF!,'Манзилли сотиб олиш (2)'!N$3,#REF!,'Манзилли сотиб олиш (2)'!N$2)</f>
        <v>#REF!</v>
      </c>
      <c r="O929" s="7" t="e">
        <f t="shared" si="185"/>
        <v>#REF!</v>
      </c>
      <c r="P929" s="7">
        <f t="shared" si="186"/>
        <v>1</v>
      </c>
      <c r="Q929" s="7">
        <f t="shared" si="187"/>
        <v>234</v>
      </c>
      <c r="R929" s="5" t="e">
        <f>++COUNTIFS(#REF!,'Манзилли сотиб олиш (2)'!$F929,#REF!,'Манзилли сотиб олиш (2)'!R$3,#REF!,'Манзилли сотиб олиш (2)'!R$2)</f>
        <v>#REF!</v>
      </c>
      <c r="S929" s="5" t="e">
        <f>++COUNTIFS(#REF!,'Манзилли сотиб олиш (2)'!$F929,#REF!,'Манзилли сотиб олиш (2)'!S$3,#REF!,'Манзилли сотиб олиш (2)'!S$2)</f>
        <v>#REF!</v>
      </c>
      <c r="T929" s="5" t="e">
        <f>++COUNTIFS(#REF!,'Манзилли сотиб олиш (2)'!$F929,#REF!,'Манзилли сотиб олиш (2)'!T$3,#REF!,'Манзилли сотиб олиш (2)'!T$2)</f>
        <v>#REF!</v>
      </c>
      <c r="U929" s="5" t="e">
        <f>++COUNTIFS(#REF!,'Манзилли сотиб олиш (2)'!$F929,#REF!,'Манзилли сотиб олиш (2)'!U$3,#REF!,'Манзилли сотиб олиш (2)'!U$2)</f>
        <v>#REF!</v>
      </c>
      <c r="V929" s="5" t="e">
        <f>++COUNTIFS(#REF!,'Манзилли сотиб олиш (2)'!$F929,#REF!,'Манзилли сотиб олиш (2)'!V$3,#REF!,'Манзилли сотиб олиш (2)'!V$2)</f>
        <v>#REF!</v>
      </c>
      <c r="W929" s="7" t="e">
        <f t="shared" si="188"/>
        <v>#REF!</v>
      </c>
      <c r="X929" s="7">
        <f t="shared" si="189"/>
        <v>0</v>
      </c>
      <c r="Y929" s="7">
        <f t="shared" si="190"/>
        <v>0</v>
      </c>
      <c r="Z929" s="7">
        <f t="shared" si="189"/>
        <v>1</v>
      </c>
      <c r="AA929" s="7">
        <v>234</v>
      </c>
      <c r="AB929" s="7" t="e">
        <f t="shared" si="191"/>
        <v>#REF!</v>
      </c>
      <c r="AC929" s="7" t="e">
        <f t="shared" si="193"/>
        <v>#REF!</v>
      </c>
      <c r="AD929" s="12" t="e">
        <f>++VLOOKUP(F929,#REF!,3,0)</f>
        <v>#REF!</v>
      </c>
      <c r="AE929" s="10" t="s">
        <v>11</v>
      </c>
      <c r="AF929" s="10" t="s">
        <v>2917</v>
      </c>
      <c r="AH929" t="s">
        <v>2960</v>
      </c>
    </row>
    <row r="930" spans="1:34" x14ac:dyDescent="0.25">
      <c r="A930" s="5">
        <f t="shared" si="192"/>
        <v>39</v>
      </c>
      <c r="B930" s="22" t="s">
        <v>502</v>
      </c>
      <c r="C930" s="6" t="s">
        <v>1508</v>
      </c>
      <c r="D930" s="5" t="s">
        <v>583</v>
      </c>
      <c r="E930" s="7">
        <v>78280717</v>
      </c>
      <c r="F930" s="7">
        <v>43003703120014</v>
      </c>
      <c r="G930" s="7" t="s">
        <v>2466</v>
      </c>
      <c r="H930" s="14">
        <v>45070</v>
      </c>
      <c r="I930" s="5" t="s">
        <v>1125</v>
      </c>
      <c r="J930" s="5" t="e">
        <f>++COUNTIFS(#REF!,'Манзилли сотиб олиш (2)'!$F930,#REF!,'Манзилли сотиб олиш (2)'!J$3,#REF!,'Манзилли сотиб олиш (2)'!J$2)</f>
        <v>#REF!</v>
      </c>
      <c r="K930" s="5" t="e">
        <f>++COUNTIFS(#REF!,'Манзилли сотиб олиш (2)'!$F930,#REF!,'Манзилли сотиб олиш (2)'!K$3,#REF!,'Манзилли сотиб олиш (2)'!K$2)</f>
        <v>#REF!</v>
      </c>
      <c r="L930" s="5" t="e">
        <f>++COUNTIFS(#REF!,'Манзилли сотиб олиш (2)'!$F930,#REF!,'Манзилли сотиб олиш (2)'!L$3,#REF!,'Манзилли сотиб олиш (2)'!L$2)</f>
        <v>#REF!</v>
      </c>
      <c r="M930" s="5" t="e">
        <f>++COUNTIFS(#REF!,'Манзилли сотиб олиш (2)'!$F930,#REF!,'Манзилли сотиб олиш (2)'!M$3,#REF!,'Манзилли сотиб олиш (2)'!M$2)</f>
        <v>#REF!</v>
      </c>
      <c r="N930" s="5" t="e">
        <f>++COUNTIFS(#REF!,'Манзилли сотиб олиш (2)'!$F930,#REF!,'Манзилли сотиб олиш (2)'!N$3,#REF!,'Манзилли сотиб олиш (2)'!N$2)</f>
        <v>#REF!</v>
      </c>
      <c r="O930" s="7" t="e">
        <f t="shared" si="185"/>
        <v>#REF!</v>
      </c>
      <c r="P930" s="7">
        <f t="shared" si="186"/>
        <v>1</v>
      </c>
      <c r="Q930" s="7">
        <f t="shared" si="187"/>
        <v>280.8</v>
      </c>
      <c r="R930" s="5" t="e">
        <f>++COUNTIFS(#REF!,'Манзилли сотиб олиш (2)'!$F930,#REF!,'Манзилли сотиб олиш (2)'!R$3,#REF!,'Манзилли сотиб олиш (2)'!R$2)</f>
        <v>#REF!</v>
      </c>
      <c r="S930" s="5" t="e">
        <f>++COUNTIFS(#REF!,'Манзилли сотиб олиш (2)'!$F930,#REF!,'Манзилли сотиб олиш (2)'!S$3,#REF!,'Манзилли сотиб олиш (2)'!S$2)</f>
        <v>#REF!</v>
      </c>
      <c r="T930" s="5" t="e">
        <f>++COUNTIFS(#REF!,'Манзилли сотиб олиш (2)'!$F930,#REF!,'Манзилли сотиб олиш (2)'!T$3,#REF!,'Манзилли сотиб олиш (2)'!T$2)</f>
        <v>#REF!</v>
      </c>
      <c r="U930" s="5" t="e">
        <f>++COUNTIFS(#REF!,'Манзилли сотиб олиш (2)'!$F930,#REF!,'Манзилли сотиб олиш (2)'!U$3,#REF!,'Манзилли сотиб олиш (2)'!U$2)</f>
        <v>#REF!</v>
      </c>
      <c r="V930" s="5" t="e">
        <f>++COUNTIFS(#REF!,'Манзилли сотиб олиш (2)'!$F930,#REF!,'Манзилли сотиб олиш (2)'!V$3,#REF!,'Манзилли сотиб олиш (2)'!V$2)</f>
        <v>#REF!</v>
      </c>
      <c r="W930" s="7" t="e">
        <f t="shared" si="188"/>
        <v>#REF!</v>
      </c>
      <c r="X930" s="7">
        <f t="shared" si="189"/>
        <v>0</v>
      </c>
      <c r="Y930" s="7">
        <f t="shared" si="190"/>
        <v>0</v>
      </c>
      <c r="Z930" s="7">
        <f t="shared" si="189"/>
        <v>1</v>
      </c>
      <c r="AA930" s="7">
        <v>280.8</v>
      </c>
      <c r="AB930" s="7" t="e">
        <f t="shared" si="191"/>
        <v>#REF!</v>
      </c>
      <c r="AC930" s="7" t="e">
        <f t="shared" si="193"/>
        <v>#REF!</v>
      </c>
      <c r="AD930" s="12" t="e">
        <f>++VLOOKUP(F930,#REF!,3,0)</f>
        <v>#REF!</v>
      </c>
      <c r="AE930" s="10" t="s">
        <v>502</v>
      </c>
      <c r="AF930" s="10" t="s">
        <v>1023</v>
      </c>
      <c r="AH930" t="s">
        <v>2960</v>
      </c>
    </row>
    <row r="931" spans="1:34" x14ac:dyDescent="0.25">
      <c r="A931" s="5">
        <f t="shared" si="192"/>
        <v>40</v>
      </c>
      <c r="B931" s="22" t="s">
        <v>502</v>
      </c>
      <c r="C931" s="6" t="s">
        <v>1509</v>
      </c>
      <c r="D931" s="5" t="s">
        <v>582</v>
      </c>
      <c r="E931" s="7">
        <v>78213326</v>
      </c>
      <c r="F931" s="7">
        <v>30208883120074</v>
      </c>
      <c r="G931" s="7" t="s">
        <v>2467</v>
      </c>
      <c r="H931" s="14">
        <v>45070</v>
      </c>
      <c r="I931" s="5" t="s">
        <v>1125</v>
      </c>
      <c r="J931" s="5" t="e">
        <f>++COUNTIFS(#REF!,'Манзилли сотиб олиш (2)'!$F931,#REF!,'Манзилли сотиб олиш (2)'!J$3,#REF!,'Манзилли сотиб олиш (2)'!J$2)</f>
        <v>#REF!</v>
      </c>
      <c r="K931" s="5" t="e">
        <f>++COUNTIFS(#REF!,'Манзилли сотиб олиш (2)'!$F931,#REF!,'Манзилли сотиб олиш (2)'!K$3,#REF!,'Манзилли сотиб олиш (2)'!K$2)</f>
        <v>#REF!</v>
      </c>
      <c r="L931" s="5" t="e">
        <f>++COUNTIFS(#REF!,'Манзилли сотиб олиш (2)'!$F931,#REF!,'Манзилли сотиб олиш (2)'!L$3,#REF!,'Манзилли сотиб олиш (2)'!L$2)</f>
        <v>#REF!</v>
      </c>
      <c r="M931" s="5" t="e">
        <f>++COUNTIFS(#REF!,'Манзилли сотиб олиш (2)'!$F931,#REF!,'Манзилли сотиб олиш (2)'!M$3,#REF!,'Манзилли сотиб олиш (2)'!M$2)</f>
        <v>#REF!</v>
      </c>
      <c r="N931" s="5" t="e">
        <f>++COUNTIFS(#REF!,'Манзилли сотиб олиш (2)'!$F931,#REF!,'Манзилли сотиб олиш (2)'!N$3,#REF!,'Манзилли сотиб олиш (2)'!N$2)</f>
        <v>#REF!</v>
      </c>
      <c r="O931" s="7" t="e">
        <f t="shared" si="185"/>
        <v>#REF!</v>
      </c>
      <c r="P931" s="7">
        <f t="shared" si="186"/>
        <v>1</v>
      </c>
      <c r="Q931" s="7">
        <f t="shared" si="187"/>
        <v>162.732</v>
      </c>
      <c r="R931" s="5" t="e">
        <f>++COUNTIFS(#REF!,'Манзилли сотиб олиш (2)'!$F931,#REF!,'Манзилли сотиб олиш (2)'!R$3,#REF!,'Манзилли сотиб олиш (2)'!R$2)</f>
        <v>#REF!</v>
      </c>
      <c r="S931" s="5" t="e">
        <f>++COUNTIFS(#REF!,'Манзилли сотиб олиш (2)'!$F931,#REF!,'Манзилли сотиб олиш (2)'!S$3,#REF!,'Манзилли сотиб олиш (2)'!S$2)</f>
        <v>#REF!</v>
      </c>
      <c r="T931" s="5" t="e">
        <f>++COUNTIFS(#REF!,'Манзилли сотиб олиш (2)'!$F931,#REF!,'Манзилли сотиб олиш (2)'!T$3,#REF!,'Манзилли сотиб олиш (2)'!T$2)</f>
        <v>#REF!</v>
      </c>
      <c r="U931" s="5" t="e">
        <f>++COUNTIFS(#REF!,'Манзилли сотиб олиш (2)'!$F931,#REF!,'Манзилли сотиб олиш (2)'!U$3,#REF!,'Манзилли сотиб олиш (2)'!U$2)</f>
        <v>#REF!</v>
      </c>
      <c r="V931" s="5" t="e">
        <f>++COUNTIFS(#REF!,'Манзилли сотиб олиш (2)'!$F931,#REF!,'Манзилли сотиб олиш (2)'!V$3,#REF!,'Манзилли сотиб олиш (2)'!V$2)</f>
        <v>#REF!</v>
      </c>
      <c r="W931" s="7" t="e">
        <f t="shared" si="188"/>
        <v>#REF!</v>
      </c>
      <c r="X931" s="7">
        <f t="shared" si="189"/>
        <v>0</v>
      </c>
      <c r="Y931" s="7">
        <f t="shared" si="190"/>
        <v>0</v>
      </c>
      <c r="Z931" s="7">
        <f t="shared" si="189"/>
        <v>1</v>
      </c>
      <c r="AA931" s="7">
        <v>162.732</v>
      </c>
      <c r="AB931" s="7" t="e">
        <f t="shared" si="191"/>
        <v>#REF!</v>
      </c>
      <c r="AC931" s="7" t="e">
        <f t="shared" si="193"/>
        <v>#REF!</v>
      </c>
      <c r="AD931" s="12" t="e">
        <f>++VLOOKUP(F931,#REF!,3,0)</f>
        <v>#REF!</v>
      </c>
      <c r="AE931" s="10" t="s">
        <v>502</v>
      </c>
      <c r="AF931" s="10" t="s">
        <v>2942</v>
      </c>
      <c r="AH931" t="s">
        <v>2960</v>
      </c>
    </row>
    <row r="932" spans="1:34" x14ac:dyDescent="0.25">
      <c r="A932" s="5">
        <f t="shared" si="192"/>
        <v>41</v>
      </c>
      <c r="B932" s="22" t="s">
        <v>502</v>
      </c>
      <c r="C932" s="6" t="s">
        <v>1510</v>
      </c>
      <c r="D932" s="5" t="s">
        <v>581</v>
      </c>
      <c r="E932" s="7">
        <v>78293971</v>
      </c>
      <c r="F932" s="7">
        <v>30308977150027</v>
      </c>
      <c r="G932" s="7" t="s">
        <v>2468</v>
      </c>
      <c r="H932" s="14">
        <v>45070</v>
      </c>
      <c r="I932" s="5" t="s">
        <v>1125</v>
      </c>
      <c r="J932" s="5" t="e">
        <f>++COUNTIFS(#REF!,'Манзилли сотиб олиш (2)'!$F932,#REF!,'Манзилли сотиб олиш (2)'!J$3,#REF!,'Манзилли сотиб олиш (2)'!J$2)</f>
        <v>#REF!</v>
      </c>
      <c r="K932" s="5" t="e">
        <f>++COUNTIFS(#REF!,'Манзилли сотиб олиш (2)'!$F932,#REF!,'Манзилли сотиб олиш (2)'!K$3,#REF!,'Манзилли сотиб олиш (2)'!K$2)</f>
        <v>#REF!</v>
      </c>
      <c r="L932" s="5" t="e">
        <f>++COUNTIFS(#REF!,'Манзилли сотиб олиш (2)'!$F932,#REF!,'Манзилли сотиб олиш (2)'!L$3,#REF!,'Манзилли сотиб олиш (2)'!L$2)</f>
        <v>#REF!</v>
      </c>
      <c r="M932" s="5" t="e">
        <f>++COUNTIFS(#REF!,'Манзилли сотиб олиш (2)'!$F932,#REF!,'Манзилли сотиб олиш (2)'!M$3,#REF!,'Манзилли сотиб олиш (2)'!M$2)</f>
        <v>#REF!</v>
      </c>
      <c r="N932" s="5" t="e">
        <f>++COUNTIFS(#REF!,'Манзилли сотиб олиш (2)'!$F932,#REF!,'Манзилли сотиб олиш (2)'!N$3,#REF!,'Манзилли сотиб олиш (2)'!N$2)</f>
        <v>#REF!</v>
      </c>
      <c r="O932" s="7" t="e">
        <f t="shared" si="185"/>
        <v>#REF!</v>
      </c>
      <c r="P932" s="7">
        <f t="shared" si="186"/>
        <v>1</v>
      </c>
      <c r="Q932" s="7">
        <f t="shared" si="187"/>
        <v>152.88</v>
      </c>
      <c r="R932" s="5" t="e">
        <f>++COUNTIFS(#REF!,'Манзилли сотиб олиш (2)'!$F932,#REF!,'Манзилли сотиб олиш (2)'!R$3,#REF!,'Манзилли сотиб олиш (2)'!R$2)</f>
        <v>#REF!</v>
      </c>
      <c r="S932" s="5" t="e">
        <f>++COUNTIFS(#REF!,'Манзилли сотиб олиш (2)'!$F932,#REF!,'Манзилли сотиб олиш (2)'!S$3,#REF!,'Манзилли сотиб олиш (2)'!S$2)</f>
        <v>#REF!</v>
      </c>
      <c r="T932" s="5" t="e">
        <f>++COUNTIFS(#REF!,'Манзилли сотиб олиш (2)'!$F932,#REF!,'Манзилли сотиб олиш (2)'!T$3,#REF!,'Манзилли сотиб олиш (2)'!T$2)</f>
        <v>#REF!</v>
      </c>
      <c r="U932" s="5" t="e">
        <f>++COUNTIFS(#REF!,'Манзилли сотиб олиш (2)'!$F932,#REF!,'Манзилли сотиб олиш (2)'!U$3,#REF!,'Манзилли сотиб олиш (2)'!U$2)</f>
        <v>#REF!</v>
      </c>
      <c r="V932" s="5" t="e">
        <f>++COUNTIFS(#REF!,'Манзилли сотиб олиш (2)'!$F932,#REF!,'Манзилли сотиб олиш (2)'!V$3,#REF!,'Манзилли сотиб олиш (2)'!V$2)</f>
        <v>#REF!</v>
      </c>
      <c r="W932" s="7" t="e">
        <f t="shared" si="188"/>
        <v>#REF!</v>
      </c>
      <c r="X932" s="7">
        <f t="shared" si="189"/>
        <v>0</v>
      </c>
      <c r="Y932" s="7">
        <f t="shared" si="190"/>
        <v>0</v>
      </c>
      <c r="Z932" s="7">
        <f t="shared" si="189"/>
        <v>1</v>
      </c>
      <c r="AA932" s="7">
        <v>152.88</v>
      </c>
      <c r="AB932" s="7" t="e">
        <f t="shared" si="191"/>
        <v>#REF!</v>
      </c>
      <c r="AC932" s="7" t="e">
        <f t="shared" si="193"/>
        <v>#REF!</v>
      </c>
      <c r="AD932" s="12" t="e">
        <f>++VLOOKUP(F932,#REF!,3,0)</f>
        <v>#REF!</v>
      </c>
      <c r="AE932" s="10" t="s">
        <v>502</v>
      </c>
      <c r="AF932" s="10" t="s">
        <v>2925</v>
      </c>
      <c r="AH932" t="s">
        <v>2960</v>
      </c>
    </row>
    <row r="933" spans="1:34" x14ac:dyDescent="0.25">
      <c r="A933" s="5">
        <f t="shared" si="192"/>
        <v>42</v>
      </c>
      <c r="B933" s="22" t="s">
        <v>502</v>
      </c>
      <c r="C933" s="6" t="s">
        <v>1511</v>
      </c>
      <c r="D933" s="5" t="s">
        <v>580</v>
      </c>
      <c r="E933" s="7">
        <v>78320250</v>
      </c>
      <c r="F933" s="7">
        <v>42909883120084</v>
      </c>
      <c r="G933" s="7" t="s">
        <v>2469</v>
      </c>
      <c r="H933" s="14">
        <v>45070</v>
      </c>
      <c r="I933" s="5" t="s">
        <v>1125</v>
      </c>
      <c r="J933" s="5" t="e">
        <f>++COUNTIFS(#REF!,'Манзилли сотиб олиш (2)'!$F933,#REF!,'Манзилли сотиб олиш (2)'!J$3,#REF!,'Манзилли сотиб олиш (2)'!J$2)</f>
        <v>#REF!</v>
      </c>
      <c r="K933" s="5" t="e">
        <f>++COUNTIFS(#REF!,'Манзилли сотиб олиш (2)'!$F933,#REF!,'Манзилли сотиб олиш (2)'!K$3,#REF!,'Манзилли сотиб олиш (2)'!K$2)</f>
        <v>#REF!</v>
      </c>
      <c r="L933" s="5" t="e">
        <f>++COUNTIFS(#REF!,'Манзилли сотиб олиш (2)'!$F933,#REF!,'Манзилли сотиб олиш (2)'!L$3,#REF!,'Манзилли сотиб олиш (2)'!L$2)</f>
        <v>#REF!</v>
      </c>
      <c r="M933" s="5" t="e">
        <f>++COUNTIFS(#REF!,'Манзилли сотиб олиш (2)'!$F933,#REF!,'Манзилли сотиб олиш (2)'!M$3,#REF!,'Манзилли сотиб олиш (2)'!M$2)</f>
        <v>#REF!</v>
      </c>
      <c r="N933" s="5" t="e">
        <f>++COUNTIFS(#REF!,'Манзилли сотиб олиш (2)'!$F933,#REF!,'Манзилли сотиб олиш (2)'!N$3,#REF!,'Манзилли сотиб олиш (2)'!N$2)</f>
        <v>#REF!</v>
      </c>
      <c r="O933" s="7" t="e">
        <f t="shared" si="185"/>
        <v>#REF!</v>
      </c>
      <c r="P933" s="7">
        <f t="shared" si="186"/>
        <v>1</v>
      </c>
      <c r="Q933" s="7">
        <f t="shared" si="187"/>
        <v>158</v>
      </c>
      <c r="R933" s="5" t="e">
        <f>++COUNTIFS(#REF!,'Манзилли сотиб олиш (2)'!$F933,#REF!,'Манзилли сотиб олиш (2)'!R$3,#REF!,'Манзилли сотиб олиш (2)'!R$2)</f>
        <v>#REF!</v>
      </c>
      <c r="S933" s="5" t="e">
        <f>++COUNTIFS(#REF!,'Манзилли сотиб олиш (2)'!$F933,#REF!,'Манзилли сотиб олиш (2)'!S$3,#REF!,'Манзилли сотиб олиш (2)'!S$2)</f>
        <v>#REF!</v>
      </c>
      <c r="T933" s="5" t="e">
        <f>++COUNTIFS(#REF!,'Манзилли сотиб олиш (2)'!$F933,#REF!,'Манзилли сотиб олиш (2)'!T$3,#REF!,'Манзилли сотиб олиш (2)'!T$2)</f>
        <v>#REF!</v>
      </c>
      <c r="U933" s="5" t="e">
        <f>++COUNTIFS(#REF!,'Манзилли сотиб олиш (2)'!$F933,#REF!,'Манзилли сотиб олиш (2)'!U$3,#REF!,'Манзилли сотиб олиш (2)'!U$2)</f>
        <v>#REF!</v>
      </c>
      <c r="V933" s="5" t="e">
        <f>++COUNTIFS(#REF!,'Манзилли сотиб олиш (2)'!$F933,#REF!,'Манзилли сотиб олиш (2)'!V$3,#REF!,'Манзилли сотиб олиш (2)'!V$2)</f>
        <v>#REF!</v>
      </c>
      <c r="W933" s="7" t="e">
        <f t="shared" si="188"/>
        <v>#REF!</v>
      </c>
      <c r="X933" s="7">
        <f t="shared" si="189"/>
        <v>0</v>
      </c>
      <c r="Y933" s="7">
        <f t="shared" si="190"/>
        <v>0</v>
      </c>
      <c r="Z933" s="7">
        <f t="shared" si="189"/>
        <v>1</v>
      </c>
      <c r="AA933" s="7">
        <v>158</v>
      </c>
      <c r="AB933" s="7" t="e">
        <f t="shared" si="191"/>
        <v>#REF!</v>
      </c>
      <c r="AC933" s="7" t="e">
        <f t="shared" si="193"/>
        <v>#REF!</v>
      </c>
      <c r="AD933" s="12" t="e">
        <f>++VLOOKUP(F933,#REF!,3,0)</f>
        <v>#REF!</v>
      </c>
      <c r="AE933" s="10" t="s">
        <v>502</v>
      </c>
      <c r="AF933" s="10" t="s">
        <v>2943</v>
      </c>
      <c r="AH933" t="s">
        <v>2960</v>
      </c>
    </row>
    <row r="934" spans="1:34" x14ac:dyDescent="0.25">
      <c r="A934" s="5">
        <f t="shared" si="192"/>
        <v>43</v>
      </c>
      <c r="B934" s="22" t="s">
        <v>502</v>
      </c>
      <c r="C934" s="6" t="s">
        <v>1512</v>
      </c>
      <c r="D934" s="5" t="s">
        <v>579</v>
      </c>
      <c r="E934" s="7">
        <v>78319170</v>
      </c>
      <c r="F934" s="7">
        <v>31903927150019</v>
      </c>
      <c r="G934" s="7" t="s">
        <v>2470</v>
      </c>
      <c r="H934" s="14">
        <v>45070</v>
      </c>
      <c r="I934" s="5" t="s">
        <v>1125</v>
      </c>
      <c r="J934" s="5" t="e">
        <f>++COUNTIFS(#REF!,'Манзилли сотиб олиш (2)'!$F934,#REF!,'Манзилли сотиб олиш (2)'!J$3,#REF!,'Манзилли сотиб олиш (2)'!J$2)</f>
        <v>#REF!</v>
      </c>
      <c r="K934" s="5" t="e">
        <f>++COUNTIFS(#REF!,'Манзилли сотиб олиш (2)'!$F934,#REF!,'Манзилли сотиб олиш (2)'!K$3,#REF!,'Манзилли сотиб олиш (2)'!K$2)</f>
        <v>#REF!</v>
      </c>
      <c r="L934" s="5" t="e">
        <f>++COUNTIFS(#REF!,'Манзилли сотиб олиш (2)'!$F934,#REF!,'Манзилли сотиб олиш (2)'!L$3,#REF!,'Манзилли сотиб олиш (2)'!L$2)</f>
        <v>#REF!</v>
      </c>
      <c r="M934" s="5" t="e">
        <f>++COUNTIFS(#REF!,'Манзилли сотиб олиш (2)'!$F934,#REF!,'Манзилли сотиб олиш (2)'!M$3,#REF!,'Манзилли сотиб олиш (2)'!M$2)</f>
        <v>#REF!</v>
      </c>
      <c r="N934" s="5" t="e">
        <f>++COUNTIFS(#REF!,'Манзилли сотиб олиш (2)'!$F934,#REF!,'Манзилли сотиб олиш (2)'!N$3,#REF!,'Манзилли сотиб олиш (2)'!N$2)</f>
        <v>#REF!</v>
      </c>
      <c r="O934" s="7" t="e">
        <f t="shared" si="185"/>
        <v>#REF!</v>
      </c>
      <c r="P934" s="7">
        <f t="shared" si="186"/>
        <v>1</v>
      </c>
      <c r="Q934" s="7">
        <f t="shared" si="187"/>
        <v>274.89999999999998</v>
      </c>
      <c r="R934" s="5" t="e">
        <f>++COUNTIFS(#REF!,'Манзилли сотиб олиш (2)'!$F934,#REF!,'Манзилли сотиб олиш (2)'!R$3,#REF!,'Манзилли сотиб олиш (2)'!R$2)</f>
        <v>#REF!</v>
      </c>
      <c r="S934" s="5" t="e">
        <f>++COUNTIFS(#REF!,'Манзилли сотиб олиш (2)'!$F934,#REF!,'Манзилли сотиб олиш (2)'!S$3,#REF!,'Манзилли сотиб олиш (2)'!S$2)</f>
        <v>#REF!</v>
      </c>
      <c r="T934" s="5" t="e">
        <f>++COUNTIFS(#REF!,'Манзилли сотиб олиш (2)'!$F934,#REF!,'Манзилли сотиб олиш (2)'!T$3,#REF!,'Манзилли сотиб олиш (2)'!T$2)</f>
        <v>#REF!</v>
      </c>
      <c r="U934" s="5" t="e">
        <f>++COUNTIFS(#REF!,'Манзилли сотиб олиш (2)'!$F934,#REF!,'Манзилли сотиб олиш (2)'!U$3,#REF!,'Манзилли сотиб олиш (2)'!U$2)</f>
        <v>#REF!</v>
      </c>
      <c r="V934" s="5" t="e">
        <f>++COUNTIFS(#REF!,'Манзилли сотиб олиш (2)'!$F934,#REF!,'Манзилли сотиб олиш (2)'!V$3,#REF!,'Манзилли сотиб олиш (2)'!V$2)</f>
        <v>#REF!</v>
      </c>
      <c r="W934" s="7" t="e">
        <f t="shared" si="188"/>
        <v>#REF!</v>
      </c>
      <c r="X934" s="7">
        <f t="shared" ref="X934:Z976" si="194">++IF(Y934&gt;0,1,0)</f>
        <v>0</v>
      </c>
      <c r="Y934" s="7">
        <f t="shared" si="190"/>
        <v>0</v>
      </c>
      <c r="Z934" s="7">
        <f t="shared" si="194"/>
        <v>1</v>
      </c>
      <c r="AA934" s="7">
        <v>274.89999999999998</v>
      </c>
      <c r="AB934" s="7" t="e">
        <f t="shared" si="191"/>
        <v>#REF!</v>
      </c>
      <c r="AC934" s="7" t="e">
        <f t="shared" si="193"/>
        <v>#REF!</v>
      </c>
      <c r="AD934" s="12" t="e">
        <f>++VLOOKUP(F934,#REF!,3,0)</f>
        <v>#REF!</v>
      </c>
      <c r="AE934" s="10" t="s">
        <v>11</v>
      </c>
      <c r="AF934" s="10" t="s">
        <v>1003</v>
      </c>
      <c r="AH934" t="s">
        <v>2960</v>
      </c>
    </row>
    <row r="935" spans="1:34" x14ac:dyDescent="0.25">
      <c r="A935" s="5">
        <f t="shared" si="192"/>
        <v>44</v>
      </c>
      <c r="B935" s="22" t="s">
        <v>502</v>
      </c>
      <c r="C935" s="6" t="s">
        <v>1513</v>
      </c>
      <c r="D935" s="5" t="s">
        <v>578</v>
      </c>
      <c r="E935" s="7">
        <v>78320506</v>
      </c>
      <c r="F935" s="7">
        <v>32304873120010</v>
      </c>
      <c r="G935" s="7" t="s">
        <v>2471</v>
      </c>
      <c r="H935" s="14">
        <v>45070</v>
      </c>
      <c r="I935" s="5" t="s">
        <v>1125</v>
      </c>
      <c r="J935" s="5" t="e">
        <f>++COUNTIFS(#REF!,'Манзилли сотиб олиш (2)'!$F935,#REF!,'Манзилли сотиб олиш (2)'!J$3,#REF!,'Манзилли сотиб олиш (2)'!J$2)</f>
        <v>#REF!</v>
      </c>
      <c r="K935" s="5" t="e">
        <f>++COUNTIFS(#REF!,'Манзилли сотиб олиш (2)'!$F935,#REF!,'Манзилли сотиб олиш (2)'!K$3,#REF!,'Манзилли сотиб олиш (2)'!K$2)</f>
        <v>#REF!</v>
      </c>
      <c r="L935" s="5" t="e">
        <f>++COUNTIFS(#REF!,'Манзилли сотиб олиш (2)'!$F935,#REF!,'Манзилли сотиб олиш (2)'!L$3,#REF!,'Манзилли сотиб олиш (2)'!L$2)</f>
        <v>#REF!</v>
      </c>
      <c r="M935" s="5" t="e">
        <f>++COUNTIFS(#REF!,'Манзилли сотиб олиш (2)'!$F935,#REF!,'Манзилли сотиб олиш (2)'!M$3,#REF!,'Манзилли сотиб олиш (2)'!M$2)</f>
        <v>#REF!</v>
      </c>
      <c r="N935" s="5" t="e">
        <f>++COUNTIFS(#REF!,'Манзилли сотиб олиш (2)'!$F935,#REF!,'Манзилли сотиб олиш (2)'!N$3,#REF!,'Манзилли сотиб олиш (2)'!N$2)</f>
        <v>#REF!</v>
      </c>
      <c r="O935" s="7" t="e">
        <f t="shared" si="185"/>
        <v>#REF!</v>
      </c>
      <c r="P935" s="7">
        <f t="shared" si="186"/>
        <v>1</v>
      </c>
      <c r="Q935" s="7">
        <f t="shared" si="187"/>
        <v>248</v>
      </c>
      <c r="R935" s="5" t="e">
        <f>++COUNTIFS(#REF!,'Манзилли сотиб олиш (2)'!$F935,#REF!,'Манзилли сотиб олиш (2)'!R$3,#REF!,'Манзилли сотиб олиш (2)'!R$2)</f>
        <v>#REF!</v>
      </c>
      <c r="S935" s="5" t="e">
        <f>++COUNTIFS(#REF!,'Манзилли сотиб олиш (2)'!$F935,#REF!,'Манзилли сотиб олиш (2)'!S$3,#REF!,'Манзилли сотиб олиш (2)'!S$2)</f>
        <v>#REF!</v>
      </c>
      <c r="T935" s="5" t="e">
        <f>++COUNTIFS(#REF!,'Манзилли сотиб олиш (2)'!$F935,#REF!,'Манзилли сотиб олиш (2)'!T$3,#REF!,'Манзилли сотиб олиш (2)'!T$2)</f>
        <v>#REF!</v>
      </c>
      <c r="U935" s="5" t="e">
        <f>++COUNTIFS(#REF!,'Манзилли сотиб олиш (2)'!$F935,#REF!,'Манзилли сотиб олиш (2)'!U$3,#REF!,'Манзилли сотиб олиш (2)'!U$2)</f>
        <v>#REF!</v>
      </c>
      <c r="V935" s="5" t="e">
        <f>++COUNTIFS(#REF!,'Манзилли сотиб олиш (2)'!$F935,#REF!,'Манзилли сотиб олиш (2)'!V$3,#REF!,'Манзилли сотиб олиш (2)'!V$2)</f>
        <v>#REF!</v>
      </c>
      <c r="W935" s="7" t="e">
        <f t="shared" si="188"/>
        <v>#REF!</v>
      </c>
      <c r="X935" s="7">
        <f t="shared" si="194"/>
        <v>0</v>
      </c>
      <c r="Y935" s="7">
        <f t="shared" si="190"/>
        <v>0</v>
      </c>
      <c r="Z935" s="7">
        <f t="shared" si="194"/>
        <v>1</v>
      </c>
      <c r="AA935" s="7">
        <v>248</v>
      </c>
      <c r="AB935" s="7" t="e">
        <f t="shared" si="191"/>
        <v>#REF!</v>
      </c>
      <c r="AC935" s="7" t="e">
        <f t="shared" si="193"/>
        <v>#REF!</v>
      </c>
      <c r="AD935" s="12" t="e">
        <f>++VLOOKUP(F935,#REF!,3,0)</f>
        <v>#REF!</v>
      </c>
      <c r="AE935" s="10" t="s">
        <v>502</v>
      </c>
      <c r="AF935" s="10" t="s">
        <v>1023</v>
      </c>
      <c r="AH935" t="s">
        <v>2960</v>
      </c>
    </row>
    <row r="936" spans="1:34" x14ac:dyDescent="0.25">
      <c r="A936" s="5">
        <f t="shared" si="192"/>
        <v>45</v>
      </c>
      <c r="B936" s="22" t="s">
        <v>502</v>
      </c>
      <c r="C936" s="6" t="s">
        <v>1514</v>
      </c>
      <c r="D936" s="5" t="s">
        <v>566</v>
      </c>
      <c r="E936" s="7">
        <v>78233941</v>
      </c>
      <c r="F936" s="7">
        <v>31006873120041</v>
      </c>
      <c r="G936" s="7" t="s">
        <v>2472</v>
      </c>
      <c r="H936" s="14">
        <v>45070</v>
      </c>
      <c r="I936" s="5" t="s">
        <v>1125</v>
      </c>
      <c r="J936" s="5" t="e">
        <f>++COUNTIFS(#REF!,'Манзилли сотиб олиш (2)'!$F936,#REF!,'Манзилли сотиб олиш (2)'!J$3,#REF!,'Манзилли сотиб олиш (2)'!J$2)</f>
        <v>#REF!</v>
      </c>
      <c r="K936" s="5" t="e">
        <f>++COUNTIFS(#REF!,'Манзилли сотиб олиш (2)'!$F936,#REF!,'Манзилли сотиб олиш (2)'!K$3,#REF!,'Манзилли сотиб олиш (2)'!K$2)</f>
        <v>#REF!</v>
      </c>
      <c r="L936" s="5" t="e">
        <f>++COUNTIFS(#REF!,'Манзилли сотиб олиш (2)'!$F936,#REF!,'Манзилли сотиб олиш (2)'!L$3,#REF!,'Манзилли сотиб олиш (2)'!L$2)</f>
        <v>#REF!</v>
      </c>
      <c r="M936" s="5" t="e">
        <f>++COUNTIFS(#REF!,'Манзилли сотиб олиш (2)'!$F936,#REF!,'Манзилли сотиб олиш (2)'!M$3,#REF!,'Манзилли сотиб олиш (2)'!M$2)</f>
        <v>#REF!</v>
      </c>
      <c r="N936" s="5" t="e">
        <f>++COUNTIFS(#REF!,'Манзилли сотиб олиш (2)'!$F936,#REF!,'Манзилли сотиб олиш (2)'!N$3,#REF!,'Манзилли сотиб олиш (2)'!N$2)</f>
        <v>#REF!</v>
      </c>
      <c r="O936" s="7" t="e">
        <f t="shared" si="185"/>
        <v>#REF!</v>
      </c>
      <c r="P936" s="7">
        <f t="shared" si="186"/>
        <v>1</v>
      </c>
      <c r="Q936" s="7">
        <f t="shared" si="187"/>
        <v>243.2</v>
      </c>
      <c r="R936" s="5" t="e">
        <f>++COUNTIFS(#REF!,'Манзилли сотиб олиш (2)'!$F936,#REF!,'Манзилли сотиб олиш (2)'!R$3,#REF!,'Манзилли сотиб олиш (2)'!R$2)</f>
        <v>#REF!</v>
      </c>
      <c r="S936" s="5" t="e">
        <f>++COUNTIFS(#REF!,'Манзилли сотиб олиш (2)'!$F936,#REF!,'Манзилли сотиб олиш (2)'!S$3,#REF!,'Манзилли сотиб олиш (2)'!S$2)</f>
        <v>#REF!</v>
      </c>
      <c r="T936" s="5" t="e">
        <f>++COUNTIFS(#REF!,'Манзилли сотиб олиш (2)'!$F936,#REF!,'Манзилли сотиб олиш (2)'!T$3,#REF!,'Манзилли сотиб олиш (2)'!T$2)</f>
        <v>#REF!</v>
      </c>
      <c r="U936" s="5" t="e">
        <f>++COUNTIFS(#REF!,'Манзилли сотиб олиш (2)'!$F936,#REF!,'Манзилли сотиб олиш (2)'!U$3,#REF!,'Манзилли сотиб олиш (2)'!U$2)</f>
        <v>#REF!</v>
      </c>
      <c r="V936" s="5" t="e">
        <f>++COUNTIFS(#REF!,'Манзилли сотиб олиш (2)'!$F936,#REF!,'Манзилли сотиб олиш (2)'!V$3,#REF!,'Манзилли сотиб олиш (2)'!V$2)</f>
        <v>#REF!</v>
      </c>
      <c r="W936" s="7" t="e">
        <f t="shared" si="188"/>
        <v>#REF!</v>
      </c>
      <c r="X936" s="7">
        <f t="shared" si="194"/>
        <v>0</v>
      </c>
      <c r="Y936" s="7">
        <f t="shared" si="190"/>
        <v>0</v>
      </c>
      <c r="Z936" s="7">
        <f t="shared" si="194"/>
        <v>1</v>
      </c>
      <c r="AA936" s="7">
        <v>243.2</v>
      </c>
      <c r="AB936" s="7" t="e">
        <f t="shared" si="191"/>
        <v>#REF!</v>
      </c>
      <c r="AC936" s="7" t="e">
        <f t="shared" si="193"/>
        <v>#REF!</v>
      </c>
      <c r="AD936" s="12" t="e">
        <f>++VLOOKUP(F936,#REF!,3,0)</f>
        <v>#REF!</v>
      </c>
      <c r="AE936" s="10" t="s">
        <v>502</v>
      </c>
      <c r="AF936" s="10" t="s">
        <v>1024</v>
      </c>
      <c r="AH936" t="s">
        <v>2960</v>
      </c>
    </row>
    <row r="937" spans="1:34" x14ac:dyDescent="0.25">
      <c r="A937" s="5">
        <f t="shared" si="192"/>
        <v>46</v>
      </c>
      <c r="B937" s="22" t="s">
        <v>502</v>
      </c>
      <c r="C937" s="6" t="s">
        <v>1515</v>
      </c>
      <c r="D937" s="5" t="s">
        <v>512</v>
      </c>
      <c r="E937" s="7">
        <v>78158642</v>
      </c>
      <c r="F937" s="7">
        <v>32511903120043</v>
      </c>
      <c r="G937" s="7" t="s">
        <v>2473</v>
      </c>
      <c r="H937" s="14">
        <v>45070</v>
      </c>
      <c r="I937" s="5" t="s">
        <v>1125</v>
      </c>
      <c r="J937" s="5" t="e">
        <f>++COUNTIFS(#REF!,'Манзилли сотиб олиш (2)'!$F937,#REF!,'Манзилли сотиб олиш (2)'!J$3,#REF!,'Манзилли сотиб олиш (2)'!J$2)</f>
        <v>#REF!</v>
      </c>
      <c r="K937" s="5" t="e">
        <f>++COUNTIFS(#REF!,'Манзилли сотиб олиш (2)'!$F937,#REF!,'Манзилли сотиб олиш (2)'!K$3,#REF!,'Манзилли сотиб олиш (2)'!K$2)</f>
        <v>#REF!</v>
      </c>
      <c r="L937" s="5" t="e">
        <f>++COUNTIFS(#REF!,'Манзилли сотиб олиш (2)'!$F937,#REF!,'Манзилли сотиб олиш (2)'!L$3,#REF!,'Манзилли сотиб олиш (2)'!L$2)</f>
        <v>#REF!</v>
      </c>
      <c r="M937" s="5" t="e">
        <f>++COUNTIFS(#REF!,'Манзилли сотиб олиш (2)'!$F937,#REF!,'Манзилли сотиб олиш (2)'!M$3,#REF!,'Манзилли сотиб олиш (2)'!M$2)</f>
        <v>#REF!</v>
      </c>
      <c r="N937" s="5" t="e">
        <f>++COUNTIFS(#REF!,'Манзилли сотиб олиш (2)'!$F937,#REF!,'Манзилли сотиб олиш (2)'!N$3,#REF!,'Манзилли сотиб олиш (2)'!N$2)</f>
        <v>#REF!</v>
      </c>
      <c r="O937" s="7" t="e">
        <f t="shared" si="185"/>
        <v>#REF!</v>
      </c>
      <c r="P937" s="7">
        <f t="shared" si="186"/>
        <v>1</v>
      </c>
      <c r="Q937" s="7">
        <f t="shared" si="187"/>
        <v>281.2</v>
      </c>
      <c r="R937" s="5" t="e">
        <f>++COUNTIFS(#REF!,'Манзилли сотиб олиш (2)'!$F937,#REF!,'Манзилли сотиб олиш (2)'!R$3,#REF!,'Манзилли сотиб олиш (2)'!R$2)</f>
        <v>#REF!</v>
      </c>
      <c r="S937" s="5" t="e">
        <f>++COUNTIFS(#REF!,'Манзилли сотиб олиш (2)'!$F937,#REF!,'Манзилли сотиб олиш (2)'!S$3,#REF!,'Манзилли сотиб олиш (2)'!S$2)</f>
        <v>#REF!</v>
      </c>
      <c r="T937" s="5" t="e">
        <f>++COUNTIFS(#REF!,'Манзилли сотиб олиш (2)'!$F937,#REF!,'Манзилли сотиб олиш (2)'!T$3,#REF!,'Манзилли сотиб олиш (2)'!T$2)</f>
        <v>#REF!</v>
      </c>
      <c r="U937" s="5" t="e">
        <f>++COUNTIFS(#REF!,'Манзилли сотиб олиш (2)'!$F937,#REF!,'Манзилли сотиб олиш (2)'!U$3,#REF!,'Манзилли сотиб олиш (2)'!U$2)</f>
        <v>#REF!</v>
      </c>
      <c r="V937" s="5" t="e">
        <f>++COUNTIFS(#REF!,'Манзилли сотиб олиш (2)'!$F937,#REF!,'Манзилли сотиб олиш (2)'!V$3,#REF!,'Манзилли сотиб олиш (2)'!V$2)</f>
        <v>#REF!</v>
      </c>
      <c r="W937" s="7" t="e">
        <f t="shared" si="188"/>
        <v>#REF!</v>
      </c>
      <c r="X937" s="7">
        <f t="shared" si="194"/>
        <v>0</v>
      </c>
      <c r="Y937" s="7">
        <f t="shared" si="190"/>
        <v>0</v>
      </c>
      <c r="Z937" s="7">
        <f t="shared" si="194"/>
        <v>1</v>
      </c>
      <c r="AA937" s="7">
        <v>281.2</v>
      </c>
      <c r="AB937" s="7" t="e">
        <f t="shared" si="191"/>
        <v>#REF!</v>
      </c>
      <c r="AC937" s="7" t="e">
        <f t="shared" si="193"/>
        <v>#REF!</v>
      </c>
      <c r="AD937" s="12" t="e">
        <f>++VLOOKUP(F937,#REF!,3,0)</f>
        <v>#REF!</v>
      </c>
      <c r="AE937" s="10" t="s">
        <v>502</v>
      </c>
      <c r="AF937" s="10" t="s">
        <v>1024</v>
      </c>
      <c r="AH937" t="s">
        <v>2960</v>
      </c>
    </row>
    <row r="938" spans="1:34" x14ac:dyDescent="0.25">
      <c r="A938" s="5">
        <f t="shared" si="192"/>
        <v>47</v>
      </c>
      <c r="B938" s="22" t="s">
        <v>502</v>
      </c>
      <c r="C938" s="6" t="s">
        <v>1516</v>
      </c>
      <c r="D938" s="5" t="s">
        <v>511</v>
      </c>
      <c r="E938" s="7">
        <v>78219211</v>
      </c>
      <c r="F938" s="7">
        <v>30104967150019</v>
      </c>
      <c r="G938" s="7" t="s">
        <v>2474</v>
      </c>
      <c r="H938" s="14">
        <v>45070</v>
      </c>
      <c r="I938" s="5" t="s">
        <v>1125</v>
      </c>
      <c r="J938" s="5" t="e">
        <f>++COUNTIFS(#REF!,'Манзилли сотиб олиш (2)'!$F938,#REF!,'Манзилли сотиб олиш (2)'!J$3,#REF!,'Манзилли сотиб олиш (2)'!J$2)</f>
        <v>#REF!</v>
      </c>
      <c r="K938" s="5" t="e">
        <f>++COUNTIFS(#REF!,'Манзилли сотиб олиш (2)'!$F938,#REF!,'Манзилли сотиб олиш (2)'!K$3,#REF!,'Манзилли сотиб олиш (2)'!K$2)</f>
        <v>#REF!</v>
      </c>
      <c r="L938" s="5" t="e">
        <f>++COUNTIFS(#REF!,'Манзилли сотиб олиш (2)'!$F938,#REF!,'Манзилли сотиб олиш (2)'!L$3,#REF!,'Манзилли сотиб олиш (2)'!L$2)</f>
        <v>#REF!</v>
      </c>
      <c r="M938" s="5" t="e">
        <f>++COUNTIFS(#REF!,'Манзилли сотиб олиш (2)'!$F938,#REF!,'Манзилли сотиб олиш (2)'!M$3,#REF!,'Манзилли сотиб олиш (2)'!M$2)</f>
        <v>#REF!</v>
      </c>
      <c r="N938" s="5" t="e">
        <f>++COUNTIFS(#REF!,'Манзилли сотиб олиш (2)'!$F938,#REF!,'Манзилли сотиб олиш (2)'!N$3,#REF!,'Манзилли сотиб олиш (2)'!N$2)</f>
        <v>#REF!</v>
      </c>
      <c r="O938" s="7" t="e">
        <f t="shared" si="185"/>
        <v>#REF!</v>
      </c>
      <c r="P938" s="7">
        <f t="shared" si="186"/>
        <v>0</v>
      </c>
      <c r="Q938" s="7">
        <f t="shared" si="187"/>
        <v>0</v>
      </c>
      <c r="R938" s="5" t="e">
        <f>++COUNTIFS(#REF!,'Манзилли сотиб олиш (2)'!$F938,#REF!,'Манзилли сотиб олиш (2)'!R$3,#REF!,'Манзилли сотиб олиш (2)'!R$2)</f>
        <v>#REF!</v>
      </c>
      <c r="S938" s="5" t="e">
        <f>++COUNTIFS(#REF!,'Манзилли сотиб олиш (2)'!$F938,#REF!,'Манзилли сотиб олиш (2)'!S$3,#REF!,'Манзилли сотиб олиш (2)'!S$2)</f>
        <v>#REF!</v>
      </c>
      <c r="T938" s="5" t="e">
        <f>++COUNTIFS(#REF!,'Манзилли сотиб олиш (2)'!$F938,#REF!,'Манзилли сотиб олиш (2)'!T$3,#REF!,'Манзилли сотиб олиш (2)'!T$2)</f>
        <v>#REF!</v>
      </c>
      <c r="U938" s="5" t="e">
        <f>++COUNTIFS(#REF!,'Манзилли сотиб олиш (2)'!$F938,#REF!,'Манзилли сотиб олиш (2)'!U$3,#REF!,'Манзилли сотиб олиш (2)'!U$2)</f>
        <v>#REF!</v>
      </c>
      <c r="V938" s="5" t="e">
        <f>++COUNTIFS(#REF!,'Манзилли сотиб олиш (2)'!$F938,#REF!,'Манзилли сотиб олиш (2)'!V$3,#REF!,'Манзилли сотиб олиш (2)'!V$2)</f>
        <v>#REF!</v>
      </c>
      <c r="W938" s="7" t="e">
        <f t="shared" si="188"/>
        <v>#REF!</v>
      </c>
      <c r="X938" s="7">
        <f t="shared" si="194"/>
        <v>0</v>
      </c>
      <c r="Y938" s="7">
        <f t="shared" si="190"/>
        <v>0</v>
      </c>
      <c r="Z938" s="7">
        <f t="shared" si="194"/>
        <v>0</v>
      </c>
      <c r="AA938" s="7">
        <v>0</v>
      </c>
      <c r="AB938" s="7" t="e">
        <f t="shared" si="191"/>
        <v>#REF!</v>
      </c>
      <c r="AC938" s="7">
        <f t="shared" si="193"/>
        <v>0</v>
      </c>
      <c r="AD938" s="12" t="e">
        <f>++VLOOKUP(F938,#REF!,3,0)</f>
        <v>#REF!</v>
      </c>
      <c r="AE938" s="10" t="s">
        <v>502</v>
      </c>
      <c r="AF938" s="10" t="s">
        <v>2942</v>
      </c>
      <c r="AH938" t="s">
        <v>2960</v>
      </c>
    </row>
    <row r="939" spans="1:34" x14ac:dyDescent="0.25">
      <c r="A939" s="5">
        <f t="shared" si="192"/>
        <v>48</v>
      </c>
      <c r="B939" s="22" t="s">
        <v>502</v>
      </c>
      <c r="C939" s="6" t="s">
        <v>1517</v>
      </c>
      <c r="D939" s="5" t="s">
        <v>510</v>
      </c>
      <c r="E939" s="7">
        <v>78222118</v>
      </c>
      <c r="F939" s="7">
        <v>42308727150016</v>
      </c>
      <c r="G939" s="7" t="s">
        <v>2475</v>
      </c>
      <c r="H939" s="14">
        <v>45070</v>
      </c>
      <c r="I939" s="5" t="s">
        <v>1125</v>
      </c>
      <c r="J939" s="5" t="e">
        <f>++COUNTIFS(#REF!,'Манзилли сотиб олиш (2)'!$F939,#REF!,'Манзилли сотиб олиш (2)'!J$3,#REF!,'Манзилли сотиб олиш (2)'!J$2)</f>
        <v>#REF!</v>
      </c>
      <c r="K939" s="5" t="e">
        <f>++COUNTIFS(#REF!,'Манзилли сотиб олиш (2)'!$F939,#REF!,'Манзилли сотиб олиш (2)'!K$3,#REF!,'Манзилли сотиб олиш (2)'!K$2)</f>
        <v>#REF!</v>
      </c>
      <c r="L939" s="5" t="e">
        <f>++COUNTIFS(#REF!,'Манзилли сотиб олиш (2)'!$F939,#REF!,'Манзилли сотиб олиш (2)'!L$3,#REF!,'Манзилли сотиб олиш (2)'!L$2)</f>
        <v>#REF!</v>
      </c>
      <c r="M939" s="5" t="e">
        <f>++COUNTIFS(#REF!,'Манзилли сотиб олиш (2)'!$F939,#REF!,'Манзилли сотиб олиш (2)'!M$3,#REF!,'Манзилли сотиб олиш (2)'!M$2)</f>
        <v>#REF!</v>
      </c>
      <c r="N939" s="5" t="e">
        <f>++COUNTIFS(#REF!,'Манзилли сотиб олиш (2)'!$F939,#REF!,'Манзилли сотиб олиш (2)'!N$3,#REF!,'Манзилли сотиб олиш (2)'!N$2)</f>
        <v>#REF!</v>
      </c>
      <c r="O939" s="7" t="e">
        <f t="shared" si="185"/>
        <v>#REF!</v>
      </c>
      <c r="P939" s="7">
        <f t="shared" si="186"/>
        <v>1</v>
      </c>
      <c r="Q939" s="7">
        <f t="shared" si="187"/>
        <v>293</v>
      </c>
      <c r="R939" s="5" t="e">
        <f>++COUNTIFS(#REF!,'Манзилли сотиб олиш (2)'!$F939,#REF!,'Манзилли сотиб олиш (2)'!R$3,#REF!,'Манзилли сотиб олиш (2)'!R$2)</f>
        <v>#REF!</v>
      </c>
      <c r="S939" s="5" t="e">
        <f>++COUNTIFS(#REF!,'Манзилли сотиб олиш (2)'!$F939,#REF!,'Манзилли сотиб олиш (2)'!S$3,#REF!,'Манзилли сотиб олиш (2)'!S$2)</f>
        <v>#REF!</v>
      </c>
      <c r="T939" s="5" t="e">
        <f>++COUNTIFS(#REF!,'Манзилли сотиб олиш (2)'!$F939,#REF!,'Манзилли сотиб олиш (2)'!T$3,#REF!,'Манзилли сотиб олиш (2)'!T$2)</f>
        <v>#REF!</v>
      </c>
      <c r="U939" s="5" t="e">
        <f>++COUNTIFS(#REF!,'Манзилли сотиб олиш (2)'!$F939,#REF!,'Манзилли сотиб олиш (2)'!U$3,#REF!,'Манзилли сотиб олиш (2)'!U$2)</f>
        <v>#REF!</v>
      </c>
      <c r="V939" s="5" t="e">
        <f>++COUNTIFS(#REF!,'Манзилли сотиб олиш (2)'!$F939,#REF!,'Манзилли сотиб олиш (2)'!V$3,#REF!,'Манзилли сотиб олиш (2)'!V$2)</f>
        <v>#REF!</v>
      </c>
      <c r="W939" s="7" t="e">
        <f t="shared" si="188"/>
        <v>#REF!</v>
      </c>
      <c r="X939" s="7">
        <f t="shared" si="194"/>
        <v>0</v>
      </c>
      <c r="Y939" s="7">
        <f t="shared" si="190"/>
        <v>0</v>
      </c>
      <c r="Z939" s="7">
        <f t="shared" si="194"/>
        <v>1</v>
      </c>
      <c r="AA939" s="7">
        <v>293</v>
      </c>
      <c r="AB939" s="7" t="e">
        <f t="shared" si="191"/>
        <v>#REF!</v>
      </c>
      <c r="AC939" s="7" t="e">
        <f t="shared" si="193"/>
        <v>#REF!</v>
      </c>
      <c r="AD939" s="12" t="e">
        <f>++VLOOKUP(F939,#REF!,3,0)</f>
        <v>#REF!</v>
      </c>
      <c r="AE939" s="10" t="s">
        <v>502</v>
      </c>
      <c r="AF939" s="10" t="s">
        <v>1022</v>
      </c>
      <c r="AH939" t="s">
        <v>2960</v>
      </c>
    </row>
    <row r="940" spans="1:34" x14ac:dyDescent="0.25">
      <c r="A940" s="5">
        <f t="shared" si="192"/>
        <v>49</v>
      </c>
      <c r="B940" s="22" t="s">
        <v>502</v>
      </c>
      <c r="C940" s="6" t="s">
        <v>1518</v>
      </c>
      <c r="D940" s="5" t="s">
        <v>509</v>
      </c>
      <c r="E940" s="7">
        <v>78223985</v>
      </c>
      <c r="F940" s="7">
        <v>40305933110089</v>
      </c>
      <c r="G940" s="7" t="s">
        <v>2476</v>
      </c>
      <c r="H940" s="14">
        <v>45070</v>
      </c>
      <c r="I940" s="5" t="s">
        <v>1125</v>
      </c>
      <c r="J940" s="5" t="e">
        <f>++COUNTIFS(#REF!,'Манзилли сотиб олиш (2)'!$F940,#REF!,'Манзилли сотиб олиш (2)'!J$3,#REF!,'Манзилли сотиб олиш (2)'!J$2)</f>
        <v>#REF!</v>
      </c>
      <c r="K940" s="5" t="e">
        <f>++COUNTIFS(#REF!,'Манзилли сотиб олиш (2)'!$F940,#REF!,'Манзилли сотиб олиш (2)'!K$3,#REF!,'Манзилли сотиб олиш (2)'!K$2)</f>
        <v>#REF!</v>
      </c>
      <c r="L940" s="5" t="e">
        <f>++COUNTIFS(#REF!,'Манзилли сотиб олиш (2)'!$F940,#REF!,'Манзилли сотиб олиш (2)'!L$3,#REF!,'Манзилли сотиб олиш (2)'!L$2)</f>
        <v>#REF!</v>
      </c>
      <c r="M940" s="5" t="e">
        <f>++COUNTIFS(#REF!,'Манзилли сотиб олиш (2)'!$F940,#REF!,'Манзилли сотиб олиш (2)'!M$3,#REF!,'Манзилли сотиб олиш (2)'!M$2)</f>
        <v>#REF!</v>
      </c>
      <c r="N940" s="5" t="e">
        <f>++COUNTIFS(#REF!,'Манзилли сотиб олиш (2)'!$F940,#REF!,'Манзилли сотиб олиш (2)'!N$3,#REF!,'Манзилли сотиб олиш (2)'!N$2)</f>
        <v>#REF!</v>
      </c>
      <c r="O940" s="7" t="e">
        <f t="shared" si="185"/>
        <v>#REF!</v>
      </c>
      <c r="P940" s="7">
        <f t="shared" si="186"/>
        <v>1</v>
      </c>
      <c r="Q940" s="7">
        <f t="shared" si="187"/>
        <v>203.52</v>
      </c>
      <c r="R940" s="5" t="e">
        <f>++COUNTIFS(#REF!,'Манзилли сотиб олиш (2)'!$F940,#REF!,'Манзилли сотиб олиш (2)'!R$3,#REF!,'Манзилли сотиб олиш (2)'!R$2)</f>
        <v>#REF!</v>
      </c>
      <c r="S940" s="5" t="e">
        <f>++COUNTIFS(#REF!,'Манзилли сотиб олиш (2)'!$F940,#REF!,'Манзилли сотиб олиш (2)'!S$3,#REF!,'Манзилли сотиб олиш (2)'!S$2)</f>
        <v>#REF!</v>
      </c>
      <c r="T940" s="5" t="e">
        <f>++COUNTIFS(#REF!,'Манзилли сотиб олиш (2)'!$F940,#REF!,'Манзилли сотиб олиш (2)'!T$3,#REF!,'Манзилли сотиб олиш (2)'!T$2)</f>
        <v>#REF!</v>
      </c>
      <c r="U940" s="5" t="e">
        <f>++COUNTIFS(#REF!,'Манзилли сотиб олиш (2)'!$F940,#REF!,'Манзилли сотиб олиш (2)'!U$3,#REF!,'Манзилли сотиб олиш (2)'!U$2)</f>
        <v>#REF!</v>
      </c>
      <c r="V940" s="5" t="e">
        <f>++COUNTIFS(#REF!,'Манзилли сотиб олиш (2)'!$F940,#REF!,'Манзилли сотиб олиш (2)'!V$3,#REF!,'Манзилли сотиб олиш (2)'!V$2)</f>
        <v>#REF!</v>
      </c>
      <c r="W940" s="7" t="e">
        <f t="shared" si="188"/>
        <v>#REF!</v>
      </c>
      <c r="X940" s="7">
        <f t="shared" si="194"/>
        <v>0</v>
      </c>
      <c r="Y940" s="7">
        <f t="shared" si="190"/>
        <v>0</v>
      </c>
      <c r="Z940" s="7">
        <f t="shared" si="194"/>
        <v>1</v>
      </c>
      <c r="AA940" s="7">
        <v>203.52</v>
      </c>
      <c r="AB940" s="7" t="e">
        <f t="shared" si="191"/>
        <v>#REF!</v>
      </c>
      <c r="AC940" s="7" t="e">
        <f t="shared" si="193"/>
        <v>#REF!</v>
      </c>
      <c r="AD940" s="12" t="e">
        <f>++VLOOKUP(F940,#REF!,3,0)</f>
        <v>#REF!</v>
      </c>
      <c r="AE940" s="10" t="s">
        <v>502</v>
      </c>
      <c r="AF940" s="10" t="s">
        <v>1023</v>
      </c>
      <c r="AH940" t="s">
        <v>2960</v>
      </c>
    </row>
    <row r="941" spans="1:34" x14ac:dyDescent="0.25">
      <c r="A941" s="5">
        <f t="shared" si="192"/>
        <v>50</v>
      </c>
      <c r="B941" s="22" t="s">
        <v>502</v>
      </c>
      <c r="C941" s="6" t="s">
        <v>1519</v>
      </c>
      <c r="D941" s="5" t="s">
        <v>508</v>
      </c>
      <c r="E941" s="7">
        <v>78225738</v>
      </c>
      <c r="F941" s="7">
        <v>40104883120023</v>
      </c>
      <c r="G941" s="7" t="s">
        <v>2477</v>
      </c>
      <c r="H941" s="14">
        <v>45070</v>
      </c>
      <c r="I941" s="5" t="s">
        <v>1125</v>
      </c>
      <c r="J941" s="5" t="e">
        <f>++COUNTIFS(#REF!,'Манзилли сотиб олиш (2)'!$F941,#REF!,'Манзилли сотиб олиш (2)'!J$3,#REF!,'Манзилли сотиб олиш (2)'!J$2)</f>
        <v>#REF!</v>
      </c>
      <c r="K941" s="5" t="e">
        <f>++COUNTIFS(#REF!,'Манзилли сотиб олиш (2)'!$F941,#REF!,'Манзилли сотиб олиш (2)'!K$3,#REF!,'Манзилли сотиб олиш (2)'!K$2)</f>
        <v>#REF!</v>
      </c>
      <c r="L941" s="5" t="e">
        <f>++COUNTIFS(#REF!,'Манзилли сотиб олиш (2)'!$F941,#REF!,'Манзилли сотиб олиш (2)'!L$3,#REF!,'Манзилли сотиб олиш (2)'!L$2)</f>
        <v>#REF!</v>
      </c>
      <c r="M941" s="5" t="e">
        <f>++COUNTIFS(#REF!,'Манзилли сотиб олиш (2)'!$F941,#REF!,'Манзилли сотиб олиш (2)'!M$3,#REF!,'Манзилли сотиб олиш (2)'!M$2)</f>
        <v>#REF!</v>
      </c>
      <c r="N941" s="5" t="e">
        <f>++COUNTIFS(#REF!,'Манзилли сотиб олиш (2)'!$F941,#REF!,'Манзилли сотиб олиш (2)'!N$3,#REF!,'Манзилли сотиб олиш (2)'!N$2)</f>
        <v>#REF!</v>
      </c>
      <c r="O941" s="7" t="e">
        <f t="shared" si="185"/>
        <v>#REF!</v>
      </c>
      <c r="P941" s="7">
        <f t="shared" si="186"/>
        <v>1</v>
      </c>
      <c r="Q941" s="7">
        <f t="shared" si="187"/>
        <v>215</v>
      </c>
      <c r="R941" s="5" t="e">
        <f>++COUNTIFS(#REF!,'Манзилли сотиб олиш (2)'!$F941,#REF!,'Манзилли сотиб олиш (2)'!R$3,#REF!,'Манзилли сотиб олиш (2)'!R$2)</f>
        <v>#REF!</v>
      </c>
      <c r="S941" s="5" t="e">
        <f>++COUNTIFS(#REF!,'Манзилли сотиб олиш (2)'!$F941,#REF!,'Манзилли сотиб олиш (2)'!S$3,#REF!,'Манзилли сотиб олиш (2)'!S$2)</f>
        <v>#REF!</v>
      </c>
      <c r="T941" s="5" t="e">
        <f>++COUNTIFS(#REF!,'Манзилли сотиб олиш (2)'!$F941,#REF!,'Манзилли сотиб олиш (2)'!T$3,#REF!,'Манзилли сотиб олиш (2)'!T$2)</f>
        <v>#REF!</v>
      </c>
      <c r="U941" s="5" t="e">
        <f>++COUNTIFS(#REF!,'Манзилли сотиб олиш (2)'!$F941,#REF!,'Манзилли сотиб олиш (2)'!U$3,#REF!,'Манзилли сотиб олиш (2)'!U$2)</f>
        <v>#REF!</v>
      </c>
      <c r="V941" s="5" t="e">
        <f>++COUNTIFS(#REF!,'Манзилли сотиб олиш (2)'!$F941,#REF!,'Манзилли сотиб олиш (2)'!V$3,#REF!,'Манзилли сотиб олиш (2)'!V$2)</f>
        <v>#REF!</v>
      </c>
      <c r="W941" s="7" t="e">
        <f t="shared" si="188"/>
        <v>#REF!</v>
      </c>
      <c r="X941" s="7">
        <f t="shared" si="194"/>
        <v>0</v>
      </c>
      <c r="Y941" s="7">
        <f t="shared" si="190"/>
        <v>0</v>
      </c>
      <c r="Z941" s="7">
        <f t="shared" si="194"/>
        <v>1</v>
      </c>
      <c r="AA941" s="7">
        <v>215</v>
      </c>
      <c r="AB941" s="7" t="e">
        <f t="shared" si="191"/>
        <v>#REF!</v>
      </c>
      <c r="AC941" s="7" t="e">
        <f t="shared" si="193"/>
        <v>#REF!</v>
      </c>
      <c r="AD941" s="12" t="e">
        <f>++VLOOKUP(F941,#REF!,3,0)</f>
        <v>#REF!</v>
      </c>
      <c r="AE941" s="10" t="s">
        <v>502</v>
      </c>
      <c r="AF941" s="10" t="s">
        <v>1959</v>
      </c>
      <c r="AH941" t="s">
        <v>2960</v>
      </c>
    </row>
    <row r="942" spans="1:34" x14ac:dyDescent="0.25">
      <c r="A942" s="5">
        <f t="shared" si="192"/>
        <v>51</v>
      </c>
      <c r="B942" s="22" t="s">
        <v>502</v>
      </c>
      <c r="C942" s="6" t="s">
        <v>1521</v>
      </c>
      <c r="D942" s="5" t="s">
        <v>506</v>
      </c>
      <c r="E942" s="7">
        <v>78232954</v>
      </c>
      <c r="F942" s="7">
        <v>30312893120071</v>
      </c>
      <c r="G942" s="7" t="s">
        <v>2479</v>
      </c>
      <c r="H942" s="14">
        <v>45070</v>
      </c>
      <c r="I942" s="5" t="s">
        <v>1125</v>
      </c>
      <c r="J942" s="5" t="e">
        <f>++COUNTIFS(#REF!,'Манзилли сотиб олиш (2)'!$F942,#REF!,'Манзилли сотиб олиш (2)'!J$3,#REF!,'Манзилли сотиб олиш (2)'!J$2)</f>
        <v>#REF!</v>
      </c>
      <c r="K942" s="5" t="e">
        <f>++COUNTIFS(#REF!,'Манзилли сотиб олиш (2)'!$F942,#REF!,'Манзилли сотиб олиш (2)'!K$3,#REF!,'Манзилли сотиб олиш (2)'!K$2)</f>
        <v>#REF!</v>
      </c>
      <c r="L942" s="5" t="e">
        <f>++COUNTIFS(#REF!,'Манзилли сотиб олиш (2)'!$F942,#REF!,'Манзилли сотиб олиш (2)'!L$3,#REF!,'Манзилли сотиб олиш (2)'!L$2)</f>
        <v>#REF!</v>
      </c>
      <c r="M942" s="5" t="e">
        <f>++COUNTIFS(#REF!,'Манзилли сотиб олиш (2)'!$F942,#REF!,'Манзилли сотиб олиш (2)'!M$3,#REF!,'Манзилли сотиб олиш (2)'!M$2)</f>
        <v>#REF!</v>
      </c>
      <c r="N942" s="5" t="e">
        <f>++COUNTIFS(#REF!,'Манзилли сотиб олиш (2)'!$F942,#REF!,'Манзилли сотиб олиш (2)'!N$3,#REF!,'Манзилли сотиб олиш (2)'!N$2)</f>
        <v>#REF!</v>
      </c>
      <c r="O942" s="7" t="e">
        <f t="shared" si="185"/>
        <v>#REF!</v>
      </c>
      <c r="P942" s="7">
        <f t="shared" si="186"/>
        <v>1</v>
      </c>
      <c r="Q942" s="7">
        <f t="shared" si="187"/>
        <v>324.34500000000003</v>
      </c>
      <c r="R942" s="5" t="e">
        <f>++COUNTIFS(#REF!,'Манзилли сотиб олиш (2)'!$F942,#REF!,'Манзилли сотиб олиш (2)'!R$3,#REF!,'Манзилли сотиб олиш (2)'!R$2)</f>
        <v>#REF!</v>
      </c>
      <c r="S942" s="5" t="e">
        <f>++COUNTIFS(#REF!,'Манзилли сотиб олиш (2)'!$F942,#REF!,'Манзилли сотиб олиш (2)'!S$3,#REF!,'Манзилли сотиб олиш (2)'!S$2)</f>
        <v>#REF!</v>
      </c>
      <c r="T942" s="5" t="e">
        <f>++COUNTIFS(#REF!,'Манзилли сотиб олиш (2)'!$F942,#REF!,'Манзилли сотиб олиш (2)'!T$3,#REF!,'Манзилли сотиб олиш (2)'!T$2)</f>
        <v>#REF!</v>
      </c>
      <c r="U942" s="5" t="e">
        <f>++COUNTIFS(#REF!,'Манзилли сотиб олиш (2)'!$F942,#REF!,'Манзилли сотиб олиш (2)'!U$3,#REF!,'Манзилли сотиб олиш (2)'!U$2)</f>
        <v>#REF!</v>
      </c>
      <c r="V942" s="5" t="e">
        <f>++COUNTIFS(#REF!,'Манзилли сотиб олиш (2)'!$F942,#REF!,'Манзилли сотиб олиш (2)'!V$3,#REF!,'Манзилли сотиб олиш (2)'!V$2)</f>
        <v>#REF!</v>
      </c>
      <c r="W942" s="7" t="e">
        <f t="shared" si="188"/>
        <v>#REF!</v>
      </c>
      <c r="X942" s="7">
        <f t="shared" si="194"/>
        <v>0</v>
      </c>
      <c r="Y942" s="7">
        <f t="shared" si="190"/>
        <v>0</v>
      </c>
      <c r="Z942" s="7">
        <f t="shared" si="194"/>
        <v>1</v>
      </c>
      <c r="AA942" s="7">
        <v>324.34500000000003</v>
      </c>
      <c r="AB942" s="7" t="e">
        <f t="shared" si="191"/>
        <v>#REF!</v>
      </c>
      <c r="AC942" s="7" t="e">
        <f t="shared" si="193"/>
        <v>#REF!</v>
      </c>
      <c r="AD942" s="12" t="e">
        <f>++VLOOKUP(F942,#REF!,3,0)</f>
        <v>#REF!</v>
      </c>
      <c r="AE942" s="10" t="s">
        <v>502</v>
      </c>
      <c r="AF942" s="10" t="s">
        <v>1024</v>
      </c>
      <c r="AH942" t="s">
        <v>2960</v>
      </c>
    </row>
    <row r="943" spans="1:34" x14ac:dyDescent="0.25">
      <c r="A943" s="5">
        <f t="shared" si="192"/>
        <v>52</v>
      </c>
      <c r="B943" s="22" t="s">
        <v>502</v>
      </c>
      <c r="C943" s="6" t="s">
        <v>1522</v>
      </c>
      <c r="D943" s="5" t="s">
        <v>505</v>
      </c>
      <c r="E943" s="7">
        <v>78238615</v>
      </c>
      <c r="F943" s="7">
        <v>32103987150054</v>
      </c>
      <c r="G943" s="7" t="s">
        <v>2480</v>
      </c>
      <c r="H943" s="14">
        <v>45070</v>
      </c>
      <c r="I943" s="5" t="s">
        <v>1125</v>
      </c>
      <c r="J943" s="5" t="e">
        <f>++COUNTIFS(#REF!,'Манзилли сотиб олиш (2)'!$F943,#REF!,'Манзилли сотиб олиш (2)'!J$3,#REF!,'Манзилли сотиб олиш (2)'!J$2)</f>
        <v>#REF!</v>
      </c>
      <c r="K943" s="5" t="e">
        <f>++COUNTIFS(#REF!,'Манзилли сотиб олиш (2)'!$F943,#REF!,'Манзилли сотиб олиш (2)'!K$3,#REF!,'Манзилли сотиб олиш (2)'!K$2)</f>
        <v>#REF!</v>
      </c>
      <c r="L943" s="5" t="e">
        <f>++COUNTIFS(#REF!,'Манзилли сотиб олиш (2)'!$F943,#REF!,'Манзилли сотиб олиш (2)'!L$3,#REF!,'Манзилли сотиб олиш (2)'!L$2)</f>
        <v>#REF!</v>
      </c>
      <c r="M943" s="5" t="e">
        <f>++COUNTIFS(#REF!,'Манзилли сотиб олиш (2)'!$F943,#REF!,'Манзилли сотиб олиш (2)'!M$3,#REF!,'Манзилли сотиб олиш (2)'!M$2)</f>
        <v>#REF!</v>
      </c>
      <c r="N943" s="5" t="e">
        <f>++COUNTIFS(#REF!,'Манзилли сотиб олиш (2)'!$F943,#REF!,'Манзилли сотиб олиш (2)'!N$3,#REF!,'Манзилли сотиб олиш (2)'!N$2)</f>
        <v>#REF!</v>
      </c>
      <c r="O943" s="7" t="e">
        <f t="shared" si="185"/>
        <v>#REF!</v>
      </c>
      <c r="P943" s="7">
        <f t="shared" si="186"/>
        <v>1</v>
      </c>
      <c r="Q943" s="7">
        <f t="shared" si="187"/>
        <v>208</v>
      </c>
      <c r="R943" s="5" t="e">
        <f>++COUNTIFS(#REF!,'Манзилли сотиб олиш (2)'!$F943,#REF!,'Манзилли сотиб олиш (2)'!R$3,#REF!,'Манзилли сотиб олиш (2)'!R$2)</f>
        <v>#REF!</v>
      </c>
      <c r="S943" s="5" t="e">
        <f>++COUNTIFS(#REF!,'Манзилли сотиб олиш (2)'!$F943,#REF!,'Манзилли сотиб олиш (2)'!S$3,#REF!,'Манзилли сотиб олиш (2)'!S$2)</f>
        <v>#REF!</v>
      </c>
      <c r="T943" s="5" t="e">
        <f>++COUNTIFS(#REF!,'Манзилли сотиб олиш (2)'!$F943,#REF!,'Манзилли сотиб олиш (2)'!T$3,#REF!,'Манзилли сотиб олиш (2)'!T$2)</f>
        <v>#REF!</v>
      </c>
      <c r="U943" s="5" t="e">
        <f>++COUNTIFS(#REF!,'Манзилли сотиб олиш (2)'!$F943,#REF!,'Манзилли сотиб олиш (2)'!U$3,#REF!,'Манзилли сотиб олиш (2)'!U$2)</f>
        <v>#REF!</v>
      </c>
      <c r="V943" s="5" t="e">
        <f>++COUNTIFS(#REF!,'Манзилли сотиб олиш (2)'!$F943,#REF!,'Манзилли сотиб олиш (2)'!V$3,#REF!,'Манзилли сотиб олиш (2)'!V$2)</f>
        <v>#REF!</v>
      </c>
      <c r="W943" s="7" t="e">
        <f t="shared" si="188"/>
        <v>#REF!</v>
      </c>
      <c r="X943" s="7">
        <f t="shared" si="194"/>
        <v>0</v>
      </c>
      <c r="Y943" s="7">
        <f t="shared" si="190"/>
        <v>0</v>
      </c>
      <c r="Z943" s="7">
        <f t="shared" si="194"/>
        <v>1</v>
      </c>
      <c r="AA943" s="7">
        <v>208</v>
      </c>
      <c r="AB943" s="7" t="e">
        <f t="shared" si="191"/>
        <v>#REF!</v>
      </c>
      <c r="AC943" s="7" t="e">
        <f t="shared" si="193"/>
        <v>#REF!</v>
      </c>
      <c r="AD943" s="12" t="e">
        <f>++VLOOKUP(F943,#REF!,3,0)</f>
        <v>#REF!</v>
      </c>
      <c r="AE943" s="10" t="s">
        <v>502</v>
      </c>
      <c r="AF943" s="10" t="s">
        <v>1012</v>
      </c>
      <c r="AH943" t="s">
        <v>2960</v>
      </c>
    </row>
    <row r="944" spans="1:34" x14ac:dyDescent="0.25">
      <c r="A944" s="5">
        <f t="shared" si="192"/>
        <v>53</v>
      </c>
      <c r="B944" s="22" t="s">
        <v>502</v>
      </c>
      <c r="C944" s="6" t="s">
        <v>1523</v>
      </c>
      <c r="D944" s="5" t="s">
        <v>504</v>
      </c>
      <c r="E944" s="7">
        <v>78249403</v>
      </c>
      <c r="F944" s="7">
        <v>40406933120028</v>
      </c>
      <c r="G944" s="7" t="s">
        <v>2481</v>
      </c>
      <c r="H944" s="14">
        <v>45070</v>
      </c>
      <c r="I944" s="5" t="s">
        <v>1125</v>
      </c>
      <c r="J944" s="5" t="e">
        <f>++COUNTIFS(#REF!,'Манзилли сотиб олиш (2)'!$F944,#REF!,'Манзилли сотиб олиш (2)'!J$3,#REF!,'Манзилли сотиб олиш (2)'!J$2)</f>
        <v>#REF!</v>
      </c>
      <c r="K944" s="5" t="e">
        <f>++COUNTIFS(#REF!,'Манзилли сотиб олиш (2)'!$F944,#REF!,'Манзилли сотиб олиш (2)'!K$3,#REF!,'Манзилли сотиб олиш (2)'!K$2)</f>
        <v>#REF!</v>
      </c>
      <c r="L944" s="5" t="e">
        <f>++COUNTIFS(#REF!,'Манзилли сотиб олиш (2)'!$F944,#REF!,'Манзилли сотиб олиш (2)'!L$3,#REF!,'Манзилли сотиб олиш (2)'!L$2)</f>
        <v>#REF!</v>
      </c>
      <c r="M944" s="5" t="e">
        <f>++COUNTIFS(#REF!,'Манзилли сотиб олиш (2)'!$F944,#REF!,'Манзилли сотиб олиш (2)'!M$3,#REF!,'Манзилли сотиб олиш (2)'!M$2)</f>
        <v>#REF!</v>
      </c>
      <c r="N944" s="5" t="e">
        <f>++COUNTIFS(#REF!,'Манзилли сотиб олиш (2)'!$F944,#REF!,'Манзилли сотиб олиш (2)'!N$3,#REF!,'Манзилли сотиб олиш (2)'!N$2)</f>
        <v>#REF!</v>
      </c>
      <c r="O944" s="7" t="e">
        <f t="shared" si="185"/>
        <v>#REF!</v>
      </c>
      <c r="P944" s="7">
        <f t="shared" si="186"/>
        <v>1</v>
      </c>
      <c r="Q944" s="7">
        <f t="shared" si="187"/>
        <v>188.476</v>
      </c>
      <c r="R944" s="5" t="e">
        <f>++COUNTIFS(#REF!,'Манзилли сотиб олиш (2)'!$F944,#REF!,'Манзилли сотиб олиш (2)'!R$3,#REF!,'Манзилли сотиб олиш (2)'!R$2)</f>
        <v>#REF!</v>
      </c>
      <c r="S944" s="5" t="e">
        <f>++COUNTIFS(#REF!,'Манзилли сотиб олиш (2)'!$F944,#REF!,'Манзилли сотиб олиш (2)'!S$3,#REF!,'Манзилли сотиб олиш (2)'!S$2)</f>
        <v>#REF!</v>
      </c>
      <c r="T944" s="5" t="e">
        <f>++COUNTIFS(#REF!,'Манзилли сотиб олиш (2)'!$F944,#REF!,'Манзилли сотиб олиш (2)'!T$3,#REF!,'Манзилли сотиб олиш (2)'!T$2)</f>
        <v>#REF!</v>
      </c>
      <c r="U944" s="5" t="e">
        <f>++COUNTIFS(#REF!,'Манзилли сотиб олиш (2)'!$F944,#REF!,'Манзилли сотиб олиш (2)'!U$3,#REF!,'Манзилли сотиб олиш (2)'!U$2)</f>
        <v>#REF!</v>
      </c>
      <c r="V944" s="5" t="e">
        <f>++COUNTIFS(#REF!,'Манзилли сотиб олиш (2)'!$F944,#REF!,'Манзилли сотиб олиш (2)'!V$3,#REF!,'Манзилли сотиб олиш (2)'!V$2)</f>
        <v>#REF!</v>
      </c>
      <c r="W944" s="7" t="e">
        <f t="shared" si="188"/>
        <v>#REF!</v>
      </c>
      <c r="X944" s="7">
        <f t="shared" si="194"/>
        <v>0</v>
      </c>
      <c r="Y944" s="7">
        <f t="shared" si="190"/>
        <v>0</v>
      </c>
      <c r="Z944" s="7">
        <f t="shared" si="194"/>
        <v>1</v>
      </c>
      <c r="AA944" s="7">
        <v>188.476</v>
      </c>
      <c r="AB944" s="7" t="e">
        <f t="shared" si="191"/>
        <v>#REF!</v>
      </c>
      <c r="AC944" s="7" t="e">
        <f t="shared" si="193"/>
        <v>#REF!</v>
      </c>
      <c r="AD944" s="12" t="e">
        <f>++VLOOKUP(F944,#REF!,3,0)</f>
        <v>#REF!</v>
      </c>
      <c r="AE944" s="10" t="s">
        <v>502</v>
      </c>
      <c r="AF944" s="10" t="s">
        <v>2942</v>
      </c>
      <c r="AH944" t="s">
        <v>2960</v>
      </c>
    </row>
    <row r="945" spans="1:34" x14ac:dyDescent="0.25">
      <c r="A945" s="5">
        <f t="shared" si="192"/>
        <v>54</v>
      </c>
      <c r="B945" s="22" t="s">
        <v>502</v>
      </c>
      <c r="C945" s="6" t="s">
        <v>1524</v>
      </c>
      <c r="D945" s="5" t="s">
        <v>503</v>
      </c>
      <c r="E945" s="7">
        <v>78250135</v>
      </c>
      <c r="F945" s="7">
        <v>40212903120114</v>
      </c>
      <c r="G945" s="7" t="s">
        <v>2482</v>
      </c>
      <c r="H945" s="14">
        <v>45070</v>
      </c>
      <c r="I945" s="5" t="s">
        <v>1125</v>
      </c>
      <c r="J945" s="5" t="e">
        <f>++COUNTIFS(#REF!,'Манзилли сотиб олиш (2)'!$F945,#REF!,'Манзилли сотиб олиш (2)'!J$3,#REF!,'Манзилли сотиб олиш (2)'!J$2)</f>
        <v>#REF!</v>
      </c>
      <c r="K945" s="5" t="e">
        <f>++COUNTIFS(#REF!,'Манзилли сотиб олиш (2)'!$F945,#REF!,'Манзилли сотиб олиш (2)'!K$3,#REF!,'Манзилли сотиб олиш (2)'!K$2)</f>
        <v>#REF!</v>
      </c>
      <c r="L945" s="5" t="e">
        <f>++COUNTIFS(#REF!,'Манзилли сотиб олиш (2)'!$F945,#REF!,'Манзилли сотиб олиш (2)'!L$3,#REF!,'Манзилли сотиб олиш (2)'!L$2)</f>
        <v>#REF!</v>
      </c>
      <c r="M945" s="5" t="e">
        <f>++COUNTIFS(#REF!,'Манзилли сотиб олиш (2)'!$F945,#REF!,'Манзилли сотиб олиш (2)'!M$3,#REF!,'Манзилли сотиб олиш (2)'!M$2)</f>
        <v>#REF!</v>
      </c>
      <c r="N945" s="5" t="e">
        <f>++COUNTIFS(#REF!,'Манзилли сотиб олиш (2)'!$F945,#REF!,'Манзилли сотиб олиш (2)'!N$3,#REF!,'Манзилли сотиб олиш (2)'!N$2)</f>
        <v>#REF!</v>
      </c>
      <c r="O945" s="7" t="e">
        <f t="shared" si="185"/>
        <v>#REF!</v>
      </c>
      <c r="P945" s="7">
        <f t="shared" si="186"/>
        <v>1</v>
      </c>
      <c r="Q945" s="7">
        <f t="shared" si="187"/>
        <v>245</v>
      </c>
      <c r="R945" s="5" t="e">
        <f>++COUNTIFS(#REF!,'Манзилли сотиб олиш (2)'!$F945,#REF!,'Манзилли сотиб олиш (2)'!R$3,#REF!,'Манзилли сотиб олиш (2)'!R$2)</f>
        <v>#REF!</v>
      </c>
      <c r="S945" s="5" t="e">
        <f>++COUNTIFS(#REF!,'Манзилли сотиб олиш (2)'!$F945,#REF!,'Манзилли сотиб олиш (2)'!S$3,#REF!,'Манзилли сотиб олиш (2)'!S$2)</f>
        <v>#REF!</v>
      </c>
      <c r="T945" s="5" t="e">
        <f>++COUNTIFS(#REF!,'Манзилли сотиб олиш (2)'!$F945,#REF!,'Манзилли сотиб олиш (2)'!T$3,#REF!,'Манзилли сотиб олиш (2)'!T$2)</f>
        <v>#REF!</v>
      </c>
      <c r="U945" s="5" t="e">
        <f>++COUNTIFS(#REF!,'Манзилли сотиб олиш (2)'!$F945,#REF!,'Манзилли сотиб олиш (2)'!U$3,#REF!,'Манзилли сотиб олиш (2)'!U$2)</f>
        <v>#REF!</v>
      </c>
      <c r="V945" s="5" t="e">
        <f>++COUNTIFS(#REF!,'Манзилли сотиб олиш (2)'!$F945,#REF!,'Манзилли сотиб олиш (2)'!V$3,#REF!,'Манзилли сотиб олиш (2)'!V$2)</f>
        <v>#REF!</v>
      </c>
      <c r="W945" s="7" t="e">
        <f t="shared" si="188"/>
        <v>#REF!</v>
      </c>
      <c r="X945" s="7">
        <f t="shared" si="194"/>
        <v>0</v>
      </c>
      <c r="Y945" s="7">
        <f t="shared" si="190"/>
        <v>0</v>
      </c>
      <c r="Z945" s="7">
        <f t="shared" si="194"/>
        <v>1</v>
      </c>
      <c r="AA945" s="7">
        <v>245</v>
      </c>
      <c r="AB945" s="7" t="e">
        <f t="shared" si="191"/>
        <v>#REF!</v>
      </c>
      <c r="AC945" s="7" t="e">
        <f t="shared" si="193"/>
        <v>#REF!</v>
      </c>
      <c r="AD945" s="12" t="e">
        <f>++VLOOKUP(F945,#REF!,3,0)</f>
        <v>#REF!</v>
      </c>
      <c r="AE945" s="10" t="s">
        <v>502</v>
      </c>
      <c r="AF945" s="10" t="s">
        <v>1024</v>
      </c>
      <c r="AH945" t="s">
        <v>2960</v>
      </c>
    </row>
    <row r="946" spans="1:34" x14ac:dyDescent="0.25">
      <c r="A946" s="5">
        <f t="shared" si="192"/>
        <v>55</v>
      </c>
      <c r="B946" s="22" t="s">
        <v>502</v>
      </c>
      <c r="C946" s="6" t="s">
        <v>1525</v>
      </c>
      <c r="D946" s="5" t="s">
        <v>614</v>
      </c>
      <c r="E946" s="7">
        <v>78146956</v>
      </c>
      <c r="F946" s="7">
        <v>42609943120130</v>
      </c>
      <c r="G946" s="7" t="s">
        <v>2483</v>
      </c>
      <c r="H946" s="14">
        <v>45071</v>
      </c>
      <c r="I946" s="5" t="s">
        <v>1125</v>
      </c>
      <c r="J946" s="5" t="e">
        <f>++COUNTIFS(#REF!,'Манзилли сотиб олиш (2)'!$F946,#REF!,'Манзилли сотиб олиш (2)'!J$3,#REF!,'Манзилли сотиб олиш (2)'!J$2)</f>
        <v>#REF!</v>
      </c>
      <c r="K946" s="5" t="e">
        <f>++COUNTIFS(#REF!,'Манзилли сотиб олиш (2)'!$F946,#REF!,'Манзилли сотиб олиш (2)'!K$3,#REF!,'Манзилли сотиб олиш (2)'!K$2)</f>
        <v>#REF!</v>
      </c>
      <c r="L946" s="5" t="e">
        <f>++COUNTIFS(#REF!,'Манзилли сотиб олиш (2)'!$F946,#REF!,'Манзилли сотиб олиш (2)'!L$3,#REF!,'Манзилли сотиб олиш (2)'!L$2)</f>
        <v>#REF!</v>
      </c>
      <c r="M946" s="5" t="e">
        <f>++COUNTIFS(#REF!,'Манзилли сотиб олиш (2)'!$F946,#REF!,'Манзилли сотиб олиш (2)'!M$3,#REF!,'Манзилли сотиб олиш (2)'!M$2)</f>
        <v>#REF!</v>
      </c>
      <c r="N946" s="5" t="e">
        <f>++COUNTIFS(#REF!,'Манзилли сотиб олиш (2)'!$F946,#REF!,'Манзилли сотиб олиш (2)'!N$3,#REF!,'Манзилли сотиб олиш (2)'!N$2)</f>
        <v>#REF!</v>
      </c>
      <c r="O946" s="7" t="e">
        <f t="shared" si="185"/>
        <v>#REF!</v>
      </c>
      <c r="P946" s="7">
        <f t="shared" si="186"/>
        <v>1</v>
      </c>
      <c r="Q946" s="7">
        <f t="shared" si="187"/>
        <v>266</v>
      </c>
      <c r="R946" s="5" t="e">
        <f>++COUNTIFS(#REF!,'Манзилли сотиб олиш (2)'!$F946,#REF!,'Манзилли сотиб олиш (2)'!R$3,#REF!,'Манзилли сотиб олиш (2)'!R$2)</f>
        <v>#REF!</v>
      </c>
      <c r="S946" s="5" t="e">
        <f>++COUNTIFS(#REF!,'Манзилли сотиб олиш (2)'!$F946,#REF!,'Манзилли сотиб олиш (2)'!S$3,#REF!,'Манзилли сотиб олиш (2)'!S$2)</f>
        <v>#REF!</v>
      </c>
      <c r="T946" s="5" t="e">
        <f>++COUNTIFS(#REF!,'Манзилли сотиб олиш (2)'!$F946,#REF!,'Манзилли сотиб олиш (2)'!T$3,#REF!,'Манзилли сотиб олиш (2)'!T$2)</f>
        <v>#REF!</v>
      </c>
      <c r="U946" s="5" t="e">
        <f>++COUNTIFS(#REF!,'Манзилли сотиб олиш (2)'!$F946,#REF!,'Манзилли сотиб олиш (2)'!U$3,#REF!,'Манзилли сотиб олиш (2)'!U$2)</f>
        <v>#REF!</v>
      </c>
      <c r="V946" s="5" t="e">
        <f>++COUNTIFS(#REF!,'Манзилли сотиб олиш (2)'!$F946,#REF!,'Манзилли сотиб олиш (2)'!V$3,#REF!,'Манзилли сотиб олиш (2)'!V$2)</f>
        <v>#REF!</v>
      </c>
      <c r="W946" s="7" t="e">
        <f t="shared" si="188"/>
        <v>#REF!</v>
      </c>
      <c r="X946" s="7">
        <f t="shared" si="194"/>
        <v>0</v>
      </c>
      <c r="Y946" s="7">
        <f t="shared" si="190"/>
        <v>0</v>
      </c>
      <c r="Z946" s="7">
        <f t="shared" si="194"/>
        <v>1</v>
      </c>
      <c r="AA946" s="7">
        <v>266</v>
      </c>
      <c r="AB946" s="7" t="e">
        <f t="shared" si="191"/>
        <v>#REF!</v>
      </c>
      <c r="AC946" s="7" t="e">
        <f t="shared" si="193"/>
        <v>#REF!</v>
      </c>
      <c r="AD946" s="12" t="e">
        <f>++VLOOKUP(F946,#REF!,3,0)</f>
        <v>#REF!</v>
      </c>
      <c r="AE946" s="10" t="s">
        <v>502</v>
      </c>
      <c r="AF946" s="10" t="s">
        <v>1012</v>
      </c>
      <c r="AH946" t="s">
        <v>2960</v>
      </c>
    </row>
    <row r="947" spans="1:34" x14ac:dyDescent="0.25">
      <c r="A947" s="5">
        <f t="shared" si="192"/>
        <v>56</v>
      </c>
      <c r="B947" s="22" t="s">
        <v>502</v>
      </c>
      <c r="C947" s="6" t="s">
        <v>1526</v>
      </c>
      <c r="D947" s="5" t="s">
        <v>577</v>
      </c>
      <c r="E947" s="7">
        <v>78333181</v>
      </c>
      <c r="F947" s="7">
        <v>42211903120030</v>
      </c>
      <c r="G947" s="7" t="s">
        <v>2484</v>
      </c>
      <c r="H947" s="14">
        <v>45071</v>
      </c>
      <c r="I947" s="5" t="s">
        <v>1125</v>
      </c>
      <c r="J947" s="5" t="e">
        <f>++COUNTIFS(#REF!,'Манзилли сотиб олиш (2)'!$F947,#REF!,'Манзилли сотиб олиш (2)'!J$3,#REF!,'Манзилли сотиб олиш (2)'!J$2)</f>
        <v>#REF!</v>
      </c>
      <c r="K947" s="5" t="e">
        <f>++COUNTIFS(#REF!,'Манзилли сотиб олиш (2)'!$F947,#REF!,'Манзилли сотиб олиш (2)'!K$3,#REF!,'Манзилли сотиб олиш (2)'!K$2)</f>
        <v>#REF!</v>
      </c>
      <c r="L947" s="5" t="e">
        <f>++COUNTIFS(#REF!,'Манзилли сотиб олиш (2)'!$F947,#REF!,'Манзилли сотиб олиш (2)'!L$3,#REF!,'Манзилли сотиб олиш (2)'!L$2)</f>
        <v>#REF!</v>
      </c>
      <c r="M947" s="5" t="e">
        <f>++COUNTIFS(#REF!,'Манзилли сотиб олиш (2)'!$F947,#REF!,'Манзилли сотиб олиш (2)'!M$3,#REF!,'Манзилли сотиб олиш (2)'!M$2)</f>
        <v>#REF!</v>
      </c>
      <c r="N947" s="5" t="e">
        <f>++COUNTIFS(#REF!,'Манзилли сотиб олиш (2)'!$F947,#REF!,'Манзилли сотиб олиш (2)'!N$3,#REF!,'Манзилли сотиб олиш (2)'!N$2)</f>
        <v>#REF!</v>
      </c>
      <c r="O947" s="7" t="e">
        <f t="shared" si="185"/>
        <v>#REF!</v>
      </c>
      <c r="P947" s="7">
        <f t="shared" si="186"/>
        <v>1</v>
      </c>
      <c r="Q947" s="7">
        <f t="shared" si="187"/>
        <v>292</v>
      </c>
      <c r="R947" s="5" t="e">
        <f>++COUNTIFS(#REF!,'Манзилли сотиб олиш (2)'!$F947,#REF!,'Манзилли сотиб олиш (2)'!R$3,#REF!,'Манзилли сотиб олиш (2)'!R$2)</f>
        <v>#REF!</v>
      </c>
      <c r="S947" s="5" t="e">
        <f>++COUNTIFS(#REF!,'Манзилли сотиб олиш (2)'!$F947,#REF!,'Манзилли сотиб олиш (2)'!S$3,#REF!,'Манзилли сотиб олиш (2)'!S$2)</f>
        <v>#REF!</v>
      </c>
      <c r="T947" s="5" t="e">
        <f>++COUNTIFS(#REF!,'Манзилли сотиб олиш (2)'!$F947,#REF!,'Манзилли сотиб олиш (2)'!T$3,#REF!,'Манзилли сотиб олиш (2)'!T$2)</f>
        <v>#REF!</v>
      </c>
      <c r="U947" s="5" t="e">
        <f>++COUNTIFS(#REF!,'Манзилли сотиб олиш (2)'!$F947,#REF!,'Манзилли сотиб олиш (2)'!U$3,#REF!,'Манзилли сотиб олиш (2)'!U$2)</f>
        <v>#REF!</v>
      </c>
      <c r="V947" s="5" t="e">
        <f>++COUNTIFS(#REF!,'Манзилли сотиб олиш (2)'!$F947,#REF!,'Манзилли сотиб олиш (2)'!V$3,#REF!,'Манзилли сотиб олиш (2)'!V$2)</f>
        <v>#REF!</v>
      </c>
      <c r="W947" s="7" t="e">
        <f t="shared" si="188"/>
        <v>#REF!</v>
      </c>
      <c r="X947" s="7">
        <f t="shared" si="194"/>
        <v>0</v>
      </c>
      <c r="Y947" s="7">
        <f t="shared" si="190"/>
        <v>0</v>
      </c>
      <c r="Z947" s="7">
        <f t="shared" si="194"/>
        <v>1</v>
      </c>
      <c r="AA947" s="7">
        <v>292</v>
      </c>
      <c r="AB947" s="7" t="e">
        <f t="shared" si="191"/>
        <v>#REF!</v>
      </c>
      <c r="AC947" s="7" t="e">
        <f t="shared" si="193"/>
        <v>#REF!</v>
      </c>
      <c r="AD947" s="12" t="e">
        <f>++VLOOKUP(F947,#REF!,3,0)</f>
        <v>#REF!</v>
      </c>
      <c r="AE947" s="10" t="s">
        <v>502</v>
      </c>
      <c r="AF947" s="10" t="s">
        <v>1024</v>
      </c>
      <c r="AH947" t="s">
        <v>2960</v>
      </c>
    </row>
    <row r="948" spans="1:34" x14ac:dyDescent="0.25">
      <c r="A948" s="5">
        <f t="shared" si="192"/>
        <v>57</v>
      </c>
      <c r="B948" s="22" t="s">
        <v>502</v>
      </c>
      <c r="C948" s="6" t="s">
        <v>1527</v>
      </c>
      <c r="D948" s="5" t="s">
        <v>576</v>
      </c>
      <c r="E948" s="7">
        <v>78338469</v>
      </c>
      <c r="F948" s="7">
        <v>32306927150039</v>
      </c>
      <c r="G948" s="7" t="s">
        <v>2485</v>
      </c>
      <c r="H948" s="14">
        <v>45071</v>
      </c>
      <c r="I948" s="5" t="s">
        <v>1125</v>
      </c>
      <c r="J948" s="5" t="e">
        <f>++COUNTIFS(#REF!,'Манзилли сотиб олиш (2)'!$F948,#REF!,'Манзилли сотиб олиш (2)'!J$3,#REF!,'Манзилли сотиб олиш (2)'!J$2)</f>
        <v>#REF!</v>
      </c>
      <c r="K948" s="5" t="e">
        <f>++COUNTIFS(#REF!,'Манзилли сотиб олиш (2)'!$F948,#REF!,'Манзилли сотиб олиш (2)'!K$3,#REF!,'Манзилли сотиб олиш (2)'!K$2)</f>
        <v>#REF!</v>
      </c>
      <c r="L948" s="5" t="e">
        <f>++COUNTIFS(#REF!,'Манзилли сотиб олиш (2)'!$F948,#REF!,'Манзилли сотиб олиш (2)'!L$3,#REF!,'Манзилли сотиб олиш (2)'!L$2)</f>
        <v>#REF!</v>
      </c>
      <c r="M948" s="5" t="e">
        <f>++COUNTIFS(#REF!,'Манзилли сотиб олиш (2)'!$F948,#REF!,'Манзилли сотиб олиш (2)'!M$3,#REF!,'Манзилли сотиб олиш (2)'!M$2)</f>
        <v>#REF!</v>
      </c>
      <c r="N948" s="5" t="e">
        <f>++COUNTIFS(#REF!,'Манзилли сотиб олиш (2)'!$F948,#REF!,'Манзилли сотиб олиш (2)'!N$3,#REF!,'Манзилли сотиб олиш (2)'!N$2)</f>
        <v>#REF!</v>
      </c>
      <c r="O948" s="7" t="e">
        <f t="shared" si="185"/>
        <v>#REF!</v>
      </c>
      <c r="P948" s="7">
        <f t="shared" si="186"/>
        <v>0</v>
      </c>
      <c r="Q948" s="7">
        <f t="shared" si="187"/>
        <v>0</v>
      </c>
      <c r="R948" s="5" t="e">
        <f>++COUNTIFS(#REF!,'Манзилли сотиб олиш (2)'!$F948,#REF!,'Манзилли сотиб олиш (2)'!R$3,#REF!,'Манзилли сотиб олиш (2)'!R$2)</f>
        <v>#REF!</v>
      </c>
      <c r="S948" s="5" t="e">
        <f>++COUNTIFS(#REF!,'Манзилли сотиб олиш (2)'!$F948,#REF!,'Манзилли сотиб олиш (2)'!S$3,#REF!,'Манзилли сотиб олиш (2)'!S$2)</f>
        <v>#REF!</v>
      </c>
      <c r="T948" s="5" t="e">
        <f>++COUNTIFS(#REF!,'Манзилли сотиб олиш (2)'!$F948,#REF!,'Манзилли сотиб олиш (2)'!T$3,#REF!,'Манзилли сотиб олиш (2)'!T$2)</f>
        <v>#REF!</v>
      </c>
      <c r="U948" s="5" t="e">
        <f>++COUNTIFS(#REF!,'Манзилли сотиб олиш (2)'!$F948,#REF!,'Манзилли сотиб олиш (2)'!U$3,#REF!,'Манзилли сотиб олиш (2)'!U$2)</f>
        <v>#REF!</v>
      </c>
      <c r="V948" s="5" t="e">
        <f>++COUNTIFS(#REF!,'Манзилли сотиб олиш (2)'!$F948,#REF!,'Манзилли сотиб олиш (2)'!V$3,#REF!,'Манзилли сотиб олиш (2)'!V$2)</f>
        <v>#REF!</v>
      </c>
      <c r="W948" s="7" t="e">
        <f t="shared" si="188"/>
        <v>#REF!</v>
      </c>
      <c r="X948" s="7">
        <f t="shared" si="194"/>
        <v>0</v>
      </c>
      <c r="Y948" s="7">
        <f t="shared" si="190"/>
        <v>0</v>
      </c>
      <c r="Z948" s="7">
        <f t="shared" si="194"/>
        <v>0</v>
      </c>
      <c r="AA948" s="7">
        <v>0</v>
      </c>
      <c r="AB948" s="7" t="e">
        <f t="shared" si="191"/>
        <v>#REF!</v>
      </c>
      <c r="AC948" s="7">
        <f t="shared" si="193"/>
        <v>0</v>
      </c>
      <c r="AD948" s="12" t="e">
        <f>++VLOOKUP(F948,#REF!,3,0)</f>
        <v>#REF!</v>
      </c>
      <c r="AE948" s="10" t="s">
        <v>502</v>
      </c>
      <c r="AF948" s="10" t="s">
        <v>1023</v>
      </c>
      <c r="AH948" t="s">
        <v>2960</v>
      </c>
    </row>
    <row r="949" spans="1:34" x14ac:dyDescent="0.25">
      <c r="A949" s="5">
        <f t="shared" si="192"/>
        <v>58</v>
      </c>
      <c r="B949" s="22" t="s">
        <v>502</v>
      </c>
      <c r="C949" s="6" t="s">
        <v>1528</v>
      </c>
      <c r="D949" s="5" t="s">
        <v>599</v>
      </c>
      <c r="E949" s="7">
        <v>78195762</v>
      </c>
      <c r="F949" s="7">
        <v>42307943120124</v>
      </c>
      <c r="G949" s="7" t="s">
        <v>2486</v>
      </c>
      <c r="H949" s="14">
        <v>45073</v>
      </c>
      <c r="I949" s="5" t="s">
        <v>1125</v>
      </c>
      <c r="J949" s="5" t="e">
        <f>++COUNTIFS(#REF!,'Манзилли сотиб олиш (2)'!$F949,#REF!,'Манзилли сотиб олиш (2)'!J$3,#REF!,'Манзилли сотиб олиш (2)'!J$2)</f>
        <v>#REF!</v>
      </c>
      <c r="K949" s="5" t="e">
        <f>++COUNTIFS(#REF!,'Манзилли сотиб олиш (2)'!$F949,#REF!,'Манзилли сотиб олиш (2)'!K$3,#REF!,'Манзилли сотиб олиш (2)'!K$2)</f>
        <v>#REF!</v>
      </c>
      <c r="L949" s="5" t="e">
        <f>++COUNTIFS(#REF!,'Манзилли сотиб олиш (2)'!$F949,#REF!,'Манзилли сотиб олиш (2)'!L$3,#REF!,'Манзилли сотиб олиш (2)'!L$2)</f>
        <v>#REF!</v>
      </c>
      <c r="M949" s="5" t="e">
        <f>++COUNTIFS(#REF!,'Манзилли сотиб олиш (2)'!$F949,#REF!,'Манзилли сотиб олиш (2)'!M$3,#REF!,'Манзилли сотиб олиш (2)'!M$2)</f>
        <v>#REF!</v>
      </c>
      <c r="N949" s="5" t="e">
        <f>++COUNTIFS(#REF!,'Манзилли сотиб олиш (2)'!$F949,#REF!,'Манзилли сотиб олиш (2)'!N$3,#REF!,'Манзилли сотиб олиш (2)'!N$2)</f>
        <v>#REF!</v>
      </c>
      <c r="O949" s="7" t="e">
        <f t="shared" si="185"/>
        <v>#REF!</v>
      </c>
      <c r="P949" s="7">
        <f t="shared" si="186"/>
        <v>1</v>
      </c>
      <c r="Q949" s="7">
        <f t="shared" si="187"/>
        <v>304</v>
      </c>
      <c r="R949" s="5" t="e">
        <f>++COUNTIFS(#REF!,'Манзилли сотиб олиш (2)'!$F949,#REF!,'Манзилли сотиб олиш (2)'!R$3,#REF!,'Манзилли сотиб олиш (2)'!R$2)</f>
        <v>#REF!</v>
      </c>
      <c r="S949" s="5" t="e">
        <f>++COUNTIFS(#REF!,'Манзилли сотиб олиш (2)'!$F949,#REF!,'Манзилли сотиб олиш (2)'!S$3,#REF!,'Манзилли сотиб олиш (2)'!S$2)</f>
        <v>#REF!</v>
      </c>
      <c r="T949" s="5" t="e">
        <f>++COUNTIFS(#REF!,'Манзилли сотиб олиш (2)'!$F949,#REF!,'Манзилли сотиб олиш (2)'!T$3,#REF!,'Манзилли сотиб олиш (2)'!T$2)</f>
        <v>#REF!</v>
      </c>
      <c r="U949" s="5" t="e">
        <f>++COUNTIFS(#REF!,'Манзилли сотиб олиш (2)'!$F949,#REF!,'Манзилли сотиб олиш (2)'!U$3,#REF!,'Манзилли сотиб олиш (2)'!U$2)</f>
        <v>#REF!</v>
      </c>
      <c r="V949" s="5" t="e">
        <f>++COUNTIFS(#REF!,'Манзилли сотиб олиш (2)'!$F949,#REF!,'Манзилли сотиб олиш (2)'!V$3,#REF!,'Манзилли сотиб олиш (2)'!V$2)</f>
        <v>#REF!</v>
      </c>
      <c r="W949" s="7" t="e">
        <f t="shared" si="188"/>
        <v>#REF!</v>
      </c>
      <c r="X949" s="7">
        <f t="shared" si="194"/>
        <v>0</v>
      </c>
      <c r="Y949" s="7">
        <f t="shared" si="190"/>
        <v>0</v>
      </c>
      <c r="Z949" s="7">
        <f t="shared" si="194"/>
        <v>1</v>
      </c>
      <c r="AA949" s="7">
        <v>304</v>
      </c>
      <c r="AB949" s="7" t="e">
        <f t="shared" si="191"/>
        <v>#REF!</v>
      </c>
      <c r="AC949" s="7" t="e">
        <f t="shared" si="193"/>
        <v>#REF!</v>
      </c>
      <c r="AD949" s="12" t="e">
        <f>++VLOOKUP(F949,#REF!,3,0)</f>
        <v>#REF!</v>
      </c>
      <c r="AE949" s="10" t="s">
        <v>502</v>
      </c>
      <c r="AF949" s="10" t="s">
        <v>1012</v>
      </c>
      <c r="AH949" t="s">
        <v>2960</v>
      </c>
    </row>
    <row r="950" spans="1:34" x14ac:dyDescent="0.25">
      <c r="A950" s="5">
        <f t="shared" si="192"/>
        <v>59</v>
      </c>
      <c r="B950" s="22" t="s">
        <v>502</v>
      </c>
      <c r="C950" s="6" t="s">
        <v>1529</v>
      </c>
      <c r="D950" s="5" t="s">
        <v>592</v>
      </c>
      <c r="E950" s="7">
        <v>78205973</v>
      </c>
      <c r="F950" s="7">
        <v>41507963120019</v>
      </c>
      <c r="G950" s="7" t="s">
        <v>2487</v>
      </c>
      <c r="H950" s="14">
        <v>45073</v>
      </c>
      <c r="I950" s="5" t="s">
        <v>1125</v>
      </c>
      <c r="J950" s="5" t="e">
        <f>++COUNTIFS(#REF!,'Манзилли сотиб олиш (2)'!$F950,#REF!,'Манзилли сотиб олиш (2)'!J$3,#REF!,'Манзилли сотиб олиш (2)'!J$2)</f>
        <v>#REF!</v>
      </c>
      <c r="K950" s="5" t="e">
        <f>++COUNTIFS(#REF!,'Манзилли сотиб олиш (2)'!$F950,#REF!,'Манзилли сотиб олиш (2)'!K$3,#REF!,'Манзилли сотиб олиш (2)'!K$2)</f>
        <v>#REF!</v>
      </c>
      <c r="L950" s="5" t="e">
        <f>++COUNTIFS(#REF!,'Манзилли сотиб олиш (2)'!$F950,#REF!,'Манзилли сотиб олиш (2)'!L$3,#REF!,'Манзилли сотиб олиш (2)'!L$2)</f>
        <v>#REF!</v>
      </c>
      <c r="M950" s="5" t="e">
        <f>++COUNTIFS(#REF!,'Манзилли сотиб олиш (2)'!$F950,#REF!,'Манзилли сотиб олиш (2)'!M$3,#REF!,'Манзилли сотиб олиш (2)'!M$2)</f>
        <v>#REF!</v>
      </c>
      <c r="N950" s="5" t="e">
        <f>++COUNTIFS(#REF!,'Манзилли сотиб олиш (2)'!$F950,#REF!,'Манзилли сотиб олиш (2)'!N$3,#REF!,'Манзилли сотиб олиш (2)'!N$2)</f>
        <v>#REF!</v>
      </c>
      <c r="O950" s="7" t="e">
        <f t="shared" si="185"/>
        <v>#REF!</v>
      </c>
      <c r="P950" s="7">
        <f t="shared" si="186"/>
        <v>1</v>
      </c>
      <c r="Q950" s="7">
        <f t="shared" si="187"/>
        <v>213</v>
      </c>
      <c r="R950" s="5" t="e">
        <f>++COUNTIFS(#REF!,'Манзилли сотиб олиш (2)'!$F950,#REF!,'Манзилли сотиб олиш (2)'!R$3,#REF!,'Манзилли сотиб олиш (2)'!R$2)</f>
        <v>#REF!</v>
      </c>
      <c r="S950" s="5" t="e">
        <f>++COUNTIFS(#REF!,'Манзилли сотиб олиш (2)'!$F950,#REF!,'Манзилли сотиб олиш (2)'!S$3,#REF!,'Манзилли сотиб олиш (2)'!S$2)</f>
        <v>#REF!</v>
      </c>
      <c r="T950" s="5" t="e">
        <f>++COUNTIFS(#REF!,'Манзилли сотиб олиш (2)'!$F950,#REF!,'Манзилли сотиб олиш (2)'!T$3,#REF!,'Манзилли сотиб олиш (2)'!T$2)</f>
        <v>#REF!</v>
      </c>
      <c r="U950" s="5" t="e">
        <f>++COUNTIFS(#REF!,'Манзилли сотиб олиш (2)'!$F950,#REF!,'Манзилли сотиб олиш (2)'!U$3,#REF!,'Манзилли сотиб олиш (2)'!U$2)</f>
        <v>#REF!</v>
      </c>
      <c r="V950" s="5" t="e">
        <f>++COUNTIFS(#REF!,'Манзилли сотиб олиш (2)'!$F950,#REF!,'Манзилли сотиб олиш (2)'!V$3,#REF!,'Манзилли сотиб олиш (2)'!V$2)</f>
        <v>#REF!</v>
      </c>
      <c r="W950" s="7" t="e">
        <f t="shared" si="188"/>
        <v>#REF!</v>
      </c>
      <c r="X950" s="7">
        <f t="shared" si="194"/>
        <v>0</v>
      </c>
      <c r="Y950" s="7">
        <f t="shared" si="190"/>
        <v>0</v>
      </c>
      <c r="Z950" s="7">
        <f t="shared" si="194"/>
        <v>1</v>
      </c>
      <c r="AA950" s="7">
        <v>213</v>
      </c>
      <c r="AB950" s="7" t="e">
        <f t="shared" si="191"/>
        <v>#REF!</v>
      </c>
      <c r="AC950" s="7" t="e">
        <f t="shared" si="193"/>
        <v>#REF!</v>
      </c>
      <c r="AD950" s="12" t="e">
        <f>++VLOOKUP(F950,#REF!,3,0)</f>
        <v>#REF!</v>
      </c>
      <c r="AE950" s="10" t="s">
        <v>502</v>
      </c>
      <c r="AF950" s="10" t="s">
        <v>1024</v>
      </c>
      <c r="AH950" t="s">
        <v>2960</v>
      </c>
    </row>
    <row r="951" spans="1:34" x14ac:dyDescent="0.25">
      <c r="A951" s="5">
        <f t="shared" si="192"/>
        <v>60</v>
      </c>
      <c r="B951" s="22" t="s">
        <v>502</v>
      </c>
      <c r="C951" s="6" t="s">
        <v>1530</v>
      </c>
      <c r="D951" s="5" t="s">
        <v>598</v>
      </c>
      <c r="E951" s="7">
        <v>78193023</v>
      </c>
      <c r="F951" s="7">
        <v>40601917150017</v>
      </c>
      <c r="G951" s="7" t="s">
        <v>2488</v>
      </c>
      <c r="H951" s="14">
        <v>45078</v>
      </c>
      <c r="I951" s="5" t="s">
        <v>1126</v>
      </c>
      <c r="J951" s="5" t="e">
        <f>++COUNTIFS(#REF!,'Манзилли сотиб олиш (2)'!$F951,#REF!,'Манзилли сотиб олиш (2)'!J$3,#REF!,'Манзилли сотиб олиш (2)'!J$2)</f>
        <v>#REF!</v>
      </c>
      <c r="K951" s="5" t="e">
        <f>++COUNTIFS(#REF!,'Манзилли сотиб олиш (2)'!$F951,#REF!,'Манзилли сотиб олиш (2)'!K$3,#REF!,'Манзилли сотиб олиш (2)'!K$2)</f>
        <v>#REF!</v>
      </c>
      <c r="L951" s="5" t="e">
        <f>++COUNTIFS(#REF!,'Манзилли сотиб олиш (2)'!$F951,#REF!,'Манзилли сотиб олиш (2)'!L$3,#REF!,'Манзилли сотиб олиш (2)'!L$2)</f>
        <v>#REF!</v>
      </c>
      <c r="M951" s="5" t="e">
        <f>++COUNTIFS(#REF!,'Манзилли сотиб олиш (2)'!$F951,#REF!,'Манзилли сотиб олиш (2)'!M$3,#REF!,'Манзилли сотиб олиш (2)'!M$2)</f>
        <v>#REF!</v>
      </c>
      <c r="N951" s="5" t="e">
        <f>++COUNTIFS(#REF!,'Манзилли сотиб олиш (2)'!$F951,#REF!,'Манзилли сотиб олиш (2)'!N$3,#REF!,'Манзилли сотиб олиш (2)'!N$2)</f>
        <v>#REF!</v>
      </c>
      <c r="O951" s="7" t="e">
        <f t="shared" si="185"/>
        <v>#REF!</v>
      </c>
      <c r="P951" s="7">
        <f t="shared" si="186"/>
        <v>0</v>
      </c>
      <c r="Q951" s="7">
        <f t="shared" si="187"/>
        <v>0</v>
      </c>
      <c r="R951" s="5" t="e">
        <f>++COUNTIFS(#REF!,'Манзилли сотиб олиш (2)'!$F951,#REF!,'Манзилли сотиб олиш (2)'!R$3,#REF!,'Манзилли сотиб олиш (2)'!R$2)</f>
        <v>#REF!</v>
      </c>
      <c r="S951" s="5" t="e">
        <f>++COUNTIFS(#REF!,'Манзилли сотиб олиш (2)'!$F951,#REF!,'Манзилли сотиб олиш (2)'!S$3,#REF!,'Манзилли сотиб олиш (2)'!S$2)</f>
        <v>#REF!</v>
      </c>
      <c r="T951" s="5" t="e">
        <f>++COUNTIFS(#REF!,'Манзилли сотиб олиш (2)'!$F951,#REF!,'Манзилли сотиб олиш (2)'!T$3,#REF!,'Манзилли сотиб олиш (2)'!T$2)</f>
        <v>#REF!</v>
      </c>
      <c r="U951" s="5" t="e">
        <f>++COUNTIFS(#REF!,'Манзилли сотиб олиш (2)'!$F951,#REF!,'Манзилли сотиб олиш (2)'!U$3,#REF!,'Манзилли сотиб олиш (2)'!U$2)</f>
        <v>#REF!</v>
      </c>
      <c r="V951" s="5" t="e">
        <f>++COUNTIFS(#REF!,'Манзилли сотиб олиш (2)'!$F951,#REF!,'Манзилли сотиб олиш (2)'!V$3,#REF!,'Манзилли сотиб олиш (2)'!V$2)</f>
        <v>#REF!</v>
      </c>
      <c r="W951" s="7" t="e">
        <f t="shared" si="188"/>
        <v>#REF!</v>
      </c>
      <c r="X951" s="7">
        <f t="shared" si="194"/>
        <v>1</v>
      </c>
      <c r="Y951" s="7">
        <f t="shared" si="190"/>
        <v>250</v>
      </c>
      <c r="Z951" s="7">
        <f t="shared" si="194"/>
        <v>1</v>
      </c>
      <c r="AA951" s="7">
        <v>250</v>
      </c>
      <c r="AB951" s="7" t="e">
        <f t="shared" si="191"/>
        <v>#REF!</v>
      </c>
      <c r="AC951" s="7" t="e">
        <f t="shared" si="193"/>
        <v>#REF!</v>
      </c>
      <c r="AD951" s="12" t="e">
        <f>++VLOOKUP(F951,#REF!,3,0)</f>
        <v>#REF!</v>
      </c>
      <c r="AE951" s="10" t="s">
        <v>502</v>
      </c>
      <c r="AF951" s="10" t="s">
        <v>1024</v>
      </c>
      <c r="AH951" t="s">
        <v>2960</v>
      </c>
    </row>
    <row r="952" spans="1:34" x14ac:dyDescent="0.25">
      <c r="A952" s="5">
        <f t="shared" si="192"/>
        <v>61</v>
      </c>
      <c r="B952" s="22" t="s">
        <v>502</v>
      </c>
      <c r="C952" s="6" t="s">
        <v>1531</v>
      </c>
      <c r="D952" s="5" t="s">
        <v>575</v>
      </c>
      <c r="E952" s="7">
        <v>78342316</v>
      </c>
      <c r="F952" s="7">
        <v>32304823120022</v>
      </c>
      <c r="G952" s="7" t="s">
        <v>2489</v>
      </c>
      <c r="H952" s="14">
        <v>45078</v>
      </c>
      <c r="I952" s="5" t="s">
        <v>1126</v>
      </c>
      <c r="J952" s="5" t="e">
        <f>++COUNTIFS(#REF!,'Манзилли сотиб олиш (2)'!$F952,#REF!,'Манзилли сотиб олиш (2)'!J$3,#REF!,'Манзилли сотиб олиш (2)'!J$2)</f>
        <v>#REF!</v>
      </c>
      <c r="K952" s="5" t="e">
        <f>++COUNTIFS(#REF!,'Манзилли сотиб олиш (2)'!$F952,#REF!,'Манзилли сотиб олиш (2)'!K$3,#REF!,'Манзилли сотиб олиш (2)'!K$2)</f>
        <v>#REF!</v>
      </c>
      <c r="L952" s="5" t="e">
        <f>++COUNTIFS(#REF!,'Манзилли сотиб олиш (2)'!$F952,#REF!,'Манзилли сотиб олиш (2)'!L$3,#REF!,'Манзилли сотиб олиш (2)'!L$2)</f>
        <v>#REF!</v>
      </c>
      <c r="M952" s="5" t="e">
        <f>++COUNTIFS(#REF!,'Манзилли сотиб олиш (2)'!$F952,#REF!,'Манзилли сотиб олиш (2)'!M$3,#REF!,'Манзилли сотиб олиш (2)'!M$2)</f>
        <v>#REF!</v>
      </c>
      <c r="N952" s="5" t="e">
        <f>++COUNTIFS(#REF!,'Манзилли сотиб олиш (2)'!$F952,#REF!,'Манзилли сотиб олиш (2)'!N$3,#REF!,'Манзилли сотиб олиш (2)'!N$2)</f>
        <v>#REF!</v>
      </c>
      <c r="O952" s="7" t="e">
        <f t="shared" si="185"/>
        <v>#REF!</v>
      </c>
      <c r="P952" s="7">
        <f t="shared" si="186"/>
        <v>0</v>
      </c>
      <c r="Q952" s="7">
        <f t="shared" si="187"/>
        <v>0</v>
      </c>
      <c r="R952" s="5" t="e">
        <f>++COUNTIFS(#REF!,'Манзилли сотиб олиш (2)'!$F952,#REF!,'Манзилли сотиб олиш (2)'!R$3,#REF!,'Манзилли сотиб олиш (2)'!R$2)</f>
        <v>#REF!</v>
      </c>
      <c r="S952" s="5" t="e">
        <f>++COUNTIFS(#REF!,'Манзилли сотиб олиш (2)'!$F952,#REF!,'Манзилли сотиб олиш (2)'!S$3,#REF!,'Манзилли сотиб олиш (2)'!S$2)</f>
        <v>#REF!</v>
      </c>
      <c r="T952" s="5" t="e">
        <f>++COUNTIFS(#REF!,'Манзилли сотиб олиш (2)'!$F952,#REF!,'Манзилли сотиб олиш (2)'!T$3,#REF!,'Манзилли сотиб олиш (2)'!T$2)</f>
        <v>#REF!</v>
      </c>
      <c r="U952" s="5" t="e">
        <f>++COUNTIFS(#REF!,'Манзилли сотиб олиш (2)'!$F952,#REF!,'Манзилли сотиб олиш (2)'!U$3,#REF!,'Манзилли сотиб олиш (2)'!U$2)</f>
        <v>#REF!</v>
      </c>
      <c r="V952" s="5" t="e">
        <f>++COUNTIFS(#REF!,'Манзилли сотиб олиш (2)'!$F952,#REF!,'Манзилли сотиб олиш (2)'!V$3,#REF!,'Манзилли сотиб олиш (2)'!V$2)</f>
        <v>#REF!</v>
      </c>
      <c r="W952" s="7" t="e">
        <f t="shared" si="188"/>
        <v>#REF!</v>
      </c>
      <c r="X952" s="7">
        <f t="shared" si="194"/>
        <v>0</v>
      </c>
      <c r="Y952" s="7">
        <f t="shared" si="190"/>
        <v>0</v>
      </c>
      <c r="Z952" s="7">
        <f t="shared" si="194"/>
        <v>0</v>
      </c>
      <c r="AA952" s="7">
        <v>0</v>
      </c>
      <c r="AB952" s="7" t="e">
        <f t="shared" si="191"/>
        <v>#REF!</v>
      </c>
      <c r="AC952" s="7">
        <f t="shared" si="193"/>
        <v>0</v>
      </c>
      <c r="AD952" s="12" t="e">
        <f>++VLOOKUP(F952,#REF!,3,0)</f>
        <v>#REF!</v>
      </c>
      <c r="AE952" s="10" t="s">
        <v>502</v>
      </c>
      <c r="AF952" s="10" t="s">
        <v>2943</v>
      </c>
      <c r="AH952" t="s">
        <v>2960</v>
      </c>
    </row>
    <row r="953" spans="1:34" x14ac:dyDescent="0.25">
      <c r="A953" s="5">
        <f t="shared" si="192"/>
        <v>62</v>
      </c>
      <c r="B953" s="22" t="s">
        <v>502</v>
      </c>
      <c r="C953" s="6" t="s">
        <v>1532</v>
      </c>
      <c r="D953" s="5" t="s">
        <v>574</v>
      </c>
      <c r="E953" s="7">
        <v>78345635</v>
      </c>
      <c r="F953" s="7">
        <v>41201963150033</v>
      </c>
      <c r="G953" s="7" t="s">
        <v>2490</v>
      </c>
      <c r="H953" s="14">
        <v>45078</v>
      </c>
      <c r="I953" s="5" t="s">
        <v>1126</v>
      </c>
      <c r="J953" s="5" t="e">
        <f>++COUNTIFS(#REF!,'Манзилли сотиб олиш (2)'!$F953,#REF!,'Манзилли сотиб олиш (2)'!J$3,#REF!,'Манзилли сотиб олиш (2)'!J$2)</f>
        <v>#REF!</v>
      </c>
      <c r="K953" s="5" t="e">
        <f>++COUNTIFS(#REF!,'Манзилли сотиб олиш (2)'!$F953,#REF!,'Манзилли сотиб олиш (2)'!K$3,#REF!,'Манзилли сотиб олиш (2)'!K$2)</f>
        <v>#REF!</v>
      </c>
      <c r="L953" s="5" t="e">
        <f>++COUNTIFS(#REF!,'Манзилли сотиб олиш (2)'!$F953,#REF!,'Манзилли сотиб олиш (2)'!L$3,#REF!,'Манзилли сотиб олиш (2)'!L$2)</f>
        <v>#REF!</v>
      </c>
      <c r="M953" s="5" t="e">
        <f>++COUNTIFS(#REF!,'Манзилли сотиб олиш (2)'!$F953,#REF!,'Манзилли сотиб олиш (2)'!M$3,#REF!,'Манзилли сотиб олиш (2)'!M$2)</f>
        <v>#REF!</v>
      </c>
      <c r="N953" s="5" t="e">
        <f>++COUNTIFS(#REF!,'Манзилли сотиб олиш (2)'!$F953,#REF!,'Манзилли сотиб олиш (2)'!N$3,#REF!,'Манзилли сотиб олиш (2)'!N$2)</f>
        <v>#REF!</v>
      </c>
      <c r="O953" s="7" t="e">
        <f t="shared" si="185"/>
        <v>#REF!</v>
      </c>
      <c r="P953" s="7">
        <f t="shared" si="186"/>
        <v>0</v>
      </c>
      <c r="Q953" s="7">
        <f t="shared" si="187"/>
        <v>0</v>
      </c>
      <c r="R953" s="5" t="e">
        <f>++COUNTIFS(#REF!,'Манзилли сотиб олиш (2)'!$F953,#REF!,'Манзилли сотиб олиш (2)'!R$3,#REF!,'Манзилли сотиб олиш (2)'!R$2)</f>
        <v>#REF!</v>
      </c>
      <c r="S953" s="5" t="e">
        <f>++COUNTIFS(#REF!,'Манзилли сотиб олиш (2)'!$F953,#REF!,'Манзилли сотиб олиш (2)'!S$3,#REF!,'Манзилли сотиб олиш (2)'!S$2)</f>
        <v>#REF!</v>
      </c>
      <c r="T953" s="5" t="e">
        <f>++COUNTIFS(#REF!,'Манзилли сотиб олиш (2)'!$F953,#REF!,'Манзилли сотиб олиш (2)'!T$3,#REF!,'Манзилли сотиб олиш (2)'!T$2)</f>
        <v>#REF!</v>
      </c>
      <c r="U953" s="5" t="e">
        <f>++COUNTIFS(#REF!,'Манзилли сотиб олиш (2)'!$F953,#REF!,'Манзилли сотиб олиш (2)'!U$3,#REF!,'Манзилли сотиб олиш (2)'!U$2)</f>
        <v>#REF!</v>
      </c>
      <c r="V953" s="5" t="e">
        <f>++COUNTIFS(#REF!,'Манзилли сотиб олиш (2)'!$F953,#REF!,'Манзилли сотиб олиш (2)'!V$3,#REF!,'Манзилли сотиб олиш (2)'!V$2)</f>
        <v>#REF!</v>
      </c>
      <c r="W953" s="7" t="e">
        <f t="shared" si="188"/>
        <v>#REF!</v>
      </c>
      <c r="X953" s="7">
        <f t="shared" si="194"/>
        <v>1</v>
      </c>
      <c r="Y953" s="7">
        <f t="shared" si="190"/>
        <v>234</v>
      </c>
      <c r="Z953" s="7">
        <f t="shared" si="194"/>
        <v>1</v>
      </c>
      <c r="AA953" s="7">
        <v>234</v>
      </c>
      <c r="AB953" s="7" t="e">
        <f t="shared" si="191"/>
        <v>#REF!</v>
      </c>
      <c r="AC953" s="7" t="e">
        <f t="shared" si="193"/>
        <v>#REF!</v>
      </c>
      <c r="AD953" s="12" t="e">
        <f>++VLOOKUP(F953,#REF!,3,0)</f>
        <v>#REF!</v>
      </c>
      <c r="AE953" s="10" t="s">
        <v>11</v>
      </c>
      <c r="AF953" s="10" t="s">
        <v>2937</v>
      </c>
      <c r="AH953" t="s">
        <v>2960</v>
      </c>
    </row>
    <row r="954" spans="1:34" x14ac:dyDescent="0.25">
      <c r="A954" s="5">
        <f t="shared" si="192"/>
        <v>63</v>
      </c>
      <c r="B954" s="22" t="s">
        <v>502</v>
      </c>
      <c r="C954" s="6" t="s">
        <v>1533</v>
      </c>
      <c r="D954" s="5" t="s">
        <v>573</v>
      </c>
      <c r="E954" s="7">
        <v>78352682</v>
      </c>
      <c r="F954" s="7">
        <v>42812943120044</v>
      </c>
      <c r="G954" s="7" t="s">
        <v>2491</v>
      </c>
      <c r="H954" s="14">
        <v>45078</v>
      </c>
      <c r="I954" s="5" t="s">
        <v>1126</v>
      </c>
      <c r="J954" s="5" t="e">
        <f>++COUNTIFS(#REF!,'Манзилли сотиб олиш (2)'!$F954,#REF!,'Манзилли сотиб олиш (2)'!J$3,#REF!,'Манзилли сотиб олиш (2)'!J$2)</f>
        <v>#REF!</v>
      </c>
      <c r="K954" s="5" t="e">
        <f>++COUNTIFS(#REF!,'Манзилли сотиб олиш (2)'!$F954,#REF!,'Манзилли сотиб олиш (2)'!K$3,#REF!,'Манзилли сотиб олиш (2)'!K$2)</f>
        <v>#REF!</v>
      </c>
      <c r="L954" s="5" t="e">
        <f>++COUNTIFS(#REF!,'Манзилли сотиб олиш (2)'!$F954,#REF!,'Манзилли сотиб олиш (2)'!L$3,#REF!,'Манзилли сотиб олиш (2)'!L$2)</f>
        <v>#REF!</v>
      </c>
      <c r="M954" s="5" t="e">
        <f>++COUNTIFS(#REF!,'Манзилли сотиб олиш (2)'!$F954,#REF!,'Манзилли сотиб олиш (2)'!M$3,#REF!,'Манзилли сотиб олиш (2)'!M$2)</f>
        <v>#REF!</v>
      </c>
      <c r="N954" s="5" t="e">
        <f>++COUNTIFS(#REF!,'Манзилли сотиб олиш (2)'!$F954,#REF!,'Манзилли сотиб олиш (2)'!N$3,#REF!,'Манзилли сотиб олиш (2)'!N$2)</f>
        <v>#REF!</v>
      </c>
      <c r="O954" s="7" t="e">
        <f t="shared" si="185"/>
        <v>#REF!</v>
      </c>
      <c r="P954" s="7">
        <f t="shared" si="186"/>
        <v>0</v>
      </c>
      <c r="Q954" s="7">
        <f t="shared" si="187"/>
        <v>0</v>
      </c>
      <c r="R954" s="5" t="e">
        <f>++COUNTIFS(#REF!,'Манзилли сотиб олиш (2)'!$F954,#REF!,'Манзилли сотиб олиш (2)'!R$3,#REF!,'Манзилли сотиб олиш (2)'!R$2)</f>
        <v>#REF!</v>
      </c>
      <c r="S954" s="5" t="e">
        <f>++COUNTIFS(#REF!,'Манзилли сотиб олиш (2)'!$F954,#REF!,'Манзилли сотиб олиш (2)'!S$3,#REF!,'Манзилли сотиб олиш (2)'!S$2)</f>
        <v>#REF!</v>
      </c>
      <c r="T954" s="5" t="e">
        <f>++COUNTIFS(#REF!,'Манзилли сотиб олиш (2)'!$F954,#REF!,'Манзилли сотиб олиш (2)'!T$3,#REF!,'Манзилли сотиб олиш (2)'!T$2)</f>
        <v>#REF!</v>
      </c>
      <c r="U954" s="5" t="e">
        <f>++COUNTIFS(#REF!,'Манзилли сотиб олиш (2)'!$F954,#REF!,'Манзилли сотиб олиш (2)'!U$3,#REF!,'Манзилли сотиб олиш (2)'!U$2)</f>
        <v>#REF!</v>
      </c>
      <c r="V954" s="5" t="e">
        <f>++COUNTIFS(#REF!,'Манзилли сотиб олиш (2)'!$F954,#REF!,'Манзилли сотиб олиш (2)'!V$3,#REF!,'Манзилли сотиб олиш (2)'!V$2)</f>
        <v>#REF!</v>
      </c>
      <c r="W954" s="7" t="e">
        <f t="shared" si="188"/>
        <v>#REF!</v>
      </c>
      <c r="X954" s="7">
        <f t="shared" si="194"/>
        <v>1</v>
      </c>
      <c r="Y954" s="7">
        <f t="shared" si="190"/>
        <v>266.2</v>
      </c>
      <c r="Z954" s="7">
        <f t="shared" si="194"/>
        <v>1</v>
      </c>
      <c r="AA954" s="7">
        <v>266.2</v>
      </c>
      <c r="AB954" s="7" t="e">
        <f t="shared" si="191"/>
        <v>#REF!</v>
      </c>
      <c r="AC954" s="7" t="e">
        <f t="shared" si="193"/>
        <v>#REF!</v>
      </c>
      <c r="AD954" s="12" t="e">
        <f>++VLOOKUP(F954,#REF!,3,0)</f>
        <v>#REF!</v>
      </c>
      <c r="AE954" s="10" t="s">
        <v>11</v>
      </c>
      <c r="AF954" s="10" t="s">
        <v>1003</v>
      </c>
      <c r="AH954" t="s">
        <v>2960</v>
      </c>
    </row>
    <row r="955" spans="1:34" x14ac:dyDescent="0.25">
      <c r="A955" s="5">
        <f t="shared" si="192"/>
        <v>64</v>
      </c>
      <c r="B955" s="22" t="s">
        <v>502</v>
      </c>
      <c r="C955" s="6" t="s">
        <v>1534</v>
      </c>
      <c r="D955" s="5" t="s">
        <v>572</v>
      </c>
      <c r="E955" s="7">
        <v>78358356</v>
      </c>
      <c r="F955" s="7">
        <v>42207943120039</v>
      </c>
      <c r="G955" s="7" t="s">
        <v>2492</v>
      </c>
      <c r="H955" s="14">
        <v>45078</v>
      </c>
      <c r="I955" s="5" t="s">
        <v>1126</v>
      </c>
      <c r="J955" s="5" t="e">
        <f>++COUNTIFS(#REF!,'Манзилли сотиб олиш (2)'!$F955,#REF!,'Манзилли сотиб олиш (2)'!J$3,#REF!,'Манзилли сотиб олиш (2)'!J$2)</f>
        <v>#REF!</v>
      </c>
      <c r="K955" s="5" t="e">
        <f>++COUNTIFS(#REF!,'Манзилли сотиб олиш (2)'!$F955,#REF!,'Манзилли сотиб олиш (2)'!K$3,#REF!,'Манзилли сотиб олиш (2)'!K$2)</f>
        <v>#REF!</v>
      </c>
      <c r="L955" s="5" t="e">
        <f>++COUNTIFS(#REF!,'Манзилли сотиб олиш (2)'!$F955,#REF!,'Манзилли сотиб олиш (2)'!L$3,#REF!,'Манзилли сотиб олиш (2)'!L$2)</f>
        <v>#REF!</v>
      </c>
      <c r="M955" s="5" t="e">
        <f>++COUNTIFS(#REF!,'Манзилли сотиб олиш (2)'!$F955,#REF!,'Манзилли сотиб олиш (2)'!M$3,#REF!,'Манзилли сотиб олиш (2)'!M$2)</f>
        <v>#REF!</v>
      </c>
      <c r="N955" s="5" t="e">
        <f>++COUNTIFS(#REF!,'Манзилли сотиб олиш (2)'!$F955,#REF!,'Манзилли сотиб олиш (2)'!N$3,#REF!,'Манзилли сотиб олиш (2)'!N$2)</f>
        <v>#REF!</v>
      </c>
      <c r="O955" s="7" t="e">
        <f t="shared" si="185"/>
        <v>#REF!</v>
      </c>
      <c r="P955" s="7">
        <f t="shared" si="186"/>
        <v>0</v>
      </c>
      <c r="Q955" s="7">
        <f t="shared" si="187"/>
        <v>0</v>
      </c>
      <c r="R955" s="5" t="e">
        <f>++COUNTIFS(#REF!,'Манзилли сотиб олиш (2)'!$F955,#REF!,'Манзилли сотиб олиш (2)'!R$3,#REF!,'Манзилли сотиб олиш (2)'!R$2)</f>
        <v>#REF!</v>
      </c>
      <c r="S955" s="5" t="e">
        <f>++COUNTIFS(#REF!,'Манзилли сотиб олиш (2)'!$F955,#REF!,'Манзилли сотиб олиш (2)'!S$3,#REF!,'Манзилли сотиб олиш (2)'!S$2)</f>
        <v>#REF!</v>
      </c>
      <c r="T955" s="5" t="e">
        <f>++COUNTIFS(#REF!,'Манзилли сотиб олиш (2)'!$F955,#REF!,'Манзилли сотиб олиш (2)'!T$3,#REF!,'Манзилли сотиб олиш (2)'!T$2)</f>
        <v>#REF!</v>
      </c>
      <c r="U955" s="5" t="e">
        <f>++COUNTIFS(#REF!,'Манзилли сотиб олиш (2)'!$F955,#REF!,'Манзилли сотиб олиш (2)'!U$3,#REF!,'Манзилли сотиб олиш (2)'!U$2)</f>
        <v>#REF!</v>
      </c>
      <c r="V955" s="5" t="e">
        <f>++COUNTIFS(#REF!,'Манзилли сотиб олиш (2)'!$F955,#REF!,'Манзилли сотиб олиш (2)'!V$3,#REF!,'Манзилли сотиб олиш (2)'!V$2)</f>
        <v>#REF!</v>
      </c>
      <c r="W955" s="7" t="e">
        <f t="shared" si="188"/>
        <v>#REF!</v>
      </c>
      <c r="X955" s="7">
        <f t="shared" si="194"/>
        <v>1</v>
      </c>
      <c r="Y955" s="7">
        <f t="shared" si="190"/>
        <v>253</v>
      </c>
      <c r="Z955" s="7">
        <f t="shared" si="194"/>
        <v>1</v>
      </c>
      <c r="AA955" s="7">
        <v>253</v>
      </c>
      <c r="AB955" s="7" t="e">
        <f t="shared" si="191"/>
        <v>#REF!</v>
      </c>
      <c r="AC955" s="7" t="e">
        <f t="shared" si="193"/>
        <v>#REF!</v>
      </c>
      <c r="AD955" s="12" t="e">
        <f>++VLOOKUP(F955,#REF!,3,0)</f>
        <v>#REF!</v>
      </c>
      <c r="AE955" s="10" t="s">
        <v>502</v>
      </c>
      <c r="AF955" s="10" t="s">
        <v>1012</v>
      </c>
      <c r="AH955" t="s">
        <v>2960</v>
      </c>
    </row>
    <row r="956" spans="1:34" x14ac:dyDescent="0.25">
      <c r="A956" s="5">
        <f t="shared" si="192"/>
        <v>65</v>
      </c>
      <c r="B956" s="22" t="s">
        <v>502</v>
      </c>
      <c r="C956" s="6" t="s">
        <v>1535</v>
      </c>
      <c r="D956" s="5" t="s">
        <v>571</v>
      </c>
      <c r="E956" s="7">
        <v>78365834</v>
      </c>
      <c r="F956" s="7">
        <v>31911977150039</v>
      </c>
      <c r="G956" s="7" t="s">
        <v>2493</v>
      </c>
      <c r="H956" s="14">
        <v>45078</v>
      </c>
      <c r="I956" s="5" t="s">
        <v>1126</v>
      </c>
      <c r="J956" s="5" t="e">
        <f>++COUNTIFS(#REF!,'Манзилли сотиб олиш (2)'!$F956,#REF!,'Манзилли сотиб олиш (2)'!J$3,#REF!,'Манзилли сотиб олиш (2)'!J$2)</f>
        <v>#REF!</v>
      </c>
      <c r="K956" s="5" t="e">
        <f>++COUNTIFS(#REF!,'Манзилли сотиб олиш (2)'!$F956,#REF!,'Манзилли сотиб олиш (2)'!K$3,#REF!,'Манзилли сотиб олиш (2)'!K$2)</f>
        <v>#REF!</v>
      </c>
      <c r="L956" s="5" t="e">
        <f>++COUNTIFS(#REF!,'Манзилли сотиб олиш (2)'!$F956,#REF!,'Манзилли сотиб олиш (2)'!L$3,#REF!,'Манзилли сотиб олиш (2)'!L$2)</f>
        <v>#REF!</v>
      </c>
      <c r="M956" s="5" t="e">
        <f>++COUNTIFS(#REF!,'Манзилли сотиб олиш (2)'!$F956,#REF!,'Манзилли сотиб олиш (2)'!M$3,#REF!,'Манзилли сотиб олиш (2)'!M$2)</f>
        <v>#REF!</v>
      </c>
      <c r="N956" s="5" t="e">
        <f>++COUNTIFS(#REF!,'Манзилли сотиб олиш (2)'!$F956,#REF!,'Манзилли сотиб олиш (2)'!N$3,#REF!,'Манзилли сотиб олиш (2)'!N$2)</f>
        <v>#REF!</v>
      </c>
      <c r="O956" s="7" t="e">
        <f t="shared" ref="O956:O1019" si="195">++IF(N956=1,32,0)</f>
        <v>#REF!</v>
      </c>
      <c r="P956" s="7">
        <f t="shared" ref="P956:P1019" si="196">++IF(Q956&gt;0,1,0)</f>
        <v>0</v>
      </c>
      <c r="Q956" s="7">
        <f t="shared" ref="Q956:Q1019" si="197">++IF(I956="Davlat byudeti",AA956,0)</f>
        <v>0</v>
      </c>
      <c r="R956" s="5" t="e">
        <f>++COUNTIFS(#REF!,'Манзилли сотиб олиш (2)'!$F956,#REF!,'Манзилли сотиб олиш (2)'!R$3,#REF!,'Манзилли сотиб олиш (2)'!R$2)</f>
        <v>#REF!</v>
      </c>
      <c r="S956" s="5" t="e">
        <f>++COUNTIFS(#REF!,'Манзилли сотиб олиш (2)'!$F956,#REF!,'Манзилли сотиб олиш (2)'!S$3,#REF!,'Манзилли сотиб олиш (2)'!S$2)</f>
        <v>#REF!</v>
      </c>
      <c r="T956" s="19" t="e">
        <f>++COUNTIFS(#REF!,'Манзилли сотиб олиш (2)'!$F956,#REF!,'Манзилли сотиб олиш (2)'!T$3,#REF!,'Манзилли сотиб олиш (2)'!T$2)</f>
        <v>#REF!</v>
      </c>
      <c r="U956" s="5" t="e">
        <f>++COUNTIFS(#REF!,'Манзилли сотиб олиш (2)'!$F956,#REF!,'Манзилли сотиб олиш (2)'!U$3,#REF!,'Манзилли сотиб олиш (2)'!U$2)</f>
        <v>#REF!</v>
      </c>
      <c r="V956" s="5" t="e">
        <f>++COUNTIFS(#REF!,'Манзилли сотиб олиш (2)'!$F956,#REF!,'Манзилли сотиб олиш (2)'!V$3,#REF!,'Манзилли сотиб олиш (2)'!V$2)</f>
        <v>#REF!</v>
      </c>
      <c r="W956" s="7" t="e">
        <f t="shared" ref="W956:W1019" si="198">++IF(V956=1,32,0)</f>
        <v>#REF!</v>
      </c>
      <c r="X956" s="7">
        <f t="shared" si="194"/>
        <v>1</v>
      </c>
      <c r="Y956" s="7">
        <f t="shared" ref="Y956:Y1019" si="199">++IF(I956="Mahalliy byudeti",AA956,0)</f>
        <v>245</v>
      </c>
      <c r="Z956" s="7">
        <f t="shared" si="194"/>
        <v>1</v>
      </c>
      <c r="AA956" s="7">
        <v>245</v>
      </c>
      <c r="AB956" s="7" t="e">
        <f t="shared" ref="AB956:AB1019" si="200">++IF((N956+V956)&gt;0,Z956,0)</f>
        <v>#REF!</v>
      </c>
      <c r="AC956" s="7" t="e">
        <f t="shared" si="193"/>
        <v>#REF!</v>
      </c>
      <c r="AD956" s="12" t="e">
        <f>++VLOOKUP(F956,#REF!,3,0)</f>
        <v>#REF!</v>
      </c>
      <c r="AE956" s="10" t="s">
        <v>502</v>
      </c>
      <c r="AF956" s="10" t="s">
        <v>1012</v>
      </c>
      <c r="AH956" t="s">
        <v>2960</v>
      </c>
    </row>
    <row r="957" spans="1:34" x14ac:dyDescent="0.25">
      <c r="A957" s="5">
        <f t="shared" si="192"/>
        <v>66</v>
      </c>
      <c r="B957" s="22" t="s">
        <v>502</v>
      </c>
      <c r="C957" s="6" t="s">
        <v>1536</v>
      </c>
      <c r="D957" s="5" t="s">
        <v>570</v>
      </c>
      <c r="E957" s="7">
        <v>78369820</v>
      </c>
      <c r="F957" s="7">
        <v>42602863120101</v>
      </c>
      <c r="G957" s="7" t="s">
        <v>2494</v>
      </c>
      <c r="H957" s="14">
        <v>45078</v>
      </c>
      <c r="I957" s="5" t="s">
        <v>1126</v>
      </c>
      <c r="J957" s="5" t="e">
        <f>++COUNTIFS(#REF!,'Манзилли сотиб олиш (2)'!$F957,#REF!,'Манзилли сотиб олиш (2)'!J$3,#REF!,'Манзилли сотиб олиш (2)'!J$2)</f>
        <v>#REF!</v>
      </c>
      <c r="K957" s="5" t="e">
        <f>++COUNTIFS(#REF!,'Манзилли сотиб олиш (2)'!$F957,#REF!,'Манзилли сотиб олиш (2)'!K$3,#REF!,'Манзилли сотиб олиш (2)'!K$2)</f>
        <v>#REF!</v>
      </c>
      <c r="L957" s="5" t="e">
        <f>++COUNTIFS(#REF!,'Манзилли сотиб олиш (2)'!$F957,#REF!,'Манзилли сотиб олиш (2)'!L$3,#REF!,'Манзилли сотиб олиш (2)'!L$2)</f>
        <v>#REF!</v>
      </c>
      <c r="M957" s="5" t="e">
        <f>++COUNTIFS(#REF!,'Манзилли сотиб олиш (2)'!$F957,#REF!,'Манзилли сотиб олиш (2)'!M$3,#REF!,'Манзилли сотиб олиш (2)'!M$2)</f>
        <v>#REF!</v>
      </c>
      <c r="N957" s="5" t="e">
        <f>++COUNTIFS(#REF!,'Манзилли сотиб олиш (2)'!$F957,#REF!,'Манзилли сотиб олиш (2)'!N$3,#REF!,'Манзилли сотиб олиш (2)'!N$2)</f>
        <v>#REF!</v>
      </c>
      <c r="O957" s="7" t="e">
        <f t="shared" si="195"/>
        <v>#REF!</v>
      </c>
      <c r="P957" s="7">
        <f t="shared" si="196"/>
        <v>0</v>
      </c>
      <c r="Q957" s="7">
        <f t="shared" si="197"/>
        <v>0</v>
      </c>
      <c r="R957" s="5" t="e">
        <f>++COUNTIFS(#REF!,'Манзилли сотиб олиш (2)'!$F957,#REF!,'Манзилли сотиб олиш (2)'!R$3,#REF!,'Манзилли сотиб олиш (2)'!R$2)</f>
        <v>#REF!</v>
      </c>
      <c r="S957" s="5" t="e">
        <f>++COUNTIFS(#REF!,'Манзилли сотиб олиш (2)'!$F957,#REF!,'Манзилли сотиб олиш (2)'!S$3,#REF!,'Манзилли сотиб олиш (2)'!S$2)</f>
        <v>#REF!</v>
      </c>
      <c r="T957" s="5" t="e">
        <f>++COUNTIFS(#REF!,'Манзилли сотиб олиш (2)'!$F957,#REF!,'Манзилли сотиб олиш (2)'!T$3,#REF!,'Манзилли сотиб олиш (2)'!T$2)</f>
        <v>#REF!</v>
      </c>
      <c r="U957" s="5" t="e">
        <f>++COUNTIFS(#REF!,'Манзилли сотиб олиш (2)'!$F957,#REF!,'Манзилли сотиб олиш (2)'!U$3,#REF!,'Манзилли сотиб олиш (2)'!U$2)</f>
        <v>#REF!</v>
      </c>
      <c r="V957" s="5" t="e">
        <f>++COUNTIFS(#REF!,'Манзилли сотиб олиш (2)'!$F957,#REF!,'Манзилли сотиб олиш (2)'!V$3,#REF!,'Манзилли сотиб олиш (2)'!V$2)</f>
        <v>#REF!</v>
      </c>
      <c r="W957" s="7" t="e">
        <f t="shared" si="198"/>
        <v>#REF!</v>
      </c>
      <c r="X957" s="7">
        <f t="shared" si="194"/>
        <v>1</v>
      </c>
      <c r="Y957" s="7">
        <f t="shared" si="199"/>
        <v>165.65</v>
      </c>
      <c r="Z957" s="7">
        <f t="shared" si="194"/>
        <v>1</v>
      </c>
      <c r="AA957" s="7">
        <v>165.65</v>
      </c>
      <c r="AB957" s="7" t="e">
        <f t="shared" si="200"/>
        <v>#REF!</v>
      </c>
      <c r="AC957" s="7" t="e">
        <f t="shared" si="193"/>
        <v>#REF!</v>
      </c>
      <c r="AD957" s="12" t="e">
        <f>++VLOOKUP(F957,#REF!,3,0)</f>
        <v>#REF!</v>
      </c>
      <c r="AE957" s="10" t="s">
        <v>502</v>
      </c>
      <c r="AF957" s="10" t="s">
        <v>2942</v>
      </c>
      <c r="AH957" t="s">
        <v>2960</v>
      </c>
    </row>
    <row r="958" spans="1:34" x14ac:dyDescent="0.25">
      <c r="A958" s="5">
        <f t="shared" ref="A958:A1021" si="201">+A957+1</f>
        <v>67</v>
      </c>
      <c r="B958" s="22" t="s">
        <v>502</v>
      </c>
      <c r="C958" s="6" t="s">
        <v>1537</v>
      </c>
      <c r="D958" s="5" t="s">
        <v>569</v>
      </c>
      <c r="E958" s="7">
        <v>78376937</v>
      </c>
      <c r="F958" s="7">
        <v>42605737150017</v>
      </c>
      <c r="G958" s="7" t="s">
        <v>2495</v>
      </c>
      <c r="H958" s="14">
        <v>45078</v>
      </c>
      <c r="I958" s="5" t="s">
        <v>1126</v>
      </c>
      <c r="J958" s="5" t="e">
        <f>++COUNTIFS(#REF!,'Манзилли сотиб олиш (2)'!$F958,#REF!,'Манзилли сотиб олиш (2)'!J$3,#REF!,'Манзилли сотиб олиш (2)'!J$2)</f>
        <v>#REF!</v>
      </c>
      <c r="K958" s="5" t="e">
        <f>++COUNTIFS(#REF!,'Манзилли сотиб олиш (2)'!$F958,#REF!,'Манзилли сотиб олиш (2)'!K$3,#REF!,'Манзилли сотиб олиш (2)'!K$2)</f>
        <v>#REF!</v>
      </c>
      <c r="L958" s="5" t="e">
        <f>++COUNTIFS(#REF!,'Манзилли сотиб олиш (2)'!$F958,#REF!,'Манзилли сотиб олиш (2)'!L$3,#REF!,'Манзилли сотиб олиш (2)'!L$2)</f>
        <v>#REF!</v>
      </c>
      <c r="M958" s="5" t="e">
        <f>++COUNTIFS(#REF!,'Манзилли сотиб олиш (2)'!$F958,#REF!,'Манзилли сотиб олиш (2)'!M$3,#REF!,'Манзилли сотиб олиш (2)'!M$2)</f>
        <v>#REF!</v>
      </c>
      <c r="N958" s="5" t="e">
        <f>++COUNTIFS(#REF!,'Манзилли сотиб олиш (2)'!$F958,#REF!,'Манзилли сотиб олиш (2)'!N$3,#REF!,'Манзилли сотиб олиш (2)'!N$2)</f>
        <v>#REF!</v>
      </c>
      <c r="O958" s="7" t="e">
        <f t="shared" si="195"/>
        <v>#REF!</v>
      </c>
      <c r="P958" s="7">
        <f t="shared" si="196"/>
        <v>0</v>
      </c>
      <c r="Q958" s="7">
        <f t="shared" si="197"/>
        <v>0</v>
      </c>
      <c r="R958" s="5" t="e">
        <f>++COUNTIFS(#REF!,'Манзилли сотиб олиш (2)'!$F958,#REF!,'Манзилли сотиб олиш (2)'!R$3,#REF!,'Манзилли сотиб олиш (2)'!R$2)</f>
        <v>#REF!</v>
      </c>
      <c r="S958" s="5" t="e">
        <f>++COUNTIFS(#REF!,'Манзилли сотиб олиш (2)'!$F958,#REF!,'Манзилли сотиб олиш (2)'!S$3,#REF!,'Манзилли сотиб олиш (2)'!S$2)</f>
        <v>#REF!</v>
      </c>
      <c r="T958" s="5" t="e">
        <f>++COUNTIFS(#REF!,'Манзилли сотиб олиш (2)'!$F958,#REF!,'Манзилли сотиб олиш (2)'!T$3,#REF!,'Манзилли сотиб олиш (2)'!T$2)</f>
        <v>#REF!</v>
      </c>
      <c r="U958" s="5" t="e">
        <f>++COUNTIFS(#REF!,'Манзилли сотиб олиш (2)'!$F958,#REF!,'Манзилли сотиб олиш (2)'!U$3,#REF!,'Манзилли сотиб олиш (2)'!U$2)</f>
        <v>#REF!</v>
      </c>
      <c r="V958" s="5" t="e">
        <f>++COUNTIFS(#REF!,'Манзилли сотиб олиш (2)'!$F958,#REF!,'Манзилли сотиб олиш (2)'!V$3,#REF!,'Манзилли сотиб олиш (2)'!V$2)</f>
        <v>#REF!</v>
      </c>
      <c r="W958" s="7" t="e">
        <f t="shared" si="198"/>
        <v>#REF!</v>
      </c>
      <c r="X958" s="7">
        <f t="shared" si="194"/>
        <v>0</v>
      </c>
      <c r="Y958" s="7">
        <f t="shared" si="199"/>
        <v>0</v>
      </c>
      <c r="Z958" s="7">
        <f t="shared" si="194"/>
        <v>0</v>
      </c>
      <c r="AA958" s="7">
        <v>0</v>
      </c>
      <c r="AB958" s="7" t="e">
        <f t="shared" si="200"/>
        <v>#REF!</v>
      </c>
      <c r="AC958" s="7">
        <f t="shared" si="193"/>
        <v>0</v>
      </c>
      <c r="AD958" s="12" t="e">
        <f>++VLOOKUP(F958,#REF!,3,0)</f>
        <v>#REF!</v>
      </c>
      <c r="AE958" s="10" t="s">
        <v>502</v>
      </c>
      <c r="AF958" s="10" t="s">
        <v>2943</v>
      </c>
      <c r="AH958" t="s">
        <v>2960</v>
      </c>
    </row>
    <row r="959" spans="1:34" x14ac:dyDescent="0.25">
      <c r="A959" s="5">
        <f t="shared" si="201"/>
        <v>68</v>
      </c>
      <c r="B959" s="22" t="s">
        <v>502</v>
      </c>
      <c r="C959" s="6" t="s">
        <v>1538</v>
      </c>
      <c r="D959" s="5" t="s">
        <v>568</v>
      </c>
      <c r="E959" s="7">
        <v>78384412</v>
      </c>
      <c r="F959" s="7">
        <v>42707987150059</v>
      </c>
      <c r="G959" s="7" t="s">
        <v>2496</v>
      </c>
      <c r="H959" s="14">
        <v>45078</v>
      </c>
      <c r="I959" s="5" t="s">
        <v>1126</v>
      </c>
      <c r="J959" s="5" t="e">
        <f>++COUNTIFS(#REF!,'Манзилли сотиб олиш (2)'!$F959,#REF!,'Манзилли сотиб олиш (2)'!J$3,#REF!,'Манзилли сотиб олиш (2)'!J$2)</f>
        <v>#REF!</v>
      </c>
      <c r="K959" s="5" t="e">
        <f>++COUNTIFS(#REF!,'Манзилли сотиб олиш (2)'!$F959,#REF!,'Манзилли сотиб олиш (2)'!K$3,#REF!,'Манзилли сотиб олиш (2)'!K$2)</f>
        <v>#REF!</v>
      </c>
      <c r="L959" s="5" t="e">
        <f>++COUNTIFS(#REF!,'Манзилли сотиб олиш (2)'!$F959,#REF!,'Манзилли сотиб олиш (2)'!L$3,#REF!,'Манзилли сотиб олиш (2)'!L$2)</f>
        <v>#REF!</v>
      </c>
      <c r="M959" s="5" t="e">
        <f>++COUNTIFS(#REF!,'Манзилли сотиб олиш (2)'!$F959,#REF!,'Манзилли сотиб олиш (2)'!M$3,#REF!,'Манзилли сотиб олиш (2)'!M$2)</f>
        <v>#REF!</v>
      </c>
      <c r="N959" s="5" t="e">
        <f>++COUNTIFS(#REF!,'Манзилли сотиб олиш (2)'!$F959,#REF!,'Манзилли сотиб олиш (2)'!N$3,#REF!,'Манзилли сотиб олиш (2)'!N$2)</f>
        <v>#REF!</v>
      </c>
      <c r="O959" s="7" t="e">
        <f t="shared" si="195"/>
        <v>#REF!</v>
      </c>
      <c r="P959" s="7">
        <f t="shared" si="196"/>
        <v>0</v>
      </c>
      <c r="Q959" s="7">
        <f t="shared" si="197"/>
        <v>0</v>
      </c>
      <c r="R959" s="5" t="e">
        <f>++COUNTIFS(#REF!,'Манзилли сотиб олиш (2)'!$F959,#REF!,'Манзилли сотиб олиш (2)'!R$3,#REF!,'Манзилли сотиб олиш (2)'!R$2)</f>
        <v>#REF!</v>
      </c>
      <c r="S959" s="5" t="e">
        <f>++COUNTIFS(#REF!,'Манзилли сотиб олиш (2)'!$F959,#REF!,'Манзилли сотиб олиш (2)'!S$3,#REF!,'Манзилли сотиб олиш (2)'!S$2)</f>
        <v>#REF!</v>
      </c>
      <c r="T959" s="5" t="e">
        <f>++COUNTIFS(#REF!,'Манзилли сотиб олиш (2)'!$F959,#REF!,'Манзилли сотиб олиш (2)'!T$3,#REF!,'Манзилли сотиб олиш (2)'!T$2)</f>
        <v>#REF!</v>
      </c>
      <c r="U959" s="5" t="e">
        <f>++COUNTIFS(#REF!,'Манзилли сотиб олиш (2)'!$F959,#REF!,'Манзилли сотиб олиш (2)'!U$3,#REF!,'Манзилли сотиб олиш (2)'!U$2)</f>
        <v>#REF!</v>
      </c>
      <c r="V959" s="5" t="e">
        <f>++COUNTIFS(#REF!,'Манзилли сотиб олиш (2)'!$F959,#REF!,'Манзилли сотиб олиш (2)'!V$3,#REF!,'Манзилли сотиб олиш (2)'!V$2)</f>
        <v>#REF!</v>
      </c>
      <c r="W959" s="7" t="e">
        <f t="shared" si="198"/>
        <v>#REF!</v>
      </c>
      <c r="X959" s="7">
        <f t="shared" si="194"/>
        <v>0</v>
      </c>
      <c r="Y959" s="7">
        <f t="shared" si="199"/>
        <v>0</v>
      </c>
      <c r="Z959" s="7">
        <f t="shared" si="194"/>
        <v>0</v>
      </c>
      <c r="AA959" s="7">
        <v>0</v>
      </c>
      <c r="AB959" s="7" t="e">
        <f t="shared" si="200"/>
        <v>#REF!</v>
      </c>
      <c r="AC959" s="7">
        <f t="shared" si="193"/>
        <v>0</v>
      </c>
      <c r="AD959" s="12" t="e">
        <f>++VLOOKUP(F959,#REF!,3,0)</f>
        <v>#REF!</v>
      </c>
      <c r="AE959" s="10" t="s">
        <v>502</v>
      </c>
      <c r="AF959" s="10" t="s">
        <v>2943</v>
      </c>
      <c r="AH959" t="s">
        <v>2960</v>
      </c>
    </row>
    <row r="960" spans="1:34" x14ac:dyDescent="0.25">
      <c r="A960" s="5">
        <f t="shared" si="201"/>
        <v>69</v>
      </c>
      <c r="B960" s="22" t="s">
        <v>502</v>
      </c>
      <c r="C960" s="6" t="s">
        <v>1539</v>
      </c>
      <c r="D960" s="5" t="s">
        <v>567</v>
      </c>
      <c r="E960" s="7">
        <v>78405236</v>
      </c>
      <c r="F960" s="7">
        <v>41002953120067</v>
      </c>
      <c r="G960" s="7">
        <v>998990297085</v>
      </c>
      <c r="H960" s="14">
        <v>45078</v>
      </c>
      <c r="I960" s="5" t="s">
        <v>1126</v>
      </c>
      <c r="J960" s="5" t="e">
        <f>++COUNTIFS(#REF!,'Манзилли сотиб олиш (2)'!$F960,#REF!,'Манзилли сотиб олиш (2)'!J$3,#REF!,'Манзилли сотиб олиш (2)'!J$2)</f>
        <v>#REF!</v>
      </c>
      <c r="K960" s="5" t="e">
        <f>++COUNTIFS(#REF!,'Манзилли сотиб олиш (2)'!$F960,#REF!,'Манзилли сотиб олиш (2)'!K$3,#REF!,'Манзилли сотиб олиш (2)'!K$2)</f>
        <v>#REF!</v>
      </c>
      <c r="L960" s="5" t="e">
        <f>++COUNTIFS(#REF!,'Манзилли сотиб олиш (2)'!$F960,#REF!,'Манзилли сотиб олиш (2)'!L$3,#REF!,'Манзилли сотиб олиш (2)'!L$2)</f>
        <v>#REF!</v>
      </c>
      <c r="M960" s="5" t="e">
        <f>++COUNTIFS(#REF!,'Манзилли сотиб олиш (2)'!$F960,#REF!,'Манзилли сотиб олиш (2)'!M$3,#REF!,'Манзилли сотиб олиш (2)'!M$2)</f>
        <v>#REF!</v>
      </c>
      <c r="N960" s="5" t="e">
        <f>++COUNTIFS(#REF!,'Манзилли сотиб олиш (2)'!$F960,#REF!,'Манзилли сотиб олиш (2)'!N$3,#REF!,'Манзилли сотиб олиш (2)'!N$2)</f>
        <v>#REF!</v>
      </c>
      <c r="O960" s="7" t="e">
        <f t="shared" si="195"/>
        <v>#REF!</v>
      </c>
      <c r="P960" s="7">
        <f t="shared" si="196"/>
        <v>0</v>
      </c>
      <c r="Q960" s="7">
        <f t="shared" si="197"/>
        <v>0</v>
      </c>
      <c r="R960" s="5" t="e">
        <f>++COUNTIFS(#REF!,'Манзилли сотиб олиш (2)'!$F960,#REF!,'Манзилли сотиб олиш (2)'!R$3,#REF!,'Манзилли сотиб олиш (2)'!R$2)</f>
        <v>#REF!</v>
      </c>
      <c r="S960" s="5" t="e">
        <f>++COUNTIFS(#REF!,'Манзилли сотиб олиш (2)'!$F960,#REF!,'Манзилли сотиб олиш (2)'!S$3,#REF!,'Манзилли сотиб олиш (2)'!S$2)</f>
        <v>#REF!</v>
      </c>
      <c r="T960" s="5" t="e">
        <f>++COUNTIFS(#REF!,'Манзилли сотиб олиш (2)'!$F960,#REF!,'Манзилли сотиб олиш (2)'!T$3,#REF!,'Манзилли сотиб олиш (2)'!T$2)</f>
        <v>#REF!</v>
      </c>
      <c r="U960" s="5" t="e">
        <f>++COUNTIFS(#REF!,'Манзилли сотиб олиш (2)'!$F960,#REF!,'Манзилли сотиб олиш (2)'!U$3,#REF!,'Манзилли сотиб олиш (2)'!U$2)</f>
        <v>#REF!</v>
      </c>
      <c r="V960" s="5" t="e">
        <f>++COUNTIFS(#REF!,'Манзилли сотиб олиш (2)'!$F960,#REF!,'Манзилли сотиб олиш (2)'!V$3,#REF!,'Манзилли сотиб олиш (2)'!V$2)</f>
        <v>#REF!</v>
      </c>
      <c r="W960" s="7" t="e">
        <f t="shared" si="198"/>
        <v>#REF!</v>
      </c>
      <c r="X960" s="7">
        <f t="shared" si="194"/>
        <v>1</v>
      </c>
      <c r="Y960" s="7">
        <f t="shared" si="199"/>
        <v>226</v>
      </c>
      <c r="Z960" s="7">
        <f t="shared" si="194"/>
        <v>1</v>
      </c>
      <c r="AA960" s="7">
        <v>226</v>
      </c>
      <c r="AB960" s="7" t="e">
        <f t="shared" si="200"/>
        <v>#REF!</v>
      </c>
      <c r="AC960" s="7" t="e">
        <f t="shared" si="193"/>
        <v>#REF!</v>
      </c>
      <c r="AD960" s="12" t="e">
        <f>++VLOOKUP(F960,#REF!,3,0)</f>
        <v>#REF!</v>
      </c>
      <c r="AE960" s="10" t="s">
        <v>502</v>
      </c>
      <c r="AF960" s="10" t="s">
        <v>1022</v>
      </c>
      <c r="AH960" t="s">
        <v>2960</v>
      </c>
    </row>
    <row r="961" spans="1:34" x14ac:dyDescent="0.25">
      <c r="A961" s="5">
        <f t="shared" si="201"/>
        <v>70</v>
      </c>
      <c r="B961" s="22" t="s">
        <v>502</v>
      </c>
      <c r="C961" s="6" t="s">
        <v>1540</v>
      </c>
      <c r="D961" s="5" t="s">
        <v>565</v>
      </c>
      <c r="E961" s="7">
        <v>78414573</v>
      </c>
      <c r="F961" s="7">
        <v>31812913120036</v>
      </c>
      <c r="G961" s="7" t="s">
        <v>2497</v>
      </c>
      <c r="H961" s="14">
        <v>45078</v>
      </c>
      <c r="I961" s="5" t="s">
        <v>1126</v>
      </c>
      <c r="J961" s="5" t="e">
        <f>++COUNTIFS(#REF!,'Манзилли сотиб олиш (2)'!$F961,#REF!,'Манзилли сотиб олиш (2)'!J$3,#REF!,'Манзилли сотиб олиш (2)'!J$2)</f>
        <v>#REF!</v>
      </c>
      <c r="K961" s="5" t="e">
        <f>++COUNTIFS(#REF!,'Манзилли сотиб олиш (2)'!$F961,#REF!,'Манзилли сотиб олиш (2)'!K$3,#REF!,'Манзилли сотиб олиш (2)'!K$2)</f>
        <v>#REF!</v>
      </c>
      <c r="L961" s="5" t="e">
        <f>++COUNTIFS(#REF!,'Манзилли сотиб олиш (2)'!$F961,#REF!,'Манзилли сотиб олиш (2)'!L$3,#REF!,'Манзилли сотиб олиш (2)'!L$2)</f>
        <v>#REF!</v>
      </c>
      <c r="M961" s="5" t="e">
        <f>++COUNTIFS(#REF!,'Манзилли сотиб олиш (2)'!$F961,#REF!,'Манзилли сотиб олиш (2)'!M$3,#REF!,'Манзилли сотиб олиш (2)'!M$2)</f>
        <v>#REF!</v>
      </c>
      <c r="N961" s="5" t="e">
        <f>++COUNTIFS(#REF!,'Манзилли сотиб олиш (2)'!$F961,#REF!,'Манзилли сотиб олиш (2)'!N$3,#REF!,'Манзилли сотиб олиш (2)'!N$2)</f>
        <v>#REF!</v>
      </c>
      <c r="O961" s="7" t="e">
        <f t="shared" si="195"/>
        <v>#REF!</v>
      </c>
      <c r="P961" s="7">
        <f t="shared" si="196"/>
        <v>0</v>
      </c>
      <c r="Q961" s="7">
        <f t="shared" si="197"/>
        <v>0</v>
      </c>
      <c r="R961" s="5" t="e">
        <f>++COUNTIFS(#REF!,'Манзилли сотиб олиш (2)'!$F961,#REF!,'Манзилли сотиб олиш (2)'!R$3,#REF!,'Манзилли сотиб олиш (2)'!R$2)</f>
        <v>#REF!</v>
      </c>
      <c r="S961" s="5" t="e">
        <f>++COUNTIFS(#REF!,'Манзилли сотиб олиш (2)'!$F961,#REF!,'Манзилли сотиб олиш (2)'!S$3,#REF!,'Манзилли сотиб олиш (2)'!S$2)</f>
        <v>#REF!</v>
      </c>
      <c r="T961" s="5" t="e">
        <f>++COUNTIFS(#REF!,'Манзилли сотиб олиш (2)'!$F961,#REF!,'Манзилли сотиб олиш (2)'!T$3,#REF!,'Манзилли сотиб олиш (2)'!T$2)</f>
        <v>#REF!</v>
      </c>
      <c r="U961" s="5" t="e">
        <f>++COUNTIFS(#REF!,'Манзилли сотиб олиш (2)'!$F961,#REF!,'Манзилли сотиб олиш (2)'!U$3,#REF!,'Манзилли сотиб олиш (2)'!U$2)</f>
        <v>#REF!</v>
      </c>
      <c r="V961" s="5" t="e">
        <f>++COUNTIFS(#REF!,'Манзилли сотиб олиш (2)'!$F961,#REF!,'Манзилли сотиб олиш (2)'!V$3,#REF!,'Манзилли сотиб олиш (2)'!V$2)</f>
        <v>#REF!</v>
      </c>
      <c r="W961" s="7" t="e">
        <f t="shared" si="198"/>
        <v>#REF!</v>
      </c>
      <c r="X961" s="7">
        <f t="shared" si="194"/>
        <v>1</v>
      </c>
      <c r="Y961" s="7">
        <f t="shared" si="199"/>
        <v>107.65</v>
      </c>
      <c r="Z961" s="7">
        <f t="shared" si="194"/>
        <v>1</v>
      </c>
      <c r="AA961" s="7">
        <v>107.65</v>
      </c>
      <c r="AB961" s="7" t="e">
        <f t="shared" si="200"/>
        <v>#REF!</v>
      </c>
      <c r="AC961" s="7" t="e">
        <f t="shared" si="193"/>
        <v>#REF!</v>
      </c>
      <c r="AD961" s="12" t="e">
        <f>++VLOOKUP(F961,#REF!,3,0)</f>
        <v>#REF!</v>
      </c>
      <c r="AE961" s="10" t="s">
        <v>502</v>
      </c>
      <c r="AF961" s="10" t="s">
        <v>1959</v>
      </c>
      <c r="AH961" t="s">
        <v>2960</v>
      </c>
    </row>
    <row r="962" spans="1:34" x14ac:dyDescent="0.25">
      <c r="A962" s="5">
        <f t="shared" si="201"/>
        <v>71</v>
      </c>
      <c r="B962" s="22" t="s">
        <v>502</v>
      </c>
      <c r="C962" s="6" t="s">
        <v>1541</v>
      </c>
      <c r="D962" s="5" t="s">
        <v>564</v>
      </c>
      <c r="E962" s="7">
        <v>78418216</v>
      </c>
      <c r="F962" s="7">
        <v>31905873120016</v>
      </c>
      <c r="G962" s="7" t="s">
        <v>2498</v>
      </c>
      <c r="H962" s="14">
        <v>45078</v>
      </c>
      <c r="I962" s="5" t="s">
        <v>1126</v>
      </c>
      <c r="J962" s="5" t="e">
        <f>++COUNTIFS(#REF!,'Манзилли сотиб олиш (2)'!$F962,#REF!,'Манзилли сотиб олиш (2)'!J$3,#REF!,'Манзилли сотиб олиш (2)'!J$2)</f>
        <v>#REF!</v>
      </c>
      <c r="K962" s="5" t="e">
        <f>++COUNTIFS(#REF!,'Манзилли сотиб олиш (2)'!$F962,#REF!,'Манзилли сотиб олиш (2)'!K$3,#REF!,'Манзилли сотиб олиш (2)'!K$2)</f>
        <v>#REF!</v>
      </c>
      <c r="L962" s="5" t="e">
        <f>++COUNTIFS(#REF!,'Манзилли сотиб олиш (2)'!$F962,#REF!,'Манзилли сотиб олиш (2)'!L$3,#REF!,'Манзилли сотиб олиш (2)'!L$2)</f>
        <v>#REF!</v>
      </c>
      <c r="M962" s="5" t="e">
        <f>++COUNTIFS(#REF!,'Манзилли сотиб олиш (2)'!$F962,#REF!,'Манзилли сотиб олиш (2)'!M$3,#REF!,'Манзилли сотиб олиш (2)'!M$2)</f>
        <v>#REF!</v>
      </c>
      <c r="N962" s="5" t="e">
        <f>++COUNTIFS(#REF!,'Манзилли сотиб олиш (2)'!$F962,#REF!,'Манзилли сотиб олиш (2)'!N$3,#REF!,'Манзилли сотиб олиш (2)'!N$2)</f>
        <v>#REF!</v>
      </c>
      <c r="O962" s="7" t="e">
        <f t="shared" si="195"/>
        <v>#REF!</v>
      </c>
      <c r="P962" s="7">
        <f t="shared" si="196"/>
        <v>0</v>
      </c>
      <c r="Q962" s="7">
        <f t="shared" si="197"/>
        <v>0</v>
      </c>
      <c r="R962" s="5" t="e">
        <f>++COUNTIFS(#REF!,'Манзилли сотиб олиш (2)'!$F962,#REF!,'Манзилли сотиб олиш (2)'!R$3,#REF!,'Манзилли сотиб олиш (2)'!R$2)</f>
        <v>#REF!</v>
      </c>
      <c r="S962" s="5" t="e">
        <f>++COUNTIFS(#REF!,'Манзилли сотиб олиш (2)'!$F962,#REF!,'Манзилли сотиб олиш (2)'!S$3,#REF!,'Манзилли сотиб олиш (2)'!S$2)</f>
        <v>#REF!</v>
      </c>
      <c r="T962" s="5" t="e">
        <f>++COUNTIFS(#REF!,'Манзилли сотиб олиш (2)'!$F962,#REF!,'Манзилли сотиб олиш (2)'!T$3,#REF!,'Манзилли сотиб олиш (2)'!T$2)</f>
        <v>#REF!</v>
      </c>
      <c r="U962" s="5" t="e">
        <f>++COUNTIFS(#REF!,'Манзилли сотиб олиш (2)'!$F962,#REF!,'Манзилли сотиб олиш (2)'!U$3,#REF!,'Манзилли сотиб олиш (2)'!U$2)</f>
        <v>#REF!</v>
      </c>
      <c r="V962" s="5" t="e">
        <f>++COUNTIFS(#REF!,'Манзилли сотиб олиш (2)'!$F962,#REF!,'Манзилли сотиб олиш (2)'!V$3,#REF!,'Манзилли сотиб олиш (2)'!V$2)</f>
        <v>#REF!</v>
      </c>
      <c r="W962" s="7" t="e">
        <f t="shared" si="198"/>
        <v>#REF!</v>
      </c>
      <c r="X962" s="7">
        <f t="shared" si="194"/>
        <v>1</v>
      </c>
      <c r="Y962" s="7">
        <f t="shared" si="199"/>
        <v>281</v>
      </c>
      <c r="Z962" s="7">
        <f t="shared" si="194"/>
        <v>1</v>
      </c>
      <c r="AA962" s="7">
        <v>281</v>
      </c>
      <c r="AB962" s="7" t="e">
        <f t="shared" si="200"/>
        <v>#REF!</v>
      </c>
      <c r="AC962" s="7" t="e">
        <f t="shared" si="193"/>
        <v>#REF!</v>
      </c>
      <c r="AD962" s="12" t="e">
        <f>++VLOOKUP(F962,#REF!,3,0)</f>
        <v>#REF!</v>
      </c>
      <c r="AE962" s="10" t="s">
        <v>502</v>
      </c>
      <c r="AF962" s="10" t="s">
        <v>1023</v>
      </c>
      <c r="AH962" t="s">
        <v>2960</v>
      </c>
    </row>
    <row r="963" spans="1:34" x14ac:dyDescent="0.25">
      <c r="A963" s="5">
        <f t="shared" si="201"/>
        <v>72</v>
      </c>
      <c r="B963" s="22" t="s">
        <v>502</v>
      </c>
      <c r="C963" s="6" t="s">
        <v>1542</v>
      </c>
      <c r="D963" s="5" t="s">
        <v>563</v>
      </c>
      <c r="E963" s="7">
        <v>78421146</v>
      </c>
      <c r="F963" s="7">
        <v>32403937150014</v>
      </c>
      <c r="G963" s="7" t="s">
        <v>2499</v>
      </c>
      <c r="H963" s="14">
        <v>45078</v>
      </c>
      <c r="I963" s="5" t="s">
        <v>1126</v>
      </c>
      <c r="J963" s="5" t="e">
        <f>++COUNTIFS(#REF!,'Манзилли сотиб олиш (2)'!$F963,#REF!,'Манзилли сотиб олиш (2)'!J$3,#REF!,'Манзилли сотиб олиш (2)'!J$2)</f>
        <v>#REF!</v>
      </c>
      <c r="K963" s="5" t="e">
        <f>++COUNTIFS(#REF!,'Манзилли сотиб олиш (2)'!$F963,#REF!,'Манзилли сотиб олиш (2)'!K$3,#REF!,'Манзилли сотиб олиш (2)'!K$2)</f>
        <v>#REF!</v>
      </c>
      <c r="L963" s="5" t="e">
        <f>++COUNTIFS(#REF!,'Манзилли сотиб олиш (2)'!$F963,#REF!,'Манзилли сотиб олиш (2)'!L$3,#REF!,'Манзилли сотиб олиш (2)'!L$2)</f>
        <v>#REF!</v>
      </c>
      <c r="M963" s="5" t="e">
        <f>++COUNTIFS(#REF!,'Манзилли сотиб олиш (2)'!$F963,#REF!,'Манзилли сотиб олиш (2)'!M$3,#REF!,'Манзилли сотиб олиш (2)'!M$2)</f>
        <v>#REF!</v>
      </c>
      <c r="N963" s="5" t="e">
        <f>++COUNTIFS(#REF!,'Манзилли сотиб олиш (2)'!$F963,#REF!,'Манзилли сотиб олиш (2)'!N$3,#REF!,'Манзилли сотиб олиш (2)'!N$2)</f>
        <v>#REF!</v>
      </c>
      <c r="O963" s="7" t="e">
        <f t="shared" si="195"/>
        <v>#REF!</v>
      </c>
      <c r="P963" s="7">
        <f t="shared" si="196"/>
        <v>0</v>
      </c>
      <c r="Q963" s="7">
        <f t="shared" si="197"/>
        <v>0</v>
      </c>
      <c r="R963" s="5" t="e">
        <f>++COUNTIFS(#REF!,'Манзилли сотиб олиш (2)'!$F963,#REF!,'Манзилли сотиб олиш (2)'!R$3,#REF!,'Манзилли сотиб олиш (2)'!R$2)</f>
        <v>#REF!</v>
      </c>
      <c r="S963" s="5" t="e">
        <f>++COUNTIFS(#REF!,'Манзилли сотиб олиш (2)'!$F963,#REF!,'Манзилли сотиб олиш (2)'!S$3,#REF!,'Манзилли сотиб олиш (2)'!S$2)</f>
        <v>#REF!</v>
      </c>
      <c r="T963" s="19" t="e">
        <f>++COUNTIFS(#REF!,'Манзилли сотиб олиш (2)'!$F963,#REF!,'Манзилли сотиб олиш (2)'!T$3,#REF!,'Манзилли сотиб олиш (2)'!T$2)</f>
        <v>#REF!</v>
      </c>
      <c r="U963" s="5" t="e">
        <f>++COUNTIFS(#REF!,'Манзилли сотиб олиш (2)'!$F963,#REF!,'Манзилли сотиб олиш (2)'!U$3,#REF!,'Манзилли сотиб олиш (2)'!U$2)</f>
        <v>#REF!</v>
      </c>
      <c r="V963" s="5" t="e">
        <f>++COUNTIFS(#REF!,'Манзилли сотиб олиш (2)'!$F963,#REF!,'Манзилли сотиб олиш (2)'!V$3,#REF!,'Манзилли сотиб олиш (2)'!V$2)</f>
        <v>#REF!</v>
      </c>
      <c r="W963" s="7" t="e">
        <f t="shared" si="198"/>
        <v>#REF!</v>
      </c>
      <c r="X963" s="7">
        <f t="shared" si="194"/>
        <v>1</v>
      </c>
      <c r="Y963" s="7">
        <f t="shared" si="199"/>
        <v>264</v>
      </c>
      <c r="Z963" s="7">
        <f t="shared" si="194"/>
        <v>1</v>
      </c>
      <c r="AA963" s="7">
        <v>264</v>
      </c>
      <c r="AB963" s="7" t="e">
        <f t="shared" si="200"/>
        <v>#REF!</v>
      </c>
      <c r="AC963" s="7" t="e">
        <f t="shared" si="193"/>
        <v>#REF!</v>
      </c>
      <c r="AD963" s="12" t="e">
        <f>++VLOOKUP(F963,#REF!,3,0)</f>
        <v>#REF!</v>
      </c>
      <c r="AE963" s="10" t="s">
        <v>502</v>
      </c>
      <c r="AF963" s="10" t="s">
        <v>1012</v>
      </c>
      <c r="AH963" t="s">
        <v>2960</v>
      </c>
    </row>
    <row r="964" spans="1:34" x14ac:dyDescent="0.25">
      <c r="A964" s="5">
        <f t="shared" si="201"/>
        <v>73</v>
      </c>
      <c r="B964" s="22" t="s">
        <v>502</v>
      </c>
      <c r="C964" s="6" t="s">
        <v>1543</v>
      </c>
      <c r="D964" s="5" t="s">
        <v>562</v>
      </c>
      <c r="E964" s="7">
        <v>78427124</v>
      </c>
      <c r="F964" s="7">
        <v>40507853120056</v>
      </c>
      <c r="G964" s="7" t="s">
        <v>2500</v>
      </c>
      <c r="H964" s="14">
        <v>45078</v>
      </c>
      <c r="I964" s="5" t="s">
        <v>1126</v>
      </c>
      <c r="J964" s="5" t="e">
        <f>++COUNTIFS(#REF!,'Манзилли сотиб олиш (2)'!$F964,#REF!,'Манзилли сотиб олиш (2)'!J$3,#REF!,'Манзилли сотиб олиш (2)'!J$2)</f>
        <v>#REF!</v>
      </c>
      <c r="K964" s="5" t="e">
        <f>++COUNTIFS(#REF!,'Манзилли сотиб олиш (2)'!$F964,#REF!,'Манзилли сотиб олиш (2)'!K$3,#REF!,'Манзилли сотиб олиш (2)'!K$2)</f>
        <v>#REF!</v>
      </c>
      <c r="L964" s="5" t="e">
        <f>++COUNTIFS(#REF!,'Манзилли сотиб олиш (2)'!$F964,#REF!,'Манзилли сотиб олиш (2)'!L$3,#REF!,'Манзилли сотиб олиш (2)'!L$2)</f>
        <v>#REF!</v>
      </c>
      <c r="M964" s="5" t="e">
        <f>++COUNTIFS(#REF!,'Манзилли сотиб олиш (2)'!$F964,#REF!,'Манзилли сотиб олиш (2)'!M$3,#REF!,'Манзилли сотиб олиш (2)'!M$2)</f>
        <v>#REF!</v>
      </c>
      <c r="N964" s="5" t="e">
        <f>++COUNTIFS(#REF!,'Манзилли сотиб олиш (2)'!$F964,#REF!,'Манзилли сотиб олиш (2)'!N$3,#REF!,'Манзилли сотиб олиш (2)'!N$2)</f>
        <v>#REF!</v>
      </c>
      <c r="O964" s="7" t="e">
        <f t="shared" si="195"/>
        <v>#REF!</v>
      </c>
      <c r="P964" s="7">
        <f t="shared" si="196"/>
        <v>0</v>
      </c>
      <c r="Q964" s="7">
        <f t="shared" si="197"/>
        <v>0</v>
      </c>
      <c r="R964" s="5" t="e">
        <f>++COUNTIFS(#REF!,'Манзилли сотиб олиш (2)'!$F964,#REF!,'Манзилли сотиб олиш (2)'!R$3,#REF!,'Манзилли сотиб олиш (2)'!R$2)</f>
        <v>#REF!</v>
      </c>
      <c r="S964" s="5" t="e">
        <f>++COUNTIFS(#REF!,'Манзилли сотиб олиш (2)'!$F964,#REF!,'Манзилли сотиб олиш (2)'!S$3,#REF!,'Манзилли сотиб олиш (2)'!S$2)</f>
        <v>#REF!</v>
      </c>
      <c r="T964" s="5" t="e">
        <f>++COUNTIFS(#REF!,'Манзилли сотиб олиш (2)'!$F964,#REF!,'Манзилли сотиб олиш (2)'!T$3,#REF!,'Манзилли сотиб олиш (2)'!T$2)</f>
        <v>#REF!</v>
      </c>
      <c r="U964" s="5" t="e">
        <f>++COUNTIFS(#REF!,'Манзилли сотиб олиш (2)'!$F964,#REF!,'Манзилли сотиб олиш (2)'!U$3,#REF!,'Манзилли сотиб олиш (2)'!U$2)</f>
        <v>#REF!</v>
      </c>
      <c r="V964" s="5" t="e">
        <f>++COUNTIFS(#REF!,'Манзилли сотиб олиш (2)'!$F964,#REF!,'Манзилли сотиб олиш (2)'!V$3,#REF!,'Манзилли сотиб олиш (2)'!V$2)</f>
        <v>#REF!</v>
      </c>
      <c r="W964" s="7" t="e">
        <f t="shared" si="198"/>
        <v>#REF!</v>
      </c>
      <c r="X964" s="7">
        <f t="shared" si="194"/>
        <v>1</v>
      </c>
      <c r="Y964" s="7">
        <f t="shared" si="199"/>
        <v>252</v>
      </c>
      <c r="Z964" s="7">
        <f t="shared" si="194"/>
        <v>1</v>
      </c>
      <c r="AA964" s="7">
        <v>252</v>
      </c>
      <c r="AB964" s="7" t="e">
        <f t="shared" si="200"/>
        <v>#REF!</v>
      </c>
      <c r="AC964" s="7" t="e">
        <f t="shared" si="193"/>
        <v>#REF!</v>
      </c>
      <c r="AD964" s="12" t="e">
        <f>++VLOOKUP(F964,#REF!,3,0)</f>
        <v>#REF!</v>
      </c>
      <c r="AE964" s="10" t="s">
        <v>502</v>
      </c>
      <c r="AF964" s="10" t="s">
        <v>1022</v>
      </c>
      <c r="AH964" t="s">
        <v>2960</v>
      </c>
    </row>
    <row r="965" spans="1:34" x14ac:dyDescent="0.25">
      <c r="A965" s="5">
        <f t="shared" si="201"/>
        <v>74</v>
      </c>
      <c r="B965" s="22" t="s">
        <v>502</v>
      </c>
      <c r="C965" s="6" t="s">
        <v>1544</v>
      </c>
      <c r="D965" s="5" t="s">
        <v>561</v>
      </c>
      <c r="E965" s="7">
        <v>78423837</v>
      </c>
      <c r="F965" s="7">
        <v>33012977150022</v>
      </c>
      <c r="G965" s="7" t="s">
        <v>2501</v>
      </c>
      <c r="H965" s="14">
        <v>45078</v>
      </c>
      <c r="I965" s="5" t="s">
        <v>1126</v>
      </c>
      <c r="J965" s="5" t="e">
        <f>++COUNTIFS(#REF!,'Манзилли сотиб олиш (2)'!$F965,#REF!,'Манзилли сотиб олиш (2)'!J$3,#REF!,'Манзилли сотиб олиш (2)'!J$2)</f>
        <v>#REF!</v>
      </c>
      <c r="K965" s="5" t="e">
        <f>++COUNTIFS(#REF!,'Манзилли сотиб олиш (2)'!$F965,#REF!,'Манзилли сотиб олиш (2)'!K$3,#REF!,'Манзилли сотиб олиш (2)'!K$2)</f>
        <v>#REF!</v>
      </c>
      <c r="L965" s="5" t="e">
        <f>++COUNTIFS(#REF!,'Манзилли сотиб олиш (2)'!$F965,#REF!,'Манзилли сотиб олиш (2)'!L$3,#REF!,'Манзилли сотиб олиш (2)'!L$2)</f>
        <v>#REF!</v>
      </c>
      <c r="M965" s="5" t="e">
        <f>++COUNTIFS(#REF!,'Манзилли сотиб олиш (2)'!$F965,#REF!,'Манзилли сотиб олиш (2)'!M$3,#REF!,'Манзилли сотиб олиш (2)'!M$2)</f>
        <v>#REF!</v>
      </c>
      <c r="N965" s="5" t="e">
        <f>++COUNTIFS(#REF!,'Манзилли сотиб олиш (2)'!$F965,#REF!,'Манзилли сотиб олиш (2)'!N$3,#REF!,'Манзилли сотиб олиш (2)'!N$2)</f>
        <v>#REF!</v>
      </c>
      <c r="O965" s="7" t="e">
        <f t="shared" si="195"/>
        <v>#REF!</v>
      </c>
      <c r="P965" s="7">
        <f t="shared" si="196"/>
        <v>0</v>
      </c>
      <c r="Q965" s="7">
        <f t="shared" si="197"/>
        <v>0</v>
      </c>
      <c r="R965" s="5" t="e">
        <f>++COUNTIFS(#REF!,'Манзилли сотиб олиш (2)'!$F965,#REF!,'Манзилли сотиб олиш (2)'!R$3,#REF!,'Манзилли сотиб олиш (2)'!R$2)</f>
        <v>#REF!</v>
      </c>
      <c r="S965" s="5" t="e">
        <f>++COUNTIFS(#REF!,'Манзилли сотиб олиш (2)'!$F965,#REF!,'Манзилли сотиб олиш (2)'!S$3,#REF!,'Манзилли сотиб олиш (2)'!S$2)</f>
        <v>#REF!</v>
      </c>
      <c r="T965" s="5" t="e">
        <f>++COUNTIFS(#REF!,'Манзилли сотиб олиш (2)'!$F965,#REF!,'Манзилли сотиб олиш (2)'!T$3,#REF!,'Манзилли сотиб олиш (2)'!T$2)</f>
        <v>#REF!</v>
      </c>
      <c r="U965" s="5" t="e">
        <f>++COUNTIFS(#REF!,'Манзилли сотиб олиш (2)'!$F965,#REF!,'Манзилли сотиб олиш (2)'!U$3,#REF!,'Манзилли сотиб олиш (2)'!U$2)</f>
        <v>#REF!</v>
      </c>
      <c r="V965" s="5" t="e">
        <f>++COUNTIFS(#REF!,'Манзилли сотиб олиш (2)'!$F965,#REF!,'Манзилли сотиб олиш (2)'!V$3,#REF!,'Манзилли сотиб олиш (2)'!V$2)</f>
        <v>#REF!</v>
      </c>
      <c r="W965" s="7" t="e">
        <f t="shared" si="198"/>
        <v>#REF!</v>
      </c>
      <c r="X965" s="7">
        <f t="shared" si="194"/>
        <v>0</v>
      </c>
      <c r="Y965" s="7">
        <f t="shared" si="199"/>
        <v>0</v>
      </c>
      <c r="Z965" s="7">
        <f t="shared" si="194"/>
        <v>0</v>
      </c>
      <c r="AA965" s="7">
        <v>0</v>
      </c>
      <c r="AB965" s="7" t="e">
        <f t="shared" si="200"/>
        <v>#REF!</v>
      </c>
      <c r="AC965" s="7">
        <f t="shared" si="193"/>
        <v>0</v>
      </c>
      <c r="AD965" s="12" t="e">
        <f>++VLOOKUP(F965,#REF!,3,0)</f>
        <v>#REF!</v>
      </c>
      <c r="AE965" s="10" t="s">
        <v>502</v>
      </c>
      <c r="AF965" s="10" t="s">
        <v>1023</v>
      </c>
      <c r="AH965" t="s">
        <v>2960</v>
      </c>
    </row>
    <row r="966" spans="1:34" x14ac:dyDescent="0.25">
      <c r="A966" s="5">
        <f t="shared" si="201"/>
        <v>75</v>
      </c>
      <c r="B966" s="22" t="s">
        <v>502</v>
      </c>
      <c r="C966" s="6" t="s">
        <v>1545</v>
      </c>
      <c r="D966" s="5" t="s">
        <v>560</v>
      </c>
      <c r="E966" s="7">
        <v>78433310</v>
      </c>
      <c r="F966" s="7">
        <v>31401967150023</v>
      </c>
      <c r="G966" s="7" t="s">
        <v>2502</v>
      </c>
      <c r="H966" s="14">
        <v>45078</v>
      </c>
      <c r="I966" s="5" t="s">
        <v>1126</v>
      </c>
      <c r="J966" s="5" t="e">
        <f>++COUNTIFS(#REF!,'Манзилли сотиб олиш (2)'!$F966,#REF!,'Манзилли сотиб олиш (2)'!J$3,#REF!,'Манзилли сотиб олиш (2)'!J$2)</f>
        <v>#REF!</v>
      </c>
      <c r="K966" s="5" t="e">
        <f>++COUNTIFS(#REF!,'Манзилли сотиб олиш (2)'!$F966,#REF!,'Манзилли сотиб олиш (2)'!K$3,#REF!,'Манзилли сотиб олиш (2)'!K$2)</f>
        <v>#REF!</v>
      </c>
      <c r="L966" s="5" t="e">
        <f>++COUNTIFS(#REF!,'Манзилли сотиб олиш (2)'!$F966,#REF!,'Манзилли сотиб олиш (2)'!L$3,#REF!,'Манзилли сотиб олиш (2)'!L$2)</f>
        <v>#REF!</v>
      </c>
      <c r="M966" s="5" t="e">
        <f>++COUNTIFS(#REF!,'Манзилли сотиб олиш (2)'!$F966,#REF!,'Манзилли сотиб олиш (2)'!M$3,#REF!,'Манзилли сотиб олиш (2)'!M$2)</f>
        <v>#REF!</v>
      </c>
      <c r="N966" s="5" t="e">
        <f>++COUNTIFS(#REF!,'Манзилли сотиб олиш (2)'!$F966,#REF!,'Манзилли сотиб олиш (2)'!N$3,#REF!,'Манзилли сотиб олиш (2)'!N$2)</f>
        <v>#REF!</v>
      </c>
      <c r="O966" s="7" t="e">
        <f t="shared" si="195"/>
        <v>#REF!</v>
      </c>
      <c r="P966" s="7">
        <f t="shared" si="196"/>
        <v>0</v>
      </c>
      <c r="Q966" s="7">
        <f t="shared" si="197"/>
        <v>0</v>
      </c>
      <c r="R966" s="5" t="e">
        <f>++COUNTIFS(#REF!,'Манзилли сотиб олиш (2)'!$F966,#REF!,'Манзилли сотиб олиш (2)'!R$3,#REF!,'Манзилли сотиб олиш (2)'!R$2)</f>
        <v>#REF!</v>
      </c>
      <c r="S966" s="5" t="e">
        <f>++COUNTIFS(#REF!,'Манзилли сотиб олиш (2)'!$F966,#REF!,'Манзилли сотиб олиш (2)'!S$3,#REF!,'Манзилли сотиб олиш (2)'!S$2)</f>
        <v>#REF!</v>
      </c>
      <c r="T966" s="19" t="e">
        <f>++COUNTIFS(#REF!,'Манзилли сотиб олиш (2)'!$F966,#REF!,'Манзилли сотиб олиш (2)'!T$3,#REF!,'Манзилли сотиб олиш (2)'!T$2)</f>
        <v>#REF!</v>
      </c>
      <c r="U966" s="5" t="e">
        <f>++COUNTIFS(#REF!,'Манзилли сотиб олиш (2)'!$F966,#REF!,'Манзилли сотиб олиш (2)'!U$3,#REF!,'Манзилли сотиб олиш (2)'!U$2)</f>
        <v>#REF!</v>
      </c>
      <c r="V966" s="5" t="e">
        <f>++COUNTIFS(#REF!,'Манзилли сотиб олиш (2)'!$F966,#REF!,'Манзилли сотиб олиш (2)'!V$3,#REF!,'Манзилли сотиб олиш (2)'!V$2)</f>
        <v>#REF!</v>
      </c>
      <c r="W966" s="7" t="e">
        <f t="shared" si="198"/>
        <v>#REF!</v>
      </c>
      <c r="X966" s="7">
        <f t="shared" si="194"/>
        <v>1</v>
      </c>
      <c r="Y966" s="7">
        <f t="shared" si="199"/>
        <v>262</v>
      </c>
      <c r="Z966" s="7">
        <f t="shared" si="194"/>
        <v>1</v>
      </c>
      <c r="AA966" s="7">
        <v>262</v>
      </c>
      <c r="AB966" s="7" t="e">
        <f t="shared" si="200"/>
        <v>#REF!</v>
      </c>
      <c r="AC966" s="7" t="e">
        <f t="shared" si="193"/>
        <v>#REF!</v>
      </c>
      <c r="AD966" s="12" t="e">
        <f>++VLOOKUP(F966,#REF!,3,0)</f>
        <v>#REF!</v>
      </c>
      <c r="AE966" s="10" t="s">
        <v>502</v>
      </c>
      <c r="AF966" s="10" t="s">
        <v>1024</v>
      </c>
      <c r="AH966" t="s">
        <v>2960</v>
      </c>
    </row>
    <row r="967" spans="1:34" x14ac:dyDescent="0.25">
      <c r="A967" s="5">
        <f t="shared" si="201"/>
        <v>76</v>
      </c>
      <c r="B967" s="22" t="s">
        <v>502</v>
      </c>
      <c r="C967" s="6" t="s">
        <v>1546</v>
      </c>
      <c r="D967" s="5" t="s">
        <v>559</v>
      </c>
      <c r="E967" s="7">
        <v>78275743</v>
      </c>
      <c r="F967" s="7">
        <v>30609903120076</v>
      </c>
      <c r="G967" s="7" t="s">
        <v>2503</v>
      </c>
      <c r="H967" s="14">
        <v>45078</v>
      </c>
      <c r="I967" s="5" t="s">
        <v>1126</v>
      </c>
      <c r="J967" s="5" t="e">
        <f>++COUNTIFS(#REF!,'Манзилли сотиб олиш (2)'!$F967,#REF!,'Манзилли сотиб олиш (2)'!J$3,#REF!,'Манзилли сотиб олиш (2)'!J$2)</f>
        <v>#REF!</v>
      </c>
      <c r="K967" s="5" t="e">
        <f>++COUNTIFS(#REF!,'Манзилли сотиб олиш (2)'!$F967,#REF!,'Манзилли сотиб олиш (2)'!K$3,#REF!,'Манзилли сотиб олиш (2)'!K$2)</f>
        <v>#REF!</v>
      </c>
      <c r="L967" s="5" t="e">
        <f>++COUNTIFS(#REF!,'Манзилли сотиб олиш (2)'!$F967,#REF!,'Манзилли сотиб олиш (2)'!L$3,#REF!,'Манзилли сотиб олиш (2)'!L$2)</f>
        <v>#REF!</v>
      </c>
      <c r="M967" s="5" t="e">
        <f>++COUNTIFS(#REF!,'Манзилли сотиб олиш (2)'!$F967,#REF!,'Манзилли сотиб олиш (2)'!M$3,#REF!,'Манзилли сотиб олиш (2)'!M$2)</f>
        <v>#REF!</v>
      </c>
      <c r="N967" s="5" t="e">
        <f>++COUNTIFS(#REF!,'Манзилли сотиб олиш (2)'!$F967,#REF!,'Манзилли сотиб олиш (2)'!N$3,#REF!,'Манзилли сотиб олиш (2)'!N$2)</f>
        <v>#REF!</v>
      </c>
      <c r="O967" s="7" t="e">
        <f t="shared" si="195"/>
        <v>#REF!</v>
      </c>
      <c r="P967" s="7">
        <f t="shared" si="196"/>
        <v>0</v>
      </c>
      <c r="Q967" s="7">
        <f t="shared" si="197"/>
        <v>0</v>
      </c>
      <c r="R967" s="5" t="e">
        <f>++COUNTIFS(#REF!,'Манзилли сотиб олиш (2)'!$F967,#REF!,'Манзилли сотиб олиш (2)'!R$3,#REF!,'Манзилли сотиб олиш (2)'!R$2)</f>
        <v>#REF!</v>
      </c>
      <c r="S967" s="5" t="e">
        <f>++COUNTIFS(#REF!,'Манзилли сотиб олиш (2)'!$F967,#REF!,'Манзилли сотиб олиш (2)'!S$3,#REF!,'Манзилли сотиб олиш (2)'!S$2)</f>
        <v>#REF!</v>
      </c>
      <c r="T967" s="5" t="e">
        <f>++COUNTIFS(#REF!,'Манзилли сотиб олиш (2)'!$F967,#REF!,'Манзилли сотиб олиш (2)'!T$3,#REF!,'Манзилли сотиб олиш (2)'!T$2)</f>
        <v>#REF!</v>
      </c>
      <c r="U967" s="5" t="e">
        <f>++COUNTIFS(#REF!,'Манзилли сотиб олиш (2)'!$F967,#REF!,'Манзилли сотиб олиш (2)'!U$3,#REF!,'Манзилли сотиб олиш (2)'!U$2)</f>
        <v>#REF!</v>
      </c>
      <c r="V967" s="5" t="e">
        <f>++COUNTIFS(#REF!,'Манзилли сотиб олиш (2)'!$F967,#REF!,'Манзилли сотиб олиш (2)'!V$3,#REF!,'Манзилли сотиб олиш (2)'!V$2)</f>
        <v>#REF!</v>
      </c>
      <c r="W967" s="7" t="e">
        <f t="shared" si="198"/>
        <v>#REF!</v>
      </c>
      <c r="X967" s="7">
        <f t="shared" si="194"/>
        <v>0</v>
      </c>
      <c r="Y967" s="7">
        <f t="shared" si="199"/>
        <v>0</v>
      </c>
      <c r="Z967" s="7">
        <f t="shared" si="194"/>
        <v>0</v>
      </c>
      <c r="AA967" s="7">
        <v>0</v>
      </c>
      <c r="AB967" s="7" t="e">
        <f t="shared" si="200"/>
        <v>#REF!</v>
      </c>
      <c r="AC967" s="7">
        <f t="shared" si="193"/>
        <v>0</v>
      </c>
      <c r="AD967" s="12" t="e">
        <f>++VLOOKUP(F967,#REF!,3,0)</f>
        <v>#REF!</v>
      </c>
      <c r="AE967" s="10" t="s">
        <v>502</v>
      </c>
      <c r="AF967" s="10" t="s">
        <v>2942</v>
      </c>
      <c r="AH967" t="s">
        <v>2960</v>
      </c>
    </row>
    <row r="968" spans="1:34" x14ac:dyDescent="0.25">
      <c r="A968" s="5">
        <f t="shared" si="201"/>
        <v>77</v>
      </c>
      <c r="B968" s="22" t="s">
        <v>502</v>
      </c>
      <c r="C968" s="6" t="s">
        <v>1547</v>
      </c>
      <c r="D968" s="5" t="s">
        <v>558</v>
      </c>
      <c r="E968" s="7">
        <v>78466638</v>
      </c>
      <c r="F968" s="7">
        <v>61008007150020</v>
      </c>
      <c r="G968" s="7" t="s">
        <v>2504</v>
      </c>
      <c r="H968" s="14">
        <v>45078</v>
      </c>
      <c r="I968" s="5" t="s">
        <v>1126</v>
      </c>
      <c r="J968" s="5" t="e">
        <f>++COUNTIFS(#REF!,'Манзилли сотиб олиш (2)'!$F968,#REF!,'Манзилли сотиб олиш (2)'!J$3,#REF!,'Манзилли сотиб олиш (2)'!J$2)</f>
        <v>#REF!</v>
      </c>
      <c r="K968" s="5" t="e">
        <f>++COUNTIFS(#REF!,'Манзилли сотиб олиш (2)'!$F968,#REF!,'Манзилли сотиб олиш (2)'!K$3,#REF!,'Манзилли сотиб олиш (2)'!K$2)</f>
        <v>#REF!</v>
      </c>
      <c r="L968" s="5" t="e">
        <f>++COUNTIFS(#REF!,'Манзилли сотиб олиш (2)'!$F968,#REF!,'Манзилли сотиб олиш (2)'!L$3,#REF!,'Манзилли сотиб олиш (2)'!L$2)</f>
        <v>#REF!</v>
      </c>
      <c r="M968" s="5" t="e">
        <f>++COUNTIFS(#REF!,'Манзилли сотиб олиш (2)'!$F968,#REF!,'Манзилли сотиб олиш (2)'!M$3,#REF!,'Манзилли сотиб олиш (2)'!M$2)</f>
        <v>#REF!</v>
      </c>
      <c r="N968" s="5" t="e">
        <f>++COUNTIFS(#REF!,'Манзилли сотиб олиш (2)'!$F968,#REF!,'Манзилли сотиб олиш (2)'!N$3,#REF!,'Манзилли сотиб олиш (2)'!N$2)</f>
        <v>#REF!</v>
      </c>
      <c r="O968" s="7" t="e">
        <f t="shared" si="195"/>
        <v>#REF!</v>
      </c>
      <c r="P968" s="7">
        <f t="shared" si="196"/>
        <v>0</v>
      </c>
      <c r="Q968" s="7">
        <f t="shared" si="197"/>
        <v>0</v>
      </c>
      <c r="R968" s="5" t="e">
        <f>++COUNTIFS(#REF!,'Манзилли сотиб олиш (2)'!$F968,#REF!,'Манзилли сотиб олиш (2)'!R$3,#REF!,'Манзилли сотиб олиш (2)'!R$2)</f>
        <v>#REF!</v>
      </c>
      <c r="S968" s="5" t="e">
        <f>++COUNTIFS(#REF!,'Манзилли сотиб олиш (2)'!$F968,#REF!,'Манзилли сотиб олиш (2)'!S$3,#REF!,'Манзилли сотиб олиш (2)'!S$2)</f>
        <v>#REF!</v>
      </c>
      <c r="T968" s="5" t="e">
        <f>++COUNTIFS(#REF!,'Манзилли сотиб олиш (2)'!$F968,#REF!,'Манзилли сотиб олиш (2)'!T$3,#REF!,'Манзилли сотиб олиш (2)'!T$2)</f>
        <v>#REF!</v>
      </c>
      <c r="U968" s="5" t="e">
        <f>++COUNTIFS(#REF!,'Манзилли сотиб олиш (2)'!$F968,#REF!,'Манзилли сотиб олиш (2)'!U$3,#REF!,'Манзилли сотиб олиш (2)'!U$2)</f>
        <v>#REF!</v>
      </c>
      <c r="V968" s="5" t="e">
        <f>++COUNTIFS(#REF!,'Манзилли сотиб олиш (2)'!$F968,#REF!,'Манзилли сотиб олиш (2)'!V$3,#REF!,'Манзилли сотиб олиш (2)'!V$2)</f>
        <v>#REF!</v>
      </c>
      <c r="W968" s="7" t="e">
        <f t="shared" si="198"/>
        <v>#REF!</v>
      </c>
      <c r="X968" s="7">
        <f t="shared" si="194"/>
        <v>1</v>
      </c>
      <c r="Y968" s="7">
        <f t="shared" si="199"/>
        <v>177</v>
      </c>
      <c r="Z968" s="7">
        <f t="shared" si="194"/>
        <v>1</v>
      </c>
      <c r="AA968" s="7">
        <v>177</v>
      </c>
      <c r="AB968" s="7" t="e">
        <f t="shared" si="200"/>
        <v>#REF!</v>
      </c>
      <c r="AC968" s="7" t="e">
        <f t="shared" si="193"/>
        <v>#REF!</v>
      </c>
      <c r="AD968" s="12" t="e">
        <f>++VLOOKUP(F968,#REF!,3,0)</f>
        <v>#REF!</v>
      </c>
      <c r="AE968" s="10" t="s">
        <v>502</v>
      </c>
      <c r="AF968" s="10" t="s">
        <v>1959</v>
      </c>
      <c r="AH968" t="s">
        <v>2960</v>
      </c>
    </row>
    <row r="969" spans="1:34" x14ac:dyDescent="0.25">
      <c r="A969" s="5">
        <f t="shared" si="201"/>
        <v>78</v>
      </c>
      <c r="B969" s="22" t="s">
        <v>502</v>
      </c>
      <c r="C969" s="6" t="s">
        <v>1548</v>
      </c>
      <c r="D969" s="5" t="s">
        <v>557</v>
      </c>
      <c r="E969" s="7">
        <v>78481386</v>
      </c>
      <c r="F969" s="7">
        <v>40902933120014</v>
      </c>
      <c r="G969" s="7" t="s">
        <v>2505</v>
      </c>
      <c r="H969" s="14">
        <v>45078</v>
      </c>
      <c r="I969" s="5" t="s">
        <v>1126</v>
      </c>
      <c r="J969" s="5" t="e">
        <f>++COUNTIFS(#REF!,'Манзилли сотиб олиш (2)'!$F969,#REF!,'Манзилли сотиб олиш (2)'!J$3,#REF!,'Манзилли сотиб олиш (2)'!J$2)</f>
        <v>#REF!</v>
      </c>
      <c r="K969" s="5" t="e">
        <f>++COUNTIFS(#REF!,'Манзилли сотиб олиш (2)'!$F969,#REF!,'Манзилли сотиб олиш (2)'!K$3,#REF!,'Манзилли сотиб олиш (2)'!K$2)</f>
        <v>#REF!</v>
      </c>
      <c r="L969" s="5" t="e">
        <f>++COUNTIFS(#REF!,'Манзилли сотиб олиш (2)'!$F969,#REF!,'Манзилли сотиб олиш (2)'!L$3,#REF!,'Манзилли сотиб олиш (2)'!L$2)</f>
        <v>#REF!</v>
      </c>
      <c r="M969" s="5" t="e">
        <f>++COUNTIFS(#REF!,'Манзилли сотиб олиш (2)'!$F969,#REF!,'Манзилли сотиб олиш (2)'!M$3,#REF!,'Манзилли сотиб олиш (2)'!M$2)</f>
        <v>#REF!</v>
      </c>
      <c r="N969" s="5" t="e">
        <f>++COUNTIFS(#REF!,'Манзилли сотиб олиш (2)'!$F969,#REF!,'Манзилли сотиб олиш (2)'!N$3,#REF!,'Манзилли сотиб олиш (2)'!N$2)</f>
        <v>#REF!</v>
      </c>
      <c r="O969" s="7" t="e">
        <f t="shared" si="195"/>
        <v>#REF!</v>
      </c>
      <c r="P969" s="7">
        <f t="shared" si="196"/>
        <v>0</v>
      </c>
      <c r="Q969" s="7">
        <f t="shared" si="197"/>
        <v>0</v>
      </c>
      <c r="R969" s="5" t="e">
        <f>++COUNTIFS(#REF!,'Манзилли сотиб олиш (2)'!$F969,#REF!,'Манзилли сотиб олиш (2)'!R$3,#REF!,'Манзилли сотиб олиш (2)'!R$2)</f>
        <v>#REF!</v>
      </c>
      <c r="S969" s="5" t="e">
        <f>++COUNTIFS(#REF!,'Манзилли сотиб олиш (2)'!$F969,#REF!,'Манзилли сотиб олиш (2)'!S$3,#REF!,'Манзилли сотиб олиш (2)'!S$2)</f>
        <v>#REF!</v>
      </c>
      <c r="T969" s="5" t="e">
        <f>++COUNTIFS(#REF!,'Манзилли сотиб олиш (2)'!$F969,#REF!,'Манзилли сотиб олиш (2)'!T$3,#REF!,'Манзилли сотиб олиш (2)'!T$2)</f>
        <v>#REF!</v>
      </c>
      <c r="U969" s="5" t="e">
        <f>++COUNTIFS(#REF!,'Манзилли сотиб олиш (2)'!$F969,#REF!,'Манзилли сотиб олиш (2)'!U$3,#REF!,'Манзилли сотиб олиш (2)'!U$2)</f>
        <v>#REF!</v>
      </c>
      <c r="V969" s="5" t="e">
        <f>++COUNTIFS(#REF!,'Манзилли сотиб олиш (2)'!$F969,#REF!,'Манзилли сотиб олиш (2)'!V$3,#REF!,'Манзилли сотиб олиш (2)'!V$2)</f>
        <v>#REF!</v>
      </c>
      <c r="W969" s="7" t="e">
        <f t="shared" si="198"/>
        <v>#REF!</v>
      </c>
      <c r="X969" s="7">
        <f t="shared" si="194"/>
        <v>0</v>
      </c>
      <c r="Y969" s="7">
        <f t="shared" si="199"/>
        <v>0</v>
      </c>
      <c r="Z969" s="7">
        <f t="shared" si="194"/>
        <v>0</v>
      </c>
      <c r="AA969" s="7">
        <v>0</v>
      </c>
      <c r="AB969" s="7" t="e">
        <f t="shared" si="200"/>
        <v>#REF!</v>
      </c>
      <c r="AC969" s="7">
        <f t="shared" si="193"/>
        <v>0</v>
      </c>
      <c r="AD969" s="12" t="e">
        <f>++VLOOKUP(F969,#REF!,3,0)</f>
        <v>#REF!</v>
      </c>
      <c r="AE969" s="10" t="s">
        <v>502</v>
      </c>
      <c r="AF969" s="10" t="s">
        <v>2942</v>
      </c>
      <c r="AH969" t="s">
        <v>2960</v>
      </c>
    </row>
    <row r="970" spans="1:34" x14ac:dyDescent="0.25">
      <c r="A970" s="5">
        <f t="shared" si="201"/>
        <v>79</v>
      </c>
      <c r="B970" s="22" t="s">
        <v>502</v>
      </c>
      <c r="C970" s="6" t="s">
        <v>1549</v>
      </c>
      <c r="D970" s="5" t="s">
        <v>556</v>
      </c>
      <c r="E970" s="7">
        <v>78482873</v>
      </c>
      <c r="F970" s="7">
        <v>31401917150011</v>
      </c>
      <c r="G970" s="7" t="s">
        <v>2506</v>
      </c>
      <c r="H970" s="14">
        <v>45078</v>
      </c>
      <c r="I970" s="5" t="s">
        <v>1126</v>
      </c>
      <c r="J970" s="5" t="e">
        <f>++COUNTIFS(#REF!,'Манзилли сотиб олиш (2)'!$F970,#REF!,'Манзилли сотиб олиш (2)'!J$3,#REF!,'Манзилли сотиб олиш (2)'!J$2)</f>
        <v>#REF!</v>
      </c>
      <c r="K970" s="5" t="e">
        <f>++COUNTIFS(#REF!,'Манзилли сотиб олиш (2)'!$F970,#REF!,'Манзилли сотиб олиш (2)'!K$3,#REF!,'Манзилли сотиб олиш (2)'!K$2)</f>
        <v>#REF!</v>
      </c>
      <c r="L970" s="5" t="e">
        <f>++COUNTIFS(#REF!,'Манзилли сотиб олиш (2)'!$F970,#REF!,'Манзилли сотиб олиш (2)'!L$3,#REF!,'Манзилли сотиб олиш (2)'!L$2)</f>
        <v>#REF!</v>
      </c>
      <c r="M970" s="5" t="e">
        <f>++COUNTIFS(#REF!,'Манзилли сотиб олиш (2)'!$F970,#REF!,'Манзилли сотиб олиш (2)'!M$3,#REF!,'Манзилли сотиб олиш (2)'!M$2)</f>
        <v>#REF!</v>
      </c>
      <c r="N970" s="5" t="e">
        <f>++COUNTIFS(#REF!,'Манзилли сотиб олиш (2)'!$F970,#REF!,'Манзилли сотиб олиш (2)'!N$3,#REF!,'Манзилли сотиб олиш (2)'!N$2)</f>
        <v>#REF!</v>
      </c>
      <c r="O970" s="7" t="e">
        <f t="shared" si="195"/>
        <v>#REF!</v>
      </c>
      <c r="P970" s="7">
        <f t="shared" si="196"/>
        <v>0</v>
      </c>
      <c r="Q970" s="7">
        <f t="shared" si="197"/>
        <v>0</v>
      </c>
      <c r="R970" s="5" t="e">
        <f>++COUNTIFS(#REF!,'Манзилли сотиб олиш (2)'!$F970,#REF!,'Манзилли сотиб олиш (2)'!R$3,#REF!,'Манзилли сотиб олиш (2)'!R$2)</f>
        <v>#REF!</v>
      </c>
      <c r="S970" s="5" t="e">
        <f>++COUNTIFS(#REF!,'Манзилли сотиб олиш (2)'!$F970,#REF!,'Манзилли сотиб олиш (2)'!S$3,#REF!,'Манзилли сотиб олиш (2)'!S$2)</f>
        <v>#REF!</v>
      </c>
      <c r="T970" s="5" t="e">
        <f>++COUNTIFS(#REF!,'Манзилли сотиб олиш (2)'!$F970,#REF!,'Манзилли сотиб олиш (2)'!T$3,#REF!,'Манзилли сотиб олиш (2)'!T$2)</f>
        <v>#REF!</v>
      </c>
      <c r="U970" s="5" t="e">
        <f>++COUNTIFS(#REF!,'Манзилли сотиб олиш (2)'!$F970,#REF!,'Манзилли сотиб олиш (2)'!U$3,#REF!,'Манзилли сотиб олиш (2)'!U$2)</f>
        <v>#REF!</v>
      </c>
      <c r="V970" s="5" t="e">
        <f>++COUNTIFS(#REF!,'Манзилли сотиб олиш (2)'!$F970,#REF!,'Манзилли сотиб олиш (2)'!V$3,#REF!,'Манзилли сотиб олиш (2)'!V$2)</f>
        <v>#REF!</v>
      </c>
      <c r="W970" s="7" t="e">
        <f t="shared" si="198"/>
        <v>#REF!</v>
      </c>
      <c r="X970" s="7">
        <f t="shared" si="194"/>
        <v>1</v>
      </c>
      <c r="Y970" s="7">
        <f t="shared" si="199"/>
        <v>292</v>
      </c>
      <c r="Z970" s="7">
        <f t="shared" si="194"/>
        <v>1</v>
      </c>
      <c r="AA970" s="7">
        <v>292</v>
      </c>
      <c r="AB970" s="7" t="e">
        <f t="shared" si="200"/>
        <v>#REF!</v>
      </c>
      <c r="AC970" s="7" t="e">
        <f t="shared" si="193"/>
        <v>#REF!</v>
      </c>
      <c r="AD970" s="12" t="e">
        <f>++VLOOKUP(F970,#REF!,3,0)</f>
        <v>#REF!</v>
      </c>
      <c r="AE970" s="10" t="s">
        <v>502</v>
      </c>
      <c r="AF970" s="10" t="s">
        <v>1973</v>
      </c>
      <c r="AH970" t="s">
        <v>2960</v>
      </c>
    </row>
    <row r="971" spans="1:34" x14ac:dyDescent="0.25">
      <c r="A971" s="5">
        <f t="shared" si="201"/>
        <v>80</v>
      </c>
      <c r="B971" s="22" t="s">
        <v>502</v>
      </c>
      <c r="C971" s="6" t="s">
        <v>1550</v>
      </c>
      <c r="D971" s="5" t="s">
        <v>555</v>
      </c>
      <c r="E971" s="7">
        <v>78485852</v>
      </c>
      <c r="F971" s="7">
        <v>31402953120033</v>
      </c>
      <c r="G971" s="7" t="s">
        <v>2507</v>
      </c>
      <c r="H971" s="14">
        <v>45078</v>
      </c>
      <c r="I971" s="5" t="s">
        <v>1126</v>
      </c>
      <c r="J971" s="5" t="e">
        <f>++COUNTIFS(#REF!,'Манзилли сотиб олиш (2)'!$F971,#REF!,'Манзилли сотиб олиш (2)'!J$3,#REF!,'Манзилли сотиб олиш (2)'!J$2)</f>
        <v>#REF!</v>
      </c>
      <c r="K971" s="5" t="e">
        <f>++COUNTIFS(#REF!,'Манзилли сотиб олиш (2)'!$F971,#REF!,'Манзилли сотиб олиш (2)'!K$3,#REF!,'Манзилли сотиб олиш (2)'!K$2)</f>
        <v>#REF!</v>
      </c>
      <c r="L971" s="5" t="e">
        <f>++COUNTIFS(#REF!,'Манзилли сотиб олиш (2)'!$F971,#REF!,'Манзилли сотиб олиш (2)'!L$3,#REF!,'Манзилли сотиб олиш (2)'!L$2)</f>
        <v>#REF!</v>
      </c>
      <c r="M971" s="5" t="e">
        <f>++COUNTIFS(#REF!,'Манзилли сотиб олиш (2)'!$F971,#REF!,'Манзилли сотиб олиш (2)'!M$3,#REF!,'Манзилли сотиб олиш (2)'!M$2)</f>
        <v>#REF!</v>
      </c>
      <c r="N971" s="5" t="e">
        <f>++COUNTIFS(#REF!,'Манзилли сотиб олиш (2)'!$F971,#REF!,'Манзилли сотиб олиш (2)'!N$3,#REF!,'Манзилли сотиб олиш (2)'!N$2)</f>
        <v>#REF!</v>
      </c>
      <c r="O971" s="7" t="e">
        <f t="shared" si="195"/>
        <v>#REF!</v>
      </c>
      <c r="P971" s="7">
        <f t="shared" si="196"/>
        <v>0</v>
      </c>
      <c r="Q971" s="7">
        <f t="shared" si="197"/>
        <v>0</v>
      </c>
      <c r="R971" s="5" t="e">
        <f>++COUNTIFS(#REF!,'Манзилли сотиб олиш (2)'!$F971,#REF!,'Манзилли сотиб олиш (2)'!R$3,#REF!,'Манзилли сотиб олиш (2)'!R$2)</f>
        <v>#REF!</v>
      </c>
      <c r="S971" s="5" t="e">
        <f>++COUNTIFS(#REF!,'Манзилли сотиб олиш (2)'!$F971,#REF!,'Манзилли сотиб олиш (2)'!S$3,#REF!,'Манзилли сотиб олиш (2)'!S$2)</f>
        <v>#REF!</v>
      </c>
      <c r="T971" s="5" t="e">
        <f>++COUNTIFS(#REF!,'Манзилли сотиб олиш (2)'!$F971,#REF!,'Манзилли сотиб олиш (2)'!T$3,#REF!,'Манзилли сотиб олиш (2)'!T$2)</f>
        <v>#REF!</v>
      </c>
      <c r="U971" s="5" t="e">
        <f>++COUNTIFS(#REF!,'Манзилли сотиб олиш (2)'!$F971,#REF!,'Манзилли сотиб олиш (2)'!U$3,#REF!,'Манзилли сотиб олиш (2)'!U$2)</f>
        <v>#REF!</v>
      </c>
      <c r="V971" s="5" t="e">
        <f>++COUNTIFS(#REF!,'Манзилли сотиб олиш (2)'!$F971,#REF!,'Манзилли сотиб олиш (2)'!V$3,#REF!,'Манзилли сотиб олиш (2)'!V$2)</f>
        <v>#REF!</v>
      </c>
      <c r="W971" s="7" t="e">
        <f t="shared" si="198"/>
        <v>#REF!</v>
      </c>
      <c r="X971" s="7">
        <f t="shared" si="194"/>
        <v>1</v>
      </c>
      <c r="Y971" s="7">
        <f t="shared" si="199"/>
        <v>270</v>
      </c>
      <c r="Z971" s="7">
        <f t="shared" si="194"/>
        <v>1</v>
      </c>
      <c r="AA971" s="7">
        <v>270</v>
      </c>
      <c r="AB971" s="7" t="e">
        <f t="shared" si="200"/>
        <v>#REF!</v>
      </c>
      <c r="AC971" s="7" t="e">
        <f t="shared" si="193"/>
        <v>#REF!</v>
      </c>
      <c r="AD971" s="12" t="e">
        <f>++VLOOKUP(F971,#REF!,3,0)</f>
        <v>#REF!</v>
      </c>
      <c r="AE971" s="10" t="s">
        <v>502</v>
      </c>
      <c r="AF971" s="10" t="s">
        <v>1012</v>
      </c>
      <c r="AH971" t="s">
        <v>2960</v>
      </c>
    </row>
    <row r="972" spans="1:34" x14ac:dyDescent="0.25">
      <c r="A972" s="5">
        <f t="shared" si="201"/>
        <v>81</v>
      </c>
      <c r="B972" s="22" t="s">
        <v>502</v>
      </c>
      <c r="C972" s="6" t="s">
        <v>1551</v>
      </c>
      <c r="D972" s="5" t="s">
        <v>554</v>
      </c>
      <c r="E972" s="7">
        <v>78487137</v>
      </c>
      <c r="F972" s="7">
        <v>41706927150013</v>
      </c>
      <c r="G972" s="7" t="s">
        <v>2508</v>
      </c>
      <c r="H972" s="14">
        <v>45078</v>
      </c>
      <c r="I972" s="5" t="s">
        <v>1126</v>
      </c>
      <c r="J972" s="5" t="e">
        <f>++COUNTIFS(#REF!,'Манзилли сотиб олиш (2)'!$F972,#REF!,'Манзилли сотиб олиш (2)'!J$3,#REF!,'Манзилли сотиб олиш (2)'!J$2)</f>
        <v>#REF!</v>
      </c>
      <c r="K972" s="5" t="e">
        <f>++COUNTIFS(#REF!,'Манзилли сотиб олиш (2)'!$F972,#REF!,'Манзилли сотиб олиш (2)'!K$3,#REF!,'Манзилли сотиб олиш (2)'!K$2)</f>
        <v>#REF!</v>
      </c>
      <c r="L972" s="5" t="e">
        <f>++COUNTIFS(#REF!,'Манзилли сотиб олиш (2)'!$F972,#REF!,'Манзилли сотиб олиш (2)'!L$3,#REF!,'Манзилли сотиб олиш (2)'!L$2)</f>
        <v>#REF!</v>
      </c>
      <c r="M972" s="5" t="e">
        <f>++COUNTIFS(#REF!,'Манзилли сотиб олиш (2)'!$F972,#REF!,'Манзилли сотиб олиш (2)'!M$3,#REF!,'Манзилли сотиб олиш (2)'!M$2)</f>
        <v>#REF!</v>
      </c>
      <c r="N972" s="5" t="e">
        <f>++COUNTIFS(#REF!,'Манзилли сотиб олиш (2)'!$F972,#REF!,'Манзилли сотиб олиш (2)'!N$3,#REF!,'Манзилли сотиб олиш (2)'!N$2)</f>
        <v>#REF!</v>
      </c>
      <c r="O972" s="7" t="e">
        <f t="shared" si="195"/>
        <v>#REF!</v>
      </c>
      <c r="P972" s="7">
        <f t="shared" si="196"/>
        <v>0</v>
      </c>
      <c r="Q972" s="7">
        <f t="shared" si="197"/>
        <v>0</v>
      </c>
      <c r="R972" s="5" t="e">
        <f>++COUNTIFS(#REF!,'Манзилли сотиб олиш (2)'!$F972,#REF!,'Манзилли сотиб олиш (2)'!R$3,#REF!,'Манзилли сотиб олиш (2)'!R$2)</f>
        <v>#REF!</v>
      </c>
      <c r="S972" s="5" t="e">
        <f>++COUNTIFS(#REF!,'Манзилли сотиб олиш (2)'!$F972,#REF!,'Манзилли сотиб олиш (2)'!S$3,#REF!,'Манзилли сотиб олиш (2)'!S$2)</f>
        <v>#REF!</v>
      </c>
      <c r="T972" s="5" t="e">
        <f>++COUNTIFS(#REF!,'Манзилли сотиб олиш (2)'!$F972,#REF!,'Манзилли сотиб олиш (2)'!T$3,#REF!,'Манзилли сотиб олиш (2)'!T$2)</f>
        <v>#REF!</v>
      </c>
      <c r="U972" s="5" t="e">
        <f>++COUNTIFS(#REF!,'Манзилли сотиб олиш (2)'!$F972,#REF!,'Манзилли сотиб олиш (2)'!U$3,#REF!,'Манзилли сотиб олиш (2)'!U$2)</f>
        <v>#REF!</v>
      </c>
      <c r="V972" s="5" t="e">
        <f>++COUNTIFS(#REF!,'Манзилли сотиб олиш (2)'!$F972,#REF!,'Манзилли сотиб олиш (2)'!V$3,#REF!,'Манзилли сотиб олиш (2)'!V$2)</f>
        <v>#REF!</v>
      </c>
      <c r="W972" s="7" t="e">
        <f t="shared" si="198"/>
        <v>#REF!</v>
      </c>
      <c r="X972" s="7">
        <f t="shared" si="194"/>
        <v>1</v>
      </c>
      <c r="Y972" s="7">
        <f t="shared" si="199"/>
        <v>242.55</v>
      </c>
      <c r="Z972" s="7">
        <f t="shared" si="194"/>
        <v>1</v>
      </c>
      <c r="AA972" s="7">
        <v>242.55</v>
      </c>
      <c r="AB972" s="7" t="e">
        <f t="shared" si="200"/>
        <v>#REF!</v>
      </c>
      <c r="AC972" s="7" t="e">
        <f t="shared" si="193"/>
        <v>#REF!</v>
      </c>
      <c r="AD972" s="12" t="e">
        <f>++VLOOKUP(F972,#REF!,3,0)</f>
        <v>#REF!</v>
      </c>
      <c r="AE972" s="10" t="s">
        <v>502</v>
      </c>
      <c r="AF972" s="10" t="s">
        <v>1973</v>
      </c>
      <c r="AH972" t="s">
        <v>2960</v>
      </c>
    </row>
    <row r="973" spans="1:34" x14ac:dyDescent="0.25">
      <c r="A973" s="5">
        <f t="shared" si="201"/>
        <v>82</v>
      </c>
      <c r="B973" s="22" t="s">
        <v>502</v>
      </c>
      <c r="C973" s="6" t="s">
        <v>1553</v>
      </c>
      <c r="D973" s="5" t="s">
        <v>553</v>
      </c>
      <c r="E973" s="7">
        <v>78501155</v>
      </c>
      <c r="F973" s="7">
        <v>41101927150029</v>
      </c>
      <c r="G973" s="7" t="s">
        <v>2510</v>
      </c>
      <c r="H973" s="14">
        <v>45078</v>
      </c>
      <c r="I973" s="5" t="s">
        <v>1126</v>
      </c>
      <c r="J973" s="5" t="e">
        <f>++COUNTIFS(#REF!,'Манзилли сотиб олиш (2)'!$F973,#REF!,'Манзилли сотиб олиш (2)'!J$3,#REF!,'Манзилли сотиб олиш (2)'!J$2)</f>
        <v>#REF!</v>
      </c>
      <c r="K973" s="5" t="e">
        <f>++COUNTIFS(#REF!,'Манзилли сотиб олиш (2)'!$F973,#REF!,'Манзилли сотиб олиш (2)'!K$3,#REF!,'Манзилли сотиб олиш (2)'!K$2)</f>
        <v>#REF!</v>
      </c>
      <c r="L973" s="5" t="e">
        <f>++COUNTIFS(#REF!,'Манзилли сотиб олиш (2)'!$F973,#REF!,'Манзилли сотиб олиш (2)'!L$3,#REF!,'Манзилли сотиб олиш (2)'!L$2)</f>
        <v>#REF!</v>
      </c>
      <c r="M973" s="5" t="e">
        <f>++COUNTIFS(#REF!,'Манзилли сотиб олиш (2)'!$F973,#REF!,'Манзилли сотиб олиш (2)'!M$3,#REF!,'Манзилли сотиб олиш (2)'!M$2)</f>
        <v>#REF!</v>
      </c>
      <c r="N973" s="5" t="e">
        <f>++COUNTIFS(#REF!,'Манзилли сотиб олиш (2)'!$F973,#REF!,'Манзилли сотиб олиш (2)'!N$3,#REF!,'Манзилли сотиб олиш (2)'!N$2)</f>
        <v>#REF!</v>
      </c>
      <c r="O973" s="7" t="e">
        <f t="shared" si="195"/>
        <v>#REF!</v>
      </c>
      <c r="P973" s="7">
        <f t="shared" si="196"/>
        <v>0</v>
      </c>
      <c r="Q973" s="7">
        <f t="shared" si="197"/>
        <v>0</v>
      </c>
      <c r="R973" s="5" t="e">
        <f>++COUNTIFS(#REF!,'Манзилли сотиб олиш (2)'!$F973,#REF!,'Манзилли сотиб олиш (2)'!R$3,#REF!,'Манзилли сотиб олиш (2)'!R$2)</f>
        <v>#REF!</v>
      </c>
      <c r="S973" s="5" t="e">
        <f>++COUNTIFS(#REF!,'Манзилли сотиб олиш (2)'!$F973,#REF!,'Манзилли сотиб олиш (2)'!S$3,#REF!,'Манзилли сотиб олиш (2)'!S$2)</f>
        <v>#REF!</v>
      </c>
      <c r="T973" s="5" t="e">
        <f>++COUNTIFS(#REF!,'Манзилли сотиб олиш (2)'!$F973,#REF!,'Манзилли сотиб олиш (2)'!T$3,#REF!,'Манзилли сотиб олиш (2)'!T$2)</f>
        <v>#REF!</v>
      </c>
      <c r="U973" s="5" t="e">
        <f>++COUNTIFS(#REF!,'Манзилли сотиб олиш (2)'!$F973,#REF!,'Манзилли сотиб олиш (2)'!U$3,#REF!,'Манзилли сотиб олиш (2)'!U$2)</f>
        <v>#REF!</v>
      </c>
      <c r="V973" s="5" t="e">
        <f>++COUNTIFS(#REF!,'Манзилли сотиб олиш (2)'!$F973,#REF!,'Манзилли сотиб олиш (2)'!V$3,#REF!,'Манзилли сотиб олиш (2)'!V$2)</f>
        <v>#REF!</v>
      </c>
      <c r="W973" s="7" t="e">
        <f t="shared" si="198"/>
        <v>#REF!</v>
      </c>
      <c r="X973" s="7">
        <f t="shared" si="194"/>
        <v>0</v>
      </c>
      <c r="Y973" s="7">
        <f t="shared" si="199"/>
        <v>0</v>
      </c>
      <c r="Z973" s="7">
        <f t="shared" si="194"/>
        <v>0</v>
      </c>
      <c r="AA973" s="7">
        <v>0</v>
      </c>
      <c r="AB973" s="7" t="e">
        <f t="shared" si="200"/>
        <v>#REF!</v>
      </c>
      <c r="AC973" s="7">
        <f t="shared" ref="AC973:AC1173" si="202">++IF(Z973&gt;0,AA973+W973+O973,0)</f>
        <v>0</v>
      </c>
      <c r="AD973" s="12" t="e">
        <f>++VLOOKUP(F973,#REF!,3,0)</f>
        <v>#REF!</v>
      </c>
      <c r="AE973" s="10" t="s">
        <v>502</v>
      </c>
      <c r="AF973" s="10" t="s">
        <v>1973</v>
      </c>
      <c r="AH973" t="s">
        <v>2960</v>
      </c>
    </row>
    <row r="974" spans="1:34" x14ac:dyDescent="0.25">
      <c r="A974" s="5">
        <f t="shared" si="201"/>
        <v>83</v>
      </c>
      <c r="B974" s="22" t="s">
        <v>502</v>
      </c>
      <c r="C974" s="6" t="s">
        <v>1554</v>
      </c>
      <c r="D974" s="5" t="s">
        <v>552</v>
      </c>
      <c r="E974" s="7">
        <v>78505170</v>
      </c>
      <c r="F974" s="7">
        <v>31301933120035</v>
      </c>
      <c r="G974" s="7" t="s">
        <v>2511</v>
      </c>
      <c r="H974" s="14">
        <v>45078</v>
      </c>
      <c r="I974" s="5" t="s">
        <v>1126</v>
      </c>
      <c r="J974" s="5" t="e">
        <f>++COUNTIFS(#REF!,'Манзилли сотиб олиш (2)'!$F974,#REF!,'Манзилли сотиб олиш (2)'!J$3,#REF!,'Манзилли сотиб олиш (2)'!J$2)</f>
        <v>#REF!</v>
      </c>
      <c r="K974" s="5" t="e">
        <f>++COUNTIFS(#REF!,'Манзилли сотиб олиш (2)'!$F974,#REF!,'Манзилли сотиб олиш (2)'!K$3,#REF!,'Манзилли сотиб олиш (2)'!K$2)</f>
        <v>#REF!</v>
      </c>
      <c r="L974" s="5" t="e">
        <f>++COUNTIFS(#REF!,'Манзилли сотиб олиш (2)'!$F974,#REF!,'Манзилли сотиб олиш (2)'!L$3,#REF!,'Манзилли сотиб олиш (2)'!L$2)</f>
        <v>#REF!</v>
      </c>
      <c r="M974" s="5" t="e">
        <f>++COUNTIFS(#REF!,'Манзилли сотиб олиш (2)'!$F974,#REF!,'Манзилли сотиб олиш (2)'!M$3,#REF!,'Манзилли сотиб олиш (2)'!M$2)</f>
        <v>#REF!</v>
      </c>
      <c r="N974" s="5" t="e">
        <f>++COUNTIFS(#REF!,'Манзилли сотиб олиш (2)'!$F974,#REF!,'Манзилли сотиб олиш (2)'!N$3,#REF!,'Манзилли сотиб олиш (2)'!N$2)</f>
        <v>#REF!</v>
      </c>
      <c r="O974" s="7" t="e">
        <f t="shared" si="195"/>
        <v>#REF!</v>
      </c>
      <c r="P974" s="7">
        <f t="shared" si="196"/>
        <v>0</v>
      </c>
      <c r="Q974" s="7">
        <f t="shared" si="197"/>
        <v>0</v>
      </c>
      <c r="R974" s="5" t="e">
        <f>++COUNTIFS(#REF!,'Манзилли сотиб олиш (2)'!$F974,#REF!,'Манзилли сотиб олиш (2)'!R$3,#REF!,'Манзилли сотиб олиш (2)'!R$2)</f>
        <v>#REF!</v>
      </c>
      <c r="S974" s="5" t="e">
        <f>++COUNTIFS(#REF!,'Манзилли сотиб олиш (2)'!$F974,#REF!,'Манзилли сотиб олиш (2)'!S$3,#REF!,'Манзилли сотиб олиш (2)'!S$2)</f>
        <v>#REF!</v>
      </c>
      <c r="T974" s="5" t="e">
        <f>++COUNTIFS(#REF!,'Манзилли сотиб олиш (2)'!$F974,#REF!,'Манзилли сотиб олиш (2)'!T$3,#REF!,'Манзилли сотиб олиш (2)'!T$2)</f>
        <v>#REF!</v>
      </c>
      <c r="U974" s="5" t="e">
        <f>++COUNTIFS(#REF!,'Манзилли сотиб олиш (2)'!$F974,#REF!,'Манзилли сотиб олиш (2)'!U$3,#REF!,'Манзилли сотиб олиш (2)'!U$2)</f>
        <v>#REF!</v>
      </c>
      <c r="V974" s="5" t="e">
        <f>++COUNTIFS(#REF!,'Манзилли сотиб олиш (2)'!$F974,#REF!,'Манзилли сотиб олиш (2)'!V$3,#REF!,'Манзилли сотиб олиш (2)'!V$2)</f>
        <v>#REF!</v>
      </c>
      <c r="W974" s="7" t="e">
        <f t="shared" si="198"/>
        <v>#REF!</v>
      </c>
      <c r="X974" s="7">
        <f t="shared" si="194"/>
        <v>1</v>
      </c>
      <c r="Y974" s="7">
        <f t="shared" si="199"/>
        <v>177</v>
      </c>
      <c r="Z974" s="7">
        <f t="shared" si="194"/>
        <v>1</v>
      </c>
      <c r="AA974" s="7">
        <v>177</v>
      </c>
      <c r="AB974" s="7" t="e">
        <f t="shared" si="200"/>
        <v>#REF!</v>
      </c>
      <c r="AC974" s="7" t="e">
        <f t="shared" si="202"/>
        <v>#REF!</v>
      </c>
      <c r="AD974" s="12" t="e">
        <f>++VLOOKUP(F974,#REF!,3,0)</f>
        <v>#REF!</v>
      </c>
      <c r="AE974" s="10" t="s">
        <v>98</v>
      </c>
      <c r="AF974" s="10" t="s">
        <v>1033</v>
      </c>
      <c r="AH974" t="s">
        <v>2960</v>
      </c>
    </row>
    <row r="975" spans="1:34" x14ac:dyDescent="0.25">
      <c r="A975" s="5">
        <f t="shared" si="201"/>
        <v>84</v>
      </c>
      <c r="B975" s="22" t="s">
        <v>502</v>
      </c>
      <c r="C975" s="6" t="s">
        <v>1555</v>
      </c>
      <c r="D975" s="5" t="s">
        <v>551</v>
      </c>
      <c r="E975" s="7">
        <v>78520367</v>
      </c>
      <c r="F975" s="7">
        <v>42809933120041</v>
      </c>
      <c r="G975" s="7" t="s">
        <v>2512</v>
      </c>
      <c r="H975" s="14">
        <v>45078</v>
      </c>
      <c r="I975" s="5" t="s">
        <v>1126</v>
      </c>
      <c r="J975" s="5" t="e">
        <f>++COUNTIFS(#REF!,'Манзилли сотиб олиш (2)'!$F975,#REF!,'Манзилли сотиб олиш (2)'!J$3,#REF!,'Манзилли сотиб олиш (2)'!J$2)</f>
        <v>#REF!</v>
      </c>
      <c r="K975" s="5" t="e">
        <f>++COUNTIFS(#REF!,'Манзилли сотиб олиш (2)'!$F975,#REF!,'Манзилли сотиб олиш (2)'!K$3,#REF!,'Манзилли сотиб олиш (2)'!K$2)</f>
        <v>#REF!</v>
      </c>
      <c r="L975" s="5" t="e">
        <f>++COUNTIFS(#REF!,'Манзилли сотиб олиш (2)'!$F975,#REF!,'Манзилли сотиб олиш (2)'!L$3,#REF!,'Манзилли сотиб олиш (2)'!L$2)</f>
        <v>#REF!</v>
      </c>
      <c r="M975" s="5" t="e">
        <f>++COUNTIFS(#REF!,'Манзилли сотиб олиш (2)'!$F975,#REF!,'Манзилли сотиб олиш (2)'!M$3,#REF!,'Манзилли сотиб олиш (2)'!M$2)</f>
        <v>#REF!</v>
      </c>
      <c r="N975" s="5" t="e">
        <f>++COUNTIFS(#REF!,'Манзилли сотиб олиш (2)'!$F975,#REF!,'Манзилли сотиб олиш (2)'!N$3,#REF!,'Манзилли сотиб олиш (2)'!N$2)</f>
        <v>#REF!</v>
      </c>
      <c r="O975" s="7" t="e">
        <f t="shared" si="195"/>
        <v>#REF!</v>
      </c>
      <c r="P975" s="7">
        <f t="shared" si="196"/>
        <v>0</v>
      </c>
      <c r="Q975" s="7">
        <f t="shared" si="197"/>
        <v>0</v>
      </c>
      <c r="R975" s="5" t="e">
        <f>++COUNTIFS(#REF!,'Манзилли сотиб олиш (2)'!$F975,#REF!,'Манзилли сотиб олиш (2)'!R$3,#REF!,'Манзилли сотиб олиш (2)'!R$2)</f>
        <v>#REF!</v>
      </c>
      <c r="S975" s="5" t="e">
        <f>++COUNTIFS(#REF!,'Манзилли сотиб олиш (2)'!$F975,#REF!,'Манзилли сотиб олиш (2)'!S$3,#REF!,'Манзилли сотиб олиш (2)'!S$2)</f>
        <v>#REF!</v>
      </c>
      <c r="T975" s="5" t="e">
        <f>++COUNTIFS(#REF!,'Манзилли сотиб олиш (2)'!$F975,#REF!,'Манзилли сотиб олиш (2)'!T$3,#REF!,'Манзилли сотиб олиш (2)'!T$2)</f>
        <v>#REF!</v>
      </c>
      <c r="U975" s="5" t="e">
        <f>++COUNTIFS(#REF!,'Манзилли сотиб олиш (2)'!$F975,#REF!,'Манзилли сотиб олиш (2)'!U$3,#REF!,'Манзилли сотиб олиш (2)'!U$2)</f>
        <v>#REF!</v>
      </c>
      <c r="V975" s="5" t="e">
        <f>++COUNTIFS(#REF!,'Манзилли сотиб олиш (2)'!$F975,#REF!,'Манзилли сотиб олиш (2)'!V$3,#REF!,'Манзилли сотиб олиш (2)'!V$2)</f>
        <v>#REF!</v>
      </c>
      <c r="W975" s="7" t="e">
        <f t="shared" si="198"/>
        <v>#REF!</v>
      </c>
      <c r="X975" s="7">
        <f t="shared" si="194"/>
        <v>0</v>
      </c>
      <c r="Y975" s="7">
        <f t="shared" si="199"/>
        <v>0</v>
      </c>
      <c r="Z975" s="7">
        <f t="shared" si="194"/>
        <v>0</v>
      </c>
      <c r="AA975" s="7">
        <v>0</v>
      </c>
      <c r="AB975" s="7" t="e">
        <f t="shared" si="200"/>
        <v>#REF!</v>
      </c>
      <c r="AC975" s="7">
        <f t="shared" si="202"/>
        <v>0</v>
      </c>
      <c r="AD975" s="12" t="e">
        <f>++VLOOKUP(F975,#REF!,3,0)</f>
        <v>#REF!</v>
      </c>
      <c r="AE975" s="10" t="s">
        <v>502</v>
      </c>
      <c r="AF975" s="10" t="s">
        <v>2943</v>
      </c>
      <c r="AH975" t="s">
        <v>2960</v>
      </c>
    </row>
    <row r="976" spans="1:34" x14ac:dyDescent="0.25">
      <c r="A976" s="5">
        <f t="shared" si="201"/>
        <v>85</v>
      </c>
      <c r="B976" s="22" t="s">
        <v>502</v>
      </c>
      <c r="C976" s="6" t="s">
        <v>1556</v>
      </c>
      <c r="D976" s="5" t="s">
        <v>550</v>
      </c>
      <c r="E976" s="7">
        <v>78529648</v>
      </c>
      <c r="F976" s="7">
        <v>40508923120042</v>
      </c>
      <c r="G976" s="7" t="s">
        <v>2513</v>
      </c>
      <c r="H976" s="14">
        <v>45078</v>
      </c>
      <c r="I976" s="5" t="s">
        <v>1126</v>
      </c>
      <c r="J976" s="5" t="e">
        <f>++COUNTIFS(#REF!,'Манзилли сотиб олиш (2)'!$F976,#REF!,'Манзилли сотиб олиш (2)'!J$3,#REF!,'Манзилли сотиб олиш (2)'!J$2)</f>
        <v>#REF!</v>
      </c>
      <c r="K976" s="5" t="e">
        <f>++COUNTIFS(#REF!,'Манзилли сотиб олиш (2)'!$F976,#REF!,'Манзилли сотиб олиш (2)'!K$3,#REF!,'Манзилли сотиб олиш (2)'!K$2)</f>
        <v>#REF!</v>
      </c>
      <c r="L976" s="5" t="e">
        <f>++COUNTIFS(#REF!,'Манзилли сотиб олиш (2)'!$F976,#REF!,'Манзилли сотиб олиш (2)'!L$3,#REF!,'Манзилли сотиб олиш (2)'!L$2)</f>
        <v>#REF!</v>
      </c>
      <c r="M976" s="5" t="e">
        <f>++COUNTIFS(#REF!,'Манзилли сотиб олиш (2)'!$F976,#REF!,'Манзилли сотиб олиш (2)'!M$3,#REF!,'Манзилли сотиб олиш (2)'!M$2)</f>
        <v>#REF!</v>
      </c>
      <c r="N976" s="5" t="e">
        <f>++COUNTIFS(#REF!,'Манзилли сотиб олиш (2)'!$F976,#REF!,'Манзилли сотиб олиш (2)'!N$3,#REF!,'Манзилли сотиб олиш (2)'!N$2)</f>
        <v>#REF!</v>
      </c>
      <c r="O976" s="7" t="e">
        <f t="shared" si="195"/>
        <v>#REF!</v>
      </c>
      <c r="P976" s="7">
        <f t="shared" si="196"/>
        <v>0</v>
      </c>
      <c r="Q976" s="7">
        <f t="shared" si="197"/>
        <v>0</v>
      </c>
      <c r="R976" s="5" t="e">
        <f>++COUNTIFS(#REF!,'Манзилли сотиб олиш (2)'!$F976,#REF!,'Манзилли сотиб олиш (2)'!R$3,#REF!,'Манзилли сотиб олиш (2)'!R$2)</f>
        <v>#REF!</v>
      </c>
      <c r="S976" s="5" t="e">
        <f>++COUNTIFS(#REF!,'Манзилли сотиб олиш (2)'!$F976,#REF!,'Манзилли сотиб олиш (2)'!S$3,#REF!,'Манзилли сотиб олиш (2)'!S$2)</f>
        <v>#REF!</v>
      </c>
      <c r="T976" s="5" t="e">
        <f>++COUNTIFS(#REF!,'Манзилли сотиб олиш (2)'!$F976,#REF!,'Манзилли сотиб олиш (2)'!T$3,#REF!,'Манзилли сотиб олиш (2)'!T$2)</f>
        <v>#REF!</v>
      </c>
      <c r="U976" s="5" t="e">
        <f>++COUNTIFS(#REF!,'Манзилли сотиб олиш (2)'!$F976,#REF!,'Манзилли сотиб олиш (2)'!U$3,#REF!,'Манзилли сотиб олиш (2)'!U$2)</f>
        <v>#REF!</v>
      </c>
      <c r="V976" s="5" t="e">
        <f>++COUNTIFS(#REF!,'Манзилли сотиб олиш (2)'!$F976,#REF!,'Манзилли сотиб олиш (2)'!V$3,#REF!,'Манзилли сотиб олиш (2)'!V$2)</f>
        <v>#REF!</v>
      </c>
      <c r="W976" s="7" t="e">
        <f t="shared" si="198"/>
        <v>#REF!</v>
      </c>
      <c r="X976" s="7">
        <f t="shared" si="194"/>
        <v>1</v>
      </c>
      <c r="Y976" s="7">
        <f t="shared" si="199"/>
        <v>286</v>
      </c>
      <c r="Z976" s="7">
        <f t="shared" si="194"/>
        <v>1</v>
      </c>
      <c r="AA976" s="7">
        <v>286</v>
      </c>
      <c r="AB976" s="7" t="e">
        <f t="shared" si="200"/>
        <v>#REF!</v>
      </c>
      <c r="AC976" s="7" t="e">
        <f t="shared" si="202"/>
        <v>#REF!</v>
      </c>
      <c r="AD976" s="12" t="e">
        <f>++VLOOKUP(F976,#REF!,3,0)</f>
        <v>#REF!</v>
      </c>
      <c r="AE976" s="10" t="s">
        <v>502</v>
      </c>
      <c r="AF976" s="10" t="s">
        <v>1023</v>
      </c>
      <c r="AH976" t="s">
        <v>2960</v>
      </c>
    </row>
    <row r="977" spans="1:34" x14ac:dyDescent="0.25">
      <c r="A977" s="5">
        <f t="shared" si="201"/>
        <v>86</v>
      </c>
      <c r="B977" s="22" t="s">
        <v>502</v>
      </c>
      <c r="C977" s="6" t="s">
        <v>1558</v>
      </c>
      <c r="D977" s="5" t="s">
        <v>548</v>
      </c>
      <c r="E977" s="7">
        <v>78558903</v>
      </c>
      <c r="F977" s="7">
        <v>42110763120036</v>
      </c>
      <c r="G977" s="7" t="s">
        <v>2515</v>
      </c>
      <c r="H977" s="14">
        <v>45078</v>
      </c>
      <c r="I977" s="5" t="s">
        <v>1126</v>
      </c>
      <c r="J977" s="5" t="e">
        <f>++COUNTIFS(#REF!,'Манзилли сотиб олиш (2)'!$F977,#REF!,'Манзилли сотиб олиш (2)'!J$3,#REF!,'Манзилли сотиб олиш (2)'!J$2)</f>
        <v>#REF!</v>
      </c>
      <c r="K977" s="5" t="e">
        <f>++COUNTIFS(#REF!,'Манзилли сотиб олиш (2)'!$F977,#REF!,'Манзилли сотиб олиш (2)'!K$3,#REF!,'Манзилли сотиб олиш (2)'!K$2)</f>
        <v>#REF!</v>
      </c>
      <c r="L977" s="5" t="e">
        <f>++COUNTIFS(#REF!,'Манзилли сотиб олиш (2)'!$F977,#REF!,'Манзилли сотиб олиш (2)'!L$3,#REF!,'Манзилли сотиб олиш (2)'!L$2)</f>
        <v>#REF!</v>
      </c>
      <c r="M977" s="5" t="e">
        <f>++COUNTIFS(#REF!,'Манзилли сотиб олиш (2)'!$F977,#REF!,'Манзилли сотиб олиш (2)'!M$3,#REF!,'Манзилли сотиб олиш (2)'!M$2)</f>
        <v>#REF!</v>
      </c>
      <c r="N977" s="5" t="e">
        <f>++COUNTIFS(#REF!,'Манзилли сотиб олиш (2)'!$F977,#REF!,'Манзилли сотиб олиш (2)'!N$3,#REF!,'Манзилли сотиб олиш (2)'!N$2)</f>
        <v>#REF!</v>
      </c>
      <c r="O977" s="7" t="e">
        <f t="shared" si="195"/>
        <v>#REF!</v>
      </c>
      <c r="P977" s="7">
        <f t="shared" si="196"/>
        <v>0</v>
      </c>
      <c r="Q977" s="7">
        <f t="shared" si="197"/>
        <v>0</v>
      </c>
      <c r="R977" s="5" t="e">
        <f>++COUNTIFS(#REF!,'Манзилли сотиб олиш (2)'!$F977,#REF!,'Манзилли сотиб олиш (2)'!R$3,#REF!,'Манзилли сотиб олиш (2)'!R$2)</f>
        <v>#REF!</v>
      </c>
      <c r="S977" s="5" t="e">
        <f>++COUNTIFS(#REF!,'Манзилли сотиб олиш (2)'!$F977,#REF!,'Манзилли сотиб олиш (2)'!S$3,#REF!,'Манзилли сотиб олиш (2)'!S$2)</f>
        <v>#REF!</v>
      </c>
      <c r="T977" s="5" t="e">
        <f>++COUNTIFS(#REF!,'Манзилли сотиб олиш (2)'!$F977,#REF!,'Манзилли сотиб олиш (2)'!T$3,#REF!,'Манзилли сотиб олиш (2)'!T$2)</f>
        <v>#REF!</v>
      </c>
      <c r="U977" s="5" t="e">
        <f>++COUNTIFS(#REF!,'Манзилли сотиб олиш (2)'!$F977,#REF!,'Манзилли сотиб олиш (2)'!U$3,#REF!,'Манзилли сотиб олиш (2)'!U$2)</f>
        <v>#REF!</v>
      </c>
      <c r="V977" s="5" t="e">
        <f>++COUNTIFS(#REF!,'Манзилли сотиб олиш (2)'!$F977,#REF!,'Манзилли сотиб олиш (2)'!V$3,#REF!,'Манзилли сотиб олиш (2)'!V$2)</f>
        <v>#REF!</v>
      </c>
      <c r="W977" s="7" t="e">
        <f t="shared" si="198"/>
        <v>#REF!</v>
      </c>
      <c r="X977" s="7">
        <f t="shared" ref="X977:Z1009" si="203">++IF(Y977&gt;0,1,0)</f>
        <v>1</v>
      </c>
      <c r="Y977" s="7">
        <f t="shared" si="199"/>
        <v>194.178</v>
      </c>
      <c r="Z977" s="7">
        <f t="shared" si="203"/>
        <v>1</v>
      </c>
      <c r="AA977" s="7">
        <v>194.178</v>
      </c>
      <c r="AB977" s="7" t="e">
        <f t="shared" si="200"/>
        <v>#REF!</v>
      </c>
      <c r="AC977" s="7" t="e">
        <f t="shared" si="202"/>
        <v>#REF!</v>
      </c>
      <c r="AD977" s="12" t="e">
        <f>++VLOOKUP(F977,#REF!,3,0)</f>
        <v>#REF!</v>
      </c>
      <c r="AE977" s="10" t="s">
        <v>502</v>
      </c>
      <c r="AF977" s="10" t="s">
        <v>2943</v>
      </c>
      <c r="AH977" t="s">
        <v>2960</v>
      </c>
    </row>
    <row r="978" spans="1:34" x14ac:dyDescent="0.25">
      <c r="A978" s="5">
        <f t="shared" si="201"/>
        <v>87</v>
      </c>
      <c r="B978" s="22" t="s">
        <v>502</v>
      </c>
      <c r="C978" s="6" t="s">
        <v>1559</v>
      </c>
      <c r="D978" s="5" t="s">
        <v>547</v>
      </c>
      <c r="E978" s="7">
        <v>78562859</v>
      </c>
      <c r="F978" s="7">
        <v>32204973120058</v>
      </c>
      <c r="G978" s="7" t="s">
        <v>2516</v>
      </c>
      <c r="H978" s="14">
        <v>45078</v>
      </c>
      <c r="I978" s="5" t="s">
        <v>1126</v>
      </c>
      <c r="J978" s="5" t="e">
        <f>++COUNTIFS(#REF!,'Манзилли сотиб олиш (2)'!$F978,#REF!,'Манзилли сотиб олиш (2)'!J$3,#REF!,'Манзилли сотиб олиш (2)'!J$2)</f>
        <v>#REF!</v>
      </c>
      <c r="K978" s="5" t="e">
        <f>++COUNTIFS(#REF!,'Манзилли сотиб олиш (2)'!$F978,#REF!,'Манзилли сотиб олиш (2)'!K$3,#REF!,'Манзилли сотиб олиш (2)'!K$2)</f>
        <v>#REF!</v>
      </c>
      <c r="L978" s="5" t="e">
        <f>++COUNTIFS(#REF!,'Манзилли сотиб олиш (2)'!$F978,#REF!,'Манзилли сотиб олиш (2)'!L$3,#REF!,'Манзилли сотиб олиш (2)'!L$2)</f>
        <v>#REF!</v>
      </c>
      <c r="M978" s="5" t="e">
        <f>++COUNTIFS(#REF!,'Манзилли сотиб олиш (2)'!$F978,#REF!,'Манзилли сотиб олиш (2)'!M$3,#REF!,'Манзилли сотиб олиш (2)'!M$2)</f>
        <v>#REF!</v>
      </c>
      <c r="N978" s="5" t="e">
        <f>++COUNTIFS(#REF!,'Манзилли сотиб олиш (2)'!$F978,#REF!,'Манзилли сотиб олиш (2)'!N$3,#REF!,'Манзилли сотиб олиш (2)'!N$2)</f>
        <v>#REF!</v>
      </c>
      <c r="O978" s="7" t="e">
        <f t="shared" si="195"/>
        <v>#REF!</v>
      </c>
      <c r="P978" s="7">
        <f t="shared" si="196"/>
        <v>0</v>
      </c>
      <c r="Q978" s="7">
        <f t="shared" si="197"/>
        <v>0</v>
      </c>
      <c r="R978" s="5" t="e">
        <f>++COUNTIFS(#REF!,'Манзилли сотиб олиш (2)'!$F978,#REF!,'Манзилли сотиб олиш (2)'!R$3,#REF!,'Манзилли сотиб олиш (2)'!R$2)</f>
        <v>#REF!</v>
      </c>
      <c r="S978" s="5" t="e">
        <f>++COUNTIFS(#REF!,'Манзилли сотиб олиш (2)'!$F978,#REF!,'Манзилли сотиб олиш (2)'!S$3,#REF!,'Манзилли сотиб олиш (2)'!S$2)</f>
        <v>#REF!</v>
      </c>
      <c r="T978" s="19" t="e">
        <f>++COUNTIFS(#REF!,'Манзилли сотиб олиш (2)'!$F978,#REF!,'Манзилли сотиб олиш (2)'!T$3,#REF!,'Манзилли сотиб олиш (2)'!T$2)</f>
        <v>#REF!</v>
      </c>
      <c r="U978" s="5" t="e">
        <f>++COUNTIFS(#REF!,'Манзилли сотиб олиш (2)'!$F978,#REF!,'Манзилли сотиб олиш (2)'!U$3,#REF!,'Манзилли сотиб олиш (2)'!U$2)</f>
        <v>#REF!</v>
      </c>
      <c r="V978" s="5" t="e">
        <f>++COUNTIFS(#REF!,'Манзилли сотиб олиш (2)'!$F978,#REF!,'Манзилли сотиб олиш (2)'!V$3,#REF!,'Манзилли сотиб олиш (2)'!V$2)</f>
        <v>#REF!</v>
      </c>
      <c r="W978" s="7" t="e">
        <f t="shared" si="198"/>
        <v>#REF!</v>
      </c>
      <c r="X978" s="7">
        <f t="shared" si="203"/>
        <v>1</v>
      </c>
      <c r="Y978" s="7">
        <f t="shared" si="199"/>
        <v>260</v>
      </c>
      <c r="Z978" s="7">
        <f t="shared" si="203"/>
        <v>1</v>
      </c>
      <c r="AA978" s="7">
        <v>260</v>
      </c>
      <c r="AB978" s="7" t="e">
        <f t="shared" si="200"/>
        <v>#REF!</v>
      </c>
      <c r="AC978" s="7" t="e">
        <f t="shared" si="202"/>
        <v>#REF!</v>
      </c>
      <c r="AD978" s="12" t="e">
        <f>++VLOOKUP(F978,#REF!,3,0)</f>
        <v>#REF!</v>
      </c>
      <c r="AE978" s="10" t="s">
        <v>98</v>
      </c>
      <c r="AF978" s="10" t="s">
        <v>1033</v>
      </c>
      <c r="AH978" t="s">
        <v>2960</v>
      </c>
    </row>
    <row r="979" spans="1:34" x14ac:dyDescent="0.25">
      <c r="A979" s="5">
        <f t="shared" si="201"/>
        <v>88</v>
      </c>
      <c r="B979" s="22" t="s">
        <v>502</v>
      </c>
      <c r="C979" s="6" t="s">
        <v>1560</v>
      </c>
      <c r="D979" s="5" t="s">
        <v>546</v>
      </c>
      <c r="E979" s="7">
        <v>78567120</v>
      </c>
      <c r="F979" s="7">
        <v>41008913120050</v>
      </c>
      <c r="G979" s="7" t="s">
        <v>2517</v>
      </c>
      <c r="H979" s="14">
        <v>45078</v>
      </c>
      <c r="I979" s="5" t="s">
        <v>1126</v>
      </c>
      <c r="J979" s="5" t="e">
        <f>++COUNTIFS(#REF!,'Манзилли сотиб олиш (2)'!$F979,#REF!,'Манзилли сотиб олиш (2)'!J$3,#REF!,'Манзилли сотиб олиш (2)'!J$2)</f>
        <v>#REF!</v>
      </c>
      <c r="K979" s="5" t="e">
        <f>++COUNTIFS(#REF!,'Манзилли сотиб олиш (2)'!$F979,#REF!,'Манзилли сотиб олиш (2)'!K$3,#REF!,'Манзилли сотиб олиш (2)'!K$2)</f>
        <v>#REF!</v>
      </c>
      <c r="L979" s="5" t="e">
        <f>++COUNTIFS(#REF!,'Манзилли сотиб олиш (2)'!$F979,#REF!,'Манзилли сотиб олиш (2)'!L$3,#REF!,'Манзилли сотиб олиш (2)'!L$2)</f>
        <v>#REF!</v>
      </c>
      <c r="M979" s="5" t="e">
        <f>++COUNTIFS(#REF!,'Манзилли сотиб олиш (2)'!$F979,#REF!,'Манзилли сотиб олиш (2)'!M$3,#REF!,'Манзилли сотиб олиш (2)'!M$2)</f>
        <v>#REF!</v>
      </c>
      <c r="N979" s="5" t="e">
        <f>++COUNTIFS(#REF!,'Манзилли сотиб олиш (2)'!$F979,#REF!,'Манзилли сотиб олиш (2)'!N$3,#REF!,'Манзилли сотиб олиш (2)'!N$2)</f>
        <v>#REF!</v>
      </c>
      <c r="O979" s="7" t="e">
        <f t="shared" si="195"/>
        <v>#REF!</v>
      </c>
      <c r="P979" s="7">
        <f t="shared" si="196"/>
        <v>0</v>
      </c>
      <c r="Q979" s="7">
        <f t="shared" si="197"/>
        <v>0</v>
      </c>
      <c r="R979" s="5" t="e">
        <f>++COUNTIFS(#REF!,'Манзилли сотиб олиш (2)'!$F979,#REF!,'Манзилли сотиб олиш (2)'!R$3,#REF!,'Манзилли сотиб олиш (2)'!R$2)</f>
        <v>#REF!</v>
      </c>
      <c r="S979" s="5" t="e">
        <f>++COUNTIFS(#REF!,'Манзилли сотиб олиш (2)'!$F979,#REF!,'Манзилли сотиб олиш (2)'!S$3,#REF!,'Манзилли сотиб олиш (2)'!S$2)</f>
        <v>#REF!</v>
      </c>
      <c r="T979" s="5" t="e">
        <f>++COUNTIFS(#REF!,'Манзилли сотиб олиш (2)'!$F979,#REF!,'Манзилли сотиб олиш (2)'!T$3,#REF!,'Манзилли сотиб олиш (2)'!T$2)</f>
        <v>#REF!</v>
      </c>
      <c r="U979" s="5" t="e">
        <f>++COUNTIFS(#REF!,'Манзилли сотиб олиш (2)'!$F979,#REF!,'Манзилли сотиб олиш (2)'!U$3,#REF!,'Манзилли сотиб олиш (2)'!U$2)</f>
        <v>#REF!</v>
      </c>
      <c r="V979" s="5" t="e">
        <f>++COUNTIFS(#REF!,'Манзилли сотиб олиш (2)'!$F979,#REF!,'Манзилли сотиб олиш (2)'!V$3,#REF!,'Манзилли сотиб олиш (2)'!V$2)</f>
        <v>#REF!</v>
      </c>
      <c r="W979" s="7" t="e">
        <f t="shared" si="198"/>
        <v>#REF!</v>
      </c>
      <c r="X979" s="7">
        <f t="shared" si="203"/>
        <v>1</v>
      </c>
      <c r="Y979" s="7">
        <f t="shared" si="199"/>
        <v>323</v>
      </c>
      <c r="Z979" s="7">
        <f t="shared" si="203"/>
        <v>1</v>
      </c>
      <c r="AA979" s="7">
        <v>323</v>
      </c>
      <c r="AB979" s="7" t="e">
        <f t="shared" si="200"/>
        <v>#REF!</v>
      </c>
      <c r="AC979" s="7" t="e">
        <f t="shared" si="202"/>
        <v>#REF!</v>
      </c>
      <c r="AD979" s="12" t="e">
        <f>++VLOOKUP(F979,#REF!,3,0)</f>
        <v>#REF!</v>
      </c>
      <c r="AE979" s="10" t="s">
        <v>11</v>
      </c>
      <c r="AF979" s="10" t="s">
        <v>2945</v>
      </c>
      <c r="AH979" t="s">
        <v>2960</v>
      </c>
    </row>
    <row r="980" spans="1:34" x14ac:dyDescent="0.25">
      <c r="A980" s="5">
        <f t="shared" si="201"/>
        <v>89</v>
      </c>
      <c r="B980" s="22" t="s">
        <v>502</v>
      </c>
      <c r="C980" s="6" t="s">
        <v>1561</v>
      </c>
      <c r="D980" s="5" t="s">
        <v>545</v>
      </c>
      <c r="E980" s="7">
        <v>78568849</v>
      </c>
      <c r="F980" s="7">
        <v>30102783120050</v>
      </c>
      <c r="G980" s="7" t="s">
        <v>2518</v>
      </c>
      <c r="H980" s="14">
        <v>45078</v>
      </c>
      <c r="I980" s="5" t="s">
        <v>1126</v>
      </c>
      <c r="J980" s="5" t="e">
        <f>++COUNTIFS(#REF!,'Манзилли сотиб олиш (2)'!$F980,#REF!,'Манзилли сотиб олиш (2)'!J$3,#REF!,'Манзилли сотиб олиш (2)'!J$2)</f>
        <v>#REF!</v>
      </c>
      <c r="K980" s="5" t="e">
        <f>++COUNTIFS(#REF!,'Манзилли сотиб олиш (2)'!$F980,#REF!,'Манзилли сотиб олиш (2)'!K$3,#REF!,'Манзилли сотиб олиш (2)'!K$2)</f>
        <v>#REF!</v>
      </c>
      <c r="L980" s="5" t="e">
        <f>++COUNTIFS(#REF!,'Манзилли сотиб олиш (2)'!$F980,#REF!,'Манзилли сотиб олиш (2)'!L$3,#REF!,'Манзилли сотиб олиш (2)'!L$2)</f>
        <v>#REF!</v>
      </c>
      <c r="M980" s="5" t="e">
        <f>++COUNTIFS(#REF!,'Манзилли сотиб олиш (2)'!$F980,#REF!,'Манзилли сотиб олиш (2)'!M$3,#REF!,'Манзилли сотиб олиш (2)'!M$2)</f>
        <v>#REF!</v>
      </c>
      <c r="N980" s="5" t="e">
        <f>++COUNTIFS(#REF!,'Манзилли сотиб олиш (2)'!$F980,#REF!,'Манзилли сотиб олиш (2)'!N$3,#REF!,'Манзилли сотиб олиш (2)'!N$2)</f>
        <v>#REF!</v>
      </c>
      <c r="O980" s="7" t="e">
        <f t="shared" si="195"/>
        <v>#REF!</v>
      </c>
      <c r="P980" s="7">
        <f t="shared" si="196"/>
        <v>0</v>
      </c>
      <c r="Q980" s="7">
        <f t="shared" si="197"/>
        <v>0</v>
      </c>
      <c r="R980" s="5" t="e">
        <f>++COUNTIFS(#REF!,'Манзилли сотиб олиш (2)'!$F980,#REF!,'Манзилли сотиб олиш (2)'!R$3,#REF!,'Манзилли сотиб олиш (2)'!R$2)</f>
        <v>#REF!</v>
      </c>
      <c r="S980" s="5" t="e">
        <f>++COUNTIFS(#REF!,'Манзилли сотиб олиш (2)'!$F980,#REF!,'Манзилли сотиб олиш (2)'!S$3,#REF!,'Манзилли сотиб олиш (2)'!S$2)</f>
        <v>#REF!</v>
      </c>
      <c r="T980" s="5" t="e">
        <f>++COUNTIFS(#REF!,'Манзилли сотиб олиш (2)'!$F980,#REF!,'Манзилли сотиб олиш (2)'!T$3,#REF!,'Манзилли сотиб олиш (2)'!T$2)</f>
        <v>#REF!</v>
      </c>
      <c r="U980" s="5" t="e">
        <f>++COUNTIFS(#REF!,'Манзилли сотиб олиш (2)'!$F980,#REF!,'Манзилли сотиб олиш (2)'!U$3,#REF!,'Манзилли сотиб олиш (2)'!U$2)</f>
        <v>#REF!</v>
      </c>
      <c r="V980" s="5" t="e">
        <f>++COUNTIFS(#REF!,'Манзилли сотиб олиш (2)'!$F980,#REF!,'Манзилли сотиб олиш (2)'!V$3,#REF!,'Манзилли сотиб олиш (2)'!V$2)</f>
        <v>#REF!</v>
      </c>
      <c r="W980" s="7" t="e">
        <f t="shared" si="198"/>
        <v>#REF!</v>
      </c>
      <c r="X980" s="7">
        <f t="shared" si="203"/>
        <v>1</v>
      </c>
      <c r="Y980" s="7">
        <f t="shared" si="199"/>
        <v>286</v>
      </c>
      <c r="Z980" s="7">
        <f t="shared" si="203"/>
        <v>1</v>
      </c>
      <c r="AA980" s="7">
        <v>286</v>
      </c>
      <c r="AB980" s="7" t="e">
        <f t="shared" si="200"/>
        <v>#REF!</v>
      </c>
      <c r="AC980" s="7" t="e">
        <f t="shared" si="202"/>
        <v>#REF!</v>
      </c>
      <c r="AD980" s="12" t="e">
        <f>++VLOOKUP(F980,#REF!,3,0)</f>
        <v>#REF!</v>
      </c>
      <c r="AE980" s="10" t="s">
        <v>502</v>
      </c>
      <c r="AF980" s="10" t="s">
        <v>1023</v>
      </c>
      <c r="AH980" t="s">
        <v>2960</v>
      </c>
    </row>
    <row r="981" spans="1:34" x14ac:dyDescent="0.25">
      <c r="A981" s="5">
        <f t="shared" si="201"/>
        <v>90</v>
      </c>
      <c r="B981" s="22" t="s">
        <v>502</v>
      </c>
      <c r="C981" s="6" t="s">
        <v>1562</v>
      </c>
      <c r="D981" s="5" t="s">
        <v>544</v>
      </c>
      <c r="E981" s="7">
        <v>78570265</v>
      </c>
      <c r="F981" s="7">
        <v>40105927150011</v>
      </c>
      <c r="G981" s="7" t="s">
        <v>2519</v>
      </c>
      <c r="H981" s="14">
        <v>45078</v>
      </c>
      <c r="I981" s="5" t="s">
        <v>1126</v>
      </c>
      <c r="J981" s="5" t="e">
        <f>++COUNTIFS(#REF!,'Манзилли сотиб олиш (2)'!$F981,#REF!,'Манзилли сотиб олиш (2)'!J$3,#REF!,'Манзилли сотиб олиш (2)'!J$2)</f>
        <v>#REF!</v>
      </c>
      <c r="K981" s="5" t="e">
        <f>++COUNTIFS(#REF!,'Манзилли сотиб олиш (2)'!$F981,#REF!,'Манзилли сотиб олиш (2)'!K$3,#REF!,'Манзилли сотиб олиш (2)'!K$2)</f>
        <v>#REF!</v>
      </c>
      <c r="L981" s="5" t="e">
        <f>++COUNTIFS(#REF!,'Манзилли сотиб олиш (2)'!$F981,#REF!,'Манзилли сотиб олиш (2)'!L$3,#REF!,'Манзилли сотиб олиш (2)'!L$2)</f>
        <v>#REF!</v>
      </c>
      <c r="M981" s="5" t="e">
        <f>++COUNTIFS(#REF!,'Манзилли сотиб олиш (2)'!$F981,#REF!,'Манзилли сотиб олиш (2)'!M$3,#REF!,'Манзилли сотиб олиш (2)'!M$2)</f>
        <v>#REF!</v>
      </c>
      <c r="N981" s="5" t="e">
        <f>++COUNTIFS(#REF!,'Манзилли сотиб олиш (2)'!$F981,#REF!,'Манзилли сотиб олиш (2)'!N$3,#REF!,'Манзилли сотиб олиш (2)'!N$2)</f>
        <v>#REF!</v>
      </c>
      <c r="O981" s="7" t="e">
        <f t="shared" si="195"/>
        <v>#REF!</v>
      </c>
      <c r="P981" s="7">
        <f t="shared" si="196"/>
        <v>0</v>
      </c>
      <c r="Q981" s="7">
        <f t="shared" si="197"/>
        <v>0</v>
      </c>
      <c r="R981" s="5" t="e">
        <f>++COUNTIFS(#REF!,'Манзилли сотиб олиш (2)'!$F981,#REF!,'Манзилли сотиб олиш (2)'!R$3,#REF!,'Манзилли сотиб олиш (2)'!R$2)</f>
        <v>#REF!</v>
      </c>
      <c r="S981" s="5" t="e">
        <f>++COUNTIFS(#REF!,'Манзилли сотиб олиш (2)'!$F981,#REF!,'Манзилли сотиб олиш (2)'!S$3,#REF!,'Манзилли сотиб олиш (2)'!S$2)</f>
        <v>#REF!</v>
      </c>
      <c r="T981" s="5" t="e">
        <f>++COUNTIFS(#REF!,'Манзилли сотиб олиш (2)'!$F981,#REF!,'Манзилли сотиб олиш (2)'!T$3,#REF!,'Манзилли сотиб олиш (2)'!T$2)</f>
        <v>#REF!</v>
      </c>
      <c r="U981" s="5" t="e">
        <f>++COUNTIFS(#REF!,'Манзилли сотиб олиш (2)'!$F981,#REF!,'Манзилли сотиб олиш (2)'!U$3,#REF!,'Манзилли сотиб олиш (2)'!U$2)</f>
        <v>#REF!</v>
      </c>
      <c r="V981" s="5" t="e">
        <f>++COUNTIFS(#REF!,'Манзилли сотиб олиш (2)'!$F981,#REF!,'Манзилли сотиб олиш (2)'!V$3,#REF!,'Манзилли сотиб олиш (2)'!V$2)</f>
        <v>#REF!</v>
      </c>
      <c r="W981" s="7" t="e">
        <f t="shared" si="198"/>
        <v>#REF!</v>
      </c>
      <c r="X981" s="7">
        <f t="shared" si="203"/>
        <v>1</v>
      </c>
      <c r="Y981" s="7">
        <f t="shared" si="199"/>
        <v>151.69999999999999</v>
      </c>
      <c r="Z981" s="7">
        <f t="shared" si="203"/>
        <v>1</v>
      </c>
      <c r="AA981" s="7">
        <v>151.69999999999999</v>
      </c>
      <c r="AB981" s="7" t="e">
        <f t="shared" si="200"/>
        <v>#REF!</v>
      </c>
      <c r="AC981" s="7" t="e">
        <f t="shared" si="202"/>
        <v>#REF!</v>
      </c>
      <c r="AD981" s="12" t="e">
        <f>++VLOOKUP(F981,#REF!,3,0)</f>
        <v>#REF!</v>
      </c>
      <c r="AE981" s="10" t="s">
        <v>502</v>
      </c>
      <c r="AF981" s="10" t="s">
        <v>2942</v>
      </c>
      <c r="AH981" t="s">
        <v>2960</v>
      </c>
    </row>
    <row r="982" spans="1:34" x14ac:dyDescent="0.25">
      <c r="A982" s="5">
        <f t="shared" si="201"/>
        <v>91</v>
      </c>
      <c r="B982" s="22" t="s">
        <v>502</v>
      </c>
      <c r="C982" s="6" t="s">
        <v>1563</v>
      </c>
      <c r="D982" s="5" t="s">
        <v>543</v>
      </c>
      <c r="E982" s="7">
        <v>78574600</v>
      </c>
      <c r="F982" s="7">
        <v>31201953120021</v>
      </c>
      <c r="G982" s="7" t="s">
        <v>2520</v>
      </c>
      <c r="H982" s="14">
        <v>45078</v>
      </c>
      <c r="I982" s="5" t="s">
        <v>1126</v>
      </c>
      <c r="J982" s="5" t="e">
        <f>++COUNTIFS(#REF!,'Манзилли сотиб олиш (2)'!$F982,#REF!,'Манзилли сотиб олиш (2)'!J$3,#REF!,'Манзилли сотиб олиш (2)'!J$2)</f>
        <v>#REF!</v>
      </c>
      <c r="K982" s="5" t="e">
        <f>++COUNTIFS(#REF!,'Манзилли сотиб олиш (2)'!$F982,#REF!,'Манзилли сотиб олиш (2)'!K$3,#REF!,'Манзилли сотиб олиш (2)'!K$2)</f>
        <v>#REF!</v>
      </c>
      <c r="L982" s="5" t="e">
        <f>++COUNTIFS(#REF!,'Манзилли сотиб олиш (2)'!$F982,#REF!,'Манзилли сотиб олиш (2)'!L$3,#REF!,'Манзилли сотиб олиш (2)'!L$2)</f>
        <v>#REF!</v>
      </c>
      <c r="M982" s="5" t="e">
        <f>++COUNTIFS(#REF!,'Манзилли сотиб олиш (2)'!$F982,#REF!,'Манзилли сотиб олиш (2)'!M$3,#REF!,'Манзилли сотиб олиш (2)'!M$2)</f>
        <v>#REF!</v>
      </c>
      <c r="N982" s="5" t="e">
        <f>++COUNTIFS(#REF!,'Манзилли сотиб олиш (2)'!$F982,#REF!,'Манзилли сотиб олиш (2)'!N$3,#REF!,'Манзилли сотиб олиш (2)'!N$2)</f>
        <v>#REF!</v>
      </c>
      <c r="O982" s="7" t="e">
        <f t="shared" si="195"/>
        <v>#REF!</v>
      </c>
      <c r="P982" s="7">
        <f t="shared" si="196"/>
        <v>0</v>
      </c>
      <c r="Q982" s="7">
        <f t="shared" si="197"/>
        <v>0</v>
      </c>
      <c r="R982" s="5" t="e">
        <f>++COUNTIFS(#REF!,'Манзилли сотиб олиш (2)'!$F982,#REF!,'Манзилли сотиб олиш (2)'!R$3,#REF!,'Манзилли сотиб олиш (2)'!R$2)</f>
        <v>#REF!</v>
      </c>
      <c r="S982" s="5" t="e">
        <f>++COUNTIFS(#REF!,'Манзилли сотиб олиш (2)'!$F982,#REF!,'Манзилли сотиб олиш (2)'!S$3,#REF!,'Манзилли сотиб олиш (2)'!S$2)</f>
        <v>#REF!</v>
      </c>
      <c r="T982" s="5" t="e">
        <f>++COUNTIFS(#REF!,'Манзилли сотиб олиш (2)'!$F982,#REF!,'Манзилли сотиб олиш (2)'!T$3,#REF!,'Манзилли сотиб олиш (2)'!T$2)</f>
        <v>#REF!</v>
      </c>
      <c r="U982" s="5" t="e">
        <f>++COUNTIFS(#REF!,'Манзилли сотиб олиш (2)'!$F982,#REF!,'Манзилли сотиб олиш (2)'!U$3,#REF!,'Манзилли сотиб олиш (2)'!U$2)</f>
        <v>#REF!</v>
      </c>
      <c r="V982" s="5" t="e">
        <f>++COUNTIFS(#REF!,'Манзилли сотиб олиш (2)'!$F982,#REF!,'Манзилли сотиб олиш (2)'!V$3,#REF!,'Манзилли сотиб олиш (2)'!V$2)</f>
        <v>#REF!</v>
      </c>
      <c r="W982" s="7" t="e">
        <f t="shared" si="198"/>
        <v>#REF!</v>
      </c>
      <c r="X982" s="7">
        <f t="shared" si="203"/>
        <v>0</v>
      </c>
      <c r="Y982" s="7">
        <f t="shared" si="199"/>
        <v>0</v>
      </c>
      <c r="Z982" s="7">
        <f t="shared" si="203"/>
        <v>0</v>
      </c>
      <c r="AA982" s="7">
        <v>0</v>
      </c>
      <c r="AB982" s="7" t="e">
        <f t="shared" si="200"/>
        <v>#REF!</v>
      </c>
      <c r="AC982" s="7">
        <f t="shared" si="202"/>
        <v>0</v>
      </c>
      <c r="AD982" s="12" t="e">
        <f>++VLOOKUP(F982,#REF!,3,0)</f>
        <v>#REF!</v>
      </c>
      <c r="AE982" s="10" t="s">
        <v>502</v>
      </c>
      <c r="AF982" s="10" t="s">
        <v>2942</v>
      </c>
      <c r="AH982" t="s">
        <v>2960</v>
      </c>
    </row>
    <row r="983" spans="1:34" x14ac:dyDescent="0.25">
      <c r="A983" s="5">
        <f t="shared" si="201"/>
        <v>92</v>
      </c>
      <c r="B983" s="22" t="s">
        <v>502</v>
      </c>
      <c r="C983" s="6" t="s">
        <v>1564</v>
      </c>
      <c r="D983" s="5" t="s">
        <v>542</v>
      </c>
      <c r="E983" s="7">
        <v>78601210</v>
      </c>
      <c r="F983" s="7">
        <v>42408957150027</v>
      </c>
      <c r="G983" s="7" t="s">
        <v>2521</v>
      </c>
      <c r="H983" s="14">
        <v>45078</v>
      </c>
      <c r="I983" s="5" t="s">
        <v>1126</v>
      </c>
      <c r="J983" s="5" t="e">
        <f>++COUNTIFS(#REF!,'Манзилли сотиб олиш (2)'!$F983,#REF!,'Манзилли сотиб олиш (2)'!J$3,#REF!,'Манзилли сотиб олиш (2)'!J$2)</f>
        <v>#REF!</v>
      </c>
      <c r="K983" s="5" t="e">
        <f>++COUNTIFS(#REF!,'Манзилли сотиб олиш (2)'!$F983,#REF!,'Манзилли сотиб олиш (2)'!K$3,#REF!,'Манзилли сотиб олиш (2)'!K$2)</f>
        <v>#REF!</v>
      </c>
      <c r="L983" s="5" t="e">
        <f>++COUNTIFS(#REF!,'Манзилли сотиб олиш (2)'!$F983,#REF!,'Манзилли сотиб олиш (2)'!L$3,#REF!,'Манзилли сотиб олиш (2)'!L$2)</f>
        <v>#REF!</v>
      </c>
      <c r="M983" s="5" t="e">
        <f>++COUNTIFS(#REF!,'Манзилли сотиб олиш (2)'!$F983,#REF!,'Манзилли сотиб олиш (2)'!M$3,#REF!,'Манзилли сотиб олиш (2)'!M$2)</f>
        <v>#REF!</v>
      </c>
      <c r="N983" s="5" t="e">
        <f>++COUNTIFS(#REF!,'Манзилли сотиб олиш (2)'!$F983,#REF!,'Манзилли сотиб олиш (2)'!N$3,#REF!,'Манзилли сотиб олиш (2)'!N$2)</f>
        <v>#REF!</v>
      </c>
      <c r="O983" s="7" t="e">
        <f t="shared" si="195"/>
        <v>#REF!</v>
      </c>
      <c r="P983" s="7">
        <f t="shared" si="196"/>
        <v>0</v>
      </c>
      <c r="Q983" s="7">
        <f t="shared" si="197"/>
        <v>0</v>
      </c>
      <c r="R983" s="5" t="e">
        <f>++COUNTIFS(#REF!,'Манзилли сотиб олиш (2)'!$F983,#REF!,'Манзилли сотиб олиш (2)'!R$3,#REF!,'Манзилли сотиб олиш (2)'!R$2)</f>
        <v>#REF!</v>
      </c>
      <c r="S983" s="5" t="e">
        <f>++COUNTIFS(#REF!,'Манзилли сотиб олиш (2)'!$F983,#REF!,'Манзилли сотиб олиш (2)'!S$3,#REF!,'Манзилли сотиб олиш (2)'!S$2)</f>
        <v>#REF!</v>
      </c>
      <c r="T983" s="5" t="e">
        <f>++COUNTIFS(#REF!,'Манзилли сотиб олиш (2)'!$F983,#REF!,'Манзилли сотиб олиш (2)'!T$3,#REF!,'Манзилли сотиб олиш (2)'!T$2)</f>
        <v>#REF!</v>
      </c>
      <c r="U983" s="5" t="e">
        <f>++COUNTIFS(#REF!,'Манзилли сотиб олиш (2)'!$F983,#REF!,'Манзилли сотиб олиш (2)'!U$3,#REF!,'Манзилли сотиб олиш (2)'!U$2)</f>
        <v>#REF!</v>
      </c>
      <c r="V983" s="5" t="e">
        <f>++COUNTIFS(#REF!,'Манзилли сотиб олиш (2)'!$F983,#REF!,'Манзилли сотиб олиш (2)'!V$3,#REF!,'Манзилли сотиб олиш (2)'!V$2)</f>
        <v>#REF!</v>
      </c>
      <c r="W983" s="7" t="e">
        <f t="shared" si="198"/>
        <v>#REF!</v>
      </c>
      <c r="X983" s="7">
        <f t="shared" si="203"/>
        <v>1</v>
      </c>
      <c r="Y983" s="7">
        <f t="shared" si="199"/>
        <v>274.10000000000002</v>
      </c>
      <c r="Z983" s="7">
        <f t="shared" si="203"/>
        <v>1</v>
      </c>
      <c r="AA983" s="7">
        <v>274.10000000000002</v>
      </c>
      <c r="AB983" s="7" t="e">
        <f t="shared" si="200"/>
        <v>#REF!</v>
      </c>
      <c r="AC983" s="7" t="e">
        <f t="shared" si="202"/>
        <v>#REF!</v>
      </c>
      <c r="AD983" s="12" t="e">
        <f>++VLOOKUP(F983,#REF!,3,0)</f>
        <v>#REF!</v>
      </c>
      <c r="AE983" s="10" t="s">
        <v>502</v>
      </c>
      <c r="AF983" s="10" t="s">
        <v>2943</v>
      </c>
      <c r="AH983" t="s">
        <v>2960</v>
      </c>
    </row>
    <row r="984" spans="1:34" x14ac:dyDescent="0.25">
      <c r="A984" s="5">
        <f t="shared" si="201"/>
        <v>93</v>
      </c>
      <c r="B984" s="22" t="s">
        <v>502</v>
      </c>
      <c r="C984" s="6" t="s">
        <v>1565</v>
      </c>
      <c r="D984" s="5" t="s">
        <v>541</v>
      </c>
      <c r="E984" s="7">
        <v>78605658</v>
      </c>
      <c r="F984" s="7">
        <v>32402933120063</v>
      </c>
      <c r="G984" s="7" t="s">
        <v>2522</v>
      </c>
      <c r="H984" s="14">
        <v>45078</v>
      </c>
      <c r="I984" s="5" t="s">
        <v>1126</v>
      </c>
      <c r="J984" s="5" t="e">
        <f>++COUNTIFS(#REF!,'Манзилли сотиб олиш (2)'!$F984,#REF!,'Манзилли сотиб олиш (2)'!J$3,#REF!,'Манзилли сотиб олиш (2)'!J$2)</f>
        <v>#REF!</v>
      </c>
      <c r="K984" s="5" t="e">
        <f>++COUNTIFS(#REF!,'Манзилли сотиб олиш (2)'!$F984,#REF!,'Манзилли сотиб олиш (2)'!K$3,#REF!,'Манзилли сотиб олиш (2)'!K$2)</f>
        <v>#REF!</v>
      </c>
      <c r="L984" s="5" t="e">
        <f>++COUNTIFS(#REF!,'Манзилли сотиб олиш (2)'!$F984,#REF!,'Манзилли сотиб олиш (2)'!L$3,#REF!,'Манзилли сотиб олиш (2)'!L$2)</f>
        <v>#REF!</v>
      </c>
      <c r="M984" s="5" t="e">
        <f>++COUNTIFS(#REF!,'Манзилли сотиб олиш (2)'!$F984,#REF!,'Манзилли сотиб олиш (2)'!M$3,#REF!,'Манзилли сотиб олиш (2)'!M$2)</f>
        <v>#REF!</v>
      </c>
      <c r="N984" s="5" t="e">
        <f>++COUNTIFS(#REF!,'Манзилли сотиб олиш (2)'!$F984,#REF!,'Манзилли сотиб олиш (2)'!N$3,#REF!,'Манзилли сотиб олиш (2)'!N$2)</f>
        <v>#REF!</v>
      </c>
      <c r="O984" s="7" t="e">
        <f t="shared" si="195"/>
        <v>#REF!</v>
      </c>
      <c r="P984" s="7">
        <f t="shared" si="196"/>
        <v>0</v>
      </c>
      <c r="Q984" s="7">
        <f t="shared" si="197"/>
        <v>0</v>
      </c>
      <c r="R984" s="5" t="e">
        <f>++COUNTIFS(#REF!,'Манзилли сотиб олиш (2)'!$F984,#REF!,'Манзилли сотиб олиш (2)'!R$3,#REF!,'Манзилли сотиб олиш (2)'!R$2)</f>
        <v>#REF!</v>
      </c>
      <c r="S984" s="5" t="e">
        <f>++COUNTIFS(#REF!,'Манзилли сотиб олиш (2)'!$F984,#REF!,'Манзилли сотиб олиш (2)'!S$3,#REF!,'Манзилли сотиб олиш (2)'!S$2)</f>
        <v>#REF!</v>
      </c>
      <c r="T984" s="5" t="e">
        <f>++COUNTIFS(#REF!,'Манзилли сотиб олиш (2)'!$F984,#REF!,'Манзилли сотиб олиш (2)'!T$3,#REF!,'Манзилли сотиб олиш (2)'!T$2)</f>
        <v>#REF!</v>
      </c>
      <c r="U984" s="5" t="e">
        <f>++COUNTIFS(#REF!,'Манзилли сотиб олиш (2)'!$F984,#REF!,'Манзилли сотиб олиш (2)'!U$3,#REF!,'Манзилли сотиб олиш (2)'!U$2)</f>
        <v>#REF!</v>
      </c>
      <c r="V984" s="5" t="e">
        <f>++COUNTIFS(#REF!,'Манзилли сотиб олиш (2)'!$F984,#REF!,'Манзилли сотиб олиш (2)'!V$3,#REF!,'Манзилли сотиб олиш (2)'!V$2)</f>
        <v>#REF!</v>
      </c>
      <c r="W984" s="7" t="e">
        <f t="shared" si="198"/>
        <v>#REF!</v>
      </c>
      <c r="X984" s="7">
        <f t="shared" si="203"/>
        <v>1</v>
      </c>
      <c r="Y984" s="7">
        <f t="shared" si="199"/>
        <v>238</v>
      </c>
      <c r="Z984" s="7">
        <f t="shared" si="203"/>
        <v>1</v>
      </c>
      <c r="AA984" s="7">
        <v>238</v>
      </c>
      <c r="AB984" s="7" t="e">
        <f t="shared" si="200"/>
        <v>#REF!</v>
      </c>
      <c r="AC984" s="7" t="e">
        <f t="shared" si="202"/>
        <v>#REF!</v>
      </c>
      <c r="AD984" s="12" t="e">
        <f>++VLOOKUP(F984,#REF!,3,0)</f>
        <v>#REF!</v>
      </c>
      <c r="AE984" s="10" t="s">
        <v>502</v>
      </c>
      <c r="AF984" s="10" t="s">
        <v>1012</v>
      </c>
      <c r="AH984" t="s">
        <v>2960</v>
      </c>
    </row>
    <row r="985" spans="1:34" x14ac:dyDescent="0.25">
      <c r="A985" s="5">
        <f t="shared" si="201"/>
        <v>94</v>
      </c>
      <c r="B985" s="22" t="s">
        <v>502</v>
      </c>
      <c r="C985" s="6" t="s">
        <v>1566</v>
      </c>
      <c r="D985" s="5" t="s">
        <v>540</v>
      </c>
      <c r="E985" s="7">
        <v>78608501</v>
      </c>
      <c r="F985" s="7">
        <v>42702943120022</v>
      </c>
      <c r="G985" s="7" t="s">
        <v>2523</v>
      </c>
      <c r="H985" s="14">
        <v>45078</v>
      </c>
      <c r="I985" s="5" t="s">
        <v>1126</v>
      </c>
      <c r="J985" s="5" t="e">
        <f>++COUNTIFS(#REF!,'Манзилли сотиб олиш (2)'!$F985,#REF!,'Манзилли сотиб олиш (2)'!J$3,#REF!,'Манзилли сотиб олиш (2)'!J$2)</f>
        <v>#REF!</v>
      </c>
      <c r="K985" s="5" t="e">
        <f>++COUNTIFS(#REF!,'Манзилли сотиб олиш (2)'!$F985,#REF!,'Манзилли сотиб олиш (2)'!K$3,#REF!,'Манзилли сотиб олиш (2)'!K$2)</f>
        <v>#REF!</v>
      </c>
      <c r="L985" s="5" t="e">
        <f>++COUNTIFS(#REF!,'Манзилли сотиб олиш (2)'!$F985,#REF!,'Манзилли сотиб олиш (2)'!L$3,#REF!,'Манзилли сотиб олиш (2)'!L$2)</f>
        <v>#REF!</v>
      </c>
      <c r="M985" s="5" t="e">
        <f>++COUNTIFS(#REF!,'Манзилли сотиб олиш (2)'!$F985,#REF!,'Манзилли сотиб олиш (2)'!M$3,#REF!,'Манзилли сотиб олиш (2)'!M$2)</f>
        <v>#REF!</v>
      </c>
      <c r="N985" s="5" t="e">
        <f>++COUNTIFS(#REF!,'Манзилли сотиб олиш (2)'!$F985,#REF!,'Манзилли сотиб олиш (2)'!N$3,#REF!,'Манзилли сотиб олиш (2)'!N$2)</f>
        <v>#REF!</v>
      </c>
      <c r="O985" s="7" t="e">
        <f t="shared" si="195"/>
        <v>#REF!</v>
      </c>
      <c r="P985" s="7">
        <f t="shared" si="196"/>
        <v>0</v>
      </c>
      <c r="Q985" s="7">
        <f t="shared" si="197"/>
        <v>0</v>
      </c>
      <c r="R985" s="5" t="e">
        <f>++COUNTIFS(#REF!,'Манзилли сотиб олиш (2)'!$F985,#REF!,'Манзилли сотиб олиш (2)'!R$3,#REF!,'Манзилли сотиб олиш (2)'!R$2)</f>
        <v>#REF!</v>
      </c>
      <c r="S985" s="5" t="e">
        <f>++COUNTIFS(#REF!,'Манзилли сотиб олиш (2)'!$F985,#REF!,'Манзилли сотиб олиш (2)'!S$3,#REF!,'Манзилли сотиб олиш (2)'!S$2)</f>
        <v>#REF!</v>
      </c>
      <c r="T985" s="5" t="e">
        <f>++COUNTIFS(#REF!,'Манзилли сотиб олиш (2)'!$F985,#REF!,'Манзилли сотиб олиш (2)'!T$3,#REF!,'Манзилли сотиб олиш (2)'!T$2)</f>
        <v>#REF!</v>
      </c>
      <c r="U985" s="5" t="e">
        <f>++COUNTIFS(#REF!,'Манзилли сотиб олиш (2)'!$F985,#REF!,'Манзилли сотиб олиш (2)'!U$3,#REF!,'Манзилли сотиб олиш (2)'!U$2)</f>
        <v>#REF!</v>
      </c>
      <c r="V985" s="5" t="e">
        <f>++COUNTIFS(#REF!,'Манзилли сотиб олиш (2)'!$F985,#REF!,'Манзилли сотиб олиш (2)'!V$3,#REF!,'Манзилли сотиб олиш (2)'!V$2)</f>
        <v>#REF!</v>
      </c>
      <c r="W985" s="7" t="e">
        <f t="shared" si="198"/>
        <v>#REF!</v>
      </c>
      <c r="X985" s="7">
        <f t="shared" si="203"/>
        <v>0</v>
      </c>
      <c r="Y985" s="7">
        <f t="shared" si="199"/>
        <v>0</v>
      </c>
      <c r="Z985" s="7">
        <f t="shared" si="203"/>
        <v>0</v>
      </c>
      <c r="AA985" s="7">
        <v>0</v>
      </c>
      <c r="AB985" s="7" t="e">
        <f t="shared" si="200"/>
        <v>#REF!</v>
      </c>
      <c r="AC985" s="7">
        <f t="shared" si="202"/>
        <v>0</v>
      </c>
      <c r="AD985" s="12" t="e">
        <f>++VLOOKUP(F985,#REF!,3,0)</f>
        <v>#REF!</v>
      </c>
      <c r="AE985" s="10" t="s">
        <v>502</v>
      </c>
      <c r="AF985" s="10" t="s">
        <v>1973</v>
      </c>
      <c r="AH985" t="s">
        <v>2960</v>
      </c>
    </row>
    <row r="986" spans="1:34" x14ac:dyDescent="0.25">
      <c r="A986" s="5">
        <f t="shared" si="201"/>
        <v>95</v>
      </c>
      <c r="B986" s="22" t="s">
        <v>502</v>
      </c>
      <c r="C986" s="6" t="s">
        <v>1567</v>
      </c>
      <c r="D986" s="5" t="s">
        <v>539</v>
      </c>
      <c r="E986" s="7">
        <v>78610379</v>
      </c>
      <c r="F986" s="7">
        <v>41801963120014</v>
      </c>
      <c r="G986" s="7" t="s">
        <v>2524</v>
      </c>
      <c r="H986" s="14">
        <v>45078</v>
      </c>
      <c r="I986" s="5" t="s">
        <v>1126</v>
      </c>
      <c r="J986" s="5" t="e">
        <f>++COUNTIFS(#REF!,'Манзилли сотиб олиш (2)'!$F986,#REF!,'Манзилли сотиб олиш (2)'!J$3,#REF!,'Манзилли сотиб олиш (2)'!J$2)</f>
        <v>#REF!</v>
      </c>
      <c r="K986" s="5" t="e">
        <f>++COUNTIFS(#REF!,'Манзилли сотиб олиш (2)'!$F986,#REF!,'Манзилли сотиб олиш (2)'!K$3,#REF!,'Манзилли сотиб олиш (2)'!K$2)</f>
        <v>#REF!</v>
      </c>
      <c r="L986" s="5" t="e">
        <f>++COUNTIFS(#REF!,'Манзилли сотиб олиш (2)'!$F986,#REF!,'Манзилли сотиб олиш (2)'!L$3,#REF!,'Манзилли сотиб олиш (2)'!L$2)</f>
        <v>#REF!</v>
      </c>
      <c r="M986" s="5" t="e">
        <f>++COUNTIFS(#REF!,'Манзилли сотиб олиш (2)'!$F986,#REF!,'Манзилли сотиб олиш (2)'!M$3,#REF!,'Манзилли сотиб олиш (2)'!M$2)</f>
        <v>#REF!</v>
      </c>
      <c r="N986" s="5" t="e">
        <f>++COUNTIFS(#REF!,'Манзилли сотиб олиш (2)'!$F986,#REF!,'Манзилли сотиб олиш (2)'!N$3,#REF!,'Манзилли сотиб олиш (2)'!N$2)</f>
        <v>#REF!</v>
      </c>
      <c r="O986" s="7" t="e">
        <f t="shared" si="195"/>
        <v>#REF!</v>
      </c>
      <c r="P986" s="7">
        <f t="shared" si="196"/>
        <v>0</v>
      </c>
      <c r="Q986" s="7">
        <f t="shared" si="197"/>
        <v>0</v>
      </c>
      <c r="R986" s="5" t="e">
        <f>++COUNTIFS(#REF!,'Манзилли сотиб олиш (2)'!$F986,#REF!,'Манзилли сотиб олиш (2)'!R$3,#REF!,'Манзилли сотиб олиш (2)'!R$2)</f>
        <v>#REF!</v>
      </c>
      <c r="S986" s="5" t="e">
        <f>++COUNTIFS(#REF!,'Манзилли сотиб олиш (2)'!$F986,#REF!,'Манзилли сотиб олиш (2)'!S$3,#REF!,'Манзилли сотиб олиш (2)'!S$2)</f>
        <v>#REF!</v>
      </c>
      <c r="T986" s="5" t="e">
        <f>++COUNTIFS(#REF!,'Манзилли сотиб олиш (2)'!$F986,#REF!,'Манзилли сотиб олиш (2)'!T$3,#REF!,'Манзилли сотиб олиш (2)'!T$2)</f>
        <v>#REF!</v>
      </c>
      <c r="U986" s="5" t="e">
        <f>++COUNTIFS(#REF!,'Манзилли сотиб олиш (2)'!$F986,#REF!,'Манзилли сотиб олиш (2)'!U$3,#REF!,'Манзилли сотиб олиш (2)'!U$2)</f>
        <v>#REF!</v>
      </c>
      <c r="V986" s="5" t="e">
        <f>++COUNTIFS(#REF!,'Манзилли сотиб олиш (2)'!$F986,#REF!,'Манзилли сотиб олиш (2)'!V$3,#REF!,'Манзилли сотиб олиш (2)'!V$2)</f>
        <v>#REF!</v>
      </c>
      <c r="W986" s="7" t="e">
        <f t="shared" si="198"/>
        <v>#REF!</v>
      </c>
      <c r="X986" s="7">
        <f t="shared" si="203"/>
        <v>1</v>
      </c>
      <c r="Y986" s="7">
        <f t="shared" si="199"/>
        <v>153</v>
      </c>
      <c r="Z986" s="7">
        <f t="shared" si="203"/>
        <v>1</v>
      </c>
      <c r="AA986" s="7">
        <v>153</v>
      </c>
      <c r="AB986" s="7" t="e">
        <f t="shared" si="200"/>
        <v>#REF!</v>
      </c>
      <c r="AC986" s="7" t="e">
        <f t="shared" si="202"/>
        <v>#REF!</v>
      </c>
      <c r="AD986" s="12" t="e">
        <f>++VLOOKUP(F986,#REF!,3,0)</f>
        <v>#REF!</v>
      </c>
      <c r="AE986" s="10" t="s">
        <v>502</v>
      </c>
      <c r="AF986" s="10" t="s">
        <v>2925</v>
      </c>
      <c r="AH986" t="s">
        <v>2960</v>
      </c>
    </row>
    <row r="987" spans="1:34" x14ac:dyDescent="0.25">
      <c r="A987" s="5">
        <f t="shared" si="201"/>
        <v>96</v>
      </c>
      <c r="B987" s="22" t="s">
        <v>502</v>
      </c>
      <c r="C987" s="6" t="s">
        <v>1568</v>
      </c>
      <c r="D987" s="5" t="s">
        <v>538</v>
      </c>
      <c r="E987" s="7">
        <v>78611506</v>
      </c>
      <c r="F987" s="7">
        <v>30302987150019</v>
      </c>
      <c r="G987" s="7" t="s">
        <v>2525</v>
      </c>
      <c r="H987" s="14">
        <v>45078</v>
      </c>
      <c r="I987" s="5" t="s">
        <v>1126</v>
      </c>
      <c r="J987" s="5" t="e">
        <f>++COUNTIFS(#REF!,'Манзилли сотиб олиш (2)'!$F987,#REF!,'Манзилли сотиб олиш (2)'!J$3,#REF!,'Манзилли сотиб олиш (2)'!J$2)</f>
        <v>#REF!</v>
      </c>
      <c r="K987" s="5" t="e">
        <f>++COUNTIFS(#REF!,'Манзилли сотиб олиш (2)'!$F987,#REF!,'Манзилли сотиб олиш (2)'!K$3,#REF!,'Манзилли сотиб олиш (2)'!K$2)</f>
        <v>#REF!</v>
      </c>
      <c r="L987" s="5" t="e">
        <f>++COUNTIFS(#REF!,'Манзилли сотиб олиш (2)'!$F987,#REF!,'Манзилли сотиб олиш (2)'!L$3,#REF!,'Манзилли сотиб олиш (2)'!L$2)</f>
        <v>#REF!</v>
      </c>
      <c r="M987" s="5" t="e">
        <f>++COUNTIFS(#REF!,'Манзилли сотиб олиш (2)'!$F987,#REF!,'Манзилли сотиб олиш (2)'!M$3,#REF!,'Манзилли сотиб олиш (2)'!M$2)</f>
        <v>#REF!</v>
      </c>
      <c r="N987" s="5" t="e">
        <f>++COUNTIFS(#REF!,'Манзилли сотиб олиш (2)'!$F987,#REF!,'Манзилли сотиб олиш (2)'!N$3,#REF!,'Манзилли сотиб олиш (2)'!N$2)</f>
        <v>#REF!</v>
      </c>
      <c r="O987" s="7" t="e">
        <f t="shared" si="195"/>
        <v>#REF!</v>
      </c>
      <c r="P987" s="7">
        <f t="shared" si="196"/>
        <v>0</v>
      </c>
      <c r="Q987" s="7">
        <f t="shared" si="197"/>
        <v>0</v>
      </c>
      <c r="R987" s="5" t="e">
        <f>++COUNTIFS(#REF!,'Манзилли сотиб олиш (2)'!$F987,#REF!,'Манзилли сотиб олиш (2)'!R$3,#REF!,'Манзилли сотиб олиш (2)'!R$2)</f>
        <v>#REF!</v>
      </c>
      <c r="S987" s="5" t="e">
        <f>++COUNTIFS(#REF!,'Манзилли сотиб олиш (2)'!$F987,#REF!,'Манзилли сотиб олиш (2)'!S$3,#REF!,'Манзилли сотиб олиш (2)'!S$2)</f>
        <v>#REF!</v>
      </c>
      <c r="T987" s="5" t="e">
        <f>++COUNTIFS(#REF!,'Манзилли сотиб олиш (2)'!$F987,#REF!,'Манзилли сотиб олиш (2)'!T$3,#REF!,'Манзилли сотиб олиш (2)'!T$2)</f>
        <v>#REF!</v>
      </c>
      <c r="U987" s="5" t="e">
        <f>++COUNTIFS(#REF!,'Манзилли сотиб олиш (2)'!$F987,#REF!,'Манзилли сотиб олиш (2)'!U$3,#REF!,'Манзилли сотиб олиш (2)'!U$2)</f>
        <v>#REF!</v>
      </c>
      <c r="V987" s="5" t="e">
        <f>++COUNTIFS(#REF!,'Манзилли сотиб олиш (2)'!$F987,#REF!,'Манзилли сотиб олиш (2)'!V$3,#REF!,'Манзилли сотиб олиш (2)'!V$2)</f>
        <v>#REF!</v>
      </c>
      <c r="W987" s="7" t="e">
        <f t="shared" si="198"/>
        <v>#REF!</v>
      </c>
      <c r="X987" s="7">
        <f t="shared" si="203"/>
        <v>1</v>
      </c>
      <c r="Y987" s="7">
        <f t="shared" si="199"/>
        <v>215.916</v>
      </c>
      <c r="Z987" s="7">
        <f t="shared" si="203"/>
        <v>1</v>
      </c>
      <c r="AA987" s="7">
        <v>215.916</v>
      </c>
      <c r="AB987" s="7" t="e">
        <f t="shared" si="200"/>
        <v>#REF!</v>
      </c>
      <c r="AC987" s="7" t="e">
        <f t="shared" si="202"/>
        <v>#REF!</v>
      </c>
      <c r="AD987" s="12" t="e">
        <f>++VLOOKUP(F987,#REF!,3,0)</f>
        <v>#REF!</v>
      </c>
      <c r="AE987" s="10" t="s">
        <v>502</v>
      </c>
      <c r="AF987" s="10" t="s">
        <v>2942</v>
      </c>
      <c r="AH987" t="s">
        <v>2960</v>
      </c>
    </row>
    <row r="988" spans="1:34" x14ac:dyDescent="0.25">
      <c r="A988" s="5">
        <f t="shared" si="201"/>
        <v>97</v>
      </c>
      <c r="B988" s="22" t="s">
        <v>502</v>
      </c>
      <c r="C988" s="6" t="s">
        <v>1570</v>
      </c>
      <c r="D988" s="5" t="s">
        <v>536</v>
      </c>
      <c r="E988" s="7">
        <v>78618386</v>
      </c>
      <c r="F988" s="7">
        <v>31206977150030</v>
      </c>
      <c r="G988" s="7" t="s">
        <v>2527</v>
      </c>
      <c r="H988" s="14">
        <v>45078</v>
      </c>
      <c r="I988" s="5" t="s">
        <v>1126</v>
      </c>
      <c r="J988" s="5" t="e">
        <f>++COUNTIFS(#REF!,'Манзилли сотиб олиш (2)'!$F988,#REF!,'Манзилли сотиб олиш (2)'!J$3,#REF!,'Манзилли сотиб олиш (2)'!J$2)</f>
        <v>#REF!</v>
      </c>
      <c r="K988" s="5" t="e">
        <f>++COUNTIFS(#REF!,'Манзилли сотиб олиш (2)'!$F988,#REF!,'Манзилли сотиб олиш (2)'!K$3,#REF!,'Манзилли сотиб олиш (2)'!K$2)</f>
        <v>#REF!</v>
      </c>
      <c r="L988" s="5" t="e">
        <f>++COUNTIFS(#REF!,'Манзилли сотиб олиш (2)'!$F988,#REF!,'Манзилли сотиб олиш (2)'!L$3,#REF!,'Манзилли сотиб олиш (2)'!L$2)</f>
        <v>#REF!</v>
      </c>
      <c r="M988" s="5" t="e">
        <f>++COUNTIFS(#REF!,'Манзилли сотиб олиш (2)'!$F988,#REF!,'Манзилли сотиб олиш (2)'!M$3,#REF!,'Манзилли сотиб олиш (2)'!M$2)</f>
        <v>#REF!</v>
      </c>
      <c r="N988" s="5" t="e">
        <f>++COUNTIFS(#REF!,'Манзилли сотиб олиш (2)'!$F988,#REF!,'Манзилли сотиб олиш (2)'!N$3,#REF!,'Манзилли сотиб олиш (2)'!N$2)</f>
        <v>#REF!</v>
      </c>
      <c r="O988" s="7" t="e">
        <f t="shared" si="195"/>
        <v>#REF!</v>
      </c>
      <c r="P988" s="7">
        <f t="shared" si="196"/>
        <v>0</v>
      </c>
      <c r="Q988" s="7">
        <f t="shared" si="197"/>
        <v>0</v>
      </c>
      <c r="R988" s="5" t="e">
        <f>++COUNTIFS(#REF!,'Манзилли сотиб олиш (2)'!$F988,#REF!,'Манзилли сотиб олиш (2)'!R$3,#REF!,'Манзилли сотиб олиш (2)'!R$2)</f>
        <v>#REF!</v>
      </c>
      <c r="S988" s="5" t="e">
        <f>++COUNTIFS(#REF!,'Манзилли сотиб олиш (2)'!$F988,#REF!,'Манзилли сотиб олиш (2)'!S$3,#REF!,'Манзилли сотиб олиш (2)'!S$2)</f>
        <v>#REF!</v>
      </c>
      <c r="T988" s="19" t="e">
        <f>++COUNTIFS(#REF!,'Манзилли сотиб олиш (2)'!$F988,#REF!,'Манзилли сотиб олиш (2)'!T$3,#REF!,'Манзилли сотиб олиш (2)'!T$2)</f>
        <v>#REF!</v>
      </c>
      <c r="U988" s="5" t="e">
        <f>++COUNTIFS(#REF!,'Манзилли сотиб олиш (2)'!$F988,#REF!,'Манзилли сотиб олиш (2)'!U$3,#REF!,'Манзилли сотиб олиш (2)'!U$2)</f>
        <v>#REF!</v>
      </c>
      <c r="V988" s="5" t="e">
        <f>++COUNTIFS(#REF!,'Манзилли сотиб олиш (2)'!$F988,#REF!,'Манзилли сотиб олиш (2)'!V$3,#REF!,'Манзилли сотиб олиш (2)'!V$2)</f>
        <v>#REF!</v>
      </c>
      <c r="W988" s="7" t="e">
        <f t="shared" si="198"/>
        <v>#REF!</v>
      </c>
      <c r="X988" s="7">
        <f t="shared" si="203"/>
        <v>1</v>
      </c>
      <c r="Y988" s="7">
        <f t="shared" si="199"/>
        <v>215</v>
      </c>
      <c r="Z988" s="7">
        <f t="shared" si="203"/>
        <v>1</v>
      </c>
      <c r="AA988" s="7">
        <v>215</v>
      </c>
      <c r="AB988" s="7" t="e">
        <f t="shared" si="200"/>
        <v>#REF!</v>
      </c>
      <c r="AC988" s="7" t="e">
        <f t="shared" si="202"/>
        <v>#REF!</v>
      </c>
      <c r="AD988" s="12" t="e">
        <f>++VLOOKUP(F988,#REF!,3,0)</f>
        <v>#REF!</v>
      </c>
      <c r="AE988" s="10" t="s">
        <v>502</v>
      </c>
      <c r="AF988" s="10" t="s">
        <v>1010</v>
      </c>
      <c r="AH988" t="s">
        <v>2960</v>
      </c>
    </row>
    <row r="989" spans="1:34" x14ac:dyDescent="0.25">
      <c r="A989" s="5">
        <f t="shared" si="201"/>
        <v>98</v>
      </c>
      <c r="B989" s="22" t="s">
        <v>502</v>
      </c>
      <c r="C989" s="6" t="s">
        <v>1571</v>
      </c>
      <c r="D989" s="5" t="s">
        <v>535</v>
      </c>
      <c r="E989" s="7">
        <v>78663178</v>
      </c>
      <c r="F989" s="7">
        <v>42512693120029</v>
      </c>
      <c r="G989" s="7" t="s">
        <v>2528</v>
      </c>
      <c r="H989" s="14">
        <v>45078</v>
      </c>
      <c r="I989" s="5" t="s">
        <v>1126</v>
      </c>
      <c r="J989" s="5" t="e">
        <f>++COUNTIFS(#REF!,'Манзилли сотиб олиш (2)'!$F989,#REF!,'Манзилли сотиб олиш (2)'!J$3,#REF!,'Манзилли сотиб олиш (2)'!J$2)</f>
        <v>#REF!</v>
      </c>
      <c r="K989" s="5" t="e">
        <f>++COUNTIFS(#REF!,'Манзилли сотиб олиш (2)'!$F989,#REF!,'Манзилли сотиб олиш (2)'!K$3,#REF!,'Манзилли сотиб олиш (2)'!K$2)</f>
        <v>#REF!</v>
      </c>
      <c r="L989" s="5" t="e">
        <f>++COUNTIFS(#REF!,'Манзилли сотиб олиш (2)'!$F989,#REF!,'Манзилли сотиб олиш (2)'!L$3,#REF!,'Манзилли сотиб олиш (2)'!L$2)</f>
        <v>#REF!</v>
      </c>
      <c r="M989" s="5" t="e">
        <f>++COUNTIFS(#REF!,'Манзилли сотиб олиш (2)'!$F989,#REF!,'Манзилли сотиб олиш (2)'!M$3,#REF!,'Манзилли сотиб олиш (2)'!M$2)</f>
        <v>#REF!</v>
      </c>
      <c r="N989" s="5" t="e">
        <f>++COUNTIFS(#REF!,'Манзилли сотиб олиш (2)'!$F989,#REF!,'Манзилли сотиб олиш (2)'!N$3,#REF!,'Манзилли сотиб олиш (2)'!N$2)</f>
        <v>#REF!</v>
      </c>
      <c r="O989" s="7" t="e">
        <f t="shared" si="195"/>
        <v>#REF!</v>
      </c>
      <c r="P989" s="7">
        <f t="shared" si="196"/>
        <v>0</v>
      </c>
      <c r="Q989" s="7">
        <f t="shared" si="197"/>
        <v>0</v>
      </c>
      <c r="R989" s="5" t="e">
        <f>++COUNTIFS(#REF!,'Манзилли сотиб олиш (2)'!$F989,#REF!,'Манзилли сотиб олиш (2)'!R$3,#REF!,'Манзилли сотиб олиш (2)'!R$2)</f>
        <v>#REF!</v>
      </c>
      <c r="S989" s="5" t="e">
        <f>++COUNTIFS(#REF!,'Манзилли сотиб олиш (2)'!$F989,#REF!,'Манзилли сотиб олиш (2)'!S$3,#REF!,'Манзилли сотиб олиш (2)'!S$2)</f>
        <v>#REF!</v>
      </c>
      <c r="T989" s="5" t="e">
        <f>++COUNTIFS(#REF!,'Манзилли сотиб олиш (2)'!$F989,#REF!,'Манзилли сотиб олиш (2)'!T$3,#REF!,'Манзилли сотиб олиш (2)'!T$2)</f>
        <v>#REF!</v>
      </c>
      <c r="U989" s="5" t="e">
        <f>++COUNTIFS(#REF!,'Манзилли сотиб олиш (2)'!$F989,#REF!,'Манзилли сотиб олиш (2)'!U$3,#REF!,'Манзилли сотиб олиш (2)'!U$2)</f>
        <v>#REF!</v>
      </c>
      <c r="V989" s="5" t="e">
        <f>++COUNTIFS(#REF!,'Манзилли сотиб олиш (2)'!$F989,#REF!,'Манзилли сотиб олиш (2)'!V$3,#REF!,'Манзилли сотиб олиш (2)'!V$2)</f>
        <v>#REF!</v>
      </c>
      <c r="W989" s="7" t="e">
        <f t="shared" si="198"/>
        <v>#REF!</v>
      </c>
      <c r="X989" s="7">
        <f t="shared" si="203"/>
        <v>1</v>
      </c>
      <c r="Y989" s="7">
        <f t="shared" si="199"/>
        <v>293</v>
      </c>
      <c r="Z989" s="7">
        <f t="shared" si="203"/>
        <v>1</v>
      </c>
      <c r="AA989" s="7">
        <v>293</v>
      </c>
      <c r="AB989" s="7" t="e">
        <f t="shared" si="200"/>
        <v>#REF!</v>
      </c>
      <c r="AC989" s="7" t="e">
        <f t="shared" si="202"/>
        <v>#REF!</v>
      </c>
      <c r="AD989" s="12" t="e">
        <f>++VLOOKUP(F989,#REF!,3,0)</f>
        <v>#REF!</v>
      </c>
      <c r="AE989" s="10" t="s">
        <v>502</v>
      </c>
      <c r="AF989" s="10" t="s">
        <v>1024</v>
      </c>
      <c r="AH989" t="s">
        <v>2960</v>
      </c>
    </row>
    <row r="990" spans="1:34" x14ac:dyDescent="0.25">
      <c r="A990" s="5">
        <f t="shared" si="201"/>
        <v>99</v>
      </c>
      <c r="B990" s="22" t="s">
        <v>502</v>
      </c>
      <c r="C990" s="6" t="s">
        <v>1572</v>
      </c>
      <c r="D990" s="5" t="s">
        <v>534</v>
      </c>
      <c r="E990" s="7">
        <v>78690229</v>
      </c>
      <c r="F990" s="7">
        <v>31405937150048</v>
      </c>
      <c r="G990" s="7" t="s">
        <v>2529</v>
      </c>
      <c r="H990" s="14">
        <v>45078</v>
      </c>
      <c r="I990" s="5" t="s">
        <v>1126</v>
      </c>
      <c r="J990" s="5" t="e">
        <f>++COUNTIFS(#REF!,'Манзилли сотиб олиш (2)'!$F990,#REF!,'Манзилли сотиб олиш (2)'!J$3,#REF!,'Манзилли сотиб олиш (2)'!J$2)</f>
        <v>#REF!</v>
      </c>
      <c r="K990" s="5" t="e">
        <f>++COUNTIFS(#REF!,'Манзилли сотиб олиш (2)'!$F990,#REF!,'Манзилли сотиб олиш (2)'!K$3,#REF!,'Манзилли сотиб олиш (2)'!K$2)</f>
        <v>#REF!</v>
      </c>
      <c r="L990" s="5" t="e">
        <f>++COUNTIFS(#REF!,'Манзилли сотиб олиш (2)'!$F990,#REF!,'Манзилли сотиб олиш (2)'!L$3,#REF!,'Манзилли сотиб олиш (2)'!L$2)</f>
        <v>#REF!</v>
      </c>
      <c r="M990" s="5" t="e">
        <f>++COUNTIFS(#REF!,'Манзилли сотиб олиш (2)'!$F990,#REF!,'Манзилли сотиб олиш (2)'!M$3,#REF!,'Манзилли сотиб олиш (2)'!M$2)</f>
        <v>#REF!</v>
      </c>
      <c r="N990" s="5" t="e">
        <f>++COUNTIFS(#REF!,'Манзилли сотиб олиш (2)'!$F990,#REF!,'Манзилли сотиб олиш (2)'!N$3,#REF!,'Манзилли сотиб олиш (2)'!N$2)</f>
        <v>#REF!</v>
      </c>
      <c r="O990" s="7" t="e">
        <f t="shared" si="195"/>
        <v>#REF!</v>
      </c>
      <c r="P990" s="7">
        <f t="shared" si="196"/>
        <v>0</v>
      </c>
      <c r="Q990" s="7">
        <f t="shared" si="197"/>
        <v>0</v>
      </c>
      <c r="R990" s="5" t="e">
        <f>++COUNTIFS(#REF!,'Манзилли сотиб олиш (2)'!$F990,#REF!,'Манзилли сотиб олиш (2)'!R$3,#REF!,'Манзилли сотиб олиш (2)'!R$2)</f>
        <v>#REF!</v>
      </c>
      <c r="S990" s="5" t="e">
        <f>++COUNTIFS(#REF!,'Манзилли сотиб олиш (2)'!$F990,#REF!,'Манзилли сотиб олиш (2)'!S$3,#REF!,'Манзилли сотиб олиш (2)'!S$2)</f>
        <v>#REF!</v>
      </c>
      <c r="T990" s="5" t="e">
        <f>++COUNTIFS(#REF!,'Манзилли сотиб олиш (2)'!$F990,#REF!,'Манзилли сотиб олиш (2)'!T$3,#REF!,'Манзилли сотиб олиш (2)'!T$2)</f>
        <v>#REF!</v>
      </c>
      <c r="U990" s="5" t="e">
        <f>++COUNTIFS(#REF!,'Манзилли сотиб олиш (2)'!$F990,#REF!,'Манзилли сотиб олиш (2)'!U$3,#REF!,'Манзилли сотиб олиш (2)'!U$2)</f>
        <v>#REF!</v>
      </c>
      <c r="V990" s="5" t="e">
        <f>++COUNTIFS(#REF!,'Манзилли сотиб олиш (2)'!$F990,#REF!,'Манзилли сотиб олиш (2)'!V$3,#REF!,'Манзилли сотиб олиш (2)'!V$2)</f>
        <v>#REF!</v>
      </c>
      <c r="W990" s="7" t="e">
        <f t="shared" si="198"/>
        <v>#REF!</v>
      </c>
      <c r="X990" s="7">
        <f t="shared" si="203"/>
        <v>1</v>
      </c>
      <c r="Y990" s="7">
        <f t="shared" si="199"/>
        <v>327</v>
      </c>
      <c r="Z990" s="7">
        <f t="shared" si="203"/>
        <v>1</v>
      </c>
      <c r="AA990" s="7">
        <v>327</v>
      </c>
      <c r="AB990" s="7" t="e">
        <f t="shared" si="200"/>
        <v>#REF!</v>
      </c>
      <c r="AC990" s="7" t="e">
        <f t="shared" si="202"/>
        <v>#REF!</v>
      </c>
      <c r="AD990" s="12" t="e">
        <f>++VLOOKUP(F990,#REF!,3,0)</f>
        <v>#REF!</v>
      </c>
      <c r="AE990" s="10" t="s">
        <v>11</v>
      </c>
      <c r="AF990" s="10" t="s">
        <v>2910</v>
      </c>
      <c r="AH990" t="s">
        <v>2960</v>
      </c>
    </row>
    <row r="991" spans="1:34" x14ac:dyDescent="0.25">
      <c r="A991" s="5">
        <f t="shared" si="201"/>
        <v>100</v>
      </c>
      <c r="B991" s="22" t="s">
        <v>502</v>
      </c>
      <c r="C991" s="6" t="s">
        <v>1574</v>
      </c>
      <c r="D991" s="5" t="s">
        <v>532</v>
      </c>
      <c r="E991" s="7">
        <v>78691575</v>
      </c>
      <c r="F991" s="7">
        <v>41507813420047</v>
      </c>
      <c r="G991" s="7" t="s">
        <v>2531</v>
      </c>
      <c r="H991" s="14">
        <v>45078</v>
      </c>
      <c r="I991" s="5" t="s">
        <v>1126</v>
      </c>
      <c r="J991" s="5" t="e">
        <f>++COUNTIFS(#REF!,'Манзилли сотиб олиш (2)'!$F991,#REF!,'Манзилли сотиб олиш (2)'!J$3,#REF!,'Манзилли сотиб олиш (2)'!J$2)</f>
        <v>#REF!</v>
      </c>
      <c r="K991" s="5" t="e">
        <f>++COUNTIFS(#REF!,'Манзилли сотиб олиш (2)'!$F991,#REF!,'Манзилли сотиб олиш (2)'!K$3,#REF!,'Манзилли сотиб олиш (2)'!K$2)</f>
        <v>#REF!</v>
      </c>
      <c r="L991" s="5" t="e">
        <f>++COUNTIFS(#REF!,'Манзилли сотиб олиш (2)'!$F991,#REF!,'Манзилли сотиб олиш (2)'!L$3,#REF!,'Манзилли сотиб олиш (2)'!L$2)</f>
        <v>#REF!</v>
      </c>
      <c r="M991" s="5" t="e">
        <f>++COUNTIFS(#REF!,'Манзилли сотиб олиш (2)'!$F991,#REF!,'Манзилли сотиб олиш (2)'!M$3,#REF!,'Манзилли сотиб олиш (2)'!M$2)</f>
        <v>#REF!</v>
      </c>
      <c r="N991" s="5" t="e">
        <f>++COUNTIFS(#REF!,'Манзилли сотиб олиш (2)'!$F991,#REF!,'Манзилли сотиб олиш (2)'!N$3,#REF!,'Манзилли сотиб олиш (2)'!N$2)</f>
        <v>#REF!</v>
      </c>
      <c r="O991" s="7" t="e">
        <f t="shared" si="195"/>
        <v>#REF!</v>
      </c>
      <c r="P991" s="7">
        <f t="shared" si="196"/>
        <v>0</v>
      </c>
      <c r="Q991" s="7">
        <f t="shared" si="197"/>
        <v>0</v>
      </c>
      <c r="R991" s="5" t="e">
        <f>++COUNTIFS(#REF!,'Манзилли сотиб олиш (2)'!$F991,#REF!,'Манзилли сотиб олиш (2)'!R$3,#REF!,'Манзилли сотиб олиш (2)'!R$2)</f>
        <v>#REF!</v>
      </c>
      <c r="S991" s="5" t="e">
        <f>++COUNTIFS(#REF!,'Манзилли сотиб олиш (2)'!$F991,#REF!,'Манзилли сотиб олиш (2)'!S$3,#REF!,'Манзилли сотиб олиш (2)'!S$2)</f>
        <v>#REF!</v>
      </c>
      <c r="T991" s="5" t="e">
        <f>++COUNTIFS(#REF!,'Манзилли сотиб олиш (2)'!$F991,#REF!,'Манзилли сотиб олиш (2)'!T$3,#REF!,'Манзилли сотиб олиш (2)'!T$2)</f>
        <v>#REF!</v>
      </c>
      <c r="U991" s="5" t="e">
        <f>++COUNTIFS(#REF!,'Манзилли сотиб олиш (2)'!$F991,#REF!,'Манзилли сотиб олиш (2)'!U$3,#REF!,'Манзилли сотиб олиш (2)'!U$2)</f>
        <v>#REF!</v>
      </c>
      <c r="V991" s="5" t="e">
        <f>++COUNTIFS(#REF!,'Манзилли сотиб олиш (2)'!$F991,#REF!,'Манзилли сотиб олиш (2)'!V$3,#REF!,'Манзилли сотиб олиш (2)'!V$2)</f>
        <v>#REF!</v>
      </c>
      <c r="W991" s="7" t="e">
        <f t="shared" si="198"/>
        <v>#REF!</v>
      </c>
      <c r="X991" s="7">
        <f t="shared" si="203"/>
        <v>0</v>
      </c>
      <c r="Y991" s="7">
        <f t="shared" si="199"/>
        <v>0</v>
      </c>
      <c r="Z991" s="7">
        <f t="shared" si="203"/>
        <v>0</v>
      </c>
      <c r="AA991" s="7">
        <v>0</v>
      </c>
      <c r="AB991" s="7" t="e">
        <f t="shared" si="200"/>
        <v>#REF!</v>
      </c>
      <c r="AC991" s="7">
        <f t="shared" si="202"/>
        <v>0</v>
      </c>
      <c r="AD991" s="12" t="e">
        <f>++VLOOKUP(F991,#REF!,3,0)</f>
        <v>#REF!</v>
      </c>
      <c r="AE991" s="10" t="s">
        <v>502</v>
      </c>
      <c r="AF991" s="10" t="s">
        <v>2942</v>
      </c>
      <c r="AH991" t="s">
        <v>2960</v>
      </c>
    </row>
    <row r="992" spans="1:34" x14ac:dyDescent="0.25">
      <c r="A992" s="5">
        <f t="shared" si="201"/>
        <v>101</v>
      </c>
      <c r="B992" s="22" t="s">
        <v>502</v>
      </c>
      <c r="C992" s="6" t="s">
        <v>1575</v>
      </c>
      <c r="D992" s="5" t="s">
        <v>531</v>
      </c>
      <c r="E992" s="7">
        <v>78692482</v>
      </c>
      <c r="F992" s="7">
        <v>40210873120084</v>
      </c>
      <c r="G992" s="7" t="s">
        <v>2532</v>
      </c>
      <c r="H992" s="14">
        <v>45078</v>
      </c>
      <c r="I992" s="5" t="s">
        <v>1126</v>
      </c>
      <c r="J992" s="5" t="e">
        <f>++COUNTIFS(#REF!,'Манзилли сотиб олиш (2)'!$F992,#REF!,'Манзилли сотиб олиш (2)'!J$3,#REF!,'Манзилли сотиб олиш (2)'!J$2)</f>
        <v>#REF!</v>
      </c>
      <c r="K992" s="5" t="e">
        <f>++COUNTIFS(#REF!,'Манзилли сотиб олиш (2)'!$F992,#REF!,'Манзилли сотиб олиш (2)'!K$3,#REF!,'Манзилли сотиб олиш (2)'!K$2)</f>
        <v>#REF!</v>
      </c>
      <c r="L992" s="5" t="e">
        <f>++COUNTIFS(#REF!,'Манзилли сотиб олиш (2)'!$F992,#REF!,'Манзилли сотиб олиш (2)'!L$3,#REF!,'Манзилли сотиб олиш (2)'!L$2)</f>
        <v>#REF!</v>
      </c>
      <c r="M992" s="5" t="e">
        <f>++COUNTIFS(#REF!,'Манзилли сотиб олиш (2)'!$F992,#REF!,'Манзилли сотиб олиш (2)'!M$3,#REF!,'Манзилли сотиб олиш (2)'!M$2)</f>
        <v>#REF!</v>
      </c>
      <c r="N992" s="5" t="e">
        <f>++COUNTIFS(#REF!,'Манзилли сотиб олиш (2)'!$F992,#REF!,'Манзилли сотиб олиш (2)'!N$3,#REF!,'Манзилли сотиб олиш (2)'!N$2)</f>
        <v>#REF!</v>
      </c>
      <c r="O992" s="7" t="e">
        <f t="shared" si="195"/>
        <v>#REF!</v>
      </c>
      <c r="P992" s="7">
        <f t="shared" si="196"/>
        <v>0</v>
      </c>
      <c r="Q992" s="7">
        <f t="shared" si="197"/>
        <v>0</v>
      </c>
      <c r="R992" s="5" t="e">
        <f>++COUNTIFS(#REF!,'Манзилли сотиб олиш (2)'!$F992,#REF!,'Манзилли сотиб олиш (2)'!R$3,#REF!,'Манзилли сотиб олиш (2)'!R$2)</f>
        <v>#REF!</v>
      </c>
      <c r="S992" s="5" t="e">
        <f>++COUNTIFS(#REF!,'Манзилли сотиб олиш (2)'!$F992,#REF!,'Манзилли сотиб олиш (2)'!S$3,#REF!,'Манзилли сотиб олиш (2)'!S$2)</f>
        <v>#REF!</v>
      </c>
      <c r="T992" s="5" t="e">
        <f>++COUNTIFS(#REF!,'Манзилли сотиб олиш (2)'!$F992,#REF!,'Манзилли сотиб олиш (2)'!T$3,#REF!,'Манзилли сотиб олиш (2)'!T$2)</f>
        <v>#REF!</v>
      </c>
      <c r="U992" s="5" t="e">
        <f>++COUNTIFS(#REF!,'Манзилли сотиб олиш (2)'!$F992,#REF!,'Манзилли сотиб олиш (2)'!U$3,#REF!,'Манзилли сотиб олиш (2)'!U$2)</f>
        <v>#REF!</v>
      </c>
      <c r="V992" s="5" t="e">
        <f>++COUNTIFS(#REF!,'Манзилли сотиб олиш (2)'!$F992,#REF!,'Манзилли сотиб олиш (2)'!V$3,#REF!,'Манзилли сотиб олиш (2)'!V$2)</f>
        <v>#REF!</v>
      </c>
      <c r="W992" s="7" t="e">
        <f t="shared" si="198"/>
        <v>#REF!</v>
      </c>
      <c r="X992" s="7">
        <f t="shared" si="203"/>
        <v>0</v>
      </c>
      <c r="Y992" s="7">
        <f t="shared" si="199"/>
        <v>0</v>
      </c>
      <c r="Z992" s="7">
        <f t="shared" si="203"/>
        <v>0</v>
      </c>
      <c r="AA992" s="7">
        <v>0</v>
      </c>
      <c r="AB992" s="7" t="e">
        <f t="shared" si="200"/>
        <v>#REF!</v>
      </c>
      <c r="AC992" s="7">
        <f t="shared" si="202"/>
        <v>0</v>
      </c>
      <c r="AD992" s="12" t="e">
        <f>++VLOOKUP(F992,#REF!,3,0)</f>
        <v>#REF!</v>
      </c>
      <c r="AE992" s="10" t="s">
        <v>11</v>
      </c>
      <c r="AF992" s="10" t="s">
        <v>2948</v>
      </c>
      <c r="AH992" t="s">
        <v>2960</v>
      </c>
    </row>
    <row r="993" spans="1:34" x14ac:dyDescent="0.25">
      <c r="A993" s="5">
        <f t="shared" si="201"/>
        <v>102</v>
      </c>
      <c r="B993" s="22" t="s">
        <v>502</v>
      </c>
      <c r="C993" s="6" t="s">
        <v>1576</v>
      </c>
      <c r="D993" s="5" t="s">
        <v>530</v>
      </c>
      <c r="E993" s="7">
        <v>78700061</v>
      </c>
      <c r="F993" s="7">
        <v>33101987150044</v>
      </c>
      <c r="G993" s="7" t="s">
        <v>2533</v>
      </c>
      <c r="H993" s="14">
        <v>45078</v>
      </c>
      <c r="I993" s="5" t="s">
        <v>1126</v>
      </c>
      <c r="J993" s="5" t="e">
        <f>++COUNTIFS(#REF!,'Манзилли сотиб олиш (2)'!$F993,#REF!,'Манзилли сотиб олиш (2)'!J$3,#REF!,'Манзилли сотиб олиш (2)'!J$2)</f>
        <v>#REF!</v>
      </c>
      <c r="K993" s="5" t="e">
        <f>++COUNTIFS(#REF!,'Манзилли сотиб олиш (2)'!$F993,#REF!,'Манзилли сотиб олиш (2)'!K$3,#REF!,'Манзилли сотиб олиш (2)'!K$2)</f>
        <v>#REF!</v>
      </c>
      <c r="L993" s="5" t="e">
        <f>++COUNTIFS(#REF!,'Манзилли сотиб олиш (2)'!$F993,#REF!,'Манзилли сотиб олиш (2)'!L$3,#REF!,'Манзилли сотиб олиш (2)'!L$2)</f>
        <v>#REF!</v>
      </c>
      <c r="M993" s="5" t="e">
        <f>++COUNTIFS(#REF!,'Манзилли сотиб олиш (2)'!$F993,#REF!,'Манзилли сотиб олиш (2)'!M$3,#REF!,'Манзилли сотиб олиш (2)'!M$2)</f>
        <v>#REF!</v>
      </c>
      <c r="N993" s="5" t="e">
        <f>++COUNTIFS(#REF!,'Манзилли сотиб олиш (2)'!$F993,#REF!,'Манзилли сотиб олиш (2)'!N$3,#REF!,'Манзилли сотиб олиш (2)'!N$2)</f>
        <v>#REF!</v>
      </c>
      <c r="O993" s="7" t="e">
        <f t="shared" si="195"/>
        <v>#REF!</v>
      </c>
      <c r="P993" s="7">
        <f t="shared" si="196"/>
        <v>0</v>
      </c>
      <c r="Q993" s="7">
        <f t="shared" si="197"/>
        <v>0</v>
      </c>
      <c r="R993" s="5" t="e">
        <f>++COUNTIFS(#REF!,'Манзилли сотиб олиш (2)'!$F993,#REF!,'Манзилли сотиб олиш (2)'!R$3,#REF!,'Манзилли сотиб олиш (2)'!R$2)</f>
        <v>#REF!</v>
      </c>
      <c r="S993" s="5" t="e">
        <f>++COUNTIFS(#REF!,'Манзилли сотиб олиш (2)'!$F993,#REF!,'Манзилли сотиб олиш (2)'!S$3,#REF!,'Манзилли сотиб олиш (2)'!S$2)</f>
        <v>#REF!</v>
      </c>
      <c r="T993" s="5" t="e">
        <f>++COUNTIFS(#REF!,'Манзилли сотиб олиш (2)'!$F993,#REF!,'Манзилли сотиб олиш (2)'!T$3,#REF!,'Манзилли сотиб олиш (2)'!T$2)</f>
        <v>#REF!</v>
      </c>
      <c r="U993" s="5" t="e">
        <f>++COUNTIFS(#REF!,'Манзилли сотиб олиш (2)'!$F993,#REF!,'Манзилли сотиб олиш (2)'!U$3,#REF!,'Манзилли сотиб олиш (2)'!U$2)</f>
        <v>#REF!</v>
      </c>
      <c r="V993" s="5" t="e">
        <f>++COUNTIFS(#REF!,'Манзилли сотиб олиш (2)'!$F993,#REF!,'Манзилли сотиб олиш (2)'!V$3,#REF!,'Манзилли сотиб олиш (2)'!V$2)</f>
        <v>#REF!</v>
      </c>
      <c r="W993" s="7" t="e">
        <f t="shared" si="198"/>
        <v>#REF!</v>
      </c>
      <c r="X993" s="7">
        <f t="shared" si="203"/>
        <v>1</v>
      </c>
      <c r="Y993" s="7">
        <f t="shared" si="199"/>
        <v>239.5</v>
      </c>
      <c r="Z993" s="7">
        <f t="shared" si="203"/>
        <v>1</v>
      </c>
      <c r="AA993" s="7">
        <v>239.5</v>
      </c>
      <c r="AB993" s="7" t="e">
        <f t="shared" si="200"/>
        <v>#REF!</v>
      </c>
      <c r="AC993" s="7" t="e">
        <f t="shared" si="202"/>
        <v>#REF!</v>
      </c>
      <c r="AD993" s="12" t="e">
        <f>++VLOOKUP(F993,#REF!,3,0)</f>
        <v>#REF!</v>
      </c>
      <c r="AE993" s="10" t="s">
        <v>502</v>
      </c>
      <c r="AF993" s="10" t="s">
        <v>1010</v>
      </c>
      <c r="AH993" t="s">
        <v>2960</v>
      </c>
    </row>
    <row r="994" spans="1:34" x14ac:dyDescent="0.25">
      <c r="A994" s="5">
        <f t="shared" si="201"/>
        <v>103</v>
      </c>
      <c r="B994" s="22" t="s">
        <v>502</v>
      </c>
      <c r="C994" s="6" t="s">
        <v>1577</v>
      </c>
      <c r="D994" s="5" t="s">
        <v>529</v>
      </c>
      <c r="E994" s="7">
        <v>78699381</v>
      </c>
      <c r="F994" s="7">
        <v>30407977150025</v>
      </c>
      <c r="G994" s="7" t="s">
        <v>2534</v>
      </c>
      <c r="H994" s="14">
        <v>45078</v>
      </c>
      <c r="I994" s="5" t="s">
        <v>1126</v>
      </c>
      <c r="J994" s="5" t="e">
        <f>++COUNTIFS(#REF!,'Манзилли сотиб олиш (2)'!$F994,#REF!,'Манзилли сотиб олиш (2)'!J$3,#REF!,'Манзилли сотиб олиш (2)'!J$2)</f>
        <v>#REF!</v>
      </c>
      <c r="K994" s="5" t="e">
        <f>++COUNTIFS(#REF!,'Манзилли сотиб олиш (2)'!$F994,#REF!,'Манзилли сотиб олиш (2)'!K$3,#REF!,'Манзилли сотиб олиш (2)'!K$2)</f>
        <v>#REF!</v>
      </c>
      <c r="L994" s="5" t="e">
        <f>++COUNTIFS(#REF!,'Манзилли сотиб олиш (2)'!$F994,#REF!,'Манзилли сотиб олиш (2)'!L$3,#REF!,'Манзилли сотиб олиш (2)'!L$2)</f>
        <v>#REF!</v>
      </c>
      <c r="M994" s="5" t="e">
        <f>++COUNTIFS(#REF!,'Манзилли сотиб олиш (2)'!$F994,#REF!,'Манзилли сотиб олиш (2)'!M$3,#REF!,'Манзилли сотиб олиш (2)'!M$2)</f>
        <v>#REF!</v>
      </c>
      <c r="N994" s="5" t="e">
        <f>++COUNTIFS(#REF!,'Манзилли сотиб олиш (2)'!$F994,#REF!,'Манзилли сотиб олиш (2)'!N$3,#REF!,'Манзилли сотиб олиш (2)'!N$2)</f>
        <v>#REF!</v>
      </c>
      <c r="O994" s="7" t="e">
        <f t="shared" si="195"/>
        <v>#REF!</v>
      </c>
      <c r="P994" s="7">
        <f t="shared" si="196"/>
        <v>0</v>
      </c>
      <c r="Q994" s="7">
        <f t="shared" si="197"/>
        <v>0</v>
      </c>
      <c r="R994" s="5" t="e">
        <f>++COUNTIFS(#REF!,'Манзилли сотиб олиш (2)'!$F994,#REF!,'Манзилли сотиб олиш (2)'!R$3,#REF!,'Манзилли сотиб олиш (2)'!R$2)</f>
        <v>#REF!</v>
      </c>
      <c r="S994" s="5" t="e">
        <f>++COUNTIFS(#REF!,'Манзилли сотиб олиш (2)'!$F994,#REF!,'Манзилли сотиб олиш (2)'!S$3,#REF!,'Манзилли сотиб олиш (2)'!S$2)</f>
        <v>#REF!</v>
      </c>
      <c r="T994" s="5" t="e">
        <f>++COUNTIFS(#REF!,'Манзилли сотиб олиш (2)'!$F994,#REF!,'Манзилли сотиб олиш (2)'!T$3,#REF!,'Манзилли сотиб олиш (2)'!T$2)</f>
        <v>#REF!</v>
      </c>
      <c r="U994" s="5" t="e">
        <f>++COUNTIFS(#REF!,'Манзилли сотиб олиш (2)'!$F994,#REF!,'Манзилли сотиб олиш (2)'!U$3,#REF!,'Манзилли сотиб олиш (2)'!U$2)</f>
        <v>#REF!</v>
      </c>
      <c r="V994" s="5" t="e">
        <f>++COUNTIFS(#REF!,'Манзилли сотиб олиш (2)'!$F994,#REF!,'Манзилли сотиб олиш (2)'!V$3,#REF!,'Манзилли сотиб олиш (2)'!V$2)</f>
        <v>#REF!</v>
      </c>
      <c r="W994" s="7" t="e">
        <f t="shared" si="198"/>
        <v>#REF!</v>
      </c>
      <c r="X994" s="7">
        <f t="shared" si="203"/>
        <v>1</v>
      </c>
      <c r="Y994" s="7">
        <f t="shared" si="199"/>
        <v>253</v>
      </c>
      <c r="Z994" s="7">
        <f t="shared" si="203"/>
        <v>1</v>
      </c>
      <c r="AA994" s="7">
        <v>253</v>
      </c>
      <c r="AB994" s="7" t="e">
        <f t="shared" si="200"/>
        <v>#REF!</v>
      </c>
      <c r="AC994" s="7" t="e">
        <f t="shared" si="202"/>
        <v>#REF!</v>
      </c>
      <c r="AD994" s="12" t="e">
        <f>++VLOOKUP(F994,#REF!,3,0)</f>
        <v>#REF!</v>
      </c>
      <c r="AE994" s="10" t="s">
        <v>502</v>
      </c>
      <c r="AF994" s="10" t="s">
        <v>1012</v>
      </c>
      <c r="AH994" t="s">
        <v>2960</v>
      </c>
    </row>
    <row r="995" spans="1:34" x14ac:dyDescent="0.25">
      <c r="A995" s="5">
        <f t="shared" si="201"/>
        <v>104</v>
      </c>
      <c r="B995" s="22" t="s">
        <v>502</v>
      </c>
      <c r="C995" s="6" t="s">
        <v>1578</v>
      </c>
      <c r="D995" s="5" t="s">
        <v>528</v>
      </c>
      <c r="E995" s="7">
        <v>78714154</v>
      </c>
      <c r="F995" s="7">
        <v>41007943120041</v>
      </c>
      <c r="G995" s="7" t="s">
        <v>2535</v>
      </c>
      <c r="H995" s="14">
        <v>45078</v>
      </c>
      <c r="I995" s="5" t="s">
        <v>1126</v>
      </c>
      <c r="J995" s="5" t="e">
        <f>++COUNTIFS(#REF!,'Манзилли сотиб олиш (2)'!$F995,#REF!,'Манзилли сотиб олиш (2)'!J$3,#REF!,'Манзилли сотиб олиш (2)'!J$2)</f>
        <v>#REF!</v>
      </c>
      <c r="K995" s="5" t="e">
        <f>++COUNTIFS(#REF!,'Манзилли сотиб олиш (2)'!$F995,#REF!,'Манзилли сотиб олиш (2)'!K$3,#REF!,'Манзилли сотиб олиш (2)'!K$2)</f>
        <v>#REF!</v>
      </c>
      <c r="L995" s="5" t="e">
        <f>++COUNTIFS(#REF!,'Манзилли сотиб олиш (2)'!$F995,#REF!,'Манзилли сотиб олиш (2)'!L$3,#REF!,'Манзилли сотиб олиш (2)'!L$2)</f>
        <v>#REF!</v>
      </c>
      <c r="M995" s="5" t="e">
        <f>++COUNTIFS(#REF!,'Манзилли сотиб олиш (2)'!$F995,#REF!,'Манзилли сотиб олиш (2)'!M$3,#REF!,'Манзилли сотиб олиш (2)'!M$2)</f>
        <v>#REF!</v>
      </c>
      <c r="N995" s="5" t="e">
        <f>++COUNTIFS(#REF!,'Манзилли сотиб олиш (2)'!$F995,#REF!,'Манзилли сотиб олиш (2)'!N$3,#REF!,'Манзилли сотиб олиш (2)'!N$2)</f>
        <v>#REF!</v>
      </c>
      <c r="O995" s="7" t="e">
        <f t="shared" si="195"/>
        <v>#REF!</v>
      </c>
      <c r="P995" s="7">
        <f t="shared" si="196"/>
        <v>0</v>
      </c>
      <c r="Q995" s="7">
        <f t="shared" si="197"/>
        <v>0</v>
      </c>
      <c r="R995" s="5" t="e">
        <f>++COUNTIFS(#REF!,'Манзилли сотиб олиш (2)'!$F995,#REF!,'Манзилли сотиб олиш (2)'!R$3,#REF!,'Манзилли сотиб олиш (2)'!R$2)</f>
        <v>#REF!</v>
      </c>
      <c r="S995" s="5" t="e">
        <f>++COUNTIFS(#REF!,'Манзилли сотиб олиш (2)'!$F995,#REF!,'Манзилли сотиб олиш (2)'!S$3,#REF!,'Манзилли сотиб олиш (2)'!S$2)</f>
        <v>#REF!</v>
      </c>
      <c r="T995" s="19" t="e">
        <f>++COUNTIFS(#REF!,'Манзилли сотиб олиш (2)'!$F995,#REF!,'Манзилли сотиб олиш (2)'!T$3,#REF!,'Манзилли сотиб олиш (2)'!T$2)</f>
        <v>#REF!</v>
      </c>
      <c r="U995" s="5" t="e">
        <f>++COUNTIFS(#REF!,'Манзилли сотиб олиш (2)'!$F995,#REF!,'Манзилли сотиб олиш (2)'!U$3,#REF!,'Манзилли сотиб олиш (2)'!U$2)</f>
        <v>#REF!</v>
      </c>
      <c r="V995" s="5" t="e">
        <f>++COUNTIFS(#REF!,'Манзилли сотиб олиш (2)'!$F995,#REF!,'Манзилли сотиб олиш (2)'!V$3,#REF!,'Манзилли сотиб олиш (2)'!V$2)</f>
        <v>#REF!</v>
      </c>
      <c r="W995" s="7" t="e">
        <f t="shared" si="198"/>
        <v>#REF!</v>
      </c>
      <c r="X995" s="7">
        <f t="shared" si="203"/>
        <v>1</v>
      </c>
      <c r="Y995" s="7">
        <f t="shared" si="199"/>
        <v>314.5</v>
      </c>
      <c r="Z995" s="7">
        <f t="shared" si="203"/>
        <v>1</v>
      </c>
      <c r="AA995" s="7">
        <v>314.5</v>
      </c>
      <c r="AB995" s="7" t="e">
        <f t="shared" si="200"/>
        <v>#REF!</v>
      </c>
      <c r="AC995" s="7" t="e">
        <f t="shared" si="202"/>
        <v>#REF!</v>
      </c>
      <c r="AD995" s="12" t="e">
        <f>++VLOOKUP(F995,#REF!,3,0)</f>
        <v>#REF!</v>
      </c>
      <c r="AE995" s="10" t="s">
        <v>502</v>
      </c>
      <c r="AF995" s="10" t="s">
        <v>1024</v>
      </c>
      <c r="AH995" t="s">
        <v>2960</v>
      </c>
    </row>
    <row r="996" spans="1:34" x14ac:dyDescent="0.25">
      <c r="A996" s="5">
        <f t="shared" si="201"/>
        <v>105</v>
      </c>
      <c r="B996" s="22" t="s">
        <v>502</v>
      </c>
      <c r="C996" s="6" t="s">
        <v>1579</v>
      </c>
      <c r="D996" s="5" t="s">
        <v>527</v>
      </c>
      <c r="E996" s="7">
        <v>78226393</v>
      </c>
      <c r="F996" s="7">
        <v>32703977150015</v>
      </c>
      <c r="G996" s="7" t="s">
        <v>2536</v>
      </c>
      <c r="H996" s="14">
        <v>45078</v>
      </c>
      <c r="I996" s="5" t="s">
        <v>1126</v>
      </c>
      <c r="J996" s="5" t="e">
        <f>++COUNTIFS(#REF!,'Манзилли сотиб олиш (2)'!$F996,#REF!,'Манзилли сотиб олиш (2)'!J$3,#REF!,'Манзилли сотиб олиш (2)'!J$2)</f>
        <v>#REF!</v>
      </c>
      <c r="K996" s="5" t="e">
        <f>++COUNTIFS(#REF!,'Манзилли сотиб олиш (2)'!$F996,#REF!,'Манзилли сотиб олиш (2)'!K$3,#REF!,'Манзилли сотиб олиш (2)'!K$2)</f>
        <v>#REF!</v>
      </c>
      <c r="L996" s="5" t="e">
        <f>++COUNTIFS(#REF!,'Манзилли сотиб олиш (2)'!$F996,#REF!,'Манзилли сотиб олиш (2)'!L$3,#REF!,'Манзилли сотиб олиш (2)'!L$2)</f>
        <v>#REF!</v>
      </c>
      <c r="M996" s="5" t="e">
        <f>++COUNTIFS(#REF!,'Манзилли сотиб олиш (2)'!$F996,#REF!,'Манзилли сотиб олиш (2)'!M$3,#REF!,'Манзилли сотиб олиш (2)'!M$2)</f>
        <v>#REF!</v>
      </c>
      <c r="N996" s="5" t="e">
        <f>++COUNTIFS(#REF!,'Манзилли сотиб олиш (2)'!$F996,#REF!,'Манзилли сотиб олиш (2)'!N$3,#REF!,'Манзилли сотиб олиш (2)'!N$2)</f>
        <v>#REF!</v>
      </c>
      <c r="O996" s="7" t="e">
        <f t="shared" si="195"/>
        <v>#REF!</v>
      </c>
      <c r="P996" s="7">
        <f t="shared" si="196"/>
        <v>0</v>
      </c>
      <c r="Q996" s="7">
        <f t="shared" si="197"/>
        <v>0</v>
      </c>
      <c r="R996" s="5" t="e">
        <f>++COUNTIFS(#REF!,'Манзилли сотиб олиш (2)'!$F996,#REF!,'Манзилли сотиб олиш (2)'!R$3,#REF!,'Манзилли сотиб олиш (2)'!R$2)</f>
        <v>#REF!</v>
      </c>
      <c r="S996" s="5" t="e">
        <f>++COUNTIFS(#REF!,'Манзилли сотиб олиш (2)'!$F996,#REF!,'Манзилли сотиб олиш (2)'!S$3,#REF!,'Манзилли сотиб олиш (2)'!S$2)</f>
        <v>#REF!</v>
      </c>
      <c r="T996" s="5" t="e">
        <f>++COUNTIFS(#REF!,'Манзилли сотиб олиш (2)'!$F996,#REF!,'Манзилли сотиб олиш (2)'!T$3,#REF!,'Манзилли сотиб олиш (2)'!T$2)</f>
        <v>#REF!</v>
      </c>
      <c r="U996" s="5" t="e">
        <f>++COUNTIFS(#REF!,'Манзилли сотиб олиш (2)'!$F996,#REF!,'Манзилли сотиб олиш (2)'!U$3,#REF!,'Манзилли сотиб олиш (2)'!U$2)</f>
        <v>#REF!</v>
      </c>
      <c r="V996" s="5" t="e">
        <f>++COUNTIFS(#REF!,'Манзилли сотиб олиш (2)'!$F996,#REF!,'Манзилли сотиб олиш (2)'!V$3,#REF!,'Манзилли сотиб олиш (2)'!V$2)</f>
        <v>#REF!</v>
      </c>
      <c r="W996" s="7" t="e">
        <f t="shared" si="198"/>
        <v>#REF!</v>
      </c>
      <c r="X996" s="7">
        <f t="shared" si="203"/>
        <v>1</v>
      </c>
      <c r="Y996" s="7">
        <f t="shared" si="199"/>
        <v>243.69</v>
      </c>
      <c r="Z996" s="7">
        <f t="shared" si="203"/>
        <v>1</v>
      </c>
      <c r="AA996" s="7">
        <v>243.69</v>
      </c>
      <c r="AB996" s="7" t="e">
        <f t="shared" si="200"/>
        <v>#REF!</v>
      </c>
      <c r="AC996" s="7" t="e">
        <f t="shared" si="202"/>
        <v>#REF!</v>
      </c>
      <c r="AD996" s="12" t="e">
        <f>++VLOOKUP(F996,#REF!,3,0)</f>
        <v>#REF!</v>
      </c>
      <c r="AE996" s="10" t="s">
        <v>502</v>
      </c>
      <c r="AF996" s="10" t="s">
        <v>1023</v>
      </c>
      <c r="AH996" t="s">
        <v>2960</v>
      </c>
    </row>
    <row r="997" spans="1:34" x14ac:dyDescent="0.25">
      <c r="A997" s="5">
        <f t="shared" si="201"/>
        <v>106</v>
      </c>
      <c r="B997" s="22" t="s">
        <v>502</v>
      </c>
      <c r="C997" s="6" t="s">
        <v>1580</v>
      </c>
      <c r="D997" s="5" t="s">
        <v>526</v>
      </c>
      <c r="E997" s="7">
        <v>78736798</v>
      </c>
      <c r="F997" s="7">
        <v>31203943120138</v>
      </c>
      <c r="G997" s="7" t="s">
        <v>2537</v>
      </c>
      <c r="H997" s="14">
        <v>45078</v>
      </c>
      <c r="I997" s="5" t="s">
        <v>1126</v>
      </c>
      <c r="J997" s="5" t="e">
        <f>++COUNTIFS(#REF!,'Манзилли сотиб олиш (2)'!$F997,#REF!,'Манзилли сотиб олиш (2)'!J$3,#REF!,'Манзилли сотиб олиш (2)'!J$2)</f>
        <v>#REF!</v>
      </c>
      <c r="K997" s="5" t="e">
        <f>++COUNTIFS(#REF!,'Манзилли сотиб олиш (2)'!$F997,#REF!,'Манзилли сотиб олиш (2)'!K$3,#REF!,'Манзилли сотиб олиш (2)'!K$2)</f>
        <v>#REF!</v>
      </c>
      <c r="L997" s="5" t="e">
        <f>++COUNTIFS(#REF!,'Манзилли сотиб олиш (2)'!$F997,#REF!,'Манзилли сотиб олиш (2)'!L$3,#REF!,'Манзилли сотиб олиш (2)'!L$2)</f>
        <v>#REF!</v>
      </c>
      <c r="M997" s="5" t="e">
        <f>++COUNTIFS(#REF!,'Манзилли сотиб олиш (2)'!$F997,#REF!,'Манзилли сотиб олиш (2)'!M$3,#REF!,'Манзилли сотиб олиш (2)'!M$2)</f>
        <v>#REF!</v>
      </c>
      <c r="N997" s="5" t="e">
        <f>++COUNTIFS(#REF!,'Манзилли сотиб олиш (2)'!$F997,#REF!,'Манзилли сотиб олиш (2)'!N$3,#REF!,'Манзилли сотиб олиш (2)'!N$2)</f>
        <v>#REF!</v>
      </c>
      <c r="O997" s="7" t="e">
        <f t="shared" si="195"/>
        <v>#REF!</v>
      </c>
      <c r="P997" s="7">
        <f t="shared" si="196"/>
        <v>0</v>
      </c>
      <c r="Q997" s="7">
        <f t="shared" si="197"/>
        <v>0</v>
      </c>
      <c r="R997" s="5" t="e">
        <f>++COUNTIFS(#REF!,'Манзилли сотиб олиш (2)'!$F997,#REF!,'Манзилли сотиб олиш (2)'!R$3,#REF!,'Манзилли сотиб олиш (2)'!R$2)</f>
        <v>#REF!</v>
      </c>
      <c r="S997" s="5" t="e">
        <f>++COUNTIFS(#REF!,'Манзилли сотиб олиш (2)'!$F997,#REF!,'Манзилли сотиб олиш (2)'!S$3,#REF!,'Манзилли сотиб олиш (2)'!S$2)</f>
        <v>#REF!</v>
      </c>
      <c r="T997" s="5" t="e">
        <f>++COUNTIFS(#REF!,'Манзилли сотиб олиш (2)'!$F997,#REF!,'Манзилли сотиб олиш (2)'!T$3,#REF!,'Манзилли сотиб олиш (2)'!T$2)</f>
        <v>#REF!</v>
      </c>
      <c r="U997" s="5" t="e">
        <f>++COUNTIFS(#REF!,'Манзилли сотиб олиш (2)'!$F997,#REF!,'Манзилли сотиб олиш (2)'!U$3,#REF!,'Манзилли сотиб олиш (2)'!U$2)</f>
        <v>#REF!</v>
      </c>
      <c r="V997" s="5" t="e">
        <f>++COUNTIFS(#REF!,'Манзилли сотиб олиш (2)'!$F997,#REF!,'Манзилли сотиб олиш (2)'!V$3,#REF!,'Манзилли сотиб олиш (2)'!V$2)</f>
        <v>#REF!</v>
      </c>
      <c r="W997" s="7" t="e">
        <f t="shared" si="198"/>
        <v>#REF!</v>
      </c>
      <c r="X997" s="7">
        <f t="shared" si="203"/>
        <v>1</v>
      </c>
      <c r="Y997" s="7">
        <f t="shared" si="199"/>
        <v>281</v>
      </c>
      <c r="Z997" s="7">
        <f t="shared" si="203"/>
        <v>1</v>
      </c>
      <c r="AA997" s="7">
        <v>281</v>
      </c>
      <c r="AB997" s="7" t="e">
        <f t="shared" si="200"/>
        <v>#REF!</v>
      </c>
      <c r="AC997" s="7" t="e">
        <f t="shared" si="202"/>
        <v>#REF!</v>
      </c>
      <c r="AD997" s="12" t="e">
        <f>++VLOOKUP(F997,#REF!,3,0)</f>
        <v>#REF!</v>
      </c>
      <c r="AE997" s="10" t="s">
        <v>502</v>
      </c>
      <c r="AF997" s="10" t="s">
        <v>1023</v>
      </c>
      <c r="AH997" t="s">
        <v>2960</v>
      </c>
    </row>
    <row r="998" spans="1:34" x14ac:dyDescent="0.25">
      <c r="A998" s="5">
        <f t="shared" si="201"/>
        <v>107</v>
      </c>
      <c r="B998" s="22" t="s">
        <v>502</v>
      </c>
      <c r="C998" s="6" t="s">
        <v>1581</v>
      </c>
      <c r="D998" s="5" t="s">
        <v>525</v>
      </c>
      <c r="E998" s="7">
        <v>78749896</v>
      </c>
      <c r="F998" s="7">
        <v>31901933120062</v>
      </c>
      <c r="G998" s="7" t="s">
        <v>2538</v>
      </c>
      <c r="H998" s="14">
        <v>45078</v>
      </c>
      <c r="I998" s="5" t="s">
        <v>1126</v>
      </c>
      <c r="J998" s="5" t="e">
        <f>++COUNTIFS(#REF!,'Манзилли сотиб олиш (2)'!$F998,#REF!,'Манзилли сотиб олиш (2)'!J$3,#REF!,'Манзилли сотиб олиш (2)'!J$2)</f>
        <v>#REF!</v>
      </c>
      <c r="K998" s="5" t="e">
        <f>++COUNTIFS(#REF!,'Манзилли сотиб олиш (2)'!$F998,#REF!,'Манзилли сотиб олиш (2)'!K$3,#REF!,'Манзилли сотиб олиш (2)'!K$2)</f>
        <v>#REF!</v>
      </c>
      <c r="L998" s="5" t="e">
        <f>++COUNTIFS(#REF!,'Манзилли сотиб олиш (2)'!$F998,#REF!,'Манзилли сотиб олиш (2)'!L$3,#REF!,'Манзилли сотиб олиш (2)'!L$2)</f>
        <v>#REF!</v>
      </c>
      <c r="M998" s="5" t="e">
        <f>++COUNTIFS(#REF!,'Манзилли сотиб олиш (2)'!$F998,#REF!,'Манзилли сотиб олиш (2)'!M$3,#REF!,'Манзилли сотиб олиш (2)'!M$2)</f>
        <v>#REF!</v>
      </c>
      <c r="N998" s="5" t="e">
        <f>++COUNTIFS(#REF!,'Манзилли сотиб олиш (2)'!$F998,#REF!,'Манзилли сотиб олиш (2)'!N$3,#REF!,'Манзилли сотиб олиш (2)'!N$2)</f>
        <v>#REF!</v>
      </c>
      <c r="O998" s="7" t="e">
        <f t="shared" si="195"/>
        <v>#REF!</v>
      </c>
      <c r="P998" s="7">
        <f t="shared" si="196"/>
        <v>0</v>
      </c>
      <c r="Q998" s="7">
        <f t="shared" si="197"/>
        <v>0</v>
      </c>
      <c r="R998" s="5" t="e">
        <f>++COUNTIFS(#REF!,'Манзилли сотиб олиш (2)'!$F998,#REF!,'Манзилли сотиб олиш (2)'!R$3,#REF!,'Манзилли сотиб олиш (2)'!R$2)</f>
        <v>#REF!</v>
      </c>
      <c r="S998" s="5" t="e">
        <f>++COUNTIFS(#REF!,'Манзилли сотиб олиш (2)'!$F998,#REF!,'Манзилли сотиб олиш (2)'!S$3,#REF!,'Манзилли сотиб олиш (2)'!S$2)</f>
        <v>#REF!</v>
      </c>
      <c r="T998" s="5" t="e">
        <f>++COUNTIFS(#REF!,'Манзилли сотиб олиш (2)'!$F998,#REF!,'Манзилли сотиб олиш (2)'!T$3,#REF!,'Манзилли сотиб олиш (2)'!T$2)</f>
        <v>#REF!</v>
      </c>
      <c r="U998" s="5" t="e">
        <f>++COUNTIFS(#REF!,'Манзилли сотиб олиш (2)'!$F998,#REF!,'Манзилли сотиб олиш (2)'!U$3,#REF!,'Манзилли сотиб олиш (2)'!U$2)</f>
        <v>#REF!</v>
      </c>
      <c r="V998" s="5" t="e">
        <f>++COUNTIFS(#REF!,'Манзилли сотиб олиш (2)'!$F998,#REF!,'Манзилли сотиб олиш (2)'!V$3,#REF!,'Манзилли сотиб олиш (2)'!V$2)</f>
        <v>#REF!</v>
      </c>
      <c r="W998" s="7" t="e">
        <f t="shared" si="198"/>
        <v>#REF!</v>
      </c>
      <c r="X998" s="7">
        <f t="shared" si="203"/>
        <v>0</v>
      </c>
      <c r="Y998" s="7">
        <f t="shared" si="199"/>
        <v>0</v>
      </c>
      <c r="Z998" s="7">
        <f t="shared" si="203"/>
        <v>0</v>
      </c>
      <c r="AA998" s="7">
        <v>0</v>
      </c>
      <c r="AB998" s="7" t="e">
        <f t="shared" si="200"/>
        <v>#REF!</v>
      </c>
      <c r="AC998" s="7">
        <f t="shared" si="202"/>
        <v>0</v>
      </c>
      <c r="AD998" s="12" t="e">
        <f>++VLOOKUP(F998,#REF!,3,0)</f>
        <v>#REF!</v>
      </c>
      <c r="AE998" s="10" t="s">
        <v>11</v>
      </c>
      <c r="AF998" s="10" t="s">
        <v>2948</v>
      </c>
      <c r="AH998" t="s">
        <v>2960</v>
      </c>
    </row>
    <row r="999" spans="1:34" x14ac:dyDescent="0.25">
      <c r="A999" s="5">
        <f t="shared" si="201"/>
        <v>108</v>
      </c>
      <c r="B999" s="22" t="s">
        <v>502</v>
      </c>
      <c r="C999" s="6" t="s">
        <v>1582</v>
      </c>
      <c r="D999" s="5" t="s">
        <v>524</v>
      </c>
      <c r="E999" s="7">
        <v>78760831</v>
      </c>
      <c r="F999" s="7">
        <v>31802943120100</v>
      </c>
      <c r="G999" s="7" t="s">
        <v>2539</v>
      </c>
      <c r="H999" s="14">
        <v>45078</v>
      </c>
      <c r="I999" s="5" t="s">
        <v>1126</v>
      </c>
      <c r="J999" s="5" t="e">
        <f>++COUNTIFS(#REF!,'Манзилли сотиб олиш (2)'!$F999,#REF!,'Манзилли сотиб олиш (2)'!J$3,#REF!,'Манзилли сотиб олиш (2)'!J$2)</f>
        <v>#REF!</v>
      </c>
      <c r="K999" s="5" t="e">
        <f>++COUNTIFS(#REF!,'Манзилли сотиб олиш (2)'!$F999,#REF!,'Манзилли сотиб олиш (2)'!K$3,#REF!,'Манзилли сотиб олиш (2)'!K$2)</f>
        <v>#REF!</v>
      </c>
      <c r="L999" s="5" t="e">
        <f>++COUNTIFS(#REF!,'Манзилли сотиб олиш (2)'!$F999,#REF!,'Манзилли сотиб олиш (2)'!L$3,#REF!,'Манзилли сотиб олиш (2)'!L$2)</f>
        <v>#REF!</v>
      </c>
      <c r="M999" s="5" t="e">
        <f>++COUNTIFS(#REF!,'Манзилли сотиб олиш (2)'!$F999,#REF!,'Манзилли сотиб олиш (2)'!M$3,#REF!,'Манзилли сотиб олиш (2)'!M$2)</f>
        <v>#REF!</v>
      </c>
      <c r="N999" s="5" t="e">
        <f>++COUNTIFS(#REF!,'Манзилли сотиб олиш (2)'!$F999,#REF!,'Манзилли сотиб олиш (2)'!N$3,#REF!,'Манзилли сотиб олиш (2)'!N$2)</f>
        <v>#REF!</v>
      </c>
      <c r="O999" s="7" t="e">
        <f t="shared" si="195"/>
        <v>#REF!</v>
      </c>
      <c r="P999" s="7">
        <f t="shared" si="196"/>
        <v>0</v>
      </c>
      <c r="Q999" s="7">
        <f t="shared" si="197"/>
        <v>0</v>
      </c>
      <c r="R999" s="5" t="e">
        <f>++COUNTIFS(#REF!,'Манзилли сотиб олиш (2)'!$F999,#REF!,'Манзилли сотиб олиш (2)'!R$3,#REF!,'Манзилли сотиб олиш (2)'!R$2)</f>
        <v>#REF!</v>
      </c>
      <c r="S999" s="5" t="e">
        <f>++COUNTIFS(#REF!,'Манзилли сотиб олиш (2)'!$F999,#REF!,'Манзилли сотиб олиш (2)'!S$3,#REF!,'Манзилли сотиб олиш (2)'!S$2)</f>
        <v>#REF!</v>
      </c>
      <c r="T999" s="19" t="e">
        <f>++COUNTIFS(#REF!,'Манзилли сотиб олиш (2)'!$F999,#REF!,'Манзилли сотиб олиш (2)'!T$3,#REF!,'Манзилли сотиб олиш (2)'!T$2)</f>
        <v>#REF!</v>
      </c>
      <c r="U999" s="5" t="e">
        <f>++COUNTIFS(#REF!,'Манзилли сотиб олиш (2)'!$F999,#REF!,'Манзилли сотиб олиш (2)'!U$3,#REF!,'Манзилли сотиб олиш (2)'!U$2)</f>
        <v>#REF!</v>
      </c>
      <c r="V999" s="5" t="e">
        <f>++COUNTIFS(#REF!,'Манзилли сотиб олиш (2)'!$F999,#REF!,'Манзилли сотиб олиш (2)'!V$3,#REF!,'Манзилли сотиб олиш (2)'!V$2)</f>
        <v>#REF!</v>
      </c>
      <c r="W999" s="7" t="e">
        <f t="shared" si="198"/>
        <v>#REF!</v>
      </c>
      <c r="X999" s="7">
        <f t="shared" si="203"/>
        <v>1</v>
      </c>
      <c r="Y999" s="7">
        <f t="shared" si="199"/>
        <v>292</v>
      </c>
      <c r="Z999" s="7">
        <f t="shared" si="203"/>
        <v>1</v>
      </c>
      <c r="AA999" s="7">
        <v>292</v>
      </c>
      <c r="AB999" s="7" t="e">
        <f t="shared" si="200"/>
        <v>#REF!</v>
      </c>
      <c r="AC999" s="7" t="e">
        <f t="shared" si="202"/>
        <v>#REF!</v>
      </c>
      <c r="AD999" s="12" t="e">
        <f>++VLOOKUP(F999,#REF!,3,0)</f>
        <v>#REF!</v>
      </c>
      <c r="AE999" s="10" t="s">
        <v>502</v>
      </c>
      <c r="AF999" s="10" t="s">
        <v>1012</v>
      </c>
      <c r="AH999" t="s">
        <v>2960</v>
      </c>
    </row>
    <row r="1000" spans="1:34" x14ac:dyDescent="0.25">
      <c r="A1000" s="5">
        <f t="shared" si="201"/>
        <v>109</v>
      </c>
      <c r="B1000" s="22" t="s">
        <v>502</v>
      </c>
      <c r="C1000" s="6" t="s">
        <v>1583</v>
      </c>
      <c r="D1000" s="5" t="s">
        <v>523</v>
      </c>
      <c r="E1000" s="7">
        <v>78764294</v>
      </c>
      <c r="F1000" s="7">
        <v>61411017100046</v>
      </c>
      <c r="G1000" s="7" t="s">
        <v>2540</v>
      </c>
      <c r="H1000" s="14">
        <v>45078</v>
      </c>
      <c r="I1000" s="5" t="s">
        <v>1126</v>
      </c>
      <c r="J1000" s="5" t="e">
        <f>++COUNTIFS(#REF!,'Манзилли сотиб олиш (2)'!$F1000,#REF!,'Манзилли сотиб олиш (2)'!J$3,#REF!,'Манзилли сотиб олиш (2)'!J$2)</f>
        <v>#REF!</v>
      </c>
      <c r="K1000" s="5" t="e">
        <f>++COUNTIFS(#REF!,'Манзилли сотиб олиш (2)'!$F1000,#REF!,'Манзилли сотиб олиш (2)'!K$3,#REF!,'Манзилли сотиб олиш (2)'!K$2)</f>
        <v>#REF!</v>
      </c>
      <c r="L1000" s="5" t="e">
        <f>++COUNTIFS(#REF!,'Манзилли сотиб олиш (2)'!$F1000,#REF!,'Манзилли сотиб олиш (2)'!L$3,#REF!,'Манзилли сотиб олиш (2)'!L$2)</f>
        <v>#REF!</v>
      </c>
      <c r="M1000" s="5" t="e">
        <f>++COUNTIFS(#REF!,'Манзилли сотиб олиш (2)'!$F1000,#REF!,'Манзилли сотиб олиш (2)'!M$3,#REF!,'Манзилли сотиб олиш (2)'!M$2)</f>
        <v>#REF!</v>
      </c>
      <c r="N1000" s="5" t="e">
        <f>++COUNTIFS(#REF!,'Манзилли сотиб олиш (2)'!$F1000,#REF!,'Манзилли сотиб олиш (2)'!N$3,#REF!,'Манзилли сотиб олиш (2)'!N$2)</f>
        <v>#REF!</v>
      </c>
      <c r="O1000" s="7" t="e">
        <f t="shared" si="195"/>
        <v>#REF!</v>
      </c>
      <c r="P1000" s="7">
        <f t="shared" si="196"/>
        <v>0</v>
      </c>
      <c r="Q1000" s="7">
        <f t="shared" si="197"/>
        <v>0</v>
      </c>
      <c r="R1000" s="5" t="e">
        <f>++COUNTIFS(#REF!,'Манзилли сотиб олиш (2)'!$F1000,#REF!,'Манзилли сотиб олиш (2)'!R$3,#REF!,'Манзилли сотиб олиш (2)'!R$2)</f>
        <v>#REF!</v>
      </c>
      <c r="S1000" s="5" t="e">
        <f>++COUNTIFS(#REF!,'Манзилли сотиб олиш (2)'!$F1000,#REF!,'Манзилли сотиб олиш (2)'!S$3,#REF!,'Манзилли сотиб олиш (2)'!S$2)</f>
        <v>#REF!</v>
      </c>
      <c r="T1000" s="5" t="e">
        <f>++COUNTIFS(#REF!,'Манзилли сотиб олиш (2)'!$F1000,#REF!,'Манзилли сотиб олиш (2)'!T$3,#REF!,'Манзилли сотиб олиш (2)'!T$2)</f>
        <v>#REF!</v>
      </c>
      <c r="U1000" s="5" t="e">
        <f>++COUNTIFS(#REF!,'Манзилли сотиб олиш (2)'!$F1000,#REF!,'Манзилли сотиб олиш (2)'!U$3,#REF!,'Манзилли сотиб олиш (2)'!U$2)</f>
        <v>#REF!</v>
      </c>
      <c r="V1000" s="5" t="e">
        <f>++COUNTIFS(#REF!,'Манзилли сотиб олиш (2)'!$F1000,#REF!,'Манзилли сотиб олиш (2)'!V$3,#REF!,'Манзилли сотиб олиш (2)'!V$2)</f>
        <v>#REF!</v>
      </c>
      <c r="W1000" s="7" t="e">
        <f t="shared" si="198"/>
        <v>#REF!</v>
      </c>
      <c r="X1000" s="7">
        <f t="shared" si="203"/>
        <v>1</v>
      </c>
      <c r="Y1000" s="7">
        <f t="shared" si="199"/>
        <v>167</v>
      </c>
      <c r="Z1000" s="7">
        <f t="shared" si="203"/>
        <v>1</v>
      </c>
      <c r="AA1000" s="7">
        <v>167</v>
      </c>
      <c r="AB1000" s="7" t="e">
        <f t="shared" si="200"/>
        <v>#REF!</v>
      </c>
      <c r="AC1000" s="7" t="e">
        <f t="shared" si="202"/>
        <v>#REF!</v>
      </c>
      <c r="AD1000" s="12" t="e">
        <f>++VLOOKUP(F1000,#REF!,3,0)</f>
        <v>#REF!</v>
      </c>
      <c r="AE1000" s="10" t="s">
        <v>502</v>
      </c>
      <c r="AF1000" s="10" t="s">
        <v>1959</v>
      </c>
      <c r="AH1000" t="s">
        <v>2960</v>
      </c>
    </row>
    <row r="1001" spans="1:34" x14ac:dyDescent="0.25">
      <c r="A1001" s="5">
        <f t="shared" si="201"/>
        <v>110</v>
      </c>
      <c r="B1001" s="22" t="s">
        <v>502</v>
      </c>
      <c r="C1001" s="6" t="s">
        <v>1584</v>
      </c>
      <c r="D1001" s="5" t="s">
        <v>522</v>
      </c>
      <c r="E1001" s="7">
        <v>78805172</v>
      </c>
      <c r="F1001" s="7">
        <v>42611893120029</v>
      </c>
      <c r="G1001" s="7" t="s">
        <v>2541</v>
      </c>
      <c r="H1001" s="14">
        <v>45078</v>
      </c>
      <c r="I1001" s="5" t="s">
        <v>1126</v>
      </c>
      <c r="J1001" s="5" t="e">
        <f>++COUNTIFS(#REF!,'Манзилли сотиб олиш (2)'!$F1001,#REF!,'Манзилли сотиб олиш (2)'!J$3,#REF!,'Манзилли сотиб олиш (2)'!J$2)</f>
        <v>#REF!</v>
      </c>
      <c r="K1001" s="5" t="e">
        <f>++COUNTIFS(#REF!,'Манзилли сотиб олиш (2)'!$F1001,#REF!,'Манзилли сотиб олиш (2)'!K$3,#REF!,'Манзилли сотиб олиш (2)'!K$2)</f>
        <v>#REF!</v>
      </c>
      <c r="L1001" s="5" t="e">
        <f>++COUNTIFS(#REF!,'Манзилли сотиб олиш (2)'!$F1001,#REF!,'Манзилли сотиб олиш (2)'!L$3,#REF!,'Манзилли сотиб олиш (2)'!L$2)</f>
        <v>#REF!</v>
      </c>
      <c r="M1001" s="5" t="e">
        <f>++COUNTIFS(#REF!,'Манзилли сотиб олиш (2)'!$F1001,#REF!,'Манзилли сотиб олиш (2)'!M$3,#REF!,'Манзилли сотиб олиш (2)'!M$2)</f>
        <v>#REF!</v>
      </c>
      <c r="N1001" s="5" t="e">
        <f>++COUNTIFS(#REF!,'Манзилли сотиб олиш (2)'!$F1001,#REF!,'Манзилли сотиб олиш (2)'!N$3,#REF!,'Манзилли сотиб олиш (2)'!N$2)</f>
        <v>#REF!</v>
      </c>
      <c r="O1001" s="7" t="e">
        <f t="shared" si="195"/>
        <v>#REF!</v>
      </c>
      <c r="P1001" s="7">
        <f t="shared" si="196"/>
        <v>0</v>
      </c>
      <c r="Q1001" s="7">
        <f t="shared" si="197"/>
        <v>0</v>
      </c>
      <c r="R1001" s="5" t="e">
        <f>++COUNTIFS(#REF!,'Манзилли сотиб олиш (2)'!$F1001,#REF!,'Манзилли сотиб олиш (2)'!R$3,#REF!,'Манзилли сотиб олиш (2)'!R$2)</f>
        <v>#REF!</v>
      </c>
      <c r="S1001" s="5" t="e">
        <f>++COUNTIFS(#REF!,'Манзилли сотиб олиш (2)'!$F1001,#REF!,'Манзилли сотиб олиш (2)'!S$3,#REF!,'Манзилли сотиб олиш (2)'!S$2)</f>
        <v>#REF!</v>
      </c>
      <c r="T1001" s="5" t="e">
        <f>++COUNTIFS(#REF!,'Манзилли сотиб олиш (2)'!$F1001,#REF!,'Манзилли сотиб олиш (2)'!T$3,#REF!,'Манзилли сотиб олиш (2)'!T$2)</f>
        <v>#REF!</v>
      </c>
      <c r="U1001" s="5" t="e">
        <f>++COUNTIFS(#REF!,'Манзилли сотиб олиш (2)'!$F1001,#REF!,'Манзилли сотиб олиш (2)'!U$3,#REF!,'Манзилли сотиб олиш (2)'!U$2)</f>
        <v>#REF!</v>
      </c>
      <c r="V1001" s="5" t="e">
        <f>++COUNTIFS(#REF!,'Манзилли сотиб олиш (2)'!$F1001,#REF!,'Манзилли сотиб олиш (2)'!V$3,#REF!,'Манзилли сотиб олиш (2)'!V$2)</f>
        <v>#REF!</v>
      </c>
      <c r="W1001" s="7" t="e">
        <f t="shared" si="198"/>
        <v>#REF!</v>
      </c>
      <c r="X1001" s="7">
        <f t="shared" si="203"/>
        <v>1</v>
      </c>
      <c r="Y1001" s="7">
        <f t="shared" si="199"/>
        <v>300</v>
      </c>
      <c r="Z1001" s="7">
        <f t="shared" si="203"/>
        <v>1</v>
      </c>
      <c r="AA1001" s="7">
        <v>300</v>
      </c>
      <c r="AB1001" s="7" t="e">
        <f t="shared" si="200"/>
        <v>#REF!</v>
      </c>
      <c r="AC1001" s="7" t="e">
        <f t="shared" si="202"/>
        <v>#REF!</v>
      </c>
      <c r="AD1001" s="12" t="e">
        <f>++VLOOKUP(F1001,#REF!,3,0)</f>
        <v>#REF!</v>
      </c>
      <c r="AE1001" s="10" t="s">
        <v>502</v>
      </c>
      <c r="AF1001" s="10" t="s">
        <v>1023</v>
      </c>
      <c r="AH1001" t="s">
        <v>2960</v>
      </c>
    </row>
    <row r="1002" spans="1:34" x14ac:dyDescent="0.25">
      <c r="A1002" s="5">
        <f t="shared" si="201"/>
        <v>111</v>
      </c>
      <c r="B1002" s="22" t="s">
        <v>502</v>
      </c>
      <c r="C1002" s="6" t="s">
        <v>1585</v>
      </c>
      <c r="D1002" s="5" t="s">
        <v>521</v>
      </c>
      <c r="E1002" s="7">
        <v>78816307</v>
      </c>
      <c r="F1002" s="7">
        <v>41312873120039</v>
      </c>
      <c r="G1002" s="7" t="s">
        <v>2542</v>
      </c>
      <c r="H1002" s="14">
        <v>45078</v>
      </c>
      <c r="I1002" s="5" t="s">
        <v>1126</v>
      </c>
      <c r="J1002" s="5" t="e">
        <f>++COUNTIFS(#REF!,'Манзилли сотиб олиш (2)'!$F1002,#REF!,'Манзилли сотиб олиш (2)'!J$3,#REF!,'Манзилли сотиб олиш (2)'!J$2)</f>
        <v>#REF!</v>
      </c>
      <c r="K1002" s="5" t="e">
        <f>++COUNTIFS(#REF!,'Манзилли сотиб олиш (2)'!$F1002,#REF!,'Манзилли сотиб олиш (2)'!K$3,#REF!,'Манзилли сотиб олиш (2)'!K$2)</f>
        <v>#REF!</v>
      </c>
      <c r="L1002" s="5" t="e">
        <f>++COUNTIFS(#REF!,'Манзилли сотиб олиш (2)'!$F1002,#REF!,'Манзилли сотиб олиш (2)'!L$3,#REF!,'Манзилли сотиб олиш (2)'!L$2)</f>
        <v>#REF!</v>
      </c>
      <c r="M1002" s="5" t="e">
        <f>++COUNTIFS(#REF!,'Манзилли сотиб олиш (2)'!$F1002,#REF!,'Манзилли сотиб олиш (2)'!M$3,#REF!,'Манзилли сотиб олиш (2)'!M$2)</f>
        <v>#REF!</v>
      </c>
      <c r="N1002" s="5" t="e">
        <f>++COUNTIFS(#REF!,'Манзилли сотиб олиш (2)'!$F1002,#REF!,'Манзилли сотиб олиш (2)'!N$3,#REF!,'Манзилли сотиб олиш (2)'!N$2)</f>
        <v>#REF!</v>
      </c>
      <c r="O1002" s="7" t="e">
        <f t="shared" si="195"/>
        <v>#REF!</v>
      </c>
      <c r="P1002" s="7">
        <f t="shared" si="196"/>
        <v>0</v>
      </c>
      <c r="Q1002" s="7">
        <f t="shared" si="197"/>
        <v>0</v>
      </c>
      <c r="R1002" s="5" t="e">
        <f>++COUNTIFS(#REF!,'Манзилли сотиб олиш (2)'!$F1002,#REF!,'Манзилли сотиб олиш (2)'!R$3,#REF!,'Манзилли сотиб олиш (2)'!R$2)</f>
        <v>#REF!</v>
      </c>
      <c r="S1002" s="5" t="e">
        <f>++COUNTIFS(#REF!,'Манзилли сотиб олиш (2)'!$F1002,#REF!,'Манзилли сотиб олиш (2)'!S$3,#REF!,'Манзилли сотиб олиш (2)'!S$2)</f>
        <v>#REF!</v>
      </c>
      <c r="T1002" s="5" t="e">
        <f>++COUNTIFS(#REF!,'Манзилли сотиб олиш (2)'!$F1002,#REF!,'Манзилли сотиб олиш (2)'!T$3,#REF!,'Манзилли сотиб олиш (2)'!T$2)</f>
        <v>#REF!</v>
      </c>
      <c r="U1002" s="5" t="e">
        <f>++COUNTIFS(#REF!,'Манзилли сотиб олиш (2)'!$F1002,#REF!,'Манзилли сотиб олиш (2)'!U$3,#REF!,'Манзилли сотиб олиш (2)'!U$2)</f>
        <v>#REF!</v>
      </c>
      <c r="V1002" s="5" t="e">
        <f>++COUNTIFS(#REF!,'Манзилли сотиб олиш (2)'!$F1002,#REF!,'Манзилли сотиб олиш (2)'!V$3,#REF!,'Манзилли сотиб олиш (2)'!V$2)</f>
        <v>#REF!</v>
      </c>
      <c r="W1002" s="7" t="e">
        <f t="shared" si="198"/>
        <v>#REF!</v>
      </c>
      <c r="X1002" s="7">
        <f t="shared" si="203"/>
        <v>1</v>
      </c>
      <c r="Y1002" s="7">
        <f t="shared" si="199"/>
        <v>187.352</v>
      </c>
      <c r="Z1002" s="7">
        <f t="shared" si="203"/>
        <v>1</v>
      </c>
      <c r="AA1002" s="7">
        <v>187.352</v>
      </c>
      <c r="AB1002" s="7" t="e">
        <f t="shared" si="200"/>
        <v>#REF!</v>
      </c>
      <c r="AC1002" s="7" t="e">
        <f t="shared" si="202"/>
        <v>#REF!</v>
      </c>
      <c r="AD1002" s="12" t="e">
        <f>++VLOOKUP(F1002,#REF!,3,0)</f>
        <v>#REF!</v>
      </c>
      <c r="AE1002" s="10" t="s">
        <v>502</v>
      </c>
      <c r="AF1002" s="10" t="s">
        <v>2942</v>
      </c>
      <c r="AH1002" t="s">
        <v>2960</v>
      </c>
    </row>
    <row r="1003" spans="1:34" x14ac:dyDescent="0.25">
      <c r="A1003" s="5">
        <f t="shared" si="201"/>
        <v>112</v>
      </c>
      <c r="B1003" s="22" t="s">
        <v>502</v>
      </c>
      <c r="C1003" s="6" t="s">
        <v>1586</v>
      </c>
      <c r="D1003" s="5" t="s">
        <v>520</v>
      </c>
      <c r="E1003" s="7">
        <v>78818138</v>
      </c>
      <c r="F1003" s="7">
        <v>41912833120075</v>
      </c>
      <c r="G1003" s="7" t="s">
        <v>2543</v>
      </c>
      <c r="H1003" s="14">
        <v>45078</v>
      </c>
      <c r="I1003" s="5" t="s">
        <v>1126</v>
      </c>
      <c r="J1003" s="5" t="e">
        <f>++COUNTIFS(#REF!,'Манзилли сотиб олиш (2)'!$F1003,#REF!,'Манзилли сотиб олиш (2)'!J$3,#REF!,'Манзилли сотиб олиш (2)'!J$2)</f>
        <v>#REF!</v>
      </c>
      <c r="K1003" s="5" t="e">
        <f>++COUNTIFS(#REF!,'Манзилли сотиб олиш (2)'!$F1003,#REF!,'Манзилли сотиб олиш (2)'!K$3,#REF!,'Манзилли сотиб олиш (2)'!K$2)</f>
        <v>#REF!</v>
      </c>
      <c r="L1003" s="5" t="e">
        <f>++COUNTIFS(#REF!,'Манзилли сотиб олиш (2)'!$F1003,#REF!,'Манзилли сотиб олиш (2)'!L$3,#REF!,'Манзилли сотиб олиш (2)'!L$2)</f>
        <v>#REF!</v>
      </c>
      <c r="M1003" s="5" t="e">
        <f>++COUNTIFS(#REF!,'Манзилли сотиб олиш (2)'!$F1003,#REF!,'Манзилли сотиб олиш (2)'!M$3,#REF!,'Манзилли сотиб олиш (2)'!M$2)</f>
        <v>#REF!</v>
      </c>
      <c r="N1003" s="5" t="e">
        <f>++COUNTIFS(#REF!,'Манзилли сотиб олиш (2)'!$F1003,#REF!,'Манзилли сотиб олиш (2)'!N$3,#REF!,'Манзилли сотиб олиш (2)'!N$2)</f>
        <v>#REF!</v>
      </c>
      <c r="O1003" s="7" t="e">
        <f t="shared" si="195"/>
        <v>#REF!</v>
      </c>
      <c r="P1003" s="7">
        <f t="shared" si="196"/>
        <v>0</v>
      </c>
      <c r="Q1003" s="7">
        <f t="shared" si="197"/>
        <v>0</v>
      </c>
      <c r="R1003" s="5" t="e">
        <f>++COUNTIFS(#REF!,'Манзилли сотиб олиш (2)'!$F1003,#REF!,'Манзилли сотиб олиш (2)'!R$3,#REF!,'Манзилли сотиб олиш (2)'!R$2)</f>
        <v>#REF!</v>
      </c>
      <c r="S1003" s="5" t="e">
        <f>++COUNTIFS(#REF!,'Манзилли сотиб олиш (2)'!$F1003,#REF!,'Манзилли сотиб олиш (2)'!S$3,#REF!,'Манзилли сотиб олиш (2)'!S$2)</f>
        <v>#REF!</v>
      </c>
      <c r="T1003" s="5" t="e">
        <f>++COUNTIFS(#REF!,'Манзилли сотиб олиш (2)'!$F1003,#REF!,'Манзилли сотиб олиш (2)'!T$3,#REF!,'Манзилли сотиб олиш (2)'!T$2)</f>
        <v>#REF!</v>
      </c>
      <c r="U1003" s="5" t="e">
        <f>++COUNTIFS(#REF!,'Манзилли сотиб олиш (2)'!$F1003,#REF!,'Манзилли сотиб олиш (2)'!U$3,#REF!,'Манзилли сотиб олиш (2)'!U$2)</f>
        <v>#REF!</v>
      </c>
      <c r="V1003" s="5" t="e">
        <f>++COUNTIFS(#REF!,'Манзилли сотиб олиш (2)'!$F1003,#REF!,'Манзилли сотиб олиш (2)'!V$3,#REF!,'Манзилли сотиб олиш (2)'!V$2)</f>
        <v>#REF!</v>
      </c>
      <c r="W1003" s="7" t="e">
        <f t="shared" si="198"/>
        <v>#REF!</v>
      </c>
      <c r="X1003" s="7">
        <f t="shared" si="203"/>
        <v>0</v>
      </c>
      <c r="Y1003" s="7">
        <f t="shared" si="199"/>
        <v>0</v>
      </c>
      <c r="Z1003" s="7">
        <f t="shared" si="203"/>
        <v>0</v>
      </c>
      <c r="AA1003" s="7">
        <v>0</v>
      </c>
      <c r="AB1003" s="7" t="e">
        <f t="shared" si="200"/>
        <v>#REF!</v>
      </c>
      <c r="AC1003" s="7">
        <f t="shared" si="202"/>
        <v>0</v>
      </c>
      <c r="AD1003" s="12" t="e">
        <f>++VLOOKUP(F1003,#REF!,3,0)</f>
        <v>#REF!</v>
      </c>
      <c r="AE1003" s="10" t="s">
        <v>502</v>
      </c>
      <c r="AF1003" s="10" t="s">
        <v>2942</v>
      </c>
      <c r="AH1003" t="s">
        <v>2960</v>
      </c>
    </row>
    <row r="1004" spans="1:34" x14ac:dyDescent="0.25">
      <c r="A1004" s="5">
        <f t="shared" si="201"/>
        <v>113</v>
      </c>
      <c r="B1004" s="22" t="s">
        <v>502</v>
      </c>
      <c r="C1004" s="6" t="s">
        <v>1587</v>
      </c>
      <c r="D1004" s="5" t="s">
        <v>519</v>
      </c>
      <c r="E1004" s="7">
        <v>78820524</v>
      </c>
      <c r="F1004" s="7">
        <v>32104863120059</v>
      </c>
      <c r="G1004" s="7" t="s">
        <v>2544</v>
      </c>
      <c r="H1004" s="14">
        <v>45078</v>
      </c>
      <c r="I1004" s="5" t="s">
        <v>1126</v>
      </c>
      <c r="J1004" s="5" t="e">
        <f>++COUNTIFS(#REF!,'Манзилли сотиб олиш (2)'!$F1004,#REF!,'Манзилли сотиб олиш (2)'!J$3,#REF!,'Манзилли сотиб олиш (2)'!J$2)</f>
        <v>#REF!</v>
      </c>
      <c r="K1004" s="5" t="e">
        <f>++COUNTIFS(#REF!,'Манзилли сотиб олиш (2)'!$F1004,#REF!,'Манзилли сотиб олиш (2)'!K$3,#REF!,'Манзилли сотиб олиш (2)'!K$2)</f>
        <v>#REF!</v>
      </c>
      <c r="L1004" s="5" t="e">
        <f>++COUNTIFS(#REF!,'Манзилли сотиб олиш (2)'!$F1004,#REF!,'Манзилли сотиб олиш (2)'!L$3,#REF!,'Манзилли сотиб олиш (2)'!L$2)</f>
        <v>#REF!</v>
      </c>
      <c r="M1004" s="5" t="e">
        <f>++COUNTIFS(#REF!,'Манзилли сотиб олиш (2)'!$F1004,#REF!,'Манзилли сотиб олиш (2)'!M$3,#REF!,'Манзилли сотиб олиш (2)'!M$2)</f>
        <v>#REF!</v>
      </c>
      <c r="N1004" s="5" t="e">
        <f>++COUNTIFS(#REF!,'Манзилли сотиб олиш (2)'!$F1004,#REF!,'Манзилли сотиб олиш (2)'!N$3,#REF!,'Манзилли сотиб олиш (2)'!N$2)</f>
        <v>#REF!</v>
      </c>
      <c r="O1004" s="7" t="e">
        <f t="shared" si="195"/>
        <v>#REF!</v>
      </c>
      <c r="P1004" s="7">
        <f t="shared" si="196"/>
        <v>0</v>
      </c>
      <c r="Q1004" s="7">
        <f t="shared" si="197"/>
        <v>0</v>
      </c>
      <c r="R1004" s="5" t="e">
        <f>++COUNTIFS(#REF!,'Манзилли сотиб олиш (2)'!$F1004,#REF!,'Манзилли сотиб олиш (2)'!R$3,#REF!,'Манзилли сотиб олиш (2)'!R$2)</f>
        <v>#REF!</v>
      </c>
      <c r="S1004" s="5" t="e">
        <f>++COUNTIFS(#REF!,'Манзилли сотиб олиш (2)'!$F1004,#REF!,'Манзилли сотиб олиш (2)'!S$3,#REF!,'Манзилли сотиб олиш (2)'!S$2)</f>
        <v>#REF!</v>
      </c>
      <c r="T1004" s="5" t="e">
        <f>++COUNTIFS(#REF!,'Манзилли сотиб олиш (2)'!$F1004,#REF!,'Манзилли сотиб олиш (2)'!T$3,#REF!,'Манзилли сотиб олиш (2)'!T$2)</f>
        <v>#REF!</v>
      </c>
      <c r="U1004" s="5" t="e">
        <f>++COUNTIFS(#REF!,'Манзилли сотиб олиш (2)'!$F1004,#REF!,'Манзилли сотиб олиш (2)'!U$3,#REF!,'Манзилли сотиб олиш (2)'!U$2)</f>
        <v>#REF!</v>
      </c>
      <c r="V1004" s="5" t="e">
        <f>++COUNTIFS(#REF!,'Манзилли сотиб олиш (2)'!$F1004,#REF!,'Манзилли сотиб олиш (2)'!V$3,#REF!,'Манзилли сотиб олиш (2)'!V$2)</f>
        <v>#REF!</v>
      </c>
      <c r="W1004" s="7" t="e">
        <f t="shared" si="198"/>
        <v>#REF!</v>
      </c>
      <c r="X1004" s="7">
        <f t="shared" si="203"/>
        <v>1</v>
      </c>
      <c r="Y1004" s="7">
        <f t="shared" si="199"/>
        <v>270.5</v>
      </c>
      <c r="Z1004" s="7">
        <f t="shared" si="203"/>
        <v>1</v>
      </c>
      <c r="AA1004" s="7">
        <v>270.5</v>
      </c>
      <c r="AB1004" s="7" t="e">
        <f t="shared" si="200"/>
        <v>#REF!</v>
      </c>
      <c r="AC1004" s="7" t="e">
        <f t="shared" si="202"/>
        <v>#REF!</v>
      </c>
      <c r="AD1004" s="12" t="e">
        <f>++VLOOKUP(F1004,#REF!,3,0)</f>
        <v>#REF!</v>
      </c>
      <c r="AE1004" s="10" t="s">
        <v>11</v>
      </c>
      <c r="AF1004" s="10" t="s">
        <v>1003</v>
      </c>
      <c r="AH1004" t="s">
        <v>2960</v>
      </c>
    </row>
    <row r="1005" spans="1:34" x14ac:dyDescent="0.25">
      <c r="A1005" s="5">
        <f t="shared" si="201"/>
        <v>114</v>
      </c>
      <c r="B1005" s="22" t="s">
        <v>502</v>
      </c>
      <c r="C1005" s="6" t="s">
        <v>1588</v>
      </c>
      <c r="D1005" s="5" t="s">
        <v>518</v>
      </c>
      <c r="E1005" s="7">
        <v>78823663</v>
      </c>
      <c r="F1005" s="7">
        <v>40903973120022</v>
      </c>
      <c r="G1005" s="7" t="s">
        <v>2545</v>
      </c>
      <c r="H1005" s="14">
        <v>45078</v>
      </c>
      <c r="I1005" s="5" t="s">
        <v>1126</v>
      </c>
      <c r="J1005" s="5" t="e">
        <f>++COUNTIFS(#REF!,'Манзилли сотиб олиш (2)'!$F1005,#REF!,'Манзилли сотиб олиш (2)'!J$3,#REF!,'Манзилли сотиб олиш (2)'!J$2)</f>
        <v>#REF!</v>
      </c>
      <c r="K1005" s="5" t="e">
        <f>++COUNTIFS(#REF!,'Манзилли сотиб олиш (2)'!$F1005,#REF!,'Манзилли сотиб олиш (2)'!K$3,#REF!,'Манзилли сотиб олиш (2)'!K$2)</f>
        <v>#REF!</v>
      </c>
      <c r="L1005" s="5" t="e">
        <f>++COUNTIFS(#REF!,'Манзилли сотиб олиш (2)'!$F1005,#REF!,'Манзилли сотиб олиш (2)'!L$3,#REF!,'Манзилли сотиб олиш (2)'!L$2)</f>
        <v>#REF!</v>
      </c>
      <c r="M1005" s="5" t="e">
        <f>++COUNTIFS(#REF!,'Манзилли сотиб олиш (2)'!$F1005,#REF!,'Манзилли сотиб олиш (2)'!M$3,#REF!,'Манзилли сотиб олиш (2)'!M$2)</f>
        <v>#REF!</v>
      </c>
      <c r="N1005" s="5" t="e">
        <f>++COUNTIFS(#REF!,'Манзилли сотиб олиш (2)'!$F1005,#REF!,'Манзилли сотиб олиш (2)'!N$3,#REF!,'Манзилли сотиб олиш (2)'!N$2)</f>
        <v>#REF!</v>
      </c>
      <c r="O1005" s="7" t="e">
        <f t="shared" si="195"/>
        <v>#REF!</v>
      </c>
      <c r="P1005" s="7">
        <f t="shared" si="196"/>
        <v>0</v>
      </c>
      <c r="Q1005" s="7">
        <f t="shared" si="197"/>
        <v>0</v>
      </c>
      <c r="R1005" s="5" t="e">
        <f>++COUNTIFS(#REF!,'Манзилли сотиб олиш (2)'!$F1005,#REF!,'Манзилли сотиб олиш (2)'!R$3,#REF!,'Манзилли сотиб олиш (2)'!R$2)</f>
        <v>#REF!</v>
      </c>
      <c r="S1005" s="5" t="e">
        <f>++COUNTIFS(#REF!,'Манзилли сотиб олиш (2)'!$F1005,#REF!,'Манзилли сотиб олиш (2)'!S$3,#REF!,'Манзилли сотиб олиш (2)'!S$2)</f>
        <v>#REF!</v>
      </c>
      <c r="T1005" s="5" t="e">
        <f>++COUNTIFS(#REF!,'Манзилли сотиб олиш (2)'!$F1005,#REF!,'Манзилли сотиб олиш (2)'!T$3,#REF!,'Манзилли сотиб олиш (2)'!T$2)</f>
        <v>#REF!</v>
      </c>
      <c r="U1005" s="5" t="e">
        <f>++COUNTIFS(#REF!,'Манзилли сотиб олиш (2)'!$F1005,#REF!,'Манзилли сотиб олиш (2)'!U$3,#REF!,'Манзилли сотиб олиш (2)'!U$2)</f>
        <v>#REF!</v>
      </c>
      <c r="V1005" s="5" t="e">
        <f>++COUNTIFS(#REF!,'Манзилли сотиб олиш (2)'!$F1005,#REF!,'Манзилли сотиб олиш (2)'!V$3,#REF!,'Манзилли сотиб олиш (2)'!V$2)</f>
        <v>#REF!</v>
      </c>
      <c r="W1005" s="7" t="e">
        <f t="shared" si="198"/>
        <v>#REF!</v>
      </c>
      <c r="X1005" s="7">
        <f t="shared" si="203"/>
        <v>1</v>
      </c>
      <c r="Y1005" s="7">
        <f t="shared" si="199"/>
        <v>210.25</v>
      </c>
      <c r="Z1005" s="7">
        <f t="shared" si="203"/>
        <v>1</v>
      </c>
      <c r="AA1005" s="7">
        <v>210.25</v>
      </c>
      <c r="AB1005" s="7" t="e">
        <f t="shared" si="200"/>
        <v>#REF!</v>
      </c>
      <c r="AC1005" s="7" t="e">
        <f t="shared" si="202"/>
        <v>#REF!</v>
      </c>
      <c r="AD1005" s="12" t="e">
        <f>++VLOOKUP(F1005,#REF!,3,0)</f>
        <v>#REF!</v>
      </c>
      <c r="AE1005" s="10" t="s">
        <v>502</v>
      </c>
      <c r="AF1005" s="10" t="s">
        <v>1010</v>
      </c>
      <c r="AH1005" t="s">
        <v>2960</v>
      </c>
    </row>
    <row r="1006" spans="1:34" x14ac:dyDescent="0.25">
      <c r="A1006" s="5">
        <f t="shared" si="201"/>
        <v>115</v>
      </c>
      <c r="B1006" s="22" t="s">
        <v>502</v>
      </c>
      <c r="C1006" s="6" t="s">
        <v>1589</v>
      </c>
      <c r="D1006" s="5" t="s">
        <v>517</v>
      </c>
      <c r="E1006" s="7">
        <v>78829896</v>
      </c>
      <c r="F1006" s="7">
        <v>40502923120037</v>
      </c>
      <c r="G1006" s="7" t="s">
        <v>2546</v>
      </c>
      <c r="H1006" s="14">
        <v>45078</v>
      </c>
      <c r="I1006" s="5" t="s">
        <v>1126</v>
      </c>
      <c r="J1006" s="5" t="e">
        <f>++COUNTIFS(#REF!,'Манзилли сотиб олиш (2)'!$F1006,#REF!,'Манзилли сотиб олиш (2)'!J$3,#REF!,'Манзилли сотиб олиш (2)'!J$2)</f>
        <v>#REF!</v>
      </c>
      <c r="K1006" s="5" t="e">
        <f>++COUNTIFS(#REF!,'Манзилли сотиб олиш (2)'!$F1006,#REF!,'Манзилли сотиб олиш (2)'!K$3,#REF!,'Манзилли сотиб олиш (2)'!K$2)</f>
        <v>#REF!</v>
      </c>
      <c r="L1006" s="5" t="e">
        <f>++COUNTIFS(#REF!,'Манзилли сотиб олиш (2)'!$F1006,#REF!,'Манзилли сотиб олиш (2)'!L$3,#REF!,'Манзилли сотиб олиш (2)'!L$2)</f>
        <v>#REF!</v>
      </c>
      <c r="M1006" s="5" t="e">
        <f>++COUNTIFS(#REF!,'Манзилли сотиб олиш (2)'!$F1006,#REF!,'Манзилли сотиб олиш (2)'!M$3,#REF!,'Манзилли сотиб олиш (2)'!M$2)</f>
        <v>#REF!</v>
      </c>
      <c r="N1006" s="5" t="e">
        <f>++COUNTIFS(#REF!,'Манзилли сотиб олиш (2)'!$F1006,#REF!,'Манзилли сотиб олиш (2)'!N$3,#REF!,'Манзилли сотиб олиш (2)'!N$2)</f>
        <v>#REF!</v>
      </c>
      <c r="O1006" s="7" t="e">
        <f t="shared" si="195"/>
        <v>#REF!</v>
      </c>
      <c r="P1006" s="7">
        <f t="shared" si="196"/>
        <v>0</v>
      </c>
      <c r="Q1006" s="7">
        <f t="shared" si="197"/>
        <v>0</v>
      </c>
      <c r="R1006" s="5" t="e">
        <f>++COUNTIFS(#REF!,'Манзилли сотиб олиш (2)'!$F1006,#REF!,'Манзилли сотиб олиш (2)'!R$3,#REF!,'Манзилли сотиб олиш (2)'!R$2)</f>
        <v>#REF!</v>
      </c>
      <c r="S1006" s="5" t="e">
        <f>++COUNTIFS(#REF!,'Манзилли сотиб олиш (2)'!$F1006,#REF!,'Манзилли сотиб олиш (2)'!S$3,#REF!,'Манзилли сотиб олиш (2)'!S$2)</f>
        <v>#REF!</v>
      </c>
      <c r="T1006" s="5" t="e">
        <f>++COUNTIFS(#REF!,'Манзилли сотиб олиш (2)'!$F1006,#REF!,'Манзилли сотиб олиш (2)'!T$3,#REF!,'Манзилли сотиб олиш (2)'!T$2)</f>
        <v>#REF!</v>
      </c>
      <c r="U1006" s="5" t="e">
        <f>++COUNTIFS(#REF!,'Манзилли сотиб олиш (2)'!$F1006,#REF!,'Манзилли сотиб олиш (2)'!U$3,#REF!,'Манзилли сотиб олиш (2)'!U$2)</f>
        <v>#REF!</v>
      </c>
      <c r="V1006" s="5" t="e">
        <f>++COUNTIFS(#REF!,'Манзилли сотиб олиш (2)'!$F1006,#REF!,'Манзилли сотиб олиш (2)'!V$3,#REF!,'Манзилли сотиб олиш (2)'!V$2)</f>
        <v>#REF!</v>
      </c>
      <c r="W1006" s="7" t="e">
        <f t="shared" si="198"/>
        <v>#REF!</v>
      </c>
      <c r="X1006" s="7">
        <f t="shared" si="203"/>
        <v>1</v>
      </c>
      <c r="Y1006" s="7">
        <f t="shared" si="199"/>
        <v>280.5</v>
      </c>
      <c r="Z1006" s="7">
        <f t="shared" si="203"/>
        <v>1</v>
      </c>
      <c r="AA1006" s="7">
        <v>280.5</v>
      </c>
      <c r="AB1006" s="7" t="e">
        <f t="shared" si="200"/>
        <v>#REF!</v>
      </c>
      <c r="AC1006" s="7" t="e">
        <f t="shared" si="202"/>
        <v>#REF!</v>
      </c>
      <c r="AD1006" s="12" t="e">
        <f>++VLOOKUP(F1006,#REF!,3,0)</f>
        <v>#REF!</v>
      </c>
      <c r="AE1006" s="10" t="s">
        <v>502</v>
      </c>
      <c r="AF1006" s="10" t="s">
        <v>1010</v>
      </c>
      <c r="AH1006" t="s">
        <v>2960</v>
      </c>
    </row>
    <row r="1007" spans="1:34" x14ac:dyDescent="0.25">
      <c r="A1007" s="5">
        <f t="shared" si="201"/>
        <v>116</v>
      </c>
      <c r="B1007" s="22" t="s">
        <v>502</v>
      </c>
      <c r="C1007" s="6" t="s">
        <v>1590</v>
      </c>
      <c r="D1007" s="5" t="s">
        <v>516</v>
      </c>
      <c r="E1007" s="7">
        <v>78858393</v>
      </c>
      <c r="F1007" s="7">
        <v>33012963120015</v>
      </c>
      <c r="G1007" s="7" t="s">
        <v>2547</v>
      </c>
      <c r="H1007" s="14">
        <v>45078</v>
      </c>
      <c r="I1007" s="5" t="s">
        <v>1126</v>
      </c>
      <c r="J1007" s="5" t="e">
        <f>++COUNTIFS(#REF!,'Манзилли сотиб олиш (2)'!$F1007,#REF!,'Манзилли сотиб олиш (2)'!J$3,#REF!,'Манзилли сотиб олиш (2)'!J$2)</f>
        <v>#REF!</v>
      </c>
      <c r="K1007" s="5" t="e">
        <f>++COUNTIFS(#REF!,'Манзилли сотиб олиш (2)'!$F1007,#REF!,'Манзилли сотиб олиш (2)'!K$3,#REF!,'Манзилли сотиб олиш (2)'!K$2)</f>
        <v>#REF!</v>
      </c>
      <c r="L1007" s="5" t="e">
        <f>++COUNTIFS(#REF!,'Манзилли сотиб олиш (2)'!$F1007,#REF!,'Манзилли сотиб олиш (2)'!L$3,#REF!,'Манзилли сотиб олиш (2)'!L$2)</f>
        <v>#REF!</v>
      </c>
      <c r="M1007" s="5" t="e">
        <f>++COUNTIFS(#REF!,'Манзилли сотиб олиш (2)'!$F1007,#REF!,'Манзилли сотиб олиш (2)'!M$3,#REF!,'Манзилли сотиб олиш (2)'!M$2)</f>
        <v>#REF!</v>
      </c>
      <c r="N1007" s="5" t="e">
        <f>++COUNTIFS(#REF!,'Манзилли сотиб олиш (2)'!$F1007,#REF!,'Манзилли сотиб олиш (2)'!N$3,#REF!,'Манзилли сотиб олиш (2)'!N$2)</f>
        <v>#REF!</v>
      </c>
      <c r="O1007" s="7" t="e">
        <f t="shared" si="195"/>
        <v>#REF!</v>
      </c>
      <c r="P1007" s="7">
        <f t="shared" si="196"/>
        <v>0</v>
      </c>
      <c r="Q1007" s="7">
        <f t="shared" si="197"/>
        <v>0</v>
      </c>
      <c r="R1007" s="5" t="e">
        <f>++COUNTIFS(#REF!,'Манзилли сотиб олиш (2)'!$F1007,#REF!,'Манзилли сотиб олиш (2)'!R$3,#REF!,'Манзилли сотиб олиш (2)'!R$2)</f>
        <v>#REF!</v>
      </c>
      <c r="S1007" s="5" t="e">
        <f>++COUNTIFS(#REF!,'Манзилли сотиб олиш (2)'!$F1007,#REF!,'Манзилли сотиб олиш (2)'!S$3,#REF!,'Манзилли сотиб олиш (2)'!S$2)</f>
        <v>#REF!</v>
      </c>
      <c r="T1007" s="5" t="e">
        <f>++COUNTIFS(#REF!,'Манзилли сотиб олиш (2)'!$F1007,#REF!,'Манзилли сотиб олиш (2)'!T$3,#REF!,'Манзилли сотиб олиш (2)'!T$2)</f>
        <v>#REF!</v>
      </c>
      <c r="U1007" s="5" t="e">
        <f>++COUNTIFS(#REF!,'Манзилли сотиб олиш (2)'!$F1007,#REF!,'Манзилли сотиб олиш (2)'!U$3,#REF!,'Манзилли сотиб олиш (2)'!U$2)</f>
        <v>#REF!</v>
      </c>
      <c r="V1007" s="5" t="e">
        <f>++COUNTIFS(#REF!,'Манзилли сотиб олиш (2)'!$F1007,#REF!,'Манзилли сотиб олиш (2)'!V$3,#REF!,'Манзилли сотиб олиш (2)'!V$2)</f>
        <v>#REF!</v>
      </c>
      <c r="W1007" s="7" t="e">
        <f t="shared" si="198"/>
        <v>#REF!</v>
      </c>
      <c r="X1007" s="7">
        <f t="shared" si="203"/>
        <v>0</v>
      </c>
      <c r="Y1007" s="7">
        <f t="shared" si="199"/>
        <v>0</v>
      </c>
      <c r="Z1007" s="7">
        <f t="shared" si="203"/>
        <v>0</v>
      </c>
      <c r="AA1007" s="7">
        <v>0</v>
      </c>
      <c r="AB1007" s="7" t="e">
        <f t="shared" si="200"/>
        <v>#REF!</v>
      </c>
      <c r="AC1007" s="7">
        <f t="shared" si="202"/>
        <v>0</v>
      </c>
      <c r="AD1007" s="12" t="e">
        <f>++VLOOKUP(F1007,#REF!,3,0)</f>
        <v>#REF!</v>
      </c>
      <c r="AE1007" s="10" t="s">
        <v>502</v>
      </c>
      <c r="AF1007" s="10" t="s">
        <v>2942</v>
      </c>
      <c r="AH1007" t="s">
        <v>2960</v>
      </c>
    </row>
    <row r="1008" spans="1:34" x14ac:dyDescent="0.25">
      <c r="A1008" s="5">
        <f t="shared" si="201"/>
        <v>117</v>
      </c>
      <c r="B1008" s="22" t="s">
        <v>502</v>
      </c>
      <c r="C1008" s="6" t="s">
        <v>1591</v>
      </c>
      <c r="D1008" s="5" t="s">
        <v>515</v>
      </c>
      <c r="E1008" s="7">
        <v>78860076</v>
      </c>
      <c r="F1008" s="7">
        <v>30809933120086</v>
      </c>
      <c r="G1008" s="7" t="s">
        <v>2548</v>
      </c>
      <c r="H1008" s="14">
        <v>45078</v>
      </c>
      <c r="I1008" s="5" t="s">
        <v>1126</v>
      </c>
      <c r="J1008" s="5" t="e">
        <f>++COUNTIFS(#REF!,'Манзилли сотиб олиш (2)'!$F1008,#REF!,'Манзилли сотиб олиш (2)'!J$3,#REF!,'Манзилли сотиб олиш (2)'!J$2)</f>
        <v>#REF!</v>
      </c>
      <c r="K1008" s="5" t="e">
        <f>++COUNTIFS(#REF!,'Манзилли сотиб олиш (2)'!$F1008,#REF!,'Манзилли сотиб олиш (2)'!K$3,#REF!,'Манзилли сотиб олиш (2)'!K$2)</f>
        <v>#REF!</v>
      </c>
      <c r="L1008" s="5" t="e">
        <f>++COUNTIFS(#REF!,'Манзилли сотиб олиш (2)'!$F1008,#REF!,'Манзилли сотиб олиш (2)'!L$3,#REF!,'Манзилли сотиб олиш (2)'!L$2)</f>
        <v>#REF!</v>
      </c>
      <c r="M1008" s="5" t="e">
        <f>++COUNTIFS(#REF!,'Манзилли сотиб олиш (2)'!$F1008,#REF!,'Манзилли сотиб олиш (2)'!M$3,#REF!,'Манзилли сотиб олиш (2)'!M$2)</f>
        <v>#REF!</v>
      </c>
      <c r="N1008" s="5" t="e">
        <f>++COUNTIFS(#REF!,'Манзилли сотиб олиш (2)'!$F1008,#REF!,'Манзилли сотиб олиш (2)'!N$3,#REF!,'Манзилли сотиб олиш (2)'!N$2)</f>
        <v>#REF!</v>
      </c>
      <c r="O1008" s="7" t="e">
        <f t="shared" si="195"/>
        <v>#REF!</v>
      </c>
      <c r="P1008" s="7">
        <f t="shared" si="196"/>
        <v>0</v>
      </c>
      <c r="Q1008" s="7">
        <f t="shared" si="197"/>
        <v>0</v>
      </c>
      <c r="R1008" s="5" t="e">
        <f>++COUNTIFS(#REF!,'Манзилли сотиб олиш (2)'!$F1008,#REF!,'Манзилли сотиб олиш (2)'!R$3,#REF!,'Манзилли сотиб олиш (2)'!R$2)</f>
        <v>#REF!</v>
      </c>
      <c r="S1008" s="5" t="e">
        <f>++COUNTIFS(#REF!,'Манзилли сотиб олиш (2)'!$F1008,#REF!,'Манзилли сотиб олиш (2)'!S$3,#REF!,'Манзилли сотиб олиш (2)'!S$2)</f>
        <v>#REF!</v>
      </c>
      <c r="T1008" s="5" t="e">
        <f>++COUNTIFS(#REF!,'Манзилли сотиб олиш (2)'!$F1008,#REF!,'Манзилли сотиб олиш (2)'!T$3,#REF!,'Манзилли сотиб олиш (2)'!T$2)</f>
        <v>#REF!</v>
      </c>
      <c r="U1008" s="5" t="e">
        <f>++COUNTIFS(#REF!,'Манзилли сотиб олиш (2)'!$F1008,#REF!,'Манзилли сотиб олиш (2)'!U$3,#REF!,'Манзилли сотиб олиш (2)'!U$2)</f>
        <v>#REF!</v>
      </c>
      <c r="V1008" s="5" t="e">
        <f>++COUNTIFS(#REF!,'Манзилли сотиб олиш (2)'!$F1008,#REF!,'Манзилли сотиб олиш (2)'!V$3,#REF!,'Манзилли сотиб олиш (2)'!V$2)</f>
        <v>#REF!</v>
      </c>
      <c r="W1008" s="7" t="e">
        <f t="shared" si="198"/>
        <v>#REF!</v>
      </c>
      <c r="X1008" s="7">
        <f t="shared" si="203"/>
        <v>1</v>
      </c>
      <c r="Y1008" s="7">
        <f t="shared" si="199"/>
        <v>234.95</v>
      </c>
      <c r="Z1008" s="7">
        <f t="shared" si="203"/>
        <v>1</v>
      </c>
      <c r="AA1008" s="7">
        <v>234.95</v>
      </c>
      <c r="AB1008" s="7" t="e">
        <f t="shared" si="200"/>
        <v>#REF!</v>
      </c>
      <c r="AC1008" s="7" t="e">
        <f t="shared" si="202"/>
        <v>#REF!</v>
      </c>
      <c r="AD1008" s="12" t="e">
        <f>++VLOOKUP(F1008,#REF!,3,0)</f>
        <v>#REF!</v>
      </c>
      <c r="AE1008" s="10" t="s">
        <v>502</v>
      </c>
      <c r="AF1008" s="10" t="s">
        <v>1012</v>
      </c>
      <c r="AH1008" t="s">
        <v>2960</v>
      </c>
    </row>
    <row r="1009" spans="1:34" x14ac:dyDescent="0.25">
      <c r="A1009" s="5">
        <f t="shared" si="201"/>
        <v>118</v>
      </c>
      <c r="B1009" s="22" t="s">
        <v>502</v>
      </c>
      <c r="C1009" s="6" t="s">
        <v>1592</v>
      </c>
      <c r="D1009" s="5" t="s">
        <v>514</v>
      </c>
      <c r="E1009" s="7">
        <v>78862299</v>
      </c>
      <c r="F1009" s="7">
        <v>41012863120039</v>
      </c>
      <c r="G1009" s="7" t="s">
        <v>2549</v>
      </c>
      <c r="H1009" s="14">
        <v>45078</v>
      </c>
      <c r="I1009" s="5" t="s">
        <v>1126</v>
      </c>
      <c r="J1009" s="5" t="e">
        <f>++COUNTIFS(#REF!,'Манзилли сотиб олиш (2)'!$F1009,#REF!,'Манзилли сотиб олиш (2)'!J$3,#REF!,'Манзилли сотиб олиш (2)'!J$2)</f>
        <v>#REF!</v>
      </c>
      <c r="K1009" s="5" t="e">
        <f>++COUNTIFS(#REF!,'Манзилли сотиб олиш (2)'!$F1009,#REF!,'Манзилли сотиб олиш (2)'!K$3,#REF!,'Манзилли сотиб олиш (2)'!K$2)</f>
        <v>#REF!</v>
      </c>
      <c r="L1009" s="5" t="e">
        <f>++COUNTIFS(#REF!,'Манзилли сотиб олиш (2)'!$F1009,#REF!,'Манзилли сотиб олиш (2)'!L$3,#REF!,'Манзилли сотиб олиш (2)'!L$2)</f>
        <v>#REF!</v>
      </c>
      <c r="M1009" s="5" t="e">
        <f>++COUNTIFS(#REF!,'Манзилли сотиб олиш (2)'!$F1009,#REF!,'Манзилли сотиб олиш (2)'!M$3,#REF!,'Манзилли сотиб олиш (2)'!M$2)</f>
        <v>#REF!</v>
      </c>
      <c r="N1009" s="5" t="e">
        <f>++COUNTIFS(#REF!,'Манзилли сотиб олиш (2)'!$F1009,#REF!,'Манзилли сотиб олиш (2)'!N$3,#REF!,'Манзилли сотиб олиш (2)'!N$2)</f>
        <v>#REF!</v>
      </c>
      <c r="O1009" s="7" t="e">
        <f t="shared" si="195"/>
        <v>#REF!</v>
      </c>
      <c r="P1009" s="7">
        <f t="shared" si="196"/>
        <v>0</v>
      </c>
      <c r="Q1009" s="7">
        <f t="shared" si="197"/>
        <v>0</v>
      </c>
      <c r="R1009" s="5" t="e">
        <f>++COUNTIFS(#REF!,'Манзилли сотиб олиш (2)'!$F1009,#REF!,'Манзилли сотиб олиш (2)'!R$3,#REF!,'Манзилли сотиб олиш (2)'!R$2)</f>
        <v>#REF!</v>
      </c>
      <c r="S1009" s="5" t="e">
        <f>++COUNTIFS(#REF!,'Манзилли сотиб олиш (2)'!$F1009,#REF!,'Манзилли сотиб олиш (2)'!S$3,#REF!,'Манзилли сотиб олиш (2)'!S$2)</f>
        <v>#REF!</v>
      </c>
      <c r="T1009" s="5" t="e">
        <f>++COUNTIFS(#REF!,'Манзилли сотиб олиш (2)'!$F1009,#REF!,'Манзилли сотиб олиш (2)'!T$3,#REF!,'Манзилли сотиб олиш (2)'!T$2)</f>
        <v>#REF!</v>
      </c>
      <c r="U1009" s="5" t="e">
        <f>++COUNTIFS(#REF!,'Манзилли сотиб олиш (2)'!$F1009,#REF!,'Манзилли сотиб олиш (2)'!U$3,#REF!,'Манзилли сотиб олиш (2)'!U$2)</f>
        <v>#REF!</v>
      </c>
      <c r="V1009" s="5" t="e">
        <f>++COUNTIFS(#REF!,'Манзилли сотиб олиш (2)'!$F1009,#REF!,'Манзилли сотиб олиш (2)'!V$3,#REF!,'Манзилли сотиб олиш (2)'!V$2)</f>
        <v>#REF!</v>
      </c>
      <c r="W1009" s="7" t="e">
        <f t="shared" si="198"/>
        <v>#REF!</v>
      </c>
      <c r="X1009" s="7">
        <f t="shared" si="203"/>
        <v>1</v>
      </c>
      <c r="Y1009" s="7">
        <f t="shared" si="199"/>
        <v>263</v>
      </c>
      <c r="Z1009" s="7">
        <f t="shared" si="203"/>
        <v>1</v>
      </c>
      <c r="AA1009" s="7">
        <v>263</v>
      </c>
      <c r="AB1009" s="7" t="e">
        <f t="shared" si="200"/>
        <v>#REF!</v>
      </c>
      <c r="AC1009" s="7" t="e">
        <f t="shared" si="202"/>
        <v>#REF!</v>
      </c>
      <c r="AD1009" s="12" t="e">
        <f>++VLOOKUP(F1009,#REF!,3,0)</f>
        <v>#REF!</v>
      </c>
      <c r="AE1009" s="10" t="s">
        <v>502</v>
      </c>
      <c r="AF1009" s="10" t="s">
        <v>1012</v>
      </c>
      <c r="AH1009" t="s">
        <v>2960</v>
      </c>
    </row>
    <row r="1010" spans="1:34" x14ac:dyDescent="0.25">
      <c r="A1010" s="5">
        <f t="shared" si="201"/>
        <v>119</v>
      </c>
      <c r="B1010" s="22" t="s">
        <v>502</v>
      </c>
      <c r="C1010" s="6" t="s">
        <v>1593</v>
      </c>
      <c r="D1010" s="5" t="s">
        <v>513</v>
      </c>
      <c r="E1010" s="7">
        <v>78862140</v>
      </c>
      <c r="F1010" s="7">
        <v>30310923120015</v>
      </c>
      <c r="G1010" s="7" t="s">
        <v>2550</v>
      </c>
      <c r="H1010" s="14">
        <v>45078</v>
      </c>
      <c r="I1010" s="5" t="s">
        <v>1126</v>
      </c>
      <c r="J1010" s="5" t="e">
        <f>++COUNTIFS(#REF!,'Манзилли сотиб олиш (2)'!$F1010,#REF!,'Манзилли сотиб олиш (2)'!J$3,#REF!,'Манзилли сотиб олиш (2)'!J$2)</f>
        <v>#REF!</v>
      </c>
      <c r="K1010" s="5" t="e">
        <f>++COUNTIFS(#REF!,'Манзилли сотиб олиш (2)'!$F1010,#REF!,'Манзилли сотиб олиш (2)'!K$3,#REF!,'Манзилли сотиб олиш (2)'!K$2)</f>
        <v>#REF!</v>
      </c>
      <c r="L1010" s="5" t="e">
        <f>++COUNTIFS(#REF!,'Манзилли сотиб олиш (2)'!$F1010,#REF!,'Манзилли сотиб олиш (2)'!L$3,#REF!,'Манзилли сотиб олиш (2)'!L$2)</f>
        <v>#REF!</v>
      </c>
      <c r="M1010" s="5" t="e">
        <f>++COUNTIFS(#REF!,'Манзилли сотиб олиш (2)'!$F1010,#REF!,'Манзилли сотиб олиш (2)'!M$3,#REF!,'Манзилли сотиб олиш (2)'!M$2)</f>
        <v>#REF!</v>
      </c>
      <c r="N1010" s="5" t="e">
        <f>++COUNTIFS(#REF!,'Манзилли сотиб олиш (2)'!$F1010,#REF!,'Манзилли сотиб олиш (2)'!N$3,#REF!,'Манзилли сотиб олиш (2)'!N$2)</f>
        <v>#REF!</v>
      </c>
      <c r="O1010" s="7" t="e">
        <f t="shared" si="195"/>
        <v>#REF!</v>
      </c>
      <c r="P1010" s="7">
        <f t="shared" si="196"/>
        <v>0</v>
      </c>
      <c r="Q1010" s="7">
        <f t="shared" si="197"/>
        <v>0</v>
      </c>
      <c r="R1010" s="5" t="e">
        <f>++COUNTIFS(#REF!,'Манзилли сотиб олиш (2)'!$F1010,#REF!,'Манзилли сотиб олиш (2)'!R$3,#REF!,'Манзилли сотиб олиш (2)'!R$2)</f>
        <v>#REF!</v>
      </c>
      <c r="S1010" s="5" t="e">
        <f>++COUNTIFS(#REF!,'Манзилли сотиб олиш (2)'!$F1010,#REF!,'Манзилли сотиб олиш (2)'!S$3,#REF!,'Манзилли сотиб олиш (2)'!S$2)</f>
        <v>#REF!</v>
      </c>
      <c r="T1010" s="5" t="e">
        <f>++COUNTIFS(#REF!,'Манзилли сотиб олиш (2)'!$F1010,#REF!,'Манзилли сотиб олиш (2)'!T$3,#REF!,'Манзилли сотиб олиш (2)'!T$2)</f>
        <v>#REF!</v>
      </c>
      <c r="U1010" s="5" t="e">
        <f>++COUNTIFS(#REF!,'Манзилли сотиб олиш (2)'!$F1010,#REF!,'Манзилли сотиб олиш (2)'!U$3,#REF!,'Манзилли сотиб олиш (2)'!U$2)</f>
        <v>#REF!</v>
      </c>
      <c r="V1010" s="5" t="e">
        <f>++COUNTIFS(#REF!,'Манзилли сотиб олиш (2)'!$F1010,#REF!,'Манзилли сотиб олиш (2)'!V$3,#REF!,'Манзилли сотиб олиш (2)'!V$2)</f>
        <v>#REF!</v>
      </c>
      <c r="W1010" s="7" t="e">
        <f t="shared" si="198"/>
        <v>#REF!</v>
      </c>
      <c r="X1010" s="7">
        <f t="shared" ref="X1010:X1073" si="204">++IF(Y1010&gt;0,1,0)</f>
        <v>1</v>
      </c>
      <c r="Y1010" s="7">
        <f t="shared" si="199"/>
        <v>267</v>
      </c>
      <c r="Z1010" s="7">
        <f t="shared" ref="Z1010:Z1073" si="205">++IF(AA1010&gt;0,1,0)</f>
        <v>1</v>
      </c>
      <c r="AA1010" s="7">
        <v>267</v>
      </c>
      <c r="AB1010" s="7" t="e">
        <f t="shared" si="200"/>
        <v>#REF!</v>
      </c>
      <c r="AC1010" s="7" t="e">
        <f t="shared" si="202"/>
        <v>#REF!</v>
      </c>
      <c r="AD1010" s="12" t="e">
        <f>++VLOOKUP(F1010,#REF!,3,0)</f>
        <v>#REF!</v>
      </c>
      <c r="AE1010" s="10" t="s">
        <v>502</v>
      </c>
      <c r="AF1010" s="10" t="s">
        <v>1023</v>
      </c>
      <c r="AH1010" t="s">
        <v>2960</v>
      </c>
    </row>
    <row r="1011" spans="1:34" x14ac:dyDescent="0.25">
      <c r="A1011" s="5">
        <f t="shared" si="201"/>
        <v>120</v>
      </c>
      <c r="B1011" s="22" t="s">
        <v>502</v>
      </c>
      <c r="C1011" s="6" t="s">
        <v>1569</v>
      </c>
      <c r="D1011" s="5" t="s">
        <v>537</v>
      </c>
      <c r="E1011" s="7">
        <v>98666415</v>
      </c>
      <c r="F1011" s="7">
        <v>31201933120058</v>
      </c>
      <c r="G1011" s="7" t="s">
        <v>2526</v>
      </c>
      <c r="H1011" s="14">
        <v>45204</v>
      </c>
      <c r="I1011" s="5" t="s">
        <v>1125</v>
      </c>
      <c r="J1011" s="5" t="e">
        <f>++COUNTIFS(#REF!,'Манзилли сотиб олиш (2)'!$F1011,#REF!,'Манзилли сотиб олиш (2)'!J$3,#REF!,'Манзилли сотиб олиш (2)'!J$2)</f>
        <v>#REF!</v>
      </c>
      <c r="K1011" s="5" t="e">
        <f>++COUNTIFS(#REF!,'Манзилли сотиб олиш (2)'!$F1011,#REF!,'Манзилли сотиб олиш (2)'!K$3,#REF!,'Манзилли сотиб олиш (2)'!K$2)</f>
        <v>#REF!</v>
      </c>
      <c r="L1011" s="5" t="e">
        <f>++COUNTIFS(#REF!,'Манзилли сотиб олиш (2)'!$F1011,#REF!,'Манзилли сотиб олиш (2)'!L$3,#REF!,'Манзилли сотиб олиш (2)'!L$2)</f>
        <v>#REF!</v>
      </c>
      <c r="M1011" s="5" t="e">
        <f>++COUNTIFS(#REF!,'Манзилли сотиб олиш (2)'!$F1011,#REF!,'Манзилли сотиб олиш (2)'!M$3,#REF!,'Манзилли сотиб олиш (2)'!M$2)</f>
        <v>#REF!</v>
      </c>
      <c r="N1011" s="5" t="e">
        <f>++COUNTIFS(#REF!,'Манзилли сотиб олиш (2)'!$F1011,#REF!,'Манзилли сотиб олиш (2)'!N$3,#REF!,'Манзилли сотиб олиш (2)'!N$2)</f>
        <v>#REF!</v>
      </c>
      <c r="O1011" s="7" t="e">
        <f t="shared" si="195"/>
        <v>#REF!</v>
      </c>
      <c r="P1011" s="7">
        <f t="shared" si="196"/>
        <v>0</v>
      </c>
      <c r="Q1011" s="7">
        <f t="shared" si="197"/>
        <v>0</v>
      </c>
      <c r="R1011" s="5" t="e">
        <f>++COUNTIFS(#REF!,'Манзилли сотиб олиш (2)'!$F1011,#REF!,'Манзилли сотиб олиш (2)'!R$3,#REF!,'Манзилли сотиб олиш (2)'!R$2)</f>
        <v>#REF!</v>
      </c>
      <c r="S1011" s="5" t="e">
        <f>++COUNTIFS(#REF!,'Манзилли сотиб олиш (2)'!$F1011,#REF!,'Манзилли сотиб олиш (2)'!S$3,#REF!,'Манзилли сотиб олиш (2)'!S$2)</f>
        <v>#REF!</v>
      </c>
      <c r="T1011" s="5" t="e">
        <f>++COUNTIFS(#REF!,'Манзилли сотиб олиш (2)'!$F1011,#REF!,'Манзилли сотиб олиш (2)'!T$3,#REF!,'Манзилли сотиб олиш (2)'!T$2)</f>
        <v>#REF!</v>
      </c>
      <c r="U1011" s="5" t="e">
        <f>++COUNTIFS(#REF!,'Манзилли сотиб олиш (2)'!$F1011,#REF!,'Манзилли сотиб олиш (2)'!U$3,#REF!,'Манзилли сотиб олиш (2)'!U$2)</f>
        <v>#REF!</v>
      </c>
      <c r="V1011" s="5" t="e">
        <f>++COUNTIFS(#REF!,'Манзилли сотиб олиш (2)'!$F1011,#REF!,'Манзилли сотиб олиш (2)'!V$3,#REF!,'Манзилли сотиб олиш (2)'!V$2)</f>
        <v>#REF!</v>
      </c>
      <c r="W1011" s="7" t="e">
        <f t="shared" si="198"/>
        <v>#REF!</v>
      </c>
      <c r="X1011" s="7">
        <f t="shared" si="204"/>
        <v>0</v>
      </c>
      <c r="Y1011" s="7">
        <f t="shared" si="199"/>
        <v>0</v>
      </c>
      <c r="Z1011" s="7">
        <f t="shared" si="205"/>
        <v>0</v>
      </c>
      <c r="AA1011" s="7">
        <v>0</v>
      </c>
      <c r="AB1011" s="7" t="e">
        <f t="shared" si="200"/>
        <v>#REF!</v>
      </c>
      <c r="AC1011" s="7">
        <f t="shared" si="202"/>
        <v>0</v>
      </c>
      <c r="AD1011" s="12" t="e">
        <f>++VLOOKUP(F1011,#REF!,3,0)</f>
        <v>#REF!</v>
      </c>
      <c r="AE1011" s="10"/>
      <c r="AF1011" s="10"/>
    </row>
    <row r="1012" spans="1:34" x14ac:dyDescent="0.25">
      <c r="A1012" s="5">
        <f t="shared" si="201"/>
        <v>121</v>
      </c>
      <c r="B1012" s="22" t="s">
        <v>502</v>
      </c>
      <c r="C1012" s="6" t="s">
        <v>4225</v>
      </c>
      <c r="D1012" s="5" t="s">
        <v>4226</v>
      </c>
      <c r="E1012" s="7">
        <v>98695527</v>
      </c>
      <c r="F1012" s="7">
        <v>42510873120014</v>
      </c>
      <c r="G1012" s="7" t="s">
        <v>4227</v>
      </c>
      <c r="H1012" s="14">
        <v>45204</v>
      </c>
      <c r="I1012" s="5" t="s">
        <v>1126</v>
      </c>
      <c r="J1012" s="5" t="e">
        <f>++COUNTIFS(#REF!,'Манзилли сотиб олиш (2)'!$F1012,#REF!,'Манзилли сотиб олиш (2)'!J$3,#REF!,'Манзилли сотиб олиш (2)'!J$2)</f>
        <v>#REF!</v>
      </c>
      <c r="K1012" s="5" t="e">
        <f>++COUNTIFS(#REF!,'Манзилли сотиб олиш (2)'!$F1012,#REF!,'Манзилли сотиб олиш (2)'!K$3,#REF!,'Манзилли сотиб олиш (2)'!K$2)</f>
        <v>#REF!</v>
      </c>
      <c r="L1012" s="5" t="e">
        <f>++COUNTIFS(#REF!,'Манзилли сотиб олиш (2)'!$F1012,#REF!,'Манзилли сотиб олиш (2)'!L$3,#REF!,'Манзилли сотиб олиш (2)'!L$2)</f>
        <v>#REF!</v>
      </c>
      <c r="M1012" s="5" t="e">
        <f>++COUNTIFS(#REF!,'Манзилли сотиб олиш (2)'!$F1012,#REF!,'Манзилли сотиб олиш (2)'!M$3,#REF!,'Манзилли сотиб олиш (2)'!M$2)</f>
        <v>#REF!</v>
      </c>
      <c r="N1012" s="5" t="e">
        <f>++COUNTIFS(#REF!,'Манзилли сотиб олиш (2)'!$F1012,#REF!,'Манзилли сотиб олиш (2)'!N$3,#REF!,'Манзилли сотиб олиш (2)'!N$2)</f>
        <v>#REF!</v>
      </c>
      <c r="O1012" s="7" t="e">
        <f t="shared" si="195"/>
        <v>#REF!</v>
      </c>
      <c r="P1012" s="7">
        <f t="shared" si="196"/>
        <v>0</v>
      </c>
      <c r="Q1012" s="7">
        <f t="shared" si="197"/>
        <v>0</v>
      </c>
      <c r="R1012" s="5" t="e">
        <f>++COUNTIFS(#REF!,'Манзилли сотиб олиш (2)'!$F1012,#REF!,'Манзилли сотиб олиш (2)'!R$3,#REF!,'Манзилли сотиб олиш (2)'!R$2)</f>
        <v>#REF!</v>
      </c>
      <c r="S1012" s="5" t="e">
        <f>++COUNTIFS(#REF!,'Манзилли сотиб олиш (2)'!$F1012,#REF!,'Манзилли сотиб олиш (2)'!S$3,#REF!,'Манзилли сотиб олиш (2)'!S$2)</f>
        <v>#REF!</v>
      </c>
      <c r="T1012" s="5" t="e">
        <f>++COUNTIFS(#REF!,'Манзилли сотиб олиш (2)'!$F1012,#REF!,'Манзилли сотиб олиш (2)'!T$3,#REF!,'Манзилли сотиб олиш (2)'!T$2)</f>
        <v>#REF!</v>
      </c>
      <c r="U1012" s="5" t="e">
        <f>++COUNTIFS(#REF!,'Манзилли сотиб олиш (2)'!$F1012,#REF!,'Манзилли сотиб олиш (2)'!U$3,#REF!,'Манзилли сотиб олиш (2)'!U$2)</f>
        <v>#REF!</v>
      </c>
      <c r="V1012" s="5" t="e">
        <f>++COUNTIFS(#REF!,'Манзилли сотиб олиш (2)'!$F1012,#REF!,'Манзилли сотиб олиш (2)'!V$3,#REF!,'Манзилли сотиб олиш (2)'!V$2)</f>
        <v>#REF!</v>
      </c>
      <c r="W1012" s="7" t="e">
        <f t="shared" si="198"/>
        <v>#REF!</v>
      </c>
      <c r="X1012" s="7">
        <f t="shared" si="204"/>
        <v>0</v>
      </c>
      <c r="Y1012" s="7">
        <f t="shared" si="199"/>
        <v>0</v>
      </c>
      <c r="Z1012" s="7">
        <f t="shared" si="205"/>
        <v>0</v>
      </c>
      <c r="AA1012" s="7">
        <v>0</v>
      </c>
      <c r="AB1012" s="7" t="e">
        <f t="shared" si="200"/>
        <v>#REF!</v>
      </c>
      <c r="AC1012" s="7">
        <f t="shared" si="202"/>
        <v>0</v>
      </c>
      <c r="AD1012" s="12" t="e">
        <f>++VLOOKUP(F1012,#REF!,3,0)</f>
        <v>#REF!</v>
      </c>
      <c r="AE1012" s="10"/>
      <c r="AF1012" s="10"/>
    </row>
    <row r="1013" spans="1:34" x14ac:dyDescent="0.25">
      <c r="A1013" s="5">
        <f t="shared" si="201"/>
        <v>122</v>
      </c>
      <c r="B1013" s="22" t="s">
        <v>502</v>
      </c>
      <c r="C1013" s="6" t="s">
        <v>4228</v>
      </c>
      <c r="D1013" s="5" t="s">
        <v>4229</v>
      </c>
      <c r="E1013" s="7">
        <v>86552601</v>
      </c>
      <c r="F1013" s="7">
        <v>33110953120068</v>
      </c>
      <c r="G1013" s="7" t="s">
        <v>4230</v>
      </c>
      <c r="H1013" s="14">
        <v>45204</v>
      </c>
      <c r="I1013" s="5" t="s">
        <v>1126</v>
      </c>
      <c r="J1013" s="5" t="e">
        <f>++COUNTIFS(#REF!,'Манзилли сотиб олиш (2)'!$F1013,#REF!,'Манзилли сотиб олиш (2)'!J$3,#REF!,'Манзилли сотиб олиш (2)'!J$2)</f>
        <v>#REF!</v>
      </c>
      <c r="K1013" s="5" t="e">
        <f>++COUNTIFS(#REF!,'Манзилли сотиб олиш (2)'!$F1013,#REF!,'Манзилли сотиб олиш (2)'!K$3,#REF!,'Манзилли сотиб олиш (2)'!K$2)</f>
        <v>#REF!</v>
      </c>
      <c r="L1013" s="5" t="e">
        <f>++COUNTIFS(#REF!,'Манзилли сотиб олиш (2)'!$F1013,#REF!,'Манзилли сотиб олиш (2)'!L$3,#REF!,'Манзилли сотиб олиш (2)'!L$2)</f>
        <v>#REF!</v>
      </c>
      <c r="M1013" s="5" t="e">
        <f>++COUNTIFS(#REF!,'Манзилли сотиб олиш (2)'!$F1013,#REF!,'Манзилли сотиб олиш (2)'!M$3,#REF!,'Манзилли сотиб олиш (2)'!M$2)</f>
        <v>#REF!</v>
      </c>
      <c r="N1013" s="5" t="e">
        <f>++COUNTIFS(#REF!,'Манзилли сотиб олиш (2)'!$F1013,#REF!,'Манзилли сотиб олиш (2)'!N$3,#REF!,'Манзилли сотиб олиш (2)'!N$2)</f>
        <v>#REF!</v>
      </c>
      <c r="O1013" s="7" t="e">
        <f t="shared" si="195"/>
        <v>#REF!</v>
      </c>
      <c r="P1013" s="7">
        <f t="shared" si="196"/>
        <v>0</v>
      </c>
      <c r="Q1013" s="7">
        <f t="shared" si="197"/>
        <v>0</v>
      </c>
      <c r="R1013" s="5" t="e">
        <f>++COUNTIFS(#REF!,'Манзилли сотиб олиш (2)'!$F1013,#REF!,'Манзилли сотиб олиш (2)'!R$3,#REF!,'Манзилли сотиб олиш (2)'!R$2)</f>
        <v>#REF!</v>
      </c>
      <c r="S1013" s="5" t="e">
        <f>++COUNTIFS(#REF!,'Манзилли сотиб олиш (2)'!$F1013,#REF!,'Манзилли сотиб олиш (2)'!S$3,#REF!,'Манзилли сотиб олиш (2)'!S$2)</f>
        <v>#REF!</v>
      </c>
      <c r="T1013" s="5" t="e">
        <f>++COUNTIFS(#REF!,'Манзилли сотиб олиш (2)'!$F1013,#REF!,'Манзилли сотиб олиш (2)'!T$3,#REF!,'Манзилли сотиб олиш (2)'!T$2)</f>
        <v>#REF!</v>
      </c>
      <c r="U1013" s="5" t="e">
        <f>++COUNTIFS(#REF!,'Манзилли сотиб олиш (2)'!$F1013,#REF!,'Манзилли сотиб олиш (2)'!U$3,#REF!,'Манзилли сотиб олиш (2)'!U$2)</f>
        <v>#REF!</v>
      </c>
      <c r="V1013" s="5" t="e">
        <f>++COUNTIFS(#REF!,'Манзилли сотиб олиш (2)'!$F1013,#REF!,'Манзилли сотиб олиш (2)'!V$3,#REF!,'Манзилли сотиб олиш (2)'!V$2)</f>
        <v>#REF!</v>
      </c>
      <c r="W1013" s="7" t="e">
        <f t="shared" si="198"/>
        <v>#REF!</v>
      </c>
      <c r="X1013" s="7">
        <f t="shared" si="204"/>
        <v>0</v>
      </c>
      <c r="Y1013" s="7">
        <f t="shared" si="199"/>
        <v>0</v>
      </c>
      <c r="Z1013" s="7">
        <f t="shared" si="205"/>
        <v>0</v>
      </c>
      <c r="AA1013" s="7">
        <v>0</v>
      </c>
      <c r="AB1013" s="7" t="e">
        <f t="shared" si="200"/>
        <v>#REF!</v>
      </c>
      <c r="AC1013" s="7">
        <f t="shared" si="202"/>
        <v>0</v>
      </c>
      <c r="AD1013" s="12" t="e">
        <f>++VLOOKUP(F1013,#REF!,3,0)</f>
        <v>#REF!</v>
      </c>
      <c r="AE1013" s="10"/>
      <c r="AF1013" s="10"/>
    </row>
    <row r="1014" spans="1:34" x14ac:dyDescent="0.25">
      <c r="A1014" s="5">
        <f t="shared" si="201"/>
        <v>123</v>
      </c>
      <c r="B1014" s="22" t="s">
        <v>502</v>
      </c>
      <c r="C1014" s="6" t="s">
        <v>4231</v>
      </c>
      <c r="D1014" s="5" t="s">
        <v>4232</v>
      </c>
      <c r="E1014" s="7">
        <v>98688465</v>
      </c>
      <c r="F1014" s="7">
        <v>30604867150013</v>
      </c>
      <c r="G1014" s="7" t="s">
        <v>4233</v>
      </c>
      <c r="H1014" s="14">
        <v>45204</v>
      </c>
      <c r="I1014" s="5" t="s">
        <v>1126</v>
      </c>
      <c r="J1014" s="5" t="e">
        <f>++COUNTIFS(#REF!,'Манзилли сотиб олиш (2)'!$F1014,#REF!,'Манзилли сотиб олиш (2)'!J$3,#REF!,'Манзилли сотиб олиш (2)'!J$2)</f>
        <v>#REF!</v>
      </c>
      <c r="K1014" s="5" t="e">
        <f>++COUNTIFS(#REF!,'Манзилли сотиб олиш (2)'!$F1014,#REF!,'Манзилли сотиб олиш (2)'!K$3,#REF!,'Манзилли сотиб олиш (2)'!K$2)</f>
        <v>#REF!</v>
      </c>
      <c r="L1014" s="5" t="e">
        <f>++COUNTIFS(#REF!,'Манзилли сотиб олиш (2)'!$F1014,#REF!,'Манзилли сотиб олиш (2)'!L$3,#REF!,'Манзилли сотиб олиш (2)'!L$2)</f>
        <v>#REF!</v>
      </c>
      <c r="M1014" s="5" t="e">
        <f>++COUNTIFS(#REF!,'Манзилли сотиб олиш (2)'!$F1014,#REF!,'Манзилли сотиб олиш (2)'!M$3,#REF!,'Манзилли сотиб олиш (2)'!M$2)</f>
        <v>#REF!</v>
      </c>
      <c r="N1014" s="5" t="e">
        <f>++COUNTIFS(#REF!,'Манзилли сотиб олиш (2)'!$F1014,#REF!,'Манзилли сотиб олиш (2)'!N$3,#REF!,'Манзилли сотиб олиш (2)'!N$2)</f>
        <v>#REF!</v>
      </c>
      <c r="O1014" s="7" t="e">
        <f t="shared" si="195"/>
        <v>#REF!</v>
      </c>
      <c r="P1014" s="7">
        <f t="shared" si="196"/>
        <v>0</v>
      </c>
      <c r="Q1014" s="7">
        <f t="shared" si="197"/>
        <v>0</v>
      </c>
      <c r="R1014" s="5" t="e">
        <f>++COUNTIFS(#REF!,'Манзилли сотиб олиш (2)'!$F1014,#REF!,'Манзилли сотиб олиш (2)'!R$3,#REF!,'Манзилли сотиб олиш (2)'!R$2)</f>
        <v>#REF!</v>
      </c>
      <c r="S1014" s="5" t="e">
        <f>++COUNTIFS(#REF!,'Манзилли сотиб олиш (2)'!$F1014,#REF!,'Манзилли сотиб олиш (2)'!S$3,#REF!,'Манзилли сотиб олиш (2)'!S$2)</f>
        <v>#REF!</v>
      </c>
      <c r="T1014" s="5" t="e">
        <f>++COUNTIFS(#REF!,'Манзилли сотиб олиш (2)'!$F1014,#REF!,'Манзилли сотиб олиш (2)'!T$3,#REF!,'Манзилли сотиб олиш (2)'!T$2)</f>
        <v>#REF!</v>
      </c>
      <c r="U1014" s="5" t="e">
        <f>++COUNTIFS(#REF!,'Манзилли сотиб олиш (2)'!$F1014,#REF!,'Манзилли сотиб олиш (2)'!U$3,#REF!,'Манзилли сотиб олиш (2)'!U$2)</f>
        <v>#REF!</v>
      </c>
      <c r="V1014" s="5" t="e">
        <f>++COUNTIFS(#REF!,'Манзилли сотиб олиш (2)'!$F1014,#REF!,'Манзилли сотиб олиш (2)'!V$3,#REF!,'Манзилли сотиб олиш (2)'!V$2)</f>
        <v>#REF!</v>
      </c>
      <c r="W1014" s="7" t="e">
        <f t="shared" si="198"/>
        <v>#REF!</v>
      </c>
      <c r="X1014" s="7">
        <f t="shared" si="204"/>
        <v>0</v>
      </c>
      <c r="Y1014" s="7">
        <f t="shared" si="199"/>
        <v>0</v>
      </c>
      <c r="Z1014" s="7">
        <f t="shared" si="205"/>
        <v>0</v>
      </c>
      <c r="AA1014" s="7">
        <v>0</v>
      </c>
      <c r="AB1014" s="7" t="e">
        <f t="shared" si="200"/>
        <v>#REF!</v>
      </c>
      <c r="AC1014" s="7">
        <f t="shared" si="202"/>
        <v>0</v>
      </c>
      <c r="AD1014" s="12" t="e">
        <f>++VLOOKUP(F1014,#REF!,3,0)</f>
        <v>#REF!</v>
      </c>
      <c r="AE1014" s="10"/>
      <c r="AF1014" s="10"/>
    </row>
    <row r="1015" spans="1:34" x14ac:dyDescent="0.25">
      <c r="A1015" s="5">
        <f t="shared" si="201"/>
        <v>124</v>
      </c>
      <c r="B1015" s="22" t="s">
        <v>502</v>
      </c>
      <c r="C1015" s="6" t="s">
        <v>4234</v>
      </c>
      <c r="D1015" s="5" t="s">
        <v>4235</v>
      </c>
      <c r="E1015" s="7">
        <v>98686423</v>
      </c>
      <c r="F1015" s="7">
        <v>41412793120019</v>
      </c>
      <c r="G1015" s="7" t="s">
        <v>4236</v>
      </c>
      <c r="H1015" s="14">
        <v>45204</v>
      </c>
      <c r="I1015" s="5" t="s">
        <v>1126</v>
      </c>
      <c r="J1015" s="5" t="e">
        <f>++COUNTIFS(#REF!,'Манзилли сотиб олиш (2)'!$F1015,#REF!,'Манзилли сотиб олиш (2)'!J$3,#REF!,'Манзилли сотиб олиш (2)'!J$2)</f>
        <v>#REF!</v>
      </c>
      <c r="K1015" s="5" t="e">
        <f>++COUNTIFS(#REF!,'Манзилли сотиб олиш (2)'!$F1015,#REF!,'Манзилли сотиб олиш (2)'!K$3,#REF!,'Манзилли сотиб олиш (2)'!K$2)</f>
        <v>#REF!</v>
      </c>
      <c r="L1015" s="5" t="e">
        <f>++COUNTIFS(#REF!,'Манзилли сотиб олиш (2)'!$F1015,#REF!,'Манзилли сотиб олиш (2)'!L$3,#REF!,'Манзилли сотиб олиш (2)'!L$2)</f>
        <v>#REF!</v>
      </c>
      <c r="M1015" s="5" t="e">
        <f>++COUNTIFS(#REF!,'Манзилли сотиб олиш (2)'!$F1015,#REF!,'Манзилли сотиб олиш (2)'!M$3,#REF!,'Манзилли сотиб олиш (2)'!M$2)</f>
        <v>#REF!</v>
      </c>
      <c r="N1015" s="5" t="e">
        <f>++COUNTIFS(#REF!,'Манзилли сотиб олиш (2)'!$F1015,#REF!,'Манзилли сотиб олиш (2)'!N$3,#REF!,'Манзилли сотиб олиш (2)'!N$2)</f>
        <v>#REF!</v>
      </c>
      <c r="O1015" s="7" t="e">
        <f t="shared" si="195"/>
        <v>#REF!</v>
      </c>
      <c r="P1015" s="7">
        <f t="shared" si="196"/>
        <v>0</v>
      </c>
      <c r="Q1015" s="7">
        <f t="shared" si="197"/>
        <v>0</v>
      </c>
      <c r="R1015" s="5" t="e">
        <f>++COUNTIFS(#REF!,'Манзилли сотиб олиш (2)'!$F1015,#REF!,'Манзилли сотиб олиш (2)'!R$3,#REF!,'Манзилли сотиб олиш (2)'!R$2)</f>
        <v>#REF!</v>
      </c>
      <c r="S1015" s="5" t="e">
        <f>++COUNTIFS(#REF!,'Манзилли сотиб олиш (2)'!$F1015,#REF!,'Манзилли сотиб олиш (2)'!S$3,#REF!,'Манзилли сотиб олиш (2)'!S$2)</f>
        <v>#REF!</v>
      </c>
      <c r="T1015" s="5" t="e">
        <f>++COUNTIFS(#REF!,'Манзилли сотиб олиш (2)'!$F1015,#REF!,'Манзилли сотиб олиш (2)'!T$3,#REF!,'Манзилли сотиб олиш (2)'!T$2)</f>
        <v>#REF!</v>
      </c>
      <c r="U1015" s="5" t="e">
        <f>++COUNTIFS(#REF!,'Манзилли сотиб олиш (2)'!$F1015,#REF!,'Манзилли сотиб олиш (2)'!U$3,#REF!,'Манзилли сотиб олиш (2)'!U$2)</f>
        <v>#REF!</v>
      </c>
      <c r="V1015" s="5" t="e">
        <f>++COUNTIFS(#REF!,'Манзилли сотиб олиш (2)'!$F1015,#REF!,'Манзилли сотиб олиш (2)'!V$3,#REF!,'Манзилли сотиб олиш (2)'!V$2)</f>
        <v>#REF!</v>
      </c>
      <c r="W1015" s="7" t="e">
        <f t="shared" si="198"/>
        <v>#REF!</v>
      </c>
      <c r="X1015" s="7">
        <f t="shared" si="204"/>
        <v>0</v>
      </c>
      <c r="Y1015" s="7">
        <f t="shared" si="199"/>
        <v>0</v>
      </c>
      <c r="Z1015" s="7">
        <f t="shared" si="205"/>
        <v>0</v>
      </c>
      <c r="AA1015" s="7">
        <v>0</v>
      </c>
      <c r="AB1015" s="7" t="e">
        <f t="shared" si="200"/>
        <v>#REF!</v>
      </c>
      <c r="AC1015" s="7">
        <f t="shared" si="202"/>
        <v>0</v>
      </c>
      <c r="AD1015" s="12" t="e">
        <f>++VLOOKUP(F1015,#REF!,3,0)</f>
        <v>#REF!</v>
      </c>
      <c r="AE1015" s="10"/>
      <c r="AF1015" s="10"/>
    </row>
    <row r="1016" spans="1:34" x14ac:dyDescent="0.25">
      <c r="A1016" s="5">
        <f t="shared" si="201"/>
        <v>125</v>
      </c>
      <c r="B1016" s="22" t="s">
        <v>502</v>
      </c>
      <c r="C1016" s="6" t="s">
        <v>4237</v>
      </c>
      <c r="D1016" s="5" t="s">
        <v>4238</v>
      </c>
      <c r="E1016" s="7">
        <v>98683997</v>
      </c>
      <c r="F1016" s="7">
        <v>30805893120047</v>
      </c>
      <c r="G1016" s="7" t="s">
        <v>4239</v>
      </c>
      <c r="H1016" s="14">
        <v>45204</v>
      </c>
      <c r="I1016" s="5" t="s">
        <v>1126</v>
      </c>
      <c r="J1016" s="5" t="e">
        <f>++COUNTIFS(#REF!,'Манзилли сотиб олиш (2)'!$F1016,#REF!,'Манзилли сотиб олиш (2)'!J$3,#REF!,'Манзилли сотиб олиш (2)'!J$2)</f>
        <v>#REF!</v>
      </c>
      <c r="K1016" s="5" t="e">
        <f>++COUNTIFS(#REF!,'Манзилли сотиб олиш (2)'!$F1016,#REF!,'Манзилли сотиб олиш (2)'!K$3,#REF!,'Манзилли сотиб олиш (2)'!K$2)</f>
        <v>#REF!</v>
      </c>
      <c r="L1016" s="5" t="e">
        <f>++COUNTIFS(#REF!,'Манзилли сотиб олиш (2)'!$F1016,#REF!,'Манзилли сотиб олиш (2)'!L$3,#REF!,'Манзилли сотиб олиш (2)'!L$2)</f>
        <v>#REF!</v>
      </c>
      <c r="M1016" s="5" t="e">
        <f>++COUNTIFS(#REF!,'Манзилли сотиб олиш (2)'!$F1016,#REF!,'Манзилли сотиб олиш (2)'!M$3,#REF!,'Манзилли сотиб олиш (2)'!M$2)</f>
        <v>#REF!</v>
      </c>
      <c r="N1016" s="5" t="e">
        <f>++COUNTIFS(#REF!,'Манзилли сотиб олиш (2)'!$F1016,#REF!,'Манзилли сотиб олиш (2)'!N$3,#REF!,'Манзилли сотиб олиш (2)'!N$2)</f>
        <v>#REF!</v>
      </c>
      <c r="O1016" s="7" t="e">
        <f t="shared" si="195"/>
        <v>#REF!</v>
      </c>
      <c r="P1016" s="7">
        <f t="shared" si="196"/>
        <v>0</v>
      </c>
      <c r="Q1016" s="7">
        <f t="shared" si="197"/>
        <v>0</v>
      </c>
      <c r="R1016" s="5" t="e">
        <f>++COUNTIFS(#REF!,'Манзилли сотиб олиш (2)'!$F1016,#REF!,'Манзилли сотиб олиш (2)'!R$3,#REF!,'Манзилли сотиб олиш (2)'!R$2)</f>
        <v>#REF!</v>
      </c>
      <c r="S1016" s="5" t="e">
        <f>++COUNTIFS(#REF!,'Манзилли сотиб олиш (2)'!$F1016,#REF!,'Манзилли сотиб олиш (2)'!S$3,#REF!,'Манзилли сотиб олиш (2)'!S$2)</f>
        <v>#REF!</v>
      </c>
      <c r="T1016" s="5" t="e">
        <f>++COUNTIFS(#REF!,'Манзилли сотиб олиш (2)'!$F1016,#REF!,'Манзилли сотиб олиш (2)'!T$3,#REF!,'Манзилли сотиб олиш (2)'!T$2)</f>
        <v>#REF!</v>
      </c>
      <c r="U1016" s="5" t="e">
        <f>++COUNTIFS(#REF!,'Манзилли сотиб олиш (2)'!$F1016,#REF!,'Манзилли сотиб олиш (2)'!U$3,#REF!,'Манзилли сотиб олиш (2)'!U$2)</f>
        <v>#REF!</v>
      </c>
      <c r="V1016" s="5" t="e">
        <f>++COUNTIFS(#REF!,'Манзилли сотиб олиш (2)'!$F1016,#REF!,'Манзилли сотиб олиш (2)'!V$3,#REF!,'Манзилли сотиб олиш (2)'!V$2)</f>
        <v>#REF!</v>
      </c>
      <c r="W1016" s="7" t="e">
        <f t="shared" si="198"/>
        <v>#REF!</v>
      </c>
      <c r="X1016" s="7">
        <f t="shared" si="204"/>
        <v>0</v>
      </c>
      <c r="Y1016" s="7">
        <f t="shared" si="199"/>
        <v>0</v>
      </c>
      <c r="Z1016" s="7">
        <f t="shared" si="205"/>
        <v>0</v>
      </c>
      <c r="AA1016" s="7">
        <v>0</v>
      </c>
      <c r="AB1016" s="7" t="e">
        <f t="shared" si="200"/>
        <v>#REF!</v>
      </c>
      <c r="AC1016" s="7">
        <f t="shared" si="202"/>
        <v>0</v>
      </c>
      <c r="AD1016" s="12" t="e">
        <f>++VLOOKUP(F1016,#REF!,3,0)</f>
        <v>#REF!</v>
      </c>
      <c r="AE1016" s="10"/>
      <c r="AF1016" s="10"/>
    </row>
    <row r="1017" spans="1:34" x14ac:dyDescent="0.25">
      <c r="A1017" s="5">
        <f t="shared" si="201"/>
        <v>126</v>
      </c>
      <c r="B1017" s="22" t="s">
        <v>502</v>
      </c>
      <c r="C1017" s="6" t="s">
        <v>4240</v>
      </c>
      <c r="D1017" s="5" t="s">
        <v>4241</v>
      </c>
      <c r="E1017" s="7">
        <v>97593928</v>
      </c>
      <c r="F1017" s="7">
        <v>31604903120012</v>
      </c>
      <c r="G1017" s="7" t="s">
        <v>4242</v>
      </c>
      <c r="H1017" s="14">
        <v>45204</v>
      </c>
      <c r="I1017" s="5" t="s">
        <v>1126</v>
      </c>
      <c r="J1017" s="5" t="e">
        <f>++COUNTIFS(#REF!,'Манзилли сотиб олиш (2)'!$F1017,#REF!,'Манзилли сотиб олиш (2)'!J$3,#REF!,'Манзилли сотиб олиш (2)'!J$2)</f>
        <v>#REF!</v>
      </c>
      <c r="K1017" s="5" t="e">
        <f>++COUNTIFS(#REF!,'Манзилли сотиб олиш (2)'!$F1017,#REF!,'Манзилли сотиб олиш (2)'!K$3,#REF!,'Манзилли сотиб олиш (2)'!K$2)</f>
        <v>#REF!</v>
      </c>
      <c r="L1017" s="5" t="e">
        <f>++COUNTIFS(#REF!,'Манзилли сотиб олиш (2)'!$F1017,#REF!,'Манзилли сотиб олиш (2)'!L$3,#REF!,'Манзилли сотиб олиш (2)'!L$2)</f>
        <v>#REF!</v>
      </c>
      <c r="M1017" s="5" t="e">
        <f>++COUNTIFS(#REF!,'Манзилли сотиб олиш (2)'!$F1017,#REF!,'Манзилли сотиб олиш (2)'!M$3,#REF!,'Манзилли сотиб олиш (2)'!M$2)</f>
        <v>#REF!</v>
      </c>
      <c r="N1017" s="5" t="e">
        <f>++COUNTIFS(#REF!,'Манзилли сотиб олиш (2)'!$F1017,#REF!,'Манзилли сотиб олиш (2)'!N$3,#REF!,'Манзилли сотиб олиш (2)'!N$2)</f>
        <v>#REF!</v>
      </c>
      <c r="O1017" s="7" t="e">
        <f t="shared" si="195"/>
        <v>#REF!</v>
      </c>
      <c r="P1017" s="7">
        <f t="shared" si="196"/>
        <v>0</v>
      </c>
      <c r="Q1017" s="7">
        <f t="shared" si="197"/>
        <v>0</v>
      </c>
      <c r="R1017" s="5" t="e">
        <f>++COUNTIFS(#REF!,'Манзилли сотиб олиш (2)'!$F1017,#REF!,'Манзилли сотиб олиш (2)'!R$3,#REF!,'Манзилли сотиб олиш (2)'!R$2)</f>
        <v>#REF!</v>
      </c>
      <c r="S1017" s="5" t="e">
        <f>++COUNTIFS(#REF!,'Манзилли сотиб олиш (2)'!$F1017,#REF!,'Манзилли сотиб олиш (2)'!S$3,#REF!,'Манзилли сотиб олиш (2)'!S$2)</f>
        <v>#REF!</v>
      </c>
      <c r="T1017" s="5" t="e">
        <f>++COUNTIFS(#REF!,'Манзилли сотиб олиш (2)'!$F1017,#REF!,'Манзилли сотиб олиш (2)'!T$3,#REF!,'Манзилли сотиб олиш (2)'!T$2)</f>
        <v>#REF!</v>
      </c>
      <c r="U1017" s="5" t="e">
        <f>++COUNTIFS(#REF!,'Манзилли сотиб олиш (2)'!$F1017,#REF!,'Манзилли сотиб олиш (2)'!U$3,#REF!,'Манзилли сотиб олиш (2)'!U$2)</f>
        <v>#REF!</v>
      </c>
      <c r="V1017" s="5" t="e">
        <f>++COUNTIFS(#REF!,'Манзилли сотиб олиш (2)'!$F1017,#REF!,'Манзилли сотиб олиш (2)'!V$3,#REF!,'Манзилли сотиб олиш (2)'!V$2)</f>
        <v>#REF!</v>
      </c>
      <c r="W1017" s="7" t="e">
        <f t="shared" si="198"/>
        <v>#REF!</v>
      </c>
      <c r="X1017" s="7">
        <f t="shared" si="204"/>
        <v>0</v>
      </c>
      <c r="Y1017" s="7">
        <f t="shared" si="199"/>
        <v>0</v>
      </c>
      <c r="Z1017" s="7">
        <f t="shared" si="205"/>
        <v>0</v>
      </c>
      <c r="AA1017" s="7">
        <v>0</v>
      </c>
      <c r="AB1017" s="7" t="e">
        <f t="shared" si="200"/>
        <v>#REF!</v>
      </c>
      <c r="AC1017" s="7">
        <f t="shared" si="202"/>
        <v>0</v>
      </c>
      <c r="AD1017" s="12" t="e">
        <f>++VLOOKUP(F1017,#REF!,3,0)</f>
        <v>#REF!</v>
      </c>
      <c r="AE1017" s="10"/>
      <c r="AF1017" s="10"/>
    </row>
    <row r="1018" spans="1:34" x14ac:dyDescent="0.25">
      <c r="A1018" s="5">
        <f t="shared" si="201"/>
        <v>127</v>
      </c>
      <c r="B1018" s="22" t="s">
        <v>502</v>
      </c>
      <c r="C1018" s="6" t="s">
        <v>4243</v>
      </c>
      <c r="D1018" s="5" t="s">
        <v>4244</v>
      </c>
      <c r="E1018" s="7">
        <v>98668185</v>
      </c>
      <c r="F1018" s="7">
        <v>52107007150017</v>
      </c>
      <c r="G1018" s="7" t="s">
        <v>4245</v>
      </c>
      <c r="H1018" s="14">
        <v>45204</v>
      </c>
      <c r="I1018" s="5" t="s">
        <v>1126</v>
      </c>
      <c r="J1018" s="5" t="e">
        <f>++COUNTIFS(#REF!,'Манзилли сотиб олиш (2)'!$F1018,#REF!,'Манзилли сотиб олиш (2)'!J$3,#REF!,'Манзилли сотиб олиш (2)'!J$2)</f>
        <v>#REF!</v>
      </c>
      <c r="K1018" s="5" t="e">
        <f>++COUNTIFS(#REF!,'Манзилли сотиб олиш (2)'!$F1018,#REF!,'Манзилли сотиб олиш (2)'!K$3,#REF!,'Манзилли сотиб олиш (2)'!K$2)</f>
        <v>#REF!</v>
      </c>
      <c r="L1018" s="5" t="e">
        <f>++COUNTIFS(#REF!,'Манзилли сотиб олиш (2)'!$F1018,#REF!,'Манзилли сотиб олиш (2)'!L$3,#REF!,'Манзилли сотиб олиш (2)'!L$2)</f>
        <v>#REF!</v>
      </c>
      <c r="M1018" s="5" t="e">
        <f>++COUNTIFS(#REF!,'Манзилли сотиб олиш (2)'!$F1018,#REF!,'Манзилли сотиб олиш (2)'!M$3,#REF!,'Манзилли сотиб олиш (2)'!M$2)</f>
        <v>#REF!</v>
      </c>
      <c r="N1018" s="5" t="e">
        <f>++COUNTIFS(#REF!,'Манзилли сотиб олиш (2)'!$F1018,#REF!,'Манзилли сотиб олиш (2)'!N$3,#REF!,'Манзилли сотиб олиш (2)'!N$2)</f>
        <v>#REF!</v>
      </c>
      <c r="O1018" s="7" t="e">
        <f t="shared" si="195"/>
        <v>#REF!</v>
      </c>
      <c r="P1018" s="7">
        <f t="shared" si="196"/>
        <v>0</v>
      </c>
      <c r="Q1018" s="7">
        <f t="shared" si="197"/>
        <v>0</v>
      </c>
      <c r="R1018" s="5" t="e">
        <f>++COUNTIFS(#REF!,'Манзилли сотиб олиш (2)'!$F1018,#REF!,'Манзилли сотиб олиш (2)'!R$3,#REF!,'Манзилли сотиб олиш (2)'!R$2)</f>
        <v>#REF!</v>
      </c>
      <c r="S1018" s="5" t="e">
        <f>++COUNTIFS(#REF!,'Манзилли сотиб олиш (2)'!$F1018,#REF!,'Манзилли сотиб олиш (2)'!S$3,#REF!,'Манзилли сотиб олиш (2)'!S$2)</f>
        <v>#REF!</v>
      </c>
      <c r="T1018" s="5" t="e">
        <f>++COUNTIFS(#REF!,'Манзилли сотиб олиш (2)'!$F1018,#REF!,'Манзилли сотиб олиш (2)'!T$3,#REF!,'Манзилли сотиб олиш (2)'!T$2)</f>
        <v>#REF!</v>
      </c>
      <c r="U1018" s="5" t="e">
        <f>++COUNTIFS(#REF!,'Манзилли сотиб олиш (2)'!$F1018,#REF!,'Манзилли сотиб олиш (2)'!U$3,#REF!,'Манзилли сотиб олиш (2)'!U$2)</f>
        <v>#REF!</v>
      </c>
      <c r="V1018" s="5" t="e">
        <f>++COUNTIFS(#REF!,'Манзилли сотиб олиш (2)'!$F1018,#REF!,'Манзилли сотиб олиш (2)'!V$3,#REF!,'Манзилли сотиб олиш (2)'!V$2)</f>
        <v>#REF!</v>
      </c>
      <c r="W1018" s="7" t="e">
        <f t="shared" si="198"/>
        <v>#REF!</v>
      </c>
      <c r="X1018" s="7">
        <f t="shared" si="204"/>
        <v>0</v>
      </c>
      <c r="Y1018" s="7">
        <f t="shared" si="199"/>
        <v>0</v>
      </c>
      <c r="Z1018" s="7">
        <f t="shared" si="205"/>
        <v>0</v>
      </c>
      <c r="AA1018" s="7">
        <v>0</v>
      </c>
      <c r="AB1018" s="7" t="e">
        <f t="shared" si="200"/>
        <v>#REF!</v>
      </c>
      <c r="AC1018" s="7">
        <f t="shared" si="202"/>
        <v>0</v>
      </c>
      <c r="AD1018" s="12" t="e">
        <f>++VLOOKUP(F1018,#REF!,3,0)</f>
        <v>#REF!</v>
      </c>
      <c r="AE1018" s="10"/>
      <c r="AF1018" s="10"/>
    </row>
    <row r="1019" spans="1:34" x14ac:dyDescent="0.25">
      <c r="A1019" s="5">
        <f t="shared" si="201"/>
        <v>128</v>
      </c>
      <c r="B1019" s="22" t="s">
        <v>502</v>
      </c>
      <c r="C1019" s="6" t="s">
        <v>4246</v>
      </c>
      <c r="D1019" s="5" t="s">
        <v>4247</v>
      </c>
      <c r="E1019" s="7">
        <v>98667412</v>
      </c>
      <c r="F1019" s="7">
        <v>41008943120020</v>
      </c>
      <c r="G1019" s="7" t="s">
        <v>4248</v>
      </c>
      <c r="H1019" s="14">
        <v>45204</v>
      </c>
      <c r="I1019" s="5" t="s">
        <v>1126</v>
      </c>
      <c r="J1019" s="5" t="e">
        <f>++COUNTIFS(#REF!,'Манзилли сотиб олиш (2)'!$F1019,#REF!,'Манзилли сотиб олиш (2)'!J$3,#REF!,'Манзилли сотиб олиш (2)'!J$2)</f>
        <v>#REF!</v>
      </c>
      <c r="K1019" s="5" t="e">
        <f>++COUNTIFS(#REF!,'Манзилли сотиб олиш (2)'!$F1019,#REF!,'Манзилли сотиб олиш (2)'!K$3,#REF!,'Манзилли сотиб олиш (2)'!K$2)</f>
        <v>#REF!</v>
      </c>
      <c r="L1019" s="5" t="e">
        <f>++COUNTIFS(#REF!,'Манзилли сотиб олиш (2)'!$F1019,#REF!,'Манзилли сотиб олиш (2)'!L$3,#REF!,'Манзилли сотиб олиш (2)'!L$2)</f>
        <v>#REF!</v>
      </c>
      <c r="M1019" s="5" t="e">
        <f>++COUNTIFS(#REF!,'Манзилли сотиб олиш (2)'!$F1019,#REF!,'Манзилли сотиб олиш (2)'!M$3,#REF!,'Манзилли сотиб олиш (2)'!M$2)</f>
        <v>#REF!</v>
      </c>
      <c r="N1019" s="5" t="e">
        <f>++COUNTIFS(#REF!,'Манзилли сотиб олиш (2)'!$F1019,#REF!,'Манзилли сотиб олиш (2)'!N$3,#REF!,'Манзилли сотиб олиш (2)'!N$2)</f>
        <v>#REF!</v>
      </c>
      <c r="O1019" s="7" t="e">
        <f t="shared" si="195"/>
        <v>#REF!</v>
      </c>
      <c r="P1019" s="7">
        <f t="shared" si="196"/>
        <v>0</v>
      </c>
      <c r="Q1019" s="7">
        <f t="shared" si="197"/>
        <v>0</v>
      </c>
      <c r="R1019" s="5" t="e">
        <f>++COUNTIFS(#REF!,'Манзилли сотиб олиш (2)'!$F1019,#REF!,'Манзилли сотиб олиш (2)'!R$3,#REF!,'Манзилли сотиб олиш (2)'!R$2)</f>
        <v>#REF!</v>
      </c>
      <c r="S1019" s="5" t="e">
        <f>++COUNTIFS(#REF!,'Манзилли сотиб олиш (2)'!$F1019,#REF!,'Манзилли сотиб олиш (2)'!S$3,#REF!,'Манзилли сотиб олиш (2)'!S$2)</f>
        <v>#REF!</v>
      </c>
      <c r="T1019" s="5" t="e">
        <f>++COUNTIFS(#REF!,'Манзилли сотиб олиш (2)'!$F1019,#REF!,'Манзилли сотиб олиш (2)'!T$3,#REF!,'Манзилли сотиб олиш (2)'!T$2)</f>
        <v>#REF!</v>
      </c>
      <c r="U1019" s="5" t="e">
        <f>++COUNTIFS(#REF!,'Манзилли сотиб олиш (2)'!$F1019,#REF!,'Манзилли сотиб олиш (2)'!U$3,#REF!,'Манзилли сотиб олиш (2)'!U$2)</f>
        <v>#REF!</v>
      </c>
      <c r="V1019" s="5" t="e">
        <f>++COUNTIFS(#REF!,'Манзилли сотиб олиш (2)'!$F1019,#REF!,'Манзилли сотиб олиш (2)'!V$3,#REF!,'Манзилли сотиб олиш (2)'!V$2)</f>
        <v>#REF!</v>
      </c>
      <c r="W1019" s="7" t="e">
        <f t="shared" si="198"/>
        <v>#REF!</v>
      </c>
      <c r="X1019" s="7">
        <f t="shared" si="204"/>
        <v>0</v>
      </c>
      <c r="Y1019" s="7">
        <f t="shared" si="199"/>
        <v>0</v>
      </c>
      <c r="Z1019" s="7">
        <f t="shared" si="205"/>
        <v>0</v>
      </c>
      <c r="AA1019" s="7">
        <v>0</v>
      </c>
      <c r="AB1019" s="7" t="e">
        <f t="shared" si="200"/>
        <v>#REF!</v>
      </c>
      <c r="AC1019" s="7">
        <f t="shared" si="202"/>
        <v>0</v>
      </c>
      <c r="AD1019" s="12" t="e">
        <f>++VLOOKUP(F1019,#REF!,3,0)</f>
        <v>#REF!</v>
      </c>
      <c r="AE1019" s="10"/>
      <c r="AF1019" s="10"/>
    </row>
    <row r="1020" spans="1:34" x14ac:dyDescent="0.25">
      <c r="A1020" s="5">
        <f t="shared" si="201"/>
        <v>129</v>
      </c>
      <c r="B1020" s="22" t="s">
        <v>502</v>
      </c>
      <c r="C1020" s="6" t="s">
        <v>4249</v>
      </c>
      <c r="D1020" s="5" t="s">
        <v>4250</v>
      </c>
      <c r="E1020" s="7">
        <v>87738111</v>
      </c>
      <c r="F1020" s="7">
        <v>31409873120099</v>
      </c>
      <c r="G1020" s="7" t="s">
        <v>4251</v>
      </c>
      <c r="H1020" s="14">
        <v>45204</v>
      </c>
      <c r="I1020" s="5" t="s">
        <v>1126</v>
      </c>
      <c r="J1020" s="5" t="e">
        <f>++COUNTIFS(#REF!,'Манзилли сотиб олиш (2)'!$F1020,#REF!,'Манзилли сотиб олиш (2)'!J$3,#REF!,'Манзилли сотиб олиш (2)'!J$2)</f>
        <v>#REF!</v>
      </c>
      <c r="K1020" s="5" t="e">
        <f>++COUNTIFS(#REF!,'Манзилли сотиб олиш (2)'!$F1020,#REF!,'Манзилли сотиб олиш (2)'!K$3,#REF!,'Манзилли сотиб олиш (2)'!K$2)</f>
        <v>#REF!</v>
      </c>
      <c r="L1020" s="5" t="e">
        <f>++COUNTIFS(#REF!,'Манзилли сотиб олиш (2)'!$F1020,#REF!,'Манзилли сотиб олиш (2)'!L$3,#REF!,'Манзилли сотиб олиш (2)'!L$2)</f>
        <v>#REF!</v>
      </c>
      <c r="M1020" s="5" t="e">
        <f>++COUNTIFS(#REF!,'Манзилли сотиб олиш (2)'!$F1020,#REF!,'Манзилли сотиб олиш (2)'!M$3,#REF!,'Манзилли сотиб олиш (2)'!M$2)</f>
        <v>#REF!</v>
      </c>
      <c r="N1020" s="5" t="e">
        <f>++COUNTIFS(#REF!,'Манзилли сотиб олиш (2)'!$F1020,#REF!,'Манзилли сотиб олиш (2)'!N$3,#REF!,'Манзилли сотиб олиш (2)'!N$2)</f>
        <v>#REF!</v>
      </c>
      <c r="O1020" s="7" t="e">
        <f t="shared" ref="O1020:O1083" si="206">++IF(N1020=1,32,0)</f>
        <v>#REF!</v>
      </c>
      <c r="P1020" s="7">
        <f t="shared" ref="P1020:P1083" si="207">++IF(Q1020&gt;0,1,0)</f>
        <v>0</v>
      </c>
      <c r="Q1020" s="7">
        <f t="shared" ref="Q1020:Q1083" si="208">++IF(I1020="Davlat byudeti",AA1020,0)</f>
        <v>0</v>
      </c>
      <c r="R1020" s="5" t="e">
        <f>++COUNTIFS(#REF!,'Манзилли сотиб олиш (2)'!$F1020,#REF!,'Манзилли сотиб олиш (2)'!R$3,#REF!,'Манзилли сотиб олиш (2)'!R$2)</f>
        <v>#REF!</v>
      </c>
      <c r="S1020" s="5" t="e">
        <f>++COUNTIFS(#REF!,'Манзилли сотиб олиш (2)'!$F1020,#REF!,'Манзилли сотиб олиш (2)'!S$3,#REF!,'Манзилли сотиб олиш (2)'!S$2)</f>
        <v>#REF!</v>
      </c>
      <c r="T1020" s="5" t="e">
        <f>++COUNTIFS(#REF!,'Манзилли сотиб олиш (2)'!$F1020,#REF!,'Манзилли сотиб олиш (2)'!T$3,#REF!,'Манзилли сотиб олиш (2)'!T$2)</f>
        <v>#REF!</v>
      </c>
      <c r="U1020" s="5" t="e">
        <f>++COUNTIFS(#REF!,'Манзилли сотиб олиш (2)'!$F1020,#REF!,'Манзилли сотиб олиш (2)'!U$3,#REF!,'Манзилли сотиб олиш (2)'!U$2)</f>
        <v>#REF!</v>
      </c>
      <c r="V1020" s="5" t="e">
        <f>++COUNTIFS(#REF!,'Манзилли сотиб олиш (2)'!$F1020,#REF!,'Манзилли сотиб олиш (2)'!V$3,#REF!,'Манзилли сотиб олиш (2)'!V$2)</f>
        <v>#REF!</v>
      </c>
      <c r="W1020" s="7" t="e">
        <f t="shared" ref="W1020:W1083" si="209">++IF(V1020=1,32,0)</f>
        <v>#REF!</v>
      </c>
      <c r="X1020" s="7">
        <f t="shared" si="204"/>
        <v>0</v>
      </c>
      <c r="Y1020" s="7">
        <f t="shared" ref="Y1020:Y1083" si="210">++IF(I1020="Mahalliy byudeti",AA1020,0)</f>
        <v>0</v>
      </c>
      <c r="Z1020" s="7">
        <f t="shared" si="205"/>
        <v>0</v>
      </c>
      <c r="AA1020" s="7">
        <v>0</v>
      </c>
      <c r="AB1020" s="7" t="e">
        <f t="shared" ref="AB1020:AB1083" si="211">++IF((N1020+V1020)&gt;0,Z1020,0)</f>
        <v>#REF!</v>
      </c>
      <c r="AC1020" s="7">
        <f t="shared" si="202"/>
        <v>0</v>
      </c>
      <c r="AD1020" s="12" t="e">
        <f>++VLOOKUP(F1020,#REF!,3,0)</f>
        <v>#REF!</v>
      </c>
      <c r="AE1020" s="10"/>
      <c r="AF1020" s="10"/>
    </row>
    <row r="1021" spans="1:34" x14ac:dyDescent="0.25">
      <c r="A1021" s="5">
        <f t="shared" si="201"/>
        <v>130</v>
      </c>
      <c r="B1021" s="22" t="s">
        <v>502</v>
      </c>
      <c r="C1021" s="6" t="s">
        <v>1520</v>
      </c>
      <c r="D1021" s="5" t="s">
        <v>507</v>
      </c>
      <c r="E1021" s="7">
        <v>98665771</v>
      </c>
      <c r="F1021" s="7">
        <v>31511903120019</v>
      </c>
      <c r="G1021" s="7" t="s">
        <v>2478</v>
      </c>
      <c r="H1021" s="14">
        <v>45212</v>
      </c>
      <c r="I1021" s="5" t="s">
        <v>1126</v>
      </c>
      <c r="J1021" s="5" t="e">
        <f>++COUNTIFS(#REF!,'Манзилли сотиб олиш (2)'!$F1021,#REF!,'Манзилли сотиб олиш (2)'!J$3,#REF!,'Манзилли сотиб олиш (2)'!J$2)</f>
        <v>#REF!</v>
      </c>
      <c r="K1021" s="5" t="e">
        <f>++COUNTIFS(#REF!,'Манзилли сотиб олиш (2)'!$F1021,#REF!,'Манзилли сотиб олиш (2)'!K$3,#REF!,'Манзилли сотиб олиш (2)'!K$2)</f>
        <v>#REF!</v>
      </c>
      <c r="L1021" s="5" t="e">
        <f>++COUNTIFS(#REF!,'Манзилли сотиб олиш (2)'!$F1021,#REF!,'Манзилли сотиб олиш (2)'!L$3,#REF!,'Манзилли сотиб олиш (2)'!L$2)</f>
        <v>#REF!</v>
      </c>
      <c r="M1021" s="5" t="e">
        <f>++COUNTIFS(#REF!,'Манзилли сотиб олиш (2)'!$F1021,#REF!,'Манзилли сотиб олиш (2)'!M$3,#REF!,'Манзилли сотиб олиш (2)'!M$2)</f>
        <v>#REF!</v>
      </c>
      <c r="N1021" s="5" t="e">
        <f>++COUNTIFS(#REF!,'Манзилли сотиб олиш (2)'!$F1021,#REF!,'Манзилли сотиб олиш (2)'!N$3,#REF!,'Манзилли сотиб олиш (2)'!N$2)</f>
        <v>#REF!</v>
      </c>
      <c r="O1021" s="7" t="e">
        <f t="shared" si="206"/>
        <v>#REF!</v>
      </c>
      <c r="P1021" s="7">
        <f t="shared" si="207"/>
        <v>0</v>
      </c>
      <c r="Q1021" s="7">
        <f t="shared" si="208"/>
        <v>0</v>
      </c>
      <c r="R1021" s="5" t="e">
        <f>++COUNTIFS(#REF!,'Манзилли сотиб олиш (2)'!$F1021,#REF!,'Манзилли сотиб олиш (2)'!R$3,#REF!,'Манзилли сотиб олиш (2)'!R$2)</f>
        <v>#REF!</v>
      </c>
      <c r="S1021" s="5" t="e">
        <f>++COUNTIFS(#REF!,'Манзилли сотиб олиш (2)'!$F1021,#REF!,'Манзилли сотиб олиш (2)'!S$3,#REF!,'Манзилли сотиб олиш (2)'!S$2)</f>
        <v>#REF!</v>
      </c>
      <c r="T1021" s="5" t="e">
        <f>++COUNTIFS(#REF!,'Манзилли сотиб олиш (2)'!$F1021,#REF!,'Манзилли сотиб олиш (2)'!T$3,#REF!,'Манзилли сотиб олиш (2)'!T$2)</f>
        <v>#REF!</v>
      </c>
      <c r="U1021" s="5" t="e">
        <f>++COUNTIFS(#REF!,'Манзилли сотиб олиш (2)'!$F1021,#REF!,'Манзилли сотиб олиш (2)'!U$3,#REF!,'Манзилли сотиб олиш (2)'!U$2)</f>
        <v>#REF!</v>
      </c>
      <c r="V1021" s="5" t="e">
        <f>++COUNTIFS(#REF!,'Манзилли сотиб олиш (2)'!$F1021,#REF!,'Манзилли сотиб олиш (2)'!V$3,#REF!,'Манзилли сотиб олиш (2)'!V$2)</f>
        <v>#REF!</v>
      </c>
      <c r="W1021" s="7" t="e">
        <f t="shared" si="209"/>
        <v>#REF!</v>
      </c>
      <c r="X1021" s="7">
        <f t="shared" si="204"/>
        <v>0</v>
      </c>
      <c r="Y1021" s="7">
        <f t="shared" si="210"/>
        <v>0</v>
      </c>
      <c r="Z1021" s="7">
        <f t="shared" si="205"/>
        <v>0</v>
      </c>
      <c r="AA1021" s="7">
        <v>0</v>
      </c>
      <c r="AB1021" s="7" t="e">
        <f t="shared" si="211"/>
        <v>#REF!</v>
      </c>
      <c r="AC1021" s="7">
        <f t="shared" si="202"/>
        <v>0</v>
      </c>
      <c r="AD1021" s="12" t="e">
        <f>++VLOOKUP(F1021,#REF!,3,0)</f>
        <v>#REF!</v>
      </c>
      <c r="AE1021" s="10"/>
      <c r="AF1021" s="10"/>
    </row>
    <row r="1022" spans="1:34" x14ac:dyDescent="0.25">
      <c r="A1022" s="5">
        <f t="shared" ref="A1022:A1085" si="212">+A1021+1</f>
        <v>131</v>
      </c>
      <c r="B1022" s="22" t="s">
        <v>502</v>
      </c>
      <c r="C1022" s="6" t="s">
        <v>4252</v>
      </c>
      <c r="D1022" s="5" t="s">
        <v>4253</v>
      </c>
      <c r="E1022" s="7">
        <v>98909806</v>
      </c>
      <c r="F1022" s="7">
        <v>42509823120026</v>
      </c>
      <c r="G1022" s="7" t="s">
        <v>4254</v>
      </c>
      <c r="H1022" s="14">
        <v>45204</v>
      </c>
      <c r="I1022" s="5" t="s">
        <v>1126</v>
      </c>
      <c r="J1022" s="5" t="e">
        <f>++COUNTIFS(#REF!,'Манзилли сотиб олиш (2)'!$F1022,#REF!,'Манзилли сотиб олиш (2)'!J$3,#REF!,'Манзилли сотиб олиш (2)'!J$2)</f>
        <v>#REF!</v>
      </c>
      <c r="K1022" s="5" t="e">
        <f>++COUNTIFS(#REF!,'Манзилли сотиб олиш (2)'!$F1022,#REF!,'Манзилли сотиб олиш (2)'!K$3,#REF!,'Манзилли сотиб олиш (2)'!K$2)</f>
        <v>#REF!</v>
      </c>
      <c r="L1022" s="5" t="e">
        <f>++COUNTIFS(#REF!,'Манзилли сотиб олиш (2)'!$F1022,#REF!,'Манзилли сотиб олиш (2)'!L$3,#REF!,'Манзилли сотиб олиш (2)'!L$2)</f>
        <v>#REF!</v>
      </c>
      <c r="M1022" s="5" t="e">
        <f>++COUNTIFS(#REF!,'Манзилли сотиб олиш (2)'!$F1022,#REF!,'Манзилли сотиб олиш (2)'!M$3,#REF!,'Манзилли сотиб олиш (2)'!M$2)</f>
        <v>#REF!</v>
      </c>
      <c r="N1022" s="5" t="e">
        <f>++COUNTIFS(#REF!,'Манзилли сотиб олиш (2)'!$F1022,#REF!,'Манзилли сотиб олиш (2)'!N$3,#REF!,'Манзилли сотиб олиш (2)'!N$2)</f>
        <v>#REF!</v>
      </c>
      <c r="O1022" s="7" t="e">
        <f t="shared" si="206"/>
        <v>#REF!</v>
      </c>
      <c r="P1022" s="7">
        <f t="shared" si="207"/>
        <v>0</v>
      </c>
      <c r="Q1022" s="7">
        <f t="shared" si="208"/>
        <v>0</v>
      </c>
      <c r="R1022" s="5" t="e">
        <f>++COUNTIFS(#REF!,'Манзилли сотиб олиш (2)'!$F1022,#REF!,'Манзилли сотиб олиш (2)'!R$3,#REF!,'Манзилли сотиб олиш (2)'!R$2)</f>
        <v>#REF!</v>
      </c>
      <c r="S1022" s="5" t="e">
        <f>++COUNTIFS(#REF!,'Манзилли сотиб олиш (2)'!$F1022,#REF!,'Манзилли сотиб олиш (2)'!S$3,#REF!,'Манзилли сотиб олиш (2)'!S$2)</f>
        <v>#REF!</v>
      </c>
      <c r="T1022" s="5" t="e">
        <f>++COUNTIFS(#REF!,'Манзилли сотиб олиш (2)'!$F1022,#REF!,'Манзилли сотиб олиш (2)'!T$3,#REF!,'Манзилли сотиб олиш (2)'!T$2)</f>
        <v>#REF!</v>
      </c>
      <c r="U1022" s="5" t="e">
        <f>++COUNTIFS(#REF!,'Манзилли сотиб олиш (2)'!$F1022,#REF!,'Манзилли сотиб олиш (2)'!U$3,#REF!,'Манзилли сотиб олиш (2)'!U$2)</f>
        <v>#REF!</v>
      </c>
      <c r="V1022" s="5" t="e">
        <f>++COUNTIFS(#REF!,'Манзилли сотиб олиш (2)'!$F1022,#REF!,'Манзилли сотиб олиш (2)'!V$3,#REF!,'Манзилли сотиб олиш (2)'!V$2)</f>
        <v>#REF!</v>
      </c>
      <c r="W1022" s="7" t="e">
        <f t="shared" si="209"/>
        <v>#REF!</v>
      </c>
      <c r="X1022" s="7">
        <f t="shared" si="204"/>
        <v>0</v>
      </c>
      <c r="Y1022" s="7">
        <f t="shared" si="210"/>
        <v>0</v>
      </c>
      <c r="Z1022" s="7">
        <f t="shared" si="205"/>
        <v>0</v>
      </c>
      <c r="AA1022" s="7">
        <v>0</v>
      </c>
      <c r="AB1022" s="7" t="e">
        <f t="shared" si="211"/>
        <v>#REF!</v>
      </c>
      <c r="AC1022" s="7">
        <f t="shared" si="202"/>
        <v>0</v>
      </c>
      <c r="AD1022" s="12" t="e">
        <f>++VLOOKUP(F1022,#REF!,3,0)</f>
        <v>#REF!</v>
      </c>
      <c r="AE1022" s="10"/>
      <c r="AF1022" s="10"/>
    </row>
    <row r="1023" spans="1:34" x14ac:dyDescent="0.25">
      <c r="A1023" s="5">
        <f t="shared" si="212"/>
        <v>132</v>
      </c>
      <c r="B1023" s="22" t="s">
        <v>502</v>
      </c>
      <c r="C1023" s="6" t="s">
        <v>4255</v>
      </c>
      <c r="D1023" s="5" t="s">
        <v>4256</v>
      </c>
      <c r="E1023" s="7">
        <v>98911869</v>
      </c>
      <c r="F1023" s="7">
        <v>42506777090014</v>
      </c>
      <c r="G1023" s="7" t="s">
        <v>4257</v>
      </c>
      <c r="H1023" s="14">
        <v>45204</v>
      </c>
      <c r="I1023" s="5" t="s">
        <v>1126</v>
      </c>
      <c r="J1023" s="5" t="e">
        <f>++COUNTIFS(#REF!,'Манзилли сотиб олиш (2)'!$F1023,#REF!,'Манзилли сотиб олиш (2)'!J$3,#REF!,'Манзилли сотиб олиш (2)'!J$2)</f>
        <v>#REF!</v>
      </c>
      <c r="K1023" s="5" t="e">
        <f>++COUNTIFS(#REF!,'Манзилли сотиб олиш (2)'!$F1023,#REF!,'Манзилли сотиб олиш (2)'!K$3,#REF!,'Манзилли сотиб олиш (2)'!K$2)</f>
        <v>#REF!</v>
      </c>
      <c r="L1023" s="5" t="e">
        <f>++COUNTIFS(#REF!,'Манзилли сотиб олиш (2)'!$F1023,#REF!,'Манзилли сотиб олиш (2)'!L$3,#REF!,'Манзилли сотиб олиш (2)'!L$2)</f>
        <v>#REF!</v>
      </c>
      <c r="M1023" s="5" t="e">
        <f>++COUNTIFS(#REF!,'Манзилли сотиб олиш (2)'!$F1023,#REF!,'Манзилли сотиб олиш (2)'!M$3,#REF!,'Манзилли сотиб олиш (2)'!M$2)</f>
        <v>#REF!</v>
      </c>
      <c r="N1023" s="5" t="e">
        <f>++COUNTIFS(#REF!,'Манзилли сотиб олиш (2)'!$F1023,#REF!,'Манзилли сотиб олиш (2)'!N$3,#REF!,'Манзилли сотиб олиш (2)'!N$2)</f>
        <v>#REF!</v>
      </c>
      <c r="O1023" s="7" t="e">
        <f t="shared" si="206"/>
        <v>#REF!</v>
      </c>
      <c r="P1023" s="7">
        <f t="shared" si="207"/>
        <v>0</v>
      </c>
      <c r="Q1023" s="7">
        <f t="shared" si="208"/>
        <v>0</v>
      </c>
      <c r="R1023" s="5" t="e">
        <f>++COUNTIFS(#REF!,'Манзилли сотиб олиш (2)'!$F1023,#REF!,'Манзилли сотиб олиш (2)'!R$3,#REF!,'Манзилли сотиб олиш (2)'!R$2)</f>
        <v>#REF!</v>
      </c>
      <c r="S1023" s="5" t="e">
        <f>++COUNTIFS(#REF!,'Манзилли сотиб олиш (2)'!$F1023,#REF!,'Манзилли сотиб олиш (2)'!S$3,#REF!,'Манзилли сотиб олиш (2)'!S$2)</f>
        <v>#REF!</v>
      </c>
      <c r="T1023" s="5" t="e">
        <f>++COUNTIFS(#REF!,'Манзилли сотиб олиш (2)'!$F1023,#REF!,'Манзилли сотиб олиш (2)'!T$3,#REF!,'Манзилли сотиб олиш (2)'!T$2)</f>
        <v>#REF!</v>
      </c>
      <c r="U1023" s="5" t="e">
        <f>++COUNTIFS(#REF!,'Манзилли сотиб олиш (2)'!$F1023,#REF!,'Манзилли сотиб олиш (2)'!U$3,#REF!,'Манзилли сотиб олиш (2)'!U$2)</f>
        <v>#REF!</v>
      </c>
      <c r="V1023" s="5" t="e">
        <f>++COUNTIFS(#REF!,'Манзилли сотиб олиш (2)'!$F1023,#REF!,'Манзилли сотиб олиш (2)'!V$3,#REF!,'Манзилли сотиб олиш (2)'!V$2)</f>
        <v>#REF!</v>
      </c>
      <c r="W1023" s="7" t="e">
        <f t="shared" si="209"/>
        <v>#REF!</v>
      </c>
      <c r="X1023" s="7">
        <f t="shared" si="204"/>
        <v>0</v>
      </c>
      <c r="Y1023" s="7">
        <f t="shared" si="210"/>
        <v>0</v>
      </c>
      <c r="Z1023" s="7">
        <f t="shared" si="205"/>
        <v>0</v>
      </c>
      <c r="AA1023" s="7">
        <v>0</v>
      </c>
      <c r="AB1023" s="7" t="e">
        <f t="shared" si="211"/>
        <v>#REF!</v>
      </c>
      <c r="AC1023" s="7">
        <f t="shared" si="202"/>
        <v>0</v>
      </c>
      <c r="AD1023" s="12" t="e">
        <f>++VLOOKUP(F1023,#REF!,3,0)</f>
        <v>#REF!</v>
      </c>
      <c r="AE1023" s="10"/>
      <c r="AF1023" s="10"/>
    </row>
    <row r="1024" spans="1:34" x14ac:dyDescent="0.25">
      <c r="A1024" s="5">
        <f t="shared" si="212"/>
        <v>133</v>
      </c>
      <c r="B1024" s="22" t="s">
        <v>502</v>
      </c>
      <c r="C1024" s="6" t="s">
        <v>4258</v>
      </c>
      <c r="D1024" s="5" t="s">
        <v>4259</v>
      </c>
      <c r="E1024" s="7">
        <v>98903306</v>
      </c>
      <c r="F1024" s="7">
        <v>31311873120039</v>
      </c>
      <c r="G1024" s="7" t="s">
        <v>4260</v>
      </c>
      <c r="H1024" s="14">
        <v>45203</v>
      </c>
      <c r="I1024" s="5" t="s">
        <v>1126</v>
      </c>
      <c r="J1024" s="5" t="e">
        <f>++COUNTIFS(#REF!,'Манзилли сотиб олиш (2)'!$F1024,#REF!,'Манзилли сотиб олиш (2)'!J$3,#REF!,'Манзилли сотиб олиш (2)'!J$2)</f>
        <v>#REF!</v>
      </c>
      <c r="K1024" s="5" t="e">
        <f>++COUNTIFS(#REF!,'Манзилли сотиб олиш (2)'!$F1024,#REF!,'Манзилли сотиб олиш (2)'!K$3,#REF!,'Манзилли сотиб олиш (2)'!K$2)</f>
        <v>#REF!</v>
      </c>
      <c r="L1024" s="5" t="e">
        <f>++COUNTIFS(#REF!,'Манзилли сотиб олиш (2)'!$F1024,#REF!,'Манзилли сотиб олиш (2)'!L$3,#REF!,'Манзилли сотиб олиш (2)'!L$2)</f>
        <v>#REF!</v>
      </c>
      <c r="M1024" s="5" t="e">
        <f>++COUNTIFS(#REF!,'Манзилли сотиб олиш (2)'!$F1024,#REF!,'Манзилли сотиб олиш (2)'!M$3,#REF!,'Манзилли сотиб олиш (2)'!M$2)</f>
        <v>#REF!</v>
      </c>
      <c r="N1024" s="5" t="e">
        <f>++COUNTIFS(#REF!,'Манзилли сотиб олиш (2)'!$F1024,#REF!,'Манзилли сотиб олиш (2)'!N$3,#REF!,'Манзилли сотиб олиш (2)'!N$2)</f>
        <v>#REF!</v>
      </c>
      <c r="O1024" s="7" t="e">
        <f t="shared" si="206"/>
        <v>#REF!</v>
      </c>
      <c r="P1024" s="7">
        <f t="shared" si="207"/>
        <v>0</v>
      </c>
      <c r="Q1024" s="7">
        <f t="shared" si="208"/>
        <v>0</v>
      </c>
      <c r="R1024" s="5" t="e">
        <f>++COUNTIFS(#REF!,'Манзилли сотиб олиш (2)'!$F1024,#REF!,'Манзилли сотиб олиш (2)'!R$3,#REF!,'Манзилли сотиб олиш (2)'!R$2)</f>
        <v>#REF!</v>
      </c>
      <c r="S1024" s="5" t="e">
        <f>++COUNTIFS(#REF!,'Манзилли сотиб олиш (2)'!$F1024,#REF!,'Манзилли сотиб олиш (2)'!S$3,#REF!,'Манзилли сотиб олиш (2)'!S$2)</f>
        <v>#REF!</v>
      </c>
      <c r="T1024" s="5" t="e">
        <f>++COUNTIFS(#REF!,'Манзилли сотиб олиш (2)'!$F1024,#REF!,'Манзилли сотиб олиш (2)'!T$3,#REF!,'Манзилли сотиб олиш (2)'!T$2)</f>
        <v>#REF!</v>
      </c>
      <c r="U1024" s="5" t="e">
        <f>++COUNTIFS(#REF!,'Манзилли сотиб олиш (2)'!$F1024,#REF!,'Манзилли сотиб олиш (2)'!U$3,#REF!,'Манзилли сотиб олиш (2)'!U$2)</f>
        <v>#REF!</v>
      </c>
      <c r="V1024" s="5" t="e">
        <f>++COUNTIFS(#REF!,'Манзилли сотиб олиш (2)'!$F1024,#REF!,'Манзилли сотиб олиш (2)'!V$3,#REF!,'Манзилли сотиб олиш (2)'!V$2)</f>
        <v>#REF!</v>
      </c>
      <c r="W1024" s="7" t="e">
        <f t="shared" si="209"/>
        <v>#REF!</v>
      </c>
      <c r="X1024" s="7">
        <f t="shared" si="204"/>
        <v>0</v>
      </c>
      <c r="Y1024" s="7">
        <f t="shared" si="210"/>
        <v>0</v>
      </c>
      <c r="Z1024" s="7">
        <f t="shared" si="205"/>
        <v>0</v>
      </c>
      <c r="AA1024" s="7">
        <v>0</v>
      </c>
      <c r="AB1024" s="7" t="e">
        <f t="shared" si="211"/>
        <v>#REF!</v>
      </c>
      <c r="AC1024" s="7">
        <f t="shared" si="202"/>
        <v>0</v>
      </c>
      <c r="AD1024" s="12" t="e">
        <f>++VLOOKUP(F1024,#REF!,3,0)</f>
        <v>#REF!</v>
      </c>
      <c r="AE1024" s="10"/>
      <c r="AF1024" s="10"/>
    </row>
    <row r="1025" spans="1:32" x14ac:dyDescent="0.25">
      <c r="A1025" s="5">
        <f t="shared" si="212"/>
        <v>134</v>
      </c>
      <c r="B1025" s="22" t="s">
        <v>502</v>
      </c>
      <c r="C1025" s="6" t="s">
        <v>4261</v>
      </c>
      <c r="D1025" s="5" t="s">
        <v>4262</v>
      </c>
      <c r="E1025" s="7">
        <v>98904819</v>
      </c>
      <c r="F1025" s="7">
        <v>40605753120036</v>
      </c>
      <c r="G1025" s="7" t="s">
        <v>4263</v>
      </c>
      <c r="H1025" s="14">
        <v>45212</v>
      </c>
      <c r="I1025" s="5" t="s">
        <v>1125</v>
      </c>
      <c r="J1025" s="5" t="e">
        <f>++COUNTIFS(#REF!,'Манзилли сотиб олиш (2)'!$F1025,#REF!,'Манзилли сотиб олиш (2)'!J$3,#REF!,'Манзилли сотиб олиш (2)'!J$2)</f>
        <v>#REF!</v>
      </c>
      <c r="K1025" s="5" t="e">
        <f>++COUNTIFS(#REF!,'Манзилли сотиб олиш (2)'!$F1025,#REF!,'Манзилли сотиб олиш (2)'!K$3,#REF!,'Манзилли сотиб олиш (2)'!K$2)</f>
        <v>#REF!</v>
      </c>
      <c r="L1025" s="5" t="e">
        <f>++COUNTIFS(#REF!,'Манзилли сотиб олиш (2)'!$F1025,#REF!,'Манзилли сотиб олиш (2)'!L$3,#REF!,'Манзилли сотиб олиш (2)'!L$2)</f>
        <v>#REF!</v>
      </c>
      <c r="M1025" s="5" t="e">
        <f>++COUNTIFS(#REF!,'Манзилли сотиб олиш (2)'!$F1025,#REF!,'Манзилли сотиб олиш (2)'!M$3,#REF!,'Манзилли сотиб олиш (2)'!M$2)</f>
        <v>#REF!</v>
      </c>
      <c r="N1025" s="5" t="e">
        <f>++COUNTIFS(#REF!,'Манзилли сотиб олиш (2)'!$F1025,#REF!,'Манзилли сотиб олиш (2)'!N$3,#REF!,'Манзилли сотиб олиш (2)'!N$2)</f>
        <v>#REF!</v>
      </c>
      <c r="O1025" s="7" t="e">
        <f t="shared" si="206"/>
        <v>#REF!</v>
      </c>
      <c r="P1025" s="7">
        <f t="shared" si="207"/>
        <v>0</v>
      </c>
      <c r="Q1025" s="7">
        <f t="shared" si="208"/>
        <v>0</v>
      </c>
      <c r="R1025" s="5" t="e">
        <f>++COUNTIFS(#REF!,'Манзилли сотиб олиш (2)'!$F1025,#REF!,'Манзилли сотиб олиш (2)'!R$3,#REF!,'Манзилли сотиб олиш (2)'!R$2)</f>
        <v>#REF!</v>
      </c>
      <c r="S1025" s="5" t="e">
        <f>++COUNTIFS(#REF!,'Манзилли сотиб олиш (2)'!$F1025,#REF!,'Манзилли сотиб олиш (2)'!S$3,#REF!,'Манзилли сотиб олиш (2)'!S$2)</f>
        <v>#REF!</v>
      </c>
      <c r="T1025" s="5" t="e">
        <f>++COUNTIFS(#REF!,'Манзилли сотиб олиш (2)'!$F1025,#REF!,'Манзилли сотиб олиш (2)'!T$3,#REF!,'Манзилли сотиб олиш (2)'!T$2)</f>
        <v>#REF!</v>
      </c>
      <c r="U1025" s="5" t="e">
        <f>++COUNTIFS(#REF!,'Манзилли сотиб олиш (2)'!$F1025,#REF!,'Манзилли сотиб олиш (2)'!U$3,#REF!,'Манзилли сотиб олиш (2)'!U$2)</f>
        <v>#REF!</v>
      </c>
      <c r="V1025" s="5" t="e">
        <f>++COUNTIFS(#REF!,'Манзилли сотиб олиш (2)'!$F1025,#REF!,'Манзилли сотиб олиш (2)'!V$3,#REF!,'Манзилли сотиб олиш (2)'!V$2)</f>
        <v>#REF!</v>
      </c>
      <c r="W1025" s="7" t="e">
        <f t="shared" si="209"/>
        <v>#REF!</v>
      </c>
      <c r="X1025" s="7">
        <f t="shared" si="204"/>
        <v>0</v>
      </c>
      <c r="Y1025" s="7">
        <f t="shared" si="210"/>
        <v>0</v>
      </c>
      <c r="Z1025" s="7">
        <f t="shared" si="205"/>
        <v>0</v>
      </c>
      <c r="AA1025" s="7">
        <v>0</v>
      </c>
      <c r="AB1025" s="7" t="e">
        <f t="shared" si="211"/>
        <v>#REF!</v>
      </c>
      <c r="AC1025" s="7">
        <f t="shared" si="202"/>
        <v>0</v>
      </c>
      <c r="AD1025" s="12" t="e">
        <f>++VLOOKUP(F1025,#REF!,3,0)</f>
        <v>#REF!</v>
      </c>
      <c r="AE1025" s="10"/>
      <c r="AF1025" s="10"/>
    </row>
    <row r="1026" spans="1:32" x14ac:dyDescent="0.25">
      <c r="A1026" s="5">
        <f t="shared" si="212"/>
        <v>135</v>
      </c>
      <c r="B1026" s="22" t="s">
        <v>502</v>
      </c>
      <c r="C1026" s="6" t="s">
        <v>4264</v>
      </c>
      <c r="D1026" s="5" t="s">
        <v>4265</v>
      </c>
      <c r="E1026" s="7">
        <v>98901597</v>
      </c>
      <c r="F1026" s="7">
        <v>32505913120021</v>
      </c>
      <c r="G1026" s="7" t="s">
        <v>4248</v>
      </c>
      <c r="H1026" s="14">
        <v>45203</v>
      </c>
      <c r="I1026" s="5" t="s">
        <v>1126</v>
      </c>
      <c r="J1026" s="5" t="e">
        <f>++COUNTIFS(#REF!,'Манзилли сотиб олиш (2)'!$F1026,#REF!,'Манзилли сотиб олиш (2)'!J$3,#REF!,'Манзилли сотиб олиш (2)'!J$2)</f>
        <v>#REF!</v>
      </c>
      <c r="K1026" s="5" t="e">
        <f>++COUNTIFS(#REF!,'Манзилли сотиб олиш (2)'!$F1026,#REF!,'Манзилли сотиб олиш (2)'!K$3,#REF!,'Манзилли сотиб олиш (2)'!K$2)</f>
        <v>#REF!</v>
      </c>
      <c r="L1026" s="5" t="e">
        <f>++COUNTIFS(#REF!,'Манзилли сотиб олиш (2)'!$F1026,#REF!,'Манзилли сотиб олиш (2)'!L$3,#REF!,'Манзилли сотиб олиш (2)'!L$2)</f>
        <v>#REF!</v>
      </c>
      <c r="M1026" s="5" t="e">
        <f>++COUNTIFS(#REF!,'Манзилли сотиб олиш (2)'!$F1026,#REF!,'Манзилли сотиб олиш (2)'!M$3,#REF!,'Манзилли сотиб олиш (2)'!M$2)</f>
        <v>#REF!</v>
      </c>
      <c r="N1026" s="5" t="e">
        <f>++COUNTIFS(#REF!,'Манзилли сотиб олиш (2)'!$F1026,#REF!,'Манзилли сотиб олиш (2)'!N$3,#REF!,'Манзилли сотиб олиш (2)'!N$2)</f>
        <v>#REF!</v>
      </c>
      <c r="O1026" s="7" t="e">
        <f t="shared" si="206"/>
        <v>#REF!</v>
      </c>
      <c r="P1026" s="7">
        <f t="shared" si="207"/>
        <v>0</v>
      </c>
      <c r="Q1026" s="7">
        <f t="shared" si="208"/>
        <v>0</v>
      </c>
      <c r="R1026" s="5" t="e">
        <f>++COUNTIFS(#REF!,'Манзилли сотиб олиш (2)'!$F1026,#REF!,'Манзилли сотиб олиш (2)'!R$3,#REF!,'Манзилли сотиб олиш (2)'!R$2)</f>
        <v>#REF!</v>
      </c>
      <c r="S1026" s="5" t="e">
        <f>++COUNTIFS(#REF!,'Манзилли сотиб олиш (2)'!$F1026,#REF!,'Манзилли сотиб олиш (2)'!S$3,#REF!,'Манзилли сотиб олиш (2)'!S$2)</f>
        <v>#REF!</v>
      </c>
      <c r="T1026" s="5" t="e">
        <f>++COUNTIFS(#REF!,'Манзилли сотиб олиш (2)'!$F1026,#REF!,'Манзилли сотиб олиш (2)'!T$3,#REF!,'Манзилли сотиб олиш (2)'!T$2)</f>
        <v>#REF!</v>
      </c>
      <c r="U1026" s="5" t="e">
        <f>++COUNTIFS(#REF!,'Манзилли сотиб олиш (2)'!$F1026,#REF!,'Манзилли сотиб олиш (2)'!U$3,#REF!,'Манзилли сотиб олиш (2)'!U$2)</f>
        <v>#REF!</v>
      </c>
      <c r="V1026" s="5" t="e">
        <f>++COUNTIFS(#REF!,'Манзилли сотиб олиш (2)'!$F1026,#REF!,'Манзилли сотиб олиш (2)'!V$3,#REF!,'Манзилли сотиб олиш (2)'!V$2)</f>
        <v>#REF!</v>
      </c>
      <c r="W1026" s="7" t="e">
        <f t="shared" si="209"/>
        <v>#REF!</v>
      </c>
      <c r="X1026" s="7">
        <f t="shared" si="204"/>
        <v>0</v>
      </c>
      <c r="Y1026" s="7">
        <f t="shared" si="210"/>
        <v>0</v>
      </c>
      <c r="Z1026" s="7">
        <f t="shared" si="205"/>
        <v>0</v>
      </c>
      <c r="AA1026" s="7">
        <v>0</v>
      </c>
      <c r="AB1026" s="7" t="e">
        <f t="shared" si="211"/>
        <v>#REF!</v>
      </c>
      <c r="AC1026" s="7">
        <f t="shared" si="202"/>
        <v>0</v>
      </c>
      <c r="AD1026" s="12" t="e">
        <f>++VLOOKUP(F1026,#REF!,3,0)</f>
        <v>#REF!</v>
      </c>
      <c r="AE1026" s="10"/>
      <c r="AF1026" s="10"/>
    </row>
    <row r="1027" spans="1:32" x14ac:dyDescent="0.25">
      <c r="A1027" s="5">
        <f t="shared" si="212"/>
        <v>136</v>
      </c>
      <c r="B1027" s="22" t="s">
        <v>502</v>
      </c>
      <c r="C1027" s="6" t="s">
        <v>4266</v>
      </c>
      <c r="D1027" s="5" t="s">
        <v>4267</v>
      </c>
      <c r="E1027" s="7">
        <v>98899614</v>
      </c>
      <c r="F1027" s="7">
        <v>40604903120047</v>
      </c>
      <c r="G1027" s="7" t="s">
        <v>4268</v>
      </c>
      <c r="H1027" s="14">
        <v>45203</v>
      </c>
      <c r="I1027" s="5" t="s">
        <v>1126</v>
      </c>
      <c r="J1027" s="5" t="e">
        <f>++COUNTIFS(#REF!,'Манзилли сотиб олиш (2)'!$F1027,#REF!,'Манзилли сотиб олиш (2)'!J$3,#REF!,'Манзилли сотиб олиш (2)'!J$2)</f>
        <v>#REF!</v>
      </c>
      <c r="K1027" s="5" t="e">
        <f>++COUNTIFS(#REF!,'Манзилли сотиб олиш (2)'!$F1027,#REF!,'Манзилли сотиб олиш (2)'!K$3,#REF!,'Манзилли сотиб олиш (2)'!K$2)</f>
        <v>#REF!</v>
      </c>
      <c r="L1027" s="5" t="e">
        <f>++COUNTIFS(#REF!,'Манзилли сотиб олиш (2)'!$F1027,#REF!,'Манзилли сотиб олиш (2)'!L$3,#REF!,'Манзилли сотиб олиш (2)'!L$2)</f>
        <v>#REF!</v>
      </c>
      <c r="M1027" s="5" t="e">
        <f>++COUNTIFS(#REF!,'Манзилли сотиб олиш (2)'!$F1027,#REF!,'Манзилли сотиб олиш (2)'!M$3,#REF!,'Манзилли сотиб олиш (2)'!M$2)</f>
        <v>#REF!</v>
      </c>
      <c r="N1027" s="5" t="e">
        <f>++COUNTIFS(#REF!,'Манзилли сотиб олиш (2)'!$F1027,#REF!,'Манзилли сотиб олиш (2)'!N$3,#REF!,'Манзилли сотиб олиш (2)'!N$2)</f>
        <v>#REF!</v>
      </c>
      <c r="O1027" s="7" t="e">
        <f t="shared" si="206"/>
        <v>#REF!</v>
      </c>
      <c r="P1027" s="7">
        <f t="shared" si="207"/>
        <v>0</v>
      </c>
      <c r="Q1027" s="7">
        <f t="shared" si="208"/>
        <v>0</v>
      </c>
      <c r="R1027" s="5" t="e">
        <f>++COUNTIFS(#REF!,'Манзилли сотиб олиш (2)'!$F1027,#REF!,'Манзилли сотиб олиш (2)'!R$3,#REF!,'Манзилли сотиб олиш (2)'!R$2)</f>
        <v>#REF!</v>
      </c>
      <c r="S1027" s="5" t="e">
        <f>++COUNTIFS(#REF!,'Манзилли сотиб олиш (2)'!$F1027,#REF!,'Манзилли сотиб олиш (2)'!S$3,#REF!,'Манзилли сотиб олиш (2)'!S$2)</f>
        <v>#REF!</v>
      </c>
      <c r="T1027" s="5" t="e">
        <f>++COUNTIFS(#REF!,'Манзилли сотиб олиш (2)'!$F1027,#REF!,'Манзилли сотиб олиш (2)'!T$3,#REF!,'Манзилли сотиб олиш (2)'!T$2)</f>
        <v>#REF!</v>
      </c>
      <c r="U1027" s="5" t="e">
        <f>++COUNTIFS(#REF!,'Манзилли сотиб олиш (2)'!$F1027,#REF!,'Манзилли сотиб олиш (2)'!U$3,#REF!,'Манзилли сотиб олиш (2)'!U$2)</f>
        <v>#REF!</v>
      </c>
      <c r="V1027" s="5" t="e">
        <f>++COUNTIFS(#REF!,'Манзилли сотиб олиш (2)'!$F1027,#REF!,'Манзилли сотиб олиш (2)'!V$3,#REF!,'Манзилли сотиб олиш (2)'!V$2)</f>
        <v>#REF!</v>
      </c>
      <c r="W1027" s="7" t="e">
        <f t="shared" si="209"/>
        <v>#REF!</v>
      </c>
      <c r="X1027" s="7">
        <f t="shared" si="204"/>
        <v>0</v>
      </c>
      <c r="Y1027" s="7">
        <f t="shared" si="210"/>
        <v>0</v>
      </c>
      <c r="Z1027" s="7">
        <f t="shared" si="205"/>
        <v>0</v>
      </c>
      <c r="AA1027" s="7">
        <v>0</v>
      </c>
      <c r="AB1027" s="7" t="e">
        <f t="shared" si="211"/>
        <v>#REF!</v>
      </c>
      <c r="AC1027" s="7">
        <f t="shared" si="202"/>
        <v>0</v>
      </c>
      <c r="AD1027" s="12" t="e">
        <f>++VLOOKUP(F1027,#REF!,3,0)</f>
        <v>#REF!</v>
      </c>
      <c r="AE1027" s="10"/>
      <c r="AF1027" s="10"/>
    </row>
    <row r="1028" spans="1:32" x14ac:dyDescent="0.25">
      <c r="A1028" s="5">
        <f t="shared" si="212"/>
        <v>137</v>
      </c>
      <c r="B1028" s="22" t="s">
        <v>502</v>
      </c>
      <c r="C1028" s="6" t="s">
        <v>4269</v>
      </c>
      <c r="D1028" s="5" t="s">
        <v>4270</v>
      </c>
      <c r="E1028" s="7">
        <v>98892207</v>
      </c>
      <c r="F1028" s="7">
        <v>40510953120084</v>
      </c>
      <c r="G1028" s="7" t="s">
        <v>4271</v>
      </c>
      <c r="H1028" s="14">
        <v>45203</v>
      </c>
      <c r="I1028" s="5" t="s">
        <v>1126</v>
      </c>
      <c r="J1028" s="5" t="e">
        <f>++COUNTIFS(#REF!,'Манзилли сотиб олиш (2)'!$F1028,#REF!,'Манзилли сотиб олиш (2)'!J$3,#REF!,'Манзилли сотиб олиш (2)'!J$2)</f>
        <v>#REF!</v>
      </c>
      <c r="K1028" s="5" t="e">
        <f>++COUNTIFS(#REF!,'Манзилли сотиб олиш (2)'!$F1028,#REF!,'Манзилли сотиб олиш (2)'!K$3,#REF!,'Манзилли сотиб олиш (2)'!K$2)</f>
        <v>#REF!</v>
      </c>
      <c r="L1028" s="5" t="e">
        <f>++COUNTIFS(#REF!,'Манзилли сотиб олиш (2)'!$F1028,#REF!,'Манзилли сотиб олиш (2)'!L$3,#REF!,'Манзилли сотиб олиш (2)'!L$2)</f>
        <v>#REF!</v>
      </c>
      <c r="M1028" s="5" t="e">
        <f>++COUNTIFS(#REF!,'Манзилли сотиб олиш (2)'!$F1028,#REF!,'Манзилли сотиб олиш (2)'!M$3,#REF!,'Манзилли сотиб олиш (2)'!M$2)</f>
        <v>#REF!</v>
      </c>
      <c r="N1028" s="5" t="e">
        <f>++COUNTIFS(#REF!,'Манзилли сотиб олиш (2)'!$F1028,#REF!,'Манзилли сотиб олиш (2)'!N$3,#REF!,'Манзилли сотиб олиш (2)'!N$2)</f>
        <v>#REF!</v>
      </c>
      <c r="O1028" s="7" t="e">
        <f t="shared" si="206"/>
        <v>#REF!</v>
      </c>
      <c r="P1028" s="7">
        <f t="shared" si="207"/>
        <v>0</v>
      </c>
      <c r="Q1028" s="7">
        <f t="shared" si="208"/>
        <v>0</v>
      </c>
      <c r="R1028" s="5" t="e">
        <f>++COUNTIFS(#REF!,'Манзилли сотиб олиш (2)'!$F1028,#REF!,'Манзилли сотиб олиш (2)'!R$3,#REF!,'Манзилли сотиб олиш (2)'!R$2)</f>
        <v>#REF!</v>
      </c>
      <c r="S1028" s="5" t="e">
        <f>++COUNTIFS(#REF!,'Манзилли сотиб олиш (2)'!$F1028,#REF!,'Манзилли сотиб олиш (2)'!S$3,#REF!,'Манзилли сотиб олиш (2)'!S$2)</f>
        <v>#REF!</v>
      </c>
      <c r="T1028" s="5" t="e">
        <f>++COUNTIFS(#REF!,'Манзилли сотиб олиш (2)'!$F1028,#REF!,'Манзилли сотиб олиш (2)'!T$3,#REF!,'Манзилли сотиб олиш (2)'!T$2)</f>
        <v>#REF!</v>
      </c>
      <c r="U1028" s="5" t="e">
        <f>++COUNTIFS(#REF!,'Манзилли сотиб олиш (2)'!$F1028,#REF!,'Манзилли сотиб олиш (2)'!U$3,#REF!,'Манзилли сотиб олиш (2)'!U$2)</f>
        <v>#REF!</v>
      </c>
      <c r="V1028" s="5" t="e">
        <f>++COUNTIFS(#REF!,'Манзилли сотиб олиш (2)'!$F1028,#REF!,'Манзилли сотиб олиш (2)'!V$3,#REF!,'Манзилли сотиб олиш (2)'!V$2)</f>
        <v>#REF!</v>
      </c>
      <c r="W1028" s="7" t="e">
        <f t="shared" si="209"/>
        <v>#REF!</v>
      </c>
      <c r="X1028" s="7">
        <f t="shared" si="204"/>
        <v>0</v>
      </c>
      <c r="Y1028" s="7">
        <f t="shared" si="210"/>
        <v>0</v>
      </c>
      <c r="Z1028" s="7">
        <f t="shared" si="205"/>
        <v>0</v>
      </c>
      <c r="AA1028" s="7">
        <v>0</v>
      </c>
      <c r="AB1028" s="7" t="e">
        <f t="shared" si="211"/>
        <v>#REF!</v>
      </c>
      <c r="AC1028" s="7">
        <f t="shared" si="202"/>
        <v>0</v>
      </c>
      <c r="AD1028" s="12" t="e">
        <f>++VLOOKUP(F1028,#REF!,3,0)</f>
        <v>#REF!</v>
      </c>
      <c r="AE1028" s="10"/>
      <c r="AF1028" s="10"/>
    </row>
    <row r="1029" spans="1:32" x14ac:dyDescent="0.25">
      <c r="A1029" s="5">
        <f t="shared" si="212"/>
        <v>138</v>
      </c>
      <c r="B1029" s="22" t="s">
        <v>502</v>
      </c>
      <c r="C1029" s="6" t="s">
        <v>4272</v>
      </c>
      <c r="D1029" s="5" t="s">
        <v>4273</v>
      </c>
      <c r="E1029" s="7">
        <v>98882328</v>
      </c>
      <c r="F1029" s="7">
        <v>31411943120023</v>
      </c>
      <c r="G1029" s="7" t="s">
        <v>4274</v>
      </c>
      <c r="H1029" s="14">
        <v>45203</v>
      </c>
      <c r="I1029" s="5" t="s">
        <v>1126</v>
      </c>
      <c r="J1029" s="5" t="e">
        <f>++COUNTIFS(#REF!,'Манзилли сотиб олиш (2)'!$F1029,#REF!,'Манзилли сотиб олиш (2)'!J$3,#REF!,'Манзилли сотиб олиш (2)'!J$2)</f>
        <v>#REF!</v>
      </c>
      <c r="K1029" s="5" t="e">
        <f>++COUNTIFS(#REF!,'Манзилли сотиб олиш (2)'!$F1029,#REF!,'Манзилли сотиб олиш (2)'!K$3,#REF!,'Манзилли сотиб олиш (2)'!K$2)</f>
        <v>#REF!</v>
      </c>
      <c r="L1029" s="5" t="e">
        <f>++COUNTIFS(#REF!,'Манзилли сотиб олиш (2)'!$F1029,#REF!,'Манзилли сотиб олиш (2)'!L$3,#REF!,'Манзилли сотиб олиш (2)'!L$2)</f>
        <v>#REF!</v>
      </c>
      <c r="M1029" s="5" t="e">
        <f>++COUNTIFS(#REF!,'Манзилли сотиб олиш (2)'!$F1029,#REF!,'Манзилли сотиб олиш (2)'!M$3,#REF!,'Манзилли сотиб олиш (2)'!M$2)</f>
        <v>#REF!</v>
      </c>
      <c r="N1029" s="5" t="e">
        <f>++COUNTIFS(#REF!,'Манзилли сотиб олиш (2)'!$F1029,#REF!,'Манзилли сотиб олиш (2)'!N$3,#REF!,'Манзилли сотиб олиш (2)'!N$2)</f>
        <v>#REF!</v>
      </c>
      <c r="O1029" s="7" t="e">
        <f t="shared" si="206"/>
        <v>#REF!</v>
      </c>
      <c r="P1029" s="7">
        <f t="shared" si="207"/>
        <v>0</v>
      </c>
      <c r="Q1029" s="7">
        <f t="shared" si="208"/>
        <v>0</v>
      </c>
      <c r="R1029" s="5" t="e">
        <f>++COUNTIFS(#REF!,'Манзилли сотиб олиш (2)'!$F1029,#REF!,'Манзилли сотиб олиш (2)'!R$3,#REF!,'Манзилли сотиб олиш (2)'!R$2)</f>
        <v>#REF!</v>
      </c>
      <c r="S1029" s="5" t="e">
        <f>++COUNTIFS(#REF!,'Манзилли сотиб олиш (2)'!$F1029,#REF!,'Манзилли сотиб олиш (2)'!S$3,#REF!,'Манзилли сотиб олиш (2)'!S$2)</f>
        <v>#REF!</v>
      </c>
      <c r="T1029" s="5" t="e">
        <f>++COUNTIFS(#REF!,'Манзилли сотиб олиш (2)'!$F1029,#REF!,'Манзилли сотиб олиш (2)'!T$3,#REF!,'Манзилли сотиб олиш (2)'!T$2)</f>
        <v>#REF!</v>
      </c>
      <c r="U1029" s="5" t="e">
        <f>++COUNTIFS(#REF!,'Манзилли сотиб олиш (2)'!$F1029,#REF!,'Манзилли сотиб олиш (2)'!U$3,#REF!,'Манзилли сотиб олиш (2)'!U$2)</f>
        <v>#REF!</v>
      </c>
      <c r="V1029" s="5" t="e">
        <f>++COUNTIFS(#REF!,'Манзилли сотиб олиш (2)'!$F1029,#REF!,'Манзилли сотиб олиш (2)'!V$3,#REF!,'Манзилли сотиб олиш (2)'!V$2)</f>
        <v>#REF!</v>
      </c>
      <c r="W1029" s="7" t="e">
        <f t="shared" si="209"/>
        <v>#REF!</v>
      </c>
      <c r="X1029" s="7">
        <f t="shared" si="204"/>
        <v>0</v>
      </c>
      <c r="Y1029" s="7">
        <f t="shared" si="210"/>
        <v>0</v>
      </c>
      <c r="Z1029" s="7">
        <f t="shared" si="205"/>
        <v>0</v>
      </c>
      <c r="AA1029" s="7">
        <v>0</v>
      </c>
      <c r="AB1029" s="7" t="e">
        <f t="shared" si="211"/>
        <v>#REF!</v>
      </c>
      <c r="AC1029" s="7">
        <f t="shared" si="202"/>
        <v>0</v>
      </c>
      <c r="AD1029" s="12" t="e">
        <f>++VLOOKUP(F1029,#REF!,3,0)</f>
        <v>#REF!</v>
      </c>
      <c r="AE1029" s="10"/>
      <c r="AF1029" s="10"/>
    </row>
    <row r="1030" spans="1:32" x14ac:dyDescent="0.25">
      <c r="A1030" s="5">
        <f t="shared" si="212"/>
        <v>139</v>
      </c>
      <c r="B1030" s="22" t="s">
        <v>502</v>
      </c>
      <c r="C1030" s="6" t="s">
        <v>4275</v>
      </c>
      <c r="D1030" s="5" t="s">
        <v>4276</v>
      </c>
      <c r="E1030" s="7">
        <v>98884601</v>
      </c>
      <c r="F1030" s="7">
        <v>52909007150035</v>
      </c>
      <c r="G1030" s="7" t="s">
        <v>4277</v>
      </c>
      <c r="H1030" s="14">
        <v>45203</v>
      </c>
      <c r="I1030" s="5" t="s">
        <v>1126</v>
      </c>
      <c r="J1030" s="5" t="e">
        <f>++COUNTIFS(#REF!,'Манзилли сотиб олиш (2)'!$F1030,#REF!,'Манзилли сотиб олиш (2)'!J$3,#REF!,'Манзилли сотиб олиш (2)'!J$2)</f>
        <v>#REF!</v>
      </c>
      <c r="K1030" s="5" t="e">
        <f>++COUNTIFS(#REF!,'Манзилли сотиб олиш (2)'!$F1030,#REF!,'Манзилли сотиб олиш (2)'!K$3,#REF!,'Манзилли сотиб олиш (2)'!K$2)</f>
        <v>#REF!</v>
      </c>
      <c r="L1030" s="5" t="e">
        <f>++COUNTIFS(#REF!,'Манзилли сотиб олиш (2)'!$F1030,#REF!,'Манзилли сотиб олиш (2)'!L$3,#REF!,'Манзилли сотиб олиш (2)'!L$2)</f>
        <v>#REF!</v>
      </c>
      <c r="M1030" s="5" t="e">
        <f>++COUNTIFS(#REF!,'Манзилли сотиб олиш (2)'!$F1030,#REF!,'Манзилли сотиб олиш (2)'!M$3,#REF!,'Манзилли сотиб олиш (2)'!M$2)</f>
        <v>#REF!</v>
      </c>
      <c r="N1030" s="5" t="e">
        <f>++COUNTIFS(#REF!,'Манзилли сотиб олиш (2)'!$F1030,#REF!,'Манзилли сотиб олиш (2)'!N$3,#REF!,'Манзилли сотиб олиш (2)'!N$2)</f>
        <v>#REF!</v>
      </c>
      <c r="O1030" s="7" t="e">
        <f t="shared" si="206"/>
        <v>#REF!</v>
      </c>
      <c r="P1030" s="7">
        <f t="shared" si="207"/>
        <v>0</v>
      </c>
      <c r="Q1030" s="7">
        <f t="shared" si="208"/>
        <v>0</v>
      </c>
      <c r="R1030" s="5" t="e">
        <f>++COUNTIFS(#REF!,'Манзилли сотиб олиш (2)'!$F1030,#REF!,'Манзилли сотиб олиш (2)'!R$3,#REF!,'Манзилли сотиб олиш (2)'!R$2)</f>
        <v>#REF!</v>
      </c>
      <c r="S1030" s="5" t="e">
        <f>++COUNTIFS(#REF!,'Манзилли сотиб олиш (2)'!$F1030,#REF!,'Манзилли сотиб олиш (2)'!S$3,#REF!,'Манзилли сотиб олиш (2)'!S$2)</f>
        <v>#REF!</v>
      </c>
      <c r="T1030" s="5" t="e">
        <f>++COUNTIFS(#REF!,'Манзилли сотиб олиш (2)'!$F1030,#REF!,'Манзилли сотиб олиш (2)'!T$3,#REF!,'Манзилли сотиб олиш (2)'!T$2)</f>
        <v>#REF!</v>
      </c>
      <c r="U1030" s="5" t="e">
        <f>++COUNTIFS(#REF!,'Манзилли сотиб олиш (2)'!$F1030,#REF!,'Манзилли сотиб олиш (2)'!U$3,#REF!,'Манзилли сотиб олиш (2)'!U$2)</f>
        <v>#REF!</v>
      </c>
      <c r="V1030" s="5" t="e">
        <f>++COUNTIFS(#REF!,'Манзилли сотиб олиш (2)'!$F1030,#REF!,'Манзилли сотиб олиш (2)'!V$3,#REF!,'Манзилли сотиб олиш (2)'!V$2)</f>
        <v>#REF!</v>
      </c>
      <c r="W1030" s="7" t="e">
        <f t="shared" si="209"/>
        <v>#REF!</v>
      </c>
      <c r="X1030" s="7">
        <f t="shared" si="204"/>
        <v>0</v>
      </c>
      <c r="Y1030" s="7">
        <f t="shared" si="210"/>
        <v>0</v>
      </c>
      <c r="Z1030" s="7">
        <f t="shared" si="205"/>
        <v>0</v>
      </c>
      <c r="AA1030" s="7">
        <v>0</v>
      </c>
      <c r="AB1030" s="7" t="e">
        <f t="shared" si="211"/>
        <v>#REF!</v>
      </c>
      <c r="AC1030" s="7">
        <f t="shared" si="202"/>
        <v>0</v>
      </c>
      <c r="AD1030" s="12" t="e">
        <f>++VLOOKUP(F1030,#REF!,3,0)</f>
        <v>#REF!</v>
      </c>
      <c r="AE1030" s="10"/>
      <c r="AF1030" s="10"/>
    </row>
    <row r="1031" spans="1:32" x14ac:dyDescent="0.25">
      <c r="A1031" s="5">
        <f t="shared" si="212"/>
        <v>140</v>
      </c>
      <c r="B1031" s="22" t="s">
        <v>502</v>
      </c>
      <c r="C1031" s="6" t="s">
        <v>4278</v>
      </c>
      <c r="D1031" s="5" t="s">
        <v>4279</v>
      </c>
      <c r="E1031" s="7">
        <v>98880960</v>
      </c>
      <c r="F1031" s="7">
        <v>32911893120070</v>
      </c>
      <c r="G1031" s="7" t="s">
        <v>4280</v>
      </c>
      <c r="H1031" s="14">
        <v>45204</v>
      </c>
      <c r="I1031" s="5" t="s">
        <v>1126</v>
      </c>
      <c r="J1031" s="5" t="e">
        <f>++COUNTIFS(#REF!,'Манзилли сотиб олиш (2)'!$F1031,#REF!,'Манзилли сотиб олиш (2)'!J$3,#REF!,'Манзилли сотиб олиш (2)'!J$2)</f>
        <v>#REF!</v>
      </c>
      <c r="K1031" s="5" t="e">
        <f>++COUNTIFS(#REF!,'Манзилли сотиб олиш (2)'!$F1031,#REF!,'Манзилли сотиб олиш (2)'!K$3,#REF!,'Манзилли сотиб олиш (2)'!K$2)</f>
        <v>#REF!</v>
      </c>
      <c r="L1031" s="5" t="e">
        <f>++COUNTIFS(#REF!,'Манзилли сотиб олиш (2)'!$F1031,#REF!,'Манзилли сотиб олиш (2)'!L$3,#REF!,'Манзилли сотиб олиш (2)'!L$2)</f>
        <v>#REF!</v>
      </c>
      <c r="M1031" s="5" t="e">
        <f>++COUNTIFS(#REF!,'Манзилли сотиб олиш (2)'!$F1031,#REF!,'Манзилли сотиб олиш (2)'!M$3,#REF!,'Манзилли сотиб олиш (2)'!M$2)</f>
        <v>#REF!</v>
      </c>
      <c r="N1031" s="5" t="e">
        <f>++COUNTIFS(#REF!,'Манзилли сотиб олиш (2)'!$F1031,#REF!,'Манзилли сотиб олиш (2)'!N$3,#REF!,'Манзилли сотиб олиш (2)'!N$2)</f>
        <v>#REF!</v>
      </c>
      <c r="O1031" s="7" t="e">
        <f t="shared" si="206"/>
        <v>#REF!</v>
      </c>
      <c r="P1031" s="7">
        <f t="shared" si="207"/>
        <v>0</v>
      </c>
      <c r="Q1031" s="7">
        <f t="shared" si="208"/>
        <v>0</v>
      </c>
      <c r="R1031" s="5" t="e">
        <f>++COUNTIFS(#REF!,'Манзилли сотиб олиш (2)'!$F1031,#REF!,'Манзилли сотиб олиш (2)'!R$3,#REF!,'Манзилли сотиб олиш (2)'!R$2)</f>
        <v>#REF!</v>
      </c>
      <c r="S1031" s="5" t="e">
        <f>++COUNTIFS(#REF!,'Манзилли сотиб олиш (2)'!$F1031,#REF!,'Манзилли сотиб олиш (2)'!S$3,#REF!,'Манзилли сотиб олиш (2)'!S$2)</f>
        <v>#REF!</v>
      </c>
      <c r="T1031" s="5" t="e">
        <f>++COUNTIFS(#REF!,'Манзилли сотиб олиш (2)'!$F1031,#REF!,'Манзилли сотиб олиш (2)'!T$3,#REF!,'Манзилли сотиб олиш (2)'!T$2)</f>
        <v>#REF!</v>
      </c>
      <c r="U1031" s="5" t="e">
        <f>++COUNTIFS(#REF!,'Манзилли сотиб олиш (2)'!$F1031,#REF!,'Манзилли сотиб олиш (2)'!U$3,#REF!,'Манзилли сотиб олиш (2)'!U$2)</f>
        <v>#REF!</v>
      </c>
      <c r="V1031" s="5" t="e">
        <f>++COUNTIFS(#REF!,'Манзилли сотиб олиш (2)'!$F1031,#REF!,'Манзилли сотиб олиш (2)'!V$3,#REF!,'Манзилли сотиб олиш (2)'!V$2)</f>
        <v>#REF!</v>
      </c>
      <c r="W1031" s="7" t="e">
        <f t="shared" si="209"/>
        <v>#REF!</v>
      </c>
      <c r="X1031" s="7">
        <f t="shared" si="204"/>
        <v>0</v>
      </c>
      <c r="Y1031" s="7">
        <f t="shared" si="210"/>
        <v>0</v>
      </c>
      <c r="Z1031" s="7">
        <f t="shared" si="205"/>
        <v>0</v>
      </c>
      <c r="AA1031" s="7">
        <v>0</v>
      </c>
      <c r="AB1031" s="7" t="e">
        <f t="shared" si="211"/>
        <v>#REF!</v>
      </c>
      <c r="AC1031" s="7">
        <f t="shared" si="202"/>
        <v>0</v>
      </c>
      <c r="AD1031" s="12" t="e">
        <f>++VLOOKUP(F1031,#REF!,3,0)</f>
        <v>#REF!</v>
      </c>
      <c r="AE1031" s="10"/>
      <c r="AF1031" s="10"/>
    </row>
    <row r="1032" spans="1:32" x14ac:dyDescent="0.25">
      <c r="A1032" s="5">
        <f t="shared" si="212"/>
        <v>141</v>
      </c>
      <c r="B1032" s="22" t="s">
        <v>502</v>
      </c>
      <c r="C1032" s="6" t="s">
        <v>4281</v>
      </c>
      <c r="D1032" s="5" t="s">
        <v>4282</v>
      </c>
      <c r="E1032" s="7">
        <v>98879665</v>
      </c>
      <c r="F1032" s="7">
        <v>42006903120050</v>
      </c>
      <c r="G1032" s="7" t="s">
        <v>4283</v>
      </c>
      <c r="H1032" s="14">
        <v>45212</v>
      </c>
      <c r="I1032" s="5" t="s">
        <v>1125</v>
      </c>
      <c r="J1032" s="5" t="e">
        <f>++COUNTIFS(#REF!,'Манзилли сотиб олиш (2)'!$F1032,#REF!,'Манзилли сотиб олиш (2)'!J$3,#REF!,'Манзилли сотиб олиш (2)'!J$2)</f>
        <v>#REF!</v>
      </c>
      <c r="K1032" s="5" t="e">
        <f>++COUNTIFS(#REF!,'Манзилли сотиб олиш (2)'!$F1032,#REF!,'Манзилли сотиб олиш (2)'!K$3,#REF!,'Манзилли сотиб олиш (2)'!K$2)</f>
        <v>#REF!</v>
      </c>
      <c r="L1032" s="5" t="e">
        <f>++COUNTIFS(#REF!,'Манзилли сотиб олиш (2)'!$F1032,#REF!,'Манзилли сотиб олиш (2)'!L$3,#REF!,'Манзилли сотиб олиш (2)'!L$2)</f>
        <v>#REF!</v>
      </c>
      <c r="M1032" s="5" t="e">
        <f>++COUNTIFS(#REF!,'Манзилли сотиб олиш (2)'!$F1032,#REF!,'Манзилли сотиб олиш (2)'!M$3,#REF!,'Манзилли сотиб олиш (2)'!M$2)</f>
        <v>#REF!</v>
      </c>
      <c r="N1032" s="5" t="e">
        <f>++COUNTIFS(#REF!,'Манзилли сотиб олиш (2)'!$F1032,#REF!,'Манзилли сотиб олиш (2)'!N$3,#REF!,'Манзилли сотиб олиш (2)'!N$2)</f>
        <v>#REF!</v>
      </c>
      <c r="O1032" s="7" t="e">
        <f t="shared" si="206"/>
        <v>#REF!</v>
      </c>
      <c r="P1032" s="7">
        <f t="shared" si="207"/>
        <v>0</v>
      </c>
      <c r="Q1032" s="7">
        <f t="shared" si="208"/>
        <v>0</v>
      </c>
      <c r="R1032" s="5" t="e">
        <f>++COUNTIFS(#REF!,'Манзилли сотиб олиш (2)'!$F1032,#REF!,'Манзилли сотиб олиш (2)'!R$3,#REF!,'Манзилли сотиб олиш (2)'!R$2)</f>
        <v>#REF!</v>
      </c>
      <c r="S1032" s="5" t="e">
        <f>++COUNTIFS(#REF!,'Манзилли сотиб олиш (2)'!$F1032,#REF!,'Манзилли сотиб олиш (2)'!S$3,#REF!,'Манзилли сотиб олиш (2)'!S$2)</f>
        <v>#REF!</v>
      </c>
      <c r="T1032" s="5" t="e">
        <f>++COUNTIFS(#REF!,'Манзилли сотиб олиш (2)'!$F1032,#REF!,'Манзилли сотиб олиш (2)'!T$3,#REF!,'Манзилли сотиб олиш (2)'!T$2)</f>
        <v>#REF!</v>
      </c>
      <c r="U1032" s="5" t="e">
        <f>++COUNTIFS(#REF!,'Манзилли сотиб олиш (2)'!$F1032,#REF!,'Манзилли сотиб олиш (2)'!U$3,#REF!,'Манзилли сотиб олиш (2)'!U$2)</f>
        <v>#REF!</v>
      </c>
      <c r="V1032" s="5" t="e">
        <f>++COUNTIFS(#REF!,'Манзилли сотиб олиш (2)'!$F1032,#REF!,'Манзилли сотиб олиш (2)'!V$3,#REF!,'Манзилли сотиб олиш (2)'!V$2)</f>
        <v>#REF!</v>
      </c>
      <c r="W1032" s="7" t="e">
        <f t="shared" si="209"/>
        <v>#REF!</v>
      </c>
      <c r="X1032" s="7">
        <f t="shared" si="204"/>
        <v>0</v>
      </c>
      <c r="Y1032" s="7">
        <f t="shared" si="210"/>
        <v>0</v>
      </c>
      <c r="Z1032" s="7">
        <f t="shared" si="205"/>
        <v>0</v>
      </c>
      <c r="AA1032" s="7">
        <v>0</v>
      </c>
      <c r="AB1032" s="7" t="e">
        <f t="shared" si="211"/>
        <v>#REF!</v>
      </c>
      <c r="AC1032" s="7">
        <f t="shared" si="202"/>
        <v>0</v>
      </c>
      <c r="AD1032" s="12" t="e">
        <f>++VLOOKUP(F1032,#REF!,3,0)</f>
        <v>#REF!</v>
      </c>
      <c r="AE1032" s="10"/>
      <c r="AF1032" s="10"/>
    </row>
    <row r="1033" spans="1:32" x14ac:dyDescent="0.25">
      <c r="A1033" s="5">
        <f t="shared" si="212"/>
        <v>142</v>
      </c>
      <c r="B1033" s="22" t="s">
        <v>502</v>
      </c>
      <c r="C1033" s="6" t="s">
        <v>4284</v>
      </c>
      <c r="D1033" s="5" t="s">
        <v>4285</v>
      </c>
      <c r="E1033" s="7">
        <v>98876409</v>
      </c>
      <c r="F1033" s="7">
        <v>33010943120022</v>
      </c>
      <c r="G1033" s="7" t="s">
        <v>4286</v>
      </c>
      <c r="H1033" s="14">
        <v>45203</v>
      </c>
      <c r="I1033" s="5" t="s">
        <v>1126</v>
      </c>
      <c r="J1033" s="5" t="e">
        <f>++COUNTIFS(#REF!,'Манзилли сотиб олиш (2)'!$F1033,#REF!,'Манзилли сотиб олиш (2)'!J$3,#REF!,'Манзилли сотиб олиш (2)'!J$2)</f>
        <v>#REF!</v>
      </c>
      <c r="K1033" s="5" t="e">
        <f>++COUNTIFS(#REF!,'Манзилли сотиб олиш (2)'!$F1033,#REF!,'Манзилли сотиб олиш (2)'!K$3,#REF!,'Манзилли сотиб олиш (2)'!K$2)</f>
        <v>#REF!</v>
      </c>
      <c r="L1033" s="5" t="e">
        <f>++COUNTIFS(#REF!,'Манзилли сотиб олиш (2)'!$F1033,#REF!,'Манзилли сотиб олиш (2)'!L$3,#REF!,'Манзилли сотиб олиш (2)'!L$2)</f>
        <v>#REF!</v>
      </c>
      <c r="M1033" s="5" t="e">
        <f>++COUNTIFS(#REF!,'Манзилли сотиб олиш (2)'!$F1033,#REF!,'Манзилли сотиб олиш (2)'!M$3,#REF!,'Манзилли сотиб олиш (2)'!M$2)</f>
        <v>#REF!</v>
      </c>
      <c r="N1033" s="5" t="e">
        <f>++COUNTIFS(#REF!,'Манзилли сотиб олиш (2)'!$F1033,#REF!,'Манзилли сотиб олиш (2)'!N$3,#REF!,'Манзилли сотиб олиш (2)'!N$2)</f>
        <v>#REF!</v>
      </c>
      <c r="O1033" s="7" t="e">
        <f t="shared" si="206"/>
        <v>#REF!</v>
      </c>
      <c r="P1033" s="7">
        <f t="shared" si="207"/>
        <v>0</v>
      </c>
      <c r="Q1033" s="7">
        <f t="shared" si="208"/>
        <v>0</v>
      </c>
      <c r="R1033" s="5" t="e">
        <f>++COUNTIFS(#REF!,'Манзилли сотиб олиш (2)'!$F1033,#REF!,'Манзилли сотиб олиш (2)'!R$3,#REF!,'Манзилли сотиб олиш (2)'!R$2)</f>
        <v>#REF!</v>
      </c>
      <c r="S1033" s="5" t="e">
        <f>++COUNTIFS(#REF!,'Манзилли сотиб олиш (2)'!$F1033,#REF!,'Манзилли сотиб олиш (2)'!S$3,#REF!,'Манзилли сотиб олиш (2)'!S$2)</f>
        <v>#REF!</v>
      </c>
      <c r="T1033" s="5" t="e">
        <f>++COUNTIFS(#REF!,'Манзилли сотиб олиш (2)'!$F1033,#REF!,'Манзилли сотиб олиш (2)'!T$3,#REF!,'Манзилли сотиб олиш (2)'!T$2)</f>
        <v>#REF!</v>
      </c>
      <c r="U1033" s="5" t="e">
        <f>++COUNTIFS(#REF!,'Манзилли сотиб олиш (2)'!$F1033,#REF!,'Манзилли сотиб олиш (2)'!U$3,#REF!,'Манзилли сотиб олиш (2)'!U$2)</f>
        <v>#REF!</v>
      </c>
      <c r="V1033" s="5" t="e">
        <f>++COUNTIFS(#REF!,'Манзилли сотиб олиш (2)'!$F1033,#REF!,'Манзилли сотиб олиш (2)'!V$3,#REF!,'Манзилли сотиб олиш (2)'!V$2)</f>
        <v>#REF!</v>
      </c>
      <c r="W1033" s="7" t="e">
        <f t="shared" si="209"/>
        <v>#REF!</v>
      </c>
      <c r="X1033" s="7">
        <f t="shared" si="204"/>
        <v>0</v>
      </c>
      <c r="Y1033" s="7">
        <f t="shared" si="210"/>
        <v>0</v>
      </c>
      <c r="Z1033" s="7">
        <f t="shared" si="205"/>
        <v>0</v>
      </c>
      <c r="AA1033" s="7">
        <v>0</v>
      </c>
      <c r="AB1033" s="7" t="e">
        <f t="shared" si="211"/>
        <v>#REF!</v>
      </c>
      <c r="AC1033" s="7">
        <f t="shared" si="202"/>
        <v>0</v>
      </c>
      <c r="AD1033" s="12" t="e">
        <f>++VLOOKUP(F1033,#REF!,3,0)</f>
        <v>#REF!</v>
      </c>
      <c r="AE1033" s="10"/>
      <c r="AF1033" s="10"/>
    </row>
    <row r="1034" spans="1:32" x14ac:dyDescent="0.25">
      <c r="A1034" s="5">
        <f t="shared" si="212"/>
        <v>143</v>
      </c>
      <c r="B1034" s="22" t="s">
        <v>502</v>
      </c>
      <c r="C1034" s="6" t="s">
        <v>4287</v>
      </c>
      <c r="D1034" s="5" t="s">
        <v>4288</v>
      </c>
      <c r="E1034" s="7">
        <v>98876419</v>
      </c>
      <c r="F1034" s="7">
        <v>42808943120045</v>
      </c>
      <c r="G1034" s="7" t="s">
        <v>4289</v>
      </c>
      <c r="H1034" s="14">
        <v>45203</v>
      </c>
      <c r="I1034" s="5" t="s">
        <v>1126</v>
      </c>
      <c r="J1034" s="5" t="e">
        <f>++COUNTIFS(#REF!,'Манзилли сотиб олиш (2)'!$F1034,#REF!,'Манзилли сотиб олиш (2)'!J$3,#REF!,'Манзилли сотиб олиш (2)'!J$2)</f>
        <v>#REF!</v>
      </c>
      <c r="K1034" s="5" t="e">
        <f>++COUNTIFS(#REF!,'Манзилли сотиб олиш (2)'!$F1034,#REF!,'Манзилли сотиб олиш (2)'!K$3,#REF!,'Манзилли сотиб олиш (2)'!K$2)</f>
        <v>#REF!</v>
      </c>
      <c r="L1034" s="5" t="e">
        <f>++COUNTIFS(#REF!,'Манзилли сотиб олиш (2)'!$F1034,#REF!,'Манзилли сотиб олиш (2)'!L$3,#REF!,'Манзилли сотиб олиш (2)'!L$2)</f>
        <v>#REF!</v>
      </c>
      <c r="M1034" s="5" t="e">
        <f>++COUNTIFS(#REF!,'Манзилли сотиб олиш (2)'!$F1034,#REF!,'Манзилли сотиб олиш (2)'!M$3,#REF!,'Манзилли сотиб олиш (2)'!M$2)</f>
        <v>#REF!</v>
      </c>
      <c r="N1034" s="5" t="e">
        <f>++COUNTIFS(#REF!,'Манзилли сотиб олиш (2)'!$F1034,#REF!,'Манзилли сотиб олиш (2)'!N$3,#REF!,'Манзилли сотиб олиш (2)'!N$2)</f>
        <v>#REF!</v>
      </c>
      <c r="O1034" s="7" t="e">
        <f t="shared" si="206"/>
        <v>#REF!</v>
      </c>
      <c r="P1034" s="7">
        <f t="shared" si="207"/>
        <v>0</v>
      </c>
      <c r="Q1034" s="7">
        <f t="shared" si="208"/>
        <v>0</v>
      </c>
      <c r="R1034" s="5" t="e">
        <f>++COUNTIFS(#REF!,'Манзилли сотиб олиш (2)'!$F1034,#REF!,'Манзилли сотиб олиш (2)'!R$3,#REF!,'Манзилли сотиб олиш (2)'!R$2)</f>
        <v>#REF!</v>
      </c>
      <c r="S1034" s="5" t="e">
        <f>++COUNTIFS(#REF!,'Манзилли сотиб олиш (2)'!$F1034,#REF!,'Манзилли сотиб олиш (2)'!S$3,#REF!,'Манзилли сотиб олиш (2)'!S$2)</f>
        <v>#REF!</v>
      </c>
      <c r="T1034" s="5" t="e">
        <f>++COUNTIFS(#REF!,'Манзилли сотиб олиш (2)'!$F1034,#REF!,'Манзилли сотиб олиш (2)'!T$3,#REF!,'Манзилли сотиб олиш (2)'!T$2)</f>
        <v>#REF!</v>
      </c>
      <c r="U1034" s="5" t="e">
        <f>++COUNTIFS(#REF!,'Манзилли сотиб олиш (2)'!$F1034,#REF!,'Манзилли сотиб олиш (2)'!U$3,#REF!,'Манзилли сотиб олиш (2)'!U$2)</f>
        <v>#REF!</v>
      </c>
      <c r="V1034" s="5" t="e">
        <f>++COUNTIFS(#REF!,'Манзилли сотиб олиш (2)'!$F1034,#REF!,'Манзилли сотиб олиш (2)'!V$3,#REF!,'Манзилли сотиб олиш (2)'!V$2)</f>
        <v>#REF!</v>
      </c>
      <c r="W1034" s="7" t="e">
        <f t="shared" si="209"/>
        <v>#REF!</v>
      </c>
      <c r="X1034" s="7">
        <f t="shared" si="204"/>
        <v>0</v>
      </c>
      <c r="Y1034" s="7">
        <f t="shared" si="210"/>
        <v>0</v>
      </c>
      <c r="Z1034" s="7">
        <f t="shared" si="205"/>
        <v>0</v>
      </c>
      <c r="AA1034" s="7">
        <v>0</v>
      </c>
      <c r="AB1034" s="7" t="e">
        <f t="shared" si="211"/>
        <v>#REF!</v>
      </c>
      <c r="AC1034" s="7">
        <f t="shared" si="202"/>
        <v>0</v>
      </c>
      <c r="AD1034" s="12" t="e">
        <f>++VLOOKUP(F1034,#REF!,3,0)</f>
        <v>#REF!</v>
      </c>
      <c r="AE1034" s="10"/>
      <c r="AF1034" s="10"/>
    </row>
    <row r="1035" spans="1:32" x14ac:dyDescent="0.25">
      <c r="A1035" s="5">
        <f t="shared" si="212"/>
        <v>144</v>
      </c>
      <c r="B1035" s="22" t="s">
        <v>502</v>
      </c>
      <c r="C1035" s="6" t="s">
        <v>4290</v>
      </c>
      <c r="D1035" s="5" t="s">
        <v>4291</v>
      </c>
      <c r="E1035" s="7">
        <v>98665193</v>
      </c>
      <c r="F1035" s="7">
        <v>40301967150019</v>
      </c>
      <c r="G1035" s="7" t="s">
        <v>4292</v>
      </c>
      <c r="H1035" s="14">
        <v>45203</v>
      </c>
      <c r="I1035" s="5" t="s">
        <v>1126</v>
      </c>
      <c r="J1035" s="5" t="e">
        <f>++COUNTIFS(#REF!,'Манзилли сотиб олиш (2)'!$F1035,#REF!,'Манзилли сотиб олиш (2)'!J$3,#REF!,'Манзилли сотиб олиш (2)'!J$2)</f>
        <v>#REF!</v>
      </c>
      <c r="K1035" s="5" t="e">
        <f>++COUNTIFS(#REF!,'Манзилли сотиб олиш (2)'!$F1035,#REF!,'Манзилли сотиб олиш (2)'!K$3,#REF!,'Манзилли сотиб олиш (2)'!K$2)</f>
        <v>#REF!</v>
      </c>
      <c r="L1035" s="5" t="e">
        <f>++COUNTIFS(#REF!,'Манзилли сотиб олиш (2)'!$F1035,#REF!,'Манзилли сотиб олиш (2)'!L$3,#REF!,'Манзилли сотиб олиш (2)'!L$2)</f>
        <v>#REF!</v>
      </c>
      <c r="M1035" s="5" t="e">
        <f>++COUNTIFS(#REF!,'Манзилли сотиб олиш (2)'!$F1035,#REF!,'Манзилли сотиб олиш (2)'!M$3,#REF!,'Манзилли сотиб олиш (2)'!M$2)</f>
        <v>#REF!</v>
      </c>
      <c r="N1035" s="5" t="e">
        <f>++COUNTIFS(#REF!,'Манзилли сотиб олиш (2)'!$F1035,#REF!,'Манзилли сотиб олиш (2)'!N$3,#REF!,'Манзилли сотиб олиш (2)'!N$2)</f>
        <v>#REF!</v>
      </c>
      <c r="O1035" s="7" t="e">
        <f t="shared" si="206"/>
        <v>#REF!</v>
      </c>
      <c r="P1035" s="7">
        <f t="shared" si="207"/>
        <v>0</v>
      </c>
      <c r="Q1035" s="7">
        <f t="shared" si="208"/>
        <v>0</v>
      </c>
      <c r="R1035" s="5" t="e">
        <f>++COUNTIFS(#REF!,'Манзилли сотиб олиш (2)'!$F1035,#REF!,'Манзилли сотиб олиш (2)'!R$3,#REF!,'Манзилли сотиб олиш (2)'!R$2)</f>
        <v>#REF!</v>
      </c>
      <c r="S1035" s="5" t="e">
        <f>++COUNTIFS(#REF!,'Манзилли сотиб олиш (2)'!$F1035,#REF!,'Манзилли сотиб олиш (2)'!S$3,#REF!,'Манзилли сотиб олиш (2)'!S$2)</f>
        <v>#REF!</v>
      </c>
      <c r="T1035" s="5" t="e">
        <f>++COUNTIFS(#REF!,'Манзилли сотиб олиш (2)'!$F1035,#REF!,'Манзилли сотиб олиш (2)'!T$3,#REF!,'Манзилли сотиб олиш (2)'!T$2)</f>
        <v>#REF!</v>
      </c>
      <c r="U1035" s="5" t="e">
        <f>++COUNTIFS(#REF!,'Манзилли сотиб олиш (2)'!$F1035,#REF!,'Манзилли сотиб олиш (2)'!U$3,#REF!,'Манзилли сотиб олиш (2)'!U$2)</f>
        <v>#REF!</v>
      </c>
      <c r="V1035" s="5" t="e">
        <f>++COUNTIFS(#REF!,'Манзилли сотиб олиш (2)'!$F1035,#REF!,'Манзилли сотиб олиш (2)'!V$3,#REF!,'Манзилли сотиб олиш (2)'!V$2)</f>
        <v>#REF!</v>
      </c>
      <c r="W1035" s="7" t="e">
        <f t="shared" si="209"/>
        <v>#REF!</v>
      </c>
      <c r="X1035" s="7">
        <f t="shared" si="204"/>
        <v>0</v>
      </c>
      <c r="Y1035" s="7">
        <f t="shared" si="210"/>
        <v>0</v>
      </c>
      <c r="Z1035" s="7">
        <f t="shared" si="205"/>
        <v>0</v>
      </c>
      <c r="AA1035" s="7">
        <v>0</v>
      </c>
      <c r="AB1035" s="7" t="e">
        <f t="shared" si="211"/>
        <v>#REF!</v>
      </c>
      <c r="AC1035" s="7">
        <f t="shared" si="202"/>
        <v>0</v>
      </c>
      <c r="AD1035" s="12" t="e">
        <f>++VLOOKUP(F1035,#REF!,3,0)</f>
        <v>#REF!</v>
      </c>
      <c r="AE1035" s="10"/>
      <c r="AF1035" s="10"/>
    </row>
    <row r="1036" spans="1:32" x14ac:dyDescent="0.25">
      <c r="A1036" s="5">
        <f t="shared" si="212"/>
        <v>145</v>
      </c>
      <c r="B1036" s="22" t="s">
        <v>502</v>
      </c>
      <c r="C1036" s="6" t="s">
        <v>4293</v>
      </c>
      <c r="D1036" s="5" t="s">
        <v>4294</v>
      </c>
      <c r="E1036" s="7">
        <v>98871054</v>
      </c>
      <c r="F1036" s="7">
        <v>40806793120077</v>
      </c>
      <c r="G1036" s="7" t="s">
        <v>4295</v>
      </c>
      <c r="H1036" s="14">
        <v>45203</v>
      </c>
      <c r="I1036" s="5" t="s">
        <v>1126</v>
      </c>
      <c r="J1036" s="5" t="e">
        <f>++COUNTIFS(#REF!,'Манзилли сотиб олиш (2)'!$F1036,#REF!,'Манзилли сотиб олиш (2)'!J$3,#REF!,'Манзилли сотиб олиш (2)'!J$2)</f>
        <v>#REF!</v>
      </c>
      <c r="K1036" s="5" t="e">
        <f>++COUNTIFS(#REF!,'Манзилли сотиб олиш (2)'!$F1036,#REF!,'Манзилли сотиб олиш (2)'!K$3,#REF!,'Манзилли сотиб олиш (2)'!K$2)</f>
        <v>#REF!</v>
      </c>
      <c r="L1036" s="5" t="e">
        <f>++COUNTIFS(#REF!,'Манзилли сотиб олиш (2)'!$F1036,#REF!,'Манзилли сотиб олиш (2)'!L$3,#REF!,'Манзилли сотиб олиш (2)'!L$2)</f>
        <v>#REF!</v>
      </c>
      <c r="M1036" s="5" t="e">
        <f>++COUNTIFS(#REF!,'Манзилли сотиб олиш (2)'!$F1036,#REF!,'Манзилли сотиб олиш (2)'!M$3,#REF!,'Манзилли сотиб олиш (2)'!M$2)</f>
        <v>#REF!</v>
      </c>
      <c r="N1036" s="5" t="e">
        <f>++COUNTIFS(#REF!,'Манзилли сотиб олиш (2)'!$F1036,#REF!,'Манзилли сотиб олиш (2)'!N$3,#REF!,'Манзилли сотиб олиш (2)'!N$2)</f>
        <v>#REF!</v>
      </c>
      <c r="O1036" s="7" t="e">
        <f t="shared" si="206"/>
        <v>#REF!</v>
      </c>
      <c r="P1036" s="7">
        <f t="shared" si="207"/>
        <v>0</v>
      </c>
      <c r="Q1036" s="7">
        <f t="shared" si="208"/>
        <v>0</v>
      </c>
      <c r="R1036" s="5" t="e">
        <f>++COUNTIFS(#REF!,'Манзилли сотиб олиш (2)'!$F1036,#REF!,'Манзилли сотиб олиш (2)'!R$3,#REF!,'Манзилли сотиб олиш (2)'!R$2)</f>
        <v>#REF!</v>
      </c>
      <c r="S1036" s="5" t="e">
        <f>++COUNTIFS(#REF!,'Манзилли сотиб олиш (2)'!$F1036,#REF!,'Манзилли сотиб олиш (2)'!S$3,#REF!,'Манзилли сотиб олиш (2)'!S$2)</f>
        <v>#REF!</v>
      </c>
      <c r="T1036" s="5" t="e">
        <f>++COUNTIFS(#REF!,'Манзилли сотиб олиш (2)'!$F1036,#REF!,'Манзилли сотиб олиш (2)'!T$3,#REF!,'Манзилли сотиб олиш (2)'!T$2)</f>
        <v>#REF!</v>
      </c>
      <c r="U1036" s="5" t="e">
        <f>++COUNTIFS(#REF!,'Манзилли сотиб олиш (2)'!$F1036,#REF!,'Манзилли сотиб олиш (2)'!U$3,#REF!,'Манзилли сотиб олиш (2)'!U$2)</f>
        <v>#REF!</v>
      </c>
      <c r="V1036" s="5" t="e">
        <f>++COUNTIFS(#REF!,'Манзилли сотиб олиш (2)'!$F1036,#REF!,'Манзилли сотиб олиш (2)'!V$3,#REF!,'Манзилли сотиб олиш (2)'!V$2)</f>
        <v>#REF!</v>
      </c>
      <c r="W1036" s="7" t="e">
        <f t="shared" si="209"/>
        <v>#REF!</v>
      </c>
      <c r="X1036" s="7">
        <f t="shared" si="204"/>
        <v>0</v>
      </c>
      <c r="Y1036" s="7">
        <f t="shared" si="210"/>
        <v>0</v>
      </c>
      <c r="Z1036" s="7">
        <f t="shared" si="205"/>
        <v>0</v>
      </c>
      <c r="AA1036" s="7">
        <v>0</v>
      </c>
      <c r="AB1036" s="7" t="e">
        <f t="shared" si="211"/>
        <v>#REF!</v>
      </c>
      <c r="AC1036" s="7">
        <f t="shared" si="202"/>
        <v>0</v>
      </c>
      <c r="AD1036" s="12" t="e">
        <f>++VLOOKUP(F1036,#REF!,3,0)</f>
        <v>#REF!</v>
      </c>
      <c r="AE1036" s="10"/>
      <c r="AF1036" s="10"/>
    </row>
    <row r="1037" spans="1:32" x14ac:dyDescent="0.25">
      <c r="A1037" s="5">
        <f t="shared" si="212"/>
        <v>146</v>
      </c>
      <c r="B1037" s="22" t="s">
        <v>502</v>
      </c>
      <c r="C1037" s="6" t="s">
        <v>4296</v>
      </c>
      <c r="D1037" s="5" t="s">
        <v>4297</v>
      </c>
      <c r="E1037" s="7">
        <v>98869209</v>
      </c>
      <c r="F1037" s="7">
        <v>41307903120039</v>
      </c>
      <c r="G1037" s="7" t="s">
        <v>4298</v>
      </c>
      <c r="H1037" s="14">
        <v>45203</v>
      </c>
      <c r="I1037" s="5" t="s">
        <v>1126</v>
      </c>
      <c r="J1037" s="5" t="e">
        <f>++COUNTIFS(#REF!,'Манзилли сотиб олиш (2)'!$F1037,#REF!,'Манзилли сотиб олиш (2)'!J$3,#REF!,'Манзилли сотиб олиш (2)'!J$2)</f>
        <v>#REF!</v>
      </c>
      <c r="K1037" s="5" t="e">
        <f>++COUNTIFS(#REF!,'Манзилли сотиб олиш (2)'!$F1037,#REF!,'Манзилли сотиб олиш (2)'!K$3,#REF!,'Манзилли сотиб олиш (2)'!K$2)</f>
        <v>#REF!</v>
      </c>
      <c r="L1037" s="5" t="e">
        <f>++COUNTIFS(#REF!,'Манзилли сотиб олиш (2)'!$F1037,#REF!,'Манзилли сотиб олиш (2)'!L$3,#REF!,'Манзилли сотиб олиш (2)'!L$2)</f>
        <v>#REF!</v>
      </c>
      <c r="M1037" s="5" t="e">
        <f>++COUNTIFS(#REF!,'Манзилли сотиб олиш (2)'!$F1037,#REF!,'Манзилли сотиб олиш (2)'!M$3,#REF!,'Манзилли сотиб олиш (2)'!M$2)</f>
        <v>#REF!</v>
      </c>
      <c r="N1037" s="5" t="e">
        <f>++COUNTIFS(#REF!,'Манзилли сотиб олиш (2)'!$F1037,#REF!,'Манзилли сотиб олиш (2)'!N$3,#REF!,'Манзилли сотиб олиш (2)'!N$2)</f>
        <v>#REF!</v>
      </c>
      <c r="O1037" s="7" t="e">
        <f t="shared" si="206"/>
        <v>#REF!</v>
      </c>
      <c r="P1037" s="7">
        <f t="shared" si="207"/>
        <v>0</v>
      </c>
      <c r="Q1037" s="7">
        <f t="shared" si="208"/>
        <v>0</v>
      </c>
      <c r="R1037" s="5" t="e">
        <f>++COUNTIFS(#REF!,'Манзилли сотиб олиш (2)'!$F1037,#REF!,'Манзилли сотиб олиш (2)'!R$3,#REF!,'Манзилли сотиб олиш (2)'!R$2)</f>
        <v>#REF!</v>
      </c>
      <c r="S1037" s="5" t="e">
        <f>++COUNTIFS(#REF!,'Манзилли сотиб олиш (2)'!$F1037,#REF!,'Манзилли сотиб олиш (2)'!S$3,#REF!,'Манзилли сотиб олиш (2)'!S$2)</f>
        <v>#REF!</v>
      </c>
      <c r="T1037" s="5" t="e">
        <f>++COUNTIFS(#REF!,'Манзилли сотиб олиш (2)'!$F1037,#REF!,'Манзилли сотиб олиш (2)'!T$3,#REF!,'Манзилли сотиб олиш (2)'!T$2)</f>
        <v>#REF!</v>
      </c>
      <c r="U1037" s="5" t="e">
        <f>++COUNTIFS(#REF!,'Манзилли сотиб олиш (2)'!$F1037,#REF!,'Манзилли сотиб олиш (2)'!U$3,#REF!,'Манзилли сотиб олиш (2)'!U$2)</f>
        <v>#REF!</v>
      </c>
      <c r="V1037" s="5" t="e">
        <f>++COUNTIFS(#REF!,'Манзилли сотиб олиш (2)'!$F1037,#REF!,'Манзилли сотиб олиш (2)'!V$3,#REF!,'Манзилли сотиб олиш (2)'!V$2)</f>
        <v>#REF!</v>
      </c>
      <c r="W1037" s="7" t="e">
        <f t="shared" si="209"/>
        <v>#REF!</v>
      </c>
      <c r="X1037" s="7">
        <f t="shared" si="204"/>
        <v>0</v>
      </c>
      <c r="Y1037" s="7">
        <f t="shared" si="210"/>
        <v>0</v>
      </c>
      <c r="Z1037" s="7">
        <f t="shared" si="205"/>
        <v>0</v>
      </c>
      <c r="AA1037" s="7">
        <v>0</v>
      </c>
      <c r="AB1037" s="7" t="e">
        <f t="shared" si="211"/>
        <v>#REF!</v>
      </c>
      <c r="AC1037" s="7">
        <f t="shared" si="202"/>
        <v>0</v>
      </c>
      <c r="AD1037" s="12" t="e">
        <f>++VLOOKUP(F1037,#REF!,3,0)</f>
        <v>#REF!</v>
      </c>
      <c r="AE1037" s="10"/>
      <c r="AF1037" s="10"/>
    </row>
    <row r="1038" spans="1:32" x14ac:dyDescent="0.25">
      <c r="A1038" s="5">
        <f t="shared" si="212"/>
        <v>147</v>
      </c>
      <c r="B1038" s="22" t="s">
        <v>502</v>
      </c>
      <c r="C1038" s="6" t="s">
        <v>4299</v>
      </c>
      <c r="D1038" s="5" t="s">
        <v>4300</v>
      </c>
      <c r="E1038" s="7">
        <v>98865392</v>
      </c>
      <c r="F1038" s="7">
        <v>32105977150015</v>
      </c>
      <c r="G1038" s="7" t="s">
        <v>4301</v>
      </c>
      <c r="H1038" s="14">
        <v>45203</v>
      </c>
      <c r="I1038" s="5" t="s">
        <v>1126</v>
      </c>
      <c r="J1038" s="5" t="e">
        <f>++COUNTIFS(#REF!,'Манзилли сотиб олиш (2)'!$F1038,#REF!,'Манзилли сотиб олиш (2)'!J$3,#REF!,'Манзилли сотиб олиш (2)'!J$2)</f>
        <v>#REF!</v>
      </c>
      <c r="K1038" s="5" t="e">
        <f>++COUNTIFS(#REF!,'Манзилли сотиб олиш (2)'!$F1038,#REF!,'Манзилли сотиб олиш (2)'!K$3,#REF!,'Манзилли сотиб олиш (2)'!K$2)</f>
        <v>#REF!</v>
      </c>
      <c r="L1038" s="5" t="e">
        <f>++COUNTIFS(#REF!,'Манзилли сотиб олиш (2)'!$F1038,#REF!,'Манзилли сотиб олиш (2)'!L$3,#REF!,'Манзилли сотиб олиш (2)'!L$2)</f>
        <v>#REF!</v>
      </c>
      <c r="M1038" s="5" t="e">
        <f>++COUNTIFS(#REF!,'Манзилли сотиб олиш (2)'!$F1038,#REF!,'Манзилли сотиб олиш (2)'!M$3,#REF!,'Манзилли сотиб олиш (2)'!M$2)</f>
        <v>#REF!</v>
      </c>
      <c r="N1038" s="5" t="e">
        <f>++COUNTIFS(#REF!,'Манзилли сотиб олиш (2)'!$F1038,#REF!,'Манзилли сотиб олиш (2)'!N$3,#REF!,'Манзилли сотиб олиш (2)'!N$2)</f>
        <v>#REF!</v>
      </c>
      <c r="O1038" s="7" t="e">
        <f t="shared" si="206"/>
        <v>#REF!</v>
      </c>
      <c r="P1038" s="7">
        <f t="shared" si="207"/>
        <v>0</v>
      </c>
      <c r="Q1038" s="7">
        <f t="shared" si="208"/>
        <v>0</v>
      </c>
      <c r="R1038" s="5" t="e">
        <f>++COUNTIFS(#REF!,'Манзилли сотиб олиш (2)'!$F1038,#REF!,'Манзилли сотиб олиш (2)'!R$3,#REF!,'Манзилли сотиб олиш (2)'!R$2)</f>
        <v>#REF!</v>
      </c>
      <c r="S1038" s="5" t="e">
        <f>++COUNTIFS(#REF!,'Манзилли сотиб олиш (2)'!$F1038,#REF!,'Манзилли сотиб олиш (2)'!S$3,#REF!,'Манзилли сотиб олиш (2)'!S$2)</f>
        <v>#REF!</v>
      </c>
      <c r="T1038" s="5" t="e">
        <f>++COUNTIFS(#REF!,'Манзилли сотиб олиш (2)'!$F1038,#REF!,'Манзилли сотиб олиш (2)'!T$3,#REF!,'Манзилли сотиб олиш (2)'!T$2)</f>
        <v>#REF!</v>
      </c>
      <c r="U1038" s="5" t="e">
        <f>++COUNTIFS(#REF!,'Манзилли сотиб олиш (2)'!$F1038,#REF!,'Манзилли сотиб олиш (2)'!U$3,#REF!,'Манзилли сотиб олиш (2)'!U$2)</f>
        <v>#REF!</v>
      </c>
      <c r="V1038" s="5" t="e">
        <f>++COUNTIFS(#REF!,'Манзилли сотиб олиш (2)'!$F1038,#REF!,'Манзилли сотиб олиш (2)'!V$3,#REF!,'Манзилли сотиб олиш (2)'!V$2)</f>
        <v>#REF!</v>
      </c>
      <c r="W1038" s="7" t="e">
        <f t="shared" si="209"/>
        <v>#REF!</v>
      </c>
      <c r="X1038" s="7">
        <f t="shared" si="204"/>
        <v>0</v>
      </c>
      <c r="Y1038" s="7">
        <f t="shared" si="210"/>
        <v>0</v>
      </c>
      <c r="Z1038" s="7">
        <f t="shared" si="205"/>
        <v>0</v>
      </c>
      <c r="AA1038" s="7">
        <v>0</v>
      </c>
      <c r="AB1038" s="7" t="e">
        <f t="shared" si="211"/>
        <v>#REF!</v>
      </c>
      <c r="AC1038" s="7">
        <f t="shared" si="202"/>
        <v>0</v>
      </c>
      <c r="AD1038" s="12" t="e">
        <f>++VLOOKUP(F1038,#REF!,3,0)</f>
        <v>#REF!</v>
      </c>
      <c r="AE1038" s="10"/>
      <c r="AF1038" s="10"/>
    </row>
    <row r="1039" spans="1:32" x14ac:dyDescent="0.25">
      <c r="A1039" s="5">
        <f t="shared" si="212"/>
        <v>148</v>
      </c>
      <c r="B1039" s="22" t="s">
        <v>502</v>
      </c>
      <c r="C1039" s="6" t="s">
        <v>4302</v>
      </c>
      <c r="D1039" s="5" t="s">
        <v>4303</v>
      </c>
      <c r="E1039" s="7">
        <v>98863530</v>
      </c>
      <c r="F1039" s="7">
        <v>31203943120107</v>
      </c>
      <c r="G1039" s="7" t="s">
        <v>4304</v>
      </c>
      <c r="H1039" s="14">
        <v>45203</v>
      </c>
      <c r="I1039" s="5" t="s">
        <v>1126</v>
      </c>
      <c r="J1039" s="5" t="e">
        <f>++COUNTIFS(#REF!,'Манзилли сотиб олиш (2)'!$F1039,#REF!,'Манзилли сотиб олиш (2)'!J$3,#REF!,'Манзилли сотиб олиш (2)'!J$2)</f>
        <v>#REF!</v>
      </c>
      <c r="K1039" s="5" t="e">
        <f>++COUNTIFS(#REF!,'Манзилли сотиб олиш (2)'!$F1039,#REF!,'Манзилли сотиб олиш (2)'!K$3,#REF!,'Манзилли сотиб олиш (2)'!K$2)</f>
        <v>#REF!</v>
      </c>
      <c r="L1039" s="5" t="e">
        <f>++COUNTIFS(#REF!,'Манзилли сотиб олиш (2)'!$F1039,#REF!,'Манзилли сотиб олиш (2)'!L$3,#REF!,'Манзилли сотиб олиш (2)'!L$2)</f>
        <v>#REF!</v>
      </c>
      <c r="M1039" s="5" t="e">
        <f>++COUNTIFS(#REF!,'Манзилли сотиб олиш (2)'!$F1039,#REF!,'Манзилли сотиб олиш (2)'!M$3,#REF!,'Манзилли сотиб олиш (2)'!M$2)</f>
        <v>#REF!</v>
      </c>
      <c r="N1039" s="5" t="e">
        <f>++COUNTIFS(#REF!,'Манзилли сотиб олиш (2)'!$F1039,#REF!,'Манзилли сотиб олиш (2)'!N$3,#REF!,'Манзилли сотиб олиш (2)'!N$2)</f>
        <v>#REF!</v>
      </c>
      <c r="O1039" s="7" t="e">
        <f t="shared" si="206"/>
        <v>#REF!</v>
      </c>
      <c r="P1039" s="7">
        <f t="shared" si="207"/>
        <v>0</v>
      </c>
      <c r="Q1039" s="7">
        <f t="shared" si="208"/>
        <v>0</v>
      </c>
      <c r="R1039" s="5" t="e">
        <f>++COUNTIFS(#REF!,'Манзилли сотиб олиш (2)'!$F1039,#REF!,'Манзилли сотиб олиш (2)'!R$3,#REF!,'Манзилли сотиб олиш (2)'!R$2)</f>
        <v>#REF!</v>
      </c>
      <c r="S1039" s="5" t="e">
        <f>++COUNTIFS(#REF!,'Манзилли сотиб олиш (2)'!$F1039,#REF!,'Манзилли сотиб олиш (2)'!S$3,#REF!,'Манзилли сотиб олиш (2)'!S$2)</f>
        <v>#REF!</v>
      </c>
      <c r="T1039" s="5" t="e">
        <f>++COUNTIFS(#REF!,'Манзилли сотиб олиш (2)'!$F1039,#REF!,'Манзилли сотиб олиш (2)'!T$3,#REF!,'Манзилли сотиб олиш (2)'!T$2)</f>
        <v>#REF!</v>
      </c>
      <c r="U1039" s="5" t="e">
        <f>++COUNTIFS(#REF!,'Манзилли сотиб олиш (2)'!$F1039,#REF!,'Манзилли сотиб олиш (2)'!U$3,#REF!,'Манзилли сотиб олиш (2)'!U$2)</f>
        <v>#REF!</v>
      </c>
      <c r="V1039" s="5" t="e">
        <f>++COUNTIFS(#REF!,'Манзилли сотиб олиш (2)'!$F1039,#REF!,'Манзилли сотиб олиш (2)'!V$3,#REF!,'Манзилли сотиб олиш (2)'!V$2)</f>
        <v>#REF!</v>
      </c>
      <c r="W1039" s="7" t="e">
        <f t="shared" si="209"/>
        <v>#REF!</v>
      </c>
      <c r="X1039" s="7">
        <f t="shared" si="204"/>
        <v>0</v>
      </c>
      <c r="Y1039" s="7">
        <f t="shared" si="210"/>
        <v>0</v>
      </c>
      <c r="Z1039" s="7">
        <f t="shared" si="205"/>
        <v>0</v>
      </c>
      <c r="AA1039" s="7">
        <v>0</v>
      </c>
      <c r="AB1039" s="7" t="e">
        <f t="shared" si="211"/>
        <v>#REF!</v>
      </c>
      <c r="AC1039" s="7">
        <f t="shared" si="202"/>
        <v>0</v>
      </c>
      <c r="AD1039" s="12" t="e">
        <f>++VLOOKUP(F1039,#REF!,3,0)</f>
        <v>#REF!</v>
      </c>
      <c r="AE1039" s="10"/>
      <c r="AF1039" s="10"/>
    </row>
    <row r="1040" spans="1:32" x14ac:dyDescent="0.25">
      <c r="A1040" s="5">
        <f t="shared" si="212"/>
        <v>149</v>
      </c>
      <c r="B1040" s="22" t="s">
        <v>502</v>
      </c>
      <c r="C1040" s="6" t="s">
        <v>4305</v>
      </c>
      <c r="D1040" s="5" t="s">
        <v>4306</v>
      </c>
      <c r="E1040" s="7">
        <v>98630139</v>
      </c>
      <c r="F1040" s="7">
        <v>43006977150017</v>
      </c>
      <c r="G1040" s="7" t="s">
        <v>4307</v>
      </c>
      <c r="H1040" s="14">
        <v>45203</v>
      </c>
      <c r="I1040" s="5" t="s">
        <v>1126</v>
      </c>
      <c r="J1040" s="5" t="e">
        <f>++COUNTIFS(#REF!,'Манзилли сотиб олиш (2)'!$F1040,#REF!,'Манзилли сотиб олиш (2)'!J$3,#REF!,'Манзилли сотиб олиш (2)'!J$2)</f>
        <v>#REF!</v>
      </c>
      <c r="K1040" s="5" t="e">
        <f>++COUNTIFS(#REF!,'Манзилли сотиб олиш (2)'!$F1040,#REF!,'Манзилли сотиб олиш (2)'!K$3,#REF!,'Манзилли сотиб олиш (2)'!K$2)</f>
        <v>#REF!</v>
      </c>
      <c r="L1040" s="5" t="e">
        <f>++COUNTIFS(#REF!,'Манзилли сотиб олиш (2)'!$F1040,#REF!,'Манзилли сотиб олиш (2)'!L$3,#REF!,'Манзилли сотиб олиш (2)'!L$2)</f>
        <v>#REF!</v>
      </c>
      <c r="M1040" s="5" t="e">
        <f>++COUNTIFS(#REF!,'Манзилли сотиб олиш (2)'!$F1040,#REF!,'Манзилли сотиб олиш (2)'!M$3,#REF!,'Манзилли сотиб олиш (2)'!M$2)</f>
        <v>#REF!</v>
      </c>
      <c r="N1040" s="5" t="e">
        <f>++COUNTIFS(#REF!,'Манзилли сотиб олиш (2)'!$F1040,#REF!,'Манзилли сотиб олиш (2)'!N$3,#REF!,'Манзилли сотиб олиш (2)'!N$2)</f>
        <v>#REF!</v>
      </c>
      <c r="O1040" s="7" t="e">
        <f t="shared" si="206"/>
        <v>#REF!</v>
      </c>
      <c r="P1040" s="7">
        <f t="shared" si="207"/>
        <v>0</v>
      </c>
      <c r="Q1040" s="7">
        <f t="shared" si="208"/>
        <v>0</v>
      </c>
      <c r="R1040" s="5" t="e">
        <f>++COUNTIFS(#REF!,'Манзилли сотиб олиш (2)'!$F1040,#REF!,'Манзилли сотиб олиш (2)'!R$3,#REF!,'Манзилли сотиб олиш (2)'!R$2)</f>
        <v>#REF!</v>
      </c>
      <c r="S1040" s="5" t="e">
        <f>++COUNTIFS(#REF!,'Манзилли сотиб олиш (2)'!$F1040,#REF!,'Манзилли сотиб олиш (2)'!S$3,#REF!,'Манзилли сотиб олиш (2)'!S$2)</f>
        <v>#REF!</v>
      </c>
      <c r="T1040" s="5" t="e">
        <f>++COUNTIFS(#REF!,'Манзилли сотиб олиш (2)'!$F1040,#REF!,'Манзилли сотиб олиш (2)'!T$3,#REF!,'Манзилли сотиб олиш (2)'!T$2)</f>
        <v>#REF!</v>
      </c>
      <c r="U1040" s="5" t="e">
        <f>++COUNTIFS(#REF!,'Манзилли сотиб олиш (2)'!$F1040,#REF!,'Манзилли сотиб олиш (2)'!U$3,#REF!,'Манзилли сотиб олиш (2)'!U$2)</f>
        <v>#REF!</v>
      </c>
      <c r="V1040" s="5" t="e">
        <f>++COUNTIFS(#REF!,'Манзилли сотиб олиш (2)'!$F1040,#REF!,'Манзилли сотиб олиш (2)'!V$3,#REF!,'Манзилли сотиб олиш (2)'!V$2)</f>
        <v>#REF!</v>
      </c>
      <c r="W1040" s="7" t="e">
        <f t="shared" si="209"/>
        <v>#REF!</v>
      </c>
      <c r="X1040" s="7">
        <f t="shared" si="204"/>
        <v>0</v>
      </c>
      <c r="Y1040" s="7">
        <f t="shared" si="210"/>
        <v>0</v>
      </c>
      <c r="Z1040" s="7">
        <f t="shared" si="205"/>
        <v>0</v>
      </c>
      <c r="AA1040" s="7">
        <v>0</v>
      </c>
      <c r="AB1040" s="7" t="e">
        <f t="shared" si="211"/>
        <v>#REF!</v>
      </c>
      <c r="AC1040" s="7">
        <f t="shared" si="202"/>
        <v>0</v>
      </c>
      <c r="AD1040" s="12" t="e">
        <f>++VLOOKUP(F1040,#REF!,3,0)</f>
        <v>#REF!</v>
      </c>
      <c r="AE1040" s="10"/>
      <c r="AF1040" s="10"/>
    </row>
    <row r="1041" spans="1:32" x14ac:dyDescent="0.25">
      <c r="A1041" s="5">
        <f t="shared" si="212"/>
        <v>150</v>
      </c>
      <c r="B1041" s="22" t="s">
        <v>502</v>
      </c>
      <c r="C1041" s="6" t="s">
        <v>4308</v>
      </c>
      <c r="D1041" s="5" t="s">
        <v>4309</v>
      </c>
      <c r="E1041" s="7">
        <v>98623784</v>
      </c>
      <c r="F1041" s="7">
        <v>30811873120125</v>
      </c>
      <c r="G1041" s="7" t="s">
        <v>4310</v>
      </c>
      <c r="H1041" s="14">
        <v>45203</v>
      </c>
      <c r="I1041" s="5" t="s">
        <v>1126</v>
      </c>
      <c r="J1041" s="5" t="e">
        <f>++COUNTIFS(#REF!,'Манзилли сотиб олиш (2)'!$F1041,#REF!,'Манзилли сотиб олиш (2)'!J$3,#REF!,'Манзилли сотиб олиш (2)'!J$2)</f>
        <v>#REF!</v>
      </c>
      <c r="K1041" s="5" t="e">
        <f>++COUNTIFS(#REF!,'Манзилли сотиб олиш (2)'!$F1041,#REF!,'Манзилли сотиб олиш (2)'!K$3,#REF!,'Манзилли сотиб олиш (2)'!K$2)</f>
        <v>#REF!</v>
      </c>
      <c r="L1041" s="5" t="e">
        <f>++COUNTIFS(#REF!,'Манзилли сотиб олиш (2)'!$F1041,#REF!,'Манзилли сотиб олиш (2)'!L$3,#REF!,'Манзилли сотиб олиш (2)'!L$2)</f>
        <v>#REF!</v>
      </c>
      <c r="M1041" s="5" t="e">
        <f>++COUNTIFS(#REF!,'Манзилли сотиб олиш (2)'!$F1041,#REF!,'Манзилли сотиб олиш (2)'!M$3,#REF!,'Манзилли сотиб олиш (2)'!M$2)</f>
        <v>#REF!</v>
      </c>
      <c r="N1041" s="5" t="e">
        <f>++COUNTIFS(#REF!,'Манзилли сотиб олиш (2)'!$F1041,#REF!,'Манзилли сотиб олиш (2)'!N$3,#REF!,'Манзилли сотиб олиш (2)'!N$2)</f>
        <v>#REF!</v>
      </c>
      <c r="O1041" s="7" t="e">
        <f t="shared" si="206"/>
        <v>#REF!</v>
      </c>
      <c r="P1041" s="7">
        <f t="shared" si="207"/>
        <v>0</v>
      </c>
      <c r="Q1041" s="7">
        <f t="shared" si="208"/>
        <v>0</v>
      </c>
      <c r="R1041" s="5" t="e">
        <f>++COUNTIFS(#REF!,'Манзилли сотиб олиш (2)'!$F1041,#REF!,'Манзилли сотиб олиш (2)'!R$3,#REF!,'Манзилли сотиб олиш (2)'!R$2)</f>
        <v>#REF!</v>
      </c>
      <c r="S1041" s="5" t="e">
        <f>++COUNTIFS(#REF!,'Манзилли сотиб олиш (2)'!$F1041,#REF!,'Манзилли сотиб олиш (2)'!S$3,#REF!,'Манзилли сотиб олиш (2)'!S$2)</f>
        <v>#REF!</v>
      </c>
      <c r="T1041" s="5" t="e">
        <f>++COUNTIFS(#REF!,'Манзилли сотиб олиш (2)'!$F1041,#REF!,'Манзилли сотиб олиш (2)'!T$3,#REF!,'Манзилли сотиб олиш (2)'!T$2)</f>
        <v>#REF!</v>
      </c>
      <c r="U1041" s="5" t="e">
        <f>++COUNTIFS(#REF!,'Манзилли сотиб олиш (2)'!$F1041,#REF!,'Манзилли сотиб олиш (2)'!U$3,#REF!,'Манзилли сотиб олиш (2)'!U$2)</f>
        <v>#REF!</v>
      </c>
      <c r="V1041" s="5" t="e">
        <f>++COUNTIFS(#REF!,'Манзилли сотиб олиш (2)'!$F1041,#REF!,'Манзилли сотиб олиш (2)'!V$3,#REF!,'Манзилли сотиб олиш (2)'!V$2)</f>
        <v>#REF!</v>
      </c>
      <c r="W1041" s="7" t="e">
        <f t="shared" si="209"/>
        <v>#REF!</v>
      </c>
      <c r="X1041" s="7">
        <f t="shared" si="204"/>
        <v>0</v>
      </c>
      <c r="Y1041" s="7">
        <f t="shared" si="210"/>
        <v>0</v>
      </c>
      <c r="Z1041" s="7">
        <f t="shared" si="205"/>
        <v>0</v>
      </c>
      <c r="AA1041" s="7">
        <v>0</v>
      </c>
      <c r="AB1041" s="7" t="e">
        <f t="shared" si="211"/>
        <v>#REF!</v>
      </c>
      <c r="AC1041" s="7">
        <f t="shared" si="202"/>
        <v>0</v>
      </c>
      <c r="AD1041" s="12" t="e">
        <f>++VLOOKUP(F1041,#REF!,3,0)</f>
        <v>#REF!</v>
      </c>
      <c r="AE1041" s="10"/>
      <c r="AF1041" s="10"/>
    </row>
    <row r="1042" spans="1:32" x14ac:dyDescent="0.25">
      <c r="A1042" s="5">
        <f t="shared" si="212"/>
        <v>151</v>
      </c>
      <c r="B1042" s="22" t="s">
        <v>502</v>
      </c>
      <c r="C1042" s="6" t="s">
        <v>4311</v>
      </c>
      <c r="D1042" s="5" t="s">
        <v>4312</v>
      </c>
      <c r="E1042" s="7">
        <v>98852180</v>
      </c>
      <c r="F1042" s="7">
        <v>32802913120032</v>
      </c>
      <c r="G1042" s="7" t="s">
        <v>4313</v>
      </c>
      <c r="H1042" s="14">
        <v>45212</v>
      </c>
      <c r="I1042" s="5" t="s">
        <v>1125</v>
      </c>
      <c r="J1042" s="5" t="e">
        <f>++COUNTIFS(#REF!,'Манзилли сотиб олиш (2)'!$F1042,#REF!,'Манзилли сотиб олиш (2)'!J$3,#REF!,'Манзилли сотиб олиш (2)'!J$2)</f>
        <v>#REF!</v>
      </c>
      <c r="K1042" s="5" t="e">
        <f>++COUNTIFS(#REF!,'Манзилли сотиб олиш (2)'!$F1042,#REF!,'Манзилли сотиб олиш (2)'!K$3,#REF!,'Манзилли сотиб олиш (2)'!K$2)</f>
        <v>#REF!</v>
      </c>
      <c r="L1042" s="5" t="e">
        <f>++COUNTIFS(#REF!,'Манзилли сотиб олиш (2)'!$F1042,#REF!,'Манзилли сотиб олиш (2)'!L$3,#REF!,'Манзилли сотиб олиш (2)'!L$2)</f>
        <v>#REF!</v>
      </c>
      <c r="M1042" s="5" t="e">
        <f>++COUNTIFS(#REF!,'Манзилли сотиб олиш (2)'!$F1042,#REF!,'Манзилли сотиб олиш (2)'!M$3,#REF!,'Манзилли сотиб олиш (2)'!M$2)</f>
        <v>#REF!</v>
      </c>
      <c r="N1042" s="5" t="e">
        <f>++COUNTIFS(#REF!,'Манзилли сотиб олиш (2)'!$F1042,#REF!,'Манзилли сотиб олиш (2)'!N$3,#REF!,'Манзилли сотиб олиш (2)'!N$2)</f>
        <v>#REF!</v>
      </c>
      <c r="O1042" s="7" t="e">
        <f t="shared" si="206"/>
        <v>#REF!</v>
      </c>
      <c r="P1042" s="7">
        <f t="shared" si="207"/>
        <v>0</v>
      </c>
      <c r="Q1042" s="7">
        <f t="shared" si="208"/>
        <v>0</v>
      </c>
      <c r="R1042" s="5" t="e">
        <f>++COUNTIFS(#REF!,'Манзилли сотиб олиш (2)'!$F1042,#REF!,'Манзилли сотиб олиш (2)'!R$3,#REF!,'Манзилли сотиб олиш (2)'!R$2)</f>
        <v>#REF!</v>
      </c>
      <c r="S1042" s="5" t="e">
        <f>++COUNTIFS(#REF!,'Манзилли сотиб олиш (2)'!$F1042,#REF!,'Манзилли сотиб олиш (2)'!S$3,#REF!,'Манзилли сотиб олиш (2)'!S$2)</f>
        <v>#REF!</v>
      </c>
      <c r="T1042" s="5" t="e">
        <f>++COUNTIFS(#REF!,'Манзилли сотиб олиш (2)'!$F1042,#REF!,'Манзилли сотиб олиш (2)'!T$3,#REF!,'Манзилли сотиб олиш (2)'!T$2)</f>
        <v>#REF!</v>
      </c>
      <c r="U1042" s="5" t="e">
        <f>++COUNTIFS(#REF!,'Манзилли сотиб олиш (2)'!$F1042,#REF!,'Манзилли сотиб олиш (2)'!U$3,#REF!,'Манзилли сотиб олиш (2)'!U$2)</f>
        <v>#REF!</v>
      </c>
      <c r="V1042" s="5" t="e">
        <f>++COUNTIFS(#REF!,'Манзилли сотиб олиш (2)'!$F1042,#REF!,'Манзилли сотиб олиш (2)'!V$3,#REF!,'Манзилли сотиб олиш (2)'!V$2)</f>
        <v>#REF!</v>
      </c>
      <c r="W1042" s="7" t="e">
        <f t="shared" si="209"/>
        <v>#REF!</v>
      </c>
      <c r="X1042" s="7">
        <f t="shared" si="204"/>
        <v>0</v>
      </c>
      <c r="Y1042" s="7">
        <f t="shared" si="210"/>
        <v>0</v>
      </c>
      <c r="Z1042" s="7">
        <f t="shared" si="205"/>
        <v>0</v>
      </c>
      <c r="AA1042" s="7">
        <v>0</v>
      </c>
      <c r="AB1042" s="7" t="e">
        <f t="shared" si="211"/>
        <v>#REF!</v>
      </c>
      <c r="AC1042" s="7">
        <f t="shared" si="202"/>
        <v>0</v>
      </c>
      <c r="AD1042" s="12" t="e">
        <f>++VLOOKUP(F1042,#REF!,3,0)</f>
        <v>#REF!</v>
      </c>
      <c r="AE1042" s="10"/>
      <c r="AF1042" s="10"/>
    </row>
    <row r="1043" spans="1:32" x14ac:dyDescent="0.25">
      <c r="A1043" s="5">
        <f t="shared" si="212"/>
        <v>152</v>
      </c>
      <c r="B1043" s="22" t="s">
        <v>502</v>
      </c>
      <c r="C1043" s="6" t="s">
        <v>4314</v>
      </c>
      <c r="D1043" s="5" t="s">
        <v>4315</v>
      </c>
      <c r="E1043" s="7">
        <v>98848781</v>
      </c>
      <c r="F1043" s="7">
        <v>41511903120061</v>
      </c>
      <c r="G1043" s="7" t="s">
        <v>4316</v>
      </c>
      <c r="H1043" s="14">
        <v>45203</v>
      </c>
      <c r="I1043" s="5" t="s">
        <v>1126</v>
      </c>
      <c r="J1043" s="5" t="e">
        <f>++COUNTIFS(#REF!,'Манзилли сотиб олиш (2)'!$F1043,#REF!,'Манзилли сотиб олиш (2)'!J$3,#REF!,'Манзилли сотиб олиш (2)'!J$2)</f>
        <v>#REF!</v>
      </c>
      <c r="K1043" s="5" t="e">
        <f>++COUNTIFS(#REF!,'Манзилли сотиб олиш (2)'!$F1043,#REF!,'Манзилли сотиб олиш (2)'!K$3,#REF!,'Манзилли сотиб олиш (2)'!K$2)</f>
        <v>#REF!</v>
      </c>
      <c r="L1043" s="5" t="e">
        <f>++COUNTIFS(#REF!,'Манзилли сотиб олиш (2)'!$F1043,#REF!,'Манзилли сотиб олиш (2)'!L$3,#REF!,'Манзилли сотиб олиш (2)'!L$2)</f>
        <v>#REF!</v>
      </c>
      <c r="M1043" s="5" t="e">
        <f>++COUNTIFS(#REF!,'Манзилли сотиб олиш (2)'!$F1043,#REF!,'Манзилли сотиб олиш (2)'!M$3,#REF!,'Манзилли сотиб олиш (2)'!M$2)</f>
        <v>#REF!</v>
      </c>
      <c r="N1043" s="5" t="e">
        <f>++COUNTIFS(#REF!,'Манзилли сотиб олиш (2)'!$F1043,#REF!,'Манзилли сотиб олиш (2)'!N$3,#REF!,'Манзилли сотиб олиш (2)'!N$2)</f>
        <v>#REF!</v>
      </c>
      <c r="O1043" s="7" t="e">
        <f t="shared" si="206"/>
        <v>#REF!</v>
      </c>
      <c r="P1043" s="7">
        <f t="shared" si="207"/>
        <v>0</v>
      </c>
      <c r="Q1043" s="7">
        <f t="shared" si="208"/>
        <v>0</v>
      </c>
      <c r="R1043" s="5" t="e">
        <f>++COUNTIFS(#REF!,'Манзилли сотиб олиш (2)'!$F1043,#REF!,'Манзилли сотиб олиш (2)'!R$3,#REF!,'Манзилли сотиб олиш (2)'!R$2)</f>
        <v>#REF!</v>
      </c>
      <c r="S1043" s="5" t="e">
        <f>++COUNTIFS(#REF!,'Манзилли сотиб олиш (2)'!$F1043,#REF!,'Манзилли сотиб олиш (2)'!S$3,#REF!,'Манзилли сотиб олиш (2)'!S$2)</f>
        <v>#REF!</v>
      </c>
      <c r="T1043" s="5" t="e">
        <f>++COUNTIFS(#REF!,'Манзилли сотиб олиш (2)'!$F1043,#REF!,'Манзилли сотиб олиш (2)'!T$3,#REF!,'Манзилли сотиб олиш (2)'!T$2)</f>
        <v>#REF!</v>
      </c>
      <c r="U1043" s="5" t="e">
        <f>++COUNTIFS(#REF!,'Манзилли сотиб олиш (2)'!$F1043,#REF!,'Манзилли сотиб олиш (2)'!U$3,#REF!,'Манзилли сотиб олиш (2)'!U$2)</f>
        <v>#REF!</v>
      </c>
      <c r="V1043" s="5" t="e">
        <f>++COUNTIFS(#REF!,'Манзилли сотиб олиш (2)'!$F1043,#REF!,'Манзилли сотиб олиш (2)'!V$3,#REF!,'Манзилли сотиб олиш (2)'!V$2)</f>
        <v>#REF!</v>
      </c>
      <c r="W1043" s="7" t="e">
        <f t="shared" si="209"/>
        <v>#REF!</v>
      </c>
      <c r="X1043" s="7">
        <f t="shared" si="204"/>
        <v>0</v>
      </c>
      <c r="Y1043" s="7">
        <f t="shared" si="210"/>
        <v>0</v>
      </c>
      <c r="Z1043" s="7">
        <f t="shared" si="205"/>
        <v>0</v>
      </c>
      <c r="AA1043" s="7">
        <v>0</v>
      </c>
      <c r="AB1043" s="7" t="e">
        <f t="shared" si="211"/>
        <v>#REF!</v>
      </c>
      <c r="AC1043" s="7">
        <f t="shared" si="202"/>
        <v>0</v>
      </c>
      <c r="AD1043" s="12" t="e">
        <f>++VLOOKUP(F1043,#REF!,3,0)</f>
        <v>#REF!</v>
      </c>
      <c r="AE1043" s="10"/>
      <c r="AF1043" s="10"/>
    </row>
    <row r="1044" spans="1:32" x14ac:dyDescent="0.25">
      <c r="A1044" s="5">
        <f t="shared" si="212"/>
        <v>153</v>
      </c>
      <c r="B1044" s="22" t="s">
        <v>502</v>
      </c>
      <c r="C1044" s="6" t="s">
        <v>4317</v>
      </c>
      <c r="D1044" s="5" t="s">
        <v>4318</v>
      </c>
      <c r="E1044" s="7">
        <v>98848273</v>
      </c>
      <c r="F1044" s="7">
        <v>31202963120014</v>
      </c>
      <c r="G1044" s="7" t="s">
        <v>4319</v>
      </c>
      <c r="H1044" s="14">
        <v>45203</v>
      </c>
      <c r="I1044" s="5" t="s">
        <v>1126</v>
      </c>
      <c r="J1044" s="5" t="e">
        <f>++COUNTIFS(#REF!,'Манзилли сотиб олиш (2)'!$F1044,#REF!,'Манзилли сотиб олиш (2)'!J$3,#REF!,'Манзилли сотиб олиш (2)'!J$2)</f>
        <v>#REF!</v>
      </c>
      <c r="K1044" s="5" t="e">
        <f>++COUNTIFS(#REF!,'Манзилли сотиб олиш (2)'!$F1044,#REF!,'Манзилли сотиб олиш (2)'!K$3,#REF!,'Манзилли сотиб олиш (2)'!K$2)</f>
        <v>#REF!</v>
      </c>
      <c r="L1044" s="5" t="e">
        <f>++COUNTIFS(#REF!,'Манзилли сотиб олиш (2)'!$F1044,#REF!,'Манзилли сотиб олиш (2)'!L$3,#REF!,'Манзилли сотиб олиш (2)'!L$2)</f>
        <v>#REF!</v>
      </c>
      <c r="M1044" s="5" t="e">
        <f>++COUNTIFS(#REF!,'Манзилли сотиб олиш (2)'!$F1044,#REF!,'Манзилли сотиб олиш (2)'!M$3,#REF!,'Манзилли сотиб олиш (2)'!M$2)</f>
        <v>#REF!</v>
      </c>
      <c r="N1044" s="5" t="e">
        <f>++COUNTIFS(#REF!,'Манзилли сотиб олиш (2)'!$F1044,#REF!,'Манзилли сотиб олиш (2)'!N$3,#REF!,'Манзилли сотиб олиш (2)'!N$2)</f>
        <v>#REF!</v>
      </c>
      <c r="O1044" s="7" t="e">
        <f t="shared" si="206"/>
        <v>#REF!</v>
      </c>
      <c r="P1044" s="7">
        <f t="shared" si="207"/>
        <v>0</v>
      </c>
      <c r="Q1044" s="7">
        <f t="shared" si="208"/>
        <v>0</v>
      </c>
      <c r="R1044" s="5" t="e">
        <f>++COUNTIFS(#REF!,'Манзилли сотиб олиш (2)'!$F1044,#REF!,'Манзилли сотиб олиш (2)'!R$3,#REF!,'Манзилли сотиб олиш (2)'!R$2)</f>
        <v>#REF!</v>
      </c>
      <c r="S1044" s="5" t="e">
        <f>++COUNTIFS(#REF!,'Манзилли сотиб олиш (2)'!$F1044,#REF!,'Манзилли сотиб олиш (2)'!S$3,#REF!,'Манзилли сотиб олиш (2)'!S$2)</f>
        <v>#REF!</v>
      </c>
      <c r="T1044" s="5" t="e">
        <f>++COUNTIFS(#REF!,'Манзилли сотиб олиш (2)'!$F1044,#REF!,'Манзилли сотиб олиш (2)'!T$3,#REF!,'Манзилли сотиб олиш (2)'!T$2)</f>
        <v>#REF!</v>
      </c>
      <c r="U1044" s="5" t="e">
        <f>++COUNTIFS(#REF!,'Манзилли сотиб олиш (2)'!$F1044,#REF!,'Манзилли сотиб олиш (2)'!U$3,#REF!,'Манзилли сотиб олиш (2)'!U$2)</f>
        <v>#REF!</v>
      </c>
      <c r="V1044" s="5" t="e">
        <f>++COUNTIFS(#REF!,'Манзилли сотиб олиш (2)'!$F1044,#REF!,'Манзилли сотиб олиш (2)'!V$3,#REF!,'Манзилли сотиб олиш (2)'!V$2)</f>
        <v>#REF!</v>
      </c>
      <c r="W1044" s="7" t="e">
        <f t="shared" si="209"/>
        <v>#REF!</v>
      </c>
      <c r="X1044" s="7">
        <f t="shared" si="204"/>
        <v>0</v>
      </c>
      <c r="Y1044" s="7">
        <f t="shared" si="210"/>
        <v>0</v>
      </c>
      <c r="Z1044" s="7">
        <f t="shared" si="205"/>
        <v>0</v>
      </c>
      <c r="AA1044" s="7">
        <v>0</v>
      </c>
      <c r="AB1044" s="7" t="e">
        <f t="shared" si="211"/>
        <v>#REF!</v>
      </c>
      <c r="AC1044" s="7">
        <f t="shared" si="202"/>
        <v>0</v>
      </c>
      <c r="AD1044" s="12" t="e">
        <f>++VLOOKUP(F1044,#REF!,3,0)</f>
        <v>#REF!</v>
      </c>
      <c r="AE1044" s="10"/>
      <c r="AF1044" s="10"/>
    </row>
    <row r="1045" spans="1:32" x14ac:dyDescent="0.25">
      <c r="A1045" s="5">
        <f t="shared" si="212"/>
        <v>154</v>
      </c>
      <c r="B1045" s="22" t="s">
        <v>502</v>
      </c>
      <c r="C1045" s="6" t="s">
        <v>4320</v>
      </c>
      <c r="D1045" s="5" t="s">
        <v>4321</v>
      </c>
      <c r="E1045" s="7">
        <v>98842826</v>
      </c>
      <c r="F1045" s="7">
        <v>32103893120110</v>
      </c>
      <c r="G1045" s="7" t="s">
        <v>4322</v>
      </c>
      <c r="H1045" s="14">
        <v>45203</v>
      </c>
      <c r="I1045" s="5" t="s">
        <v>1126</v>
      </c>
      <c r="J1045" s="5" t="e">
        <f>++COUNTIFS(#REF!,'Манзилли сотиб олиш (2)'!$F1045,#REF!,'Манзилли сотиб олиш (2)'!J$3,#REF!,'Манзилли сотиб олиш (2)'!J$2)</f>
        <v>#REF!</v>
      </c>
      <c r="K1045" s="5" t="e">
        <f>++COUNTIFS(#REF!,'Манзилли сотиб олиш (2)'!$F1045,#REF!,'Манзилли сотиб олиш (2)'!K$3,#REF!,'Манзилли сотиб олиш (2)'!K$2)</f>
        <v>#REF!</v>
      </c>
      <c r="L1045" s="5" t="e">
        <f>++COUNTIFS(#REF!,'Манзилли сотиб олиш (2)'!$F1045,#REF!,'Манзилли сотиб олиш (2)'!L$3,#REF!,'Манзилли сотиб олиш (2)'!L$2)</f>
        <v>#REF!</v>
      </c>
      <c r="M1045" s="5" t="e">
        <f>++COUNTIFS(#REF!,'Манзилли сотиб олиш (2)'!$F1045,#REF!,'Манзилли сотиб олиш (2)'!M$3,#REF!,'Манзилли сотиб олиш (2)'!M$2)</f>
        <v>#REF!</v>
      </c>
      <c r="N1045" s="5" t="e">
        <f>++COUNTIFS(#REF!,'Манзилли сотиб олиш (2)'!$F1045,#REF!,'Манзилли сотиб олиш (2)'!N$3,#REF!,'Манзилли сотиб олиш (2)'!N$2)</f>
        <v>#REF!</v>
      </c>
      <c r="O1045" s="7" t="e">
        <f t="shared" si="206"/>
        <v>#REF!</v>
      </c>
      <c r="P1045" s="7">
        <f t="shared" si="207"/>
        <v>0</v>
      </c>
      <c r="Q1045" s="7">
        <f t="shared" si="208"/>
        <v>0</v>
      </c>
      <c r="R1045" s="5" t="e">
        <f>++COUNTIFS(#REF!,'Манзилли сотиб олиш (2)'!$F1045,#REF!,'Манзилли сотиб олиш (2)'!R$3,#REF!,'Манзилли сотиб олиш (2)'!R$2)</f>
        <v>#REF!</v>
      </c>
      <c r="S1045" s="5" t="e">
        <f>++COUNTIFS(#REF!,'Манзилли сотиб олиш (2)'!$F1045,#REF!,'Манзилли сотиб олиш (2)'!S$3,#REF!,'Манзилли сотиб олиш (2)'!S$2)</f>
        <v>#REF!</v>
      </c>
      <c r="T1045" s="5" t="e">
        <f>++COUNTIFS(#REF!,'Манзилли сотиб олиш (2)'!$F1045,#REF!,'Манзилли сотиб олиш (2)'!T$3,#REF!,'Манзилли сотиб олиш (2)'!T$2)</f>
        <v>#REF!</v>
      </c>
      <c r="U1045" s="5" t="e">
        <f>++COUNTIFS(#REF!,'Манзилли сотиб олиш (2)'!$F1045,#REF!,'Манзилли сотиб олиш (2)'!U$3,#REF!,'Манзилли сотиб олиш (2)'!U$2)</f>
        <v>#REF!</v>
      </c>
      <c r="V1045" s="5" t="e">
        <f>++COUNTIFS(#REF!,'Манзилли сотиб олиш (2)'!$F1045,#REF!,'Манзилли сотиб олиш (2)'!V$3,#REF!,'Манзилли сотиб олиш (2)'!V$2)</f>
        <v>#REF!</v>
      </c>
      <c r="W1045" s="7" t="e">
        <f t="shared" si="209"/>
        <v>#REF!</v>
      </c>
      <c r="X1045" s="7">
        <f t="shared" si="204"/>
        <v>0</v>
      </c>
      <c r="Y1045" s="7">
        <f t="shared" si="210"/>
        <v>0</v>
      </c>
      <c r="Z1045" s="7">
        <f t="shared" si="205"/>
        <v>0</v>
      </c>
      <c r="AA1045" s="7">
        <v>0</v>
      </c>
      <c r="AB1045" s="7" t="e">
        <f t="shared" si="211"/>
        <v>#REF!</v>
      </c>
      <c r="AC1045" s="7">
        <f t="shared" si="202"/>
        <v>0</v>
      </c>
      <c r="AD1045" s="12" t="e">
        <f>++VLOOKUP(F1045,#REF!,3,0)</f>
        <v>#REF!</v>
      </c>
      <c r="AE1045" s="10"/>
      <c r="AF1045" s="10"/>
    </row>
    <row r="1046" spans="1:32" x14ac:dyDescent="0.25">
      <c r="A1046" s="5">
        <f t="shared" si="212"/>
        <v>155</v>
      </c>
      <c r="B1046" s="22" t="s">
        <v>502</v>
      </c>
      <c r="C1046" s="6" t="s">
        <v>4323</v>
      </c>
      <c r="D1046" s="5" t="s">
        <v>4324</v>
      </c>
      <c r="E1046" s="7">
        <v>98842709</v>
      </c>
      <c r="F1046" s="7">
        <v>31703943120032</v>
      </c>
      <c r="G1046" s="7" t="s">
        <v>4325</v>
      </c>
      <c r="H1046" s="14">
        <v>45203</v>
      </c>
      <c r="I1046" s="5" t="s">
        <v>1126</v>
      </c>
      <c r="J1046" s="5" t="e">
        <f>++COUNTIFS(#REF!,'Манзилли сотиб олиш (2)'!$F1046,#REF!,'Манзилли сотиб олиш (2)'!J$3,#REF!,'Манзилли сотиб олиш (2)'!J$2)</f>
        <v>#REF!</v>
      </c>
      <c r="K1046" s="5" t="e">
        <f>++COUNTIFS(#REF!,'Манзилли сотиб олиш (2)'!$F1046,#REF!,'Манзилли сотиб олиш (2)'!K$3,#REF!,'Манзилли сотиб олиш (2)'!K$2)</f>
        <v>#REF!</v>
      </c>
      <c r="L1046" s="5" t="e">
        <f>++COUNTIFS(#REF!,'Манзилли сотиб олиш (2)'!$F1046,#REF!,'Манзилли сотиб олиш (2)'!L$3,#REF!,'Манзилли сотиб олиш (2)'!L$2)</f>
        <v>#REF!</v>
      </c>
      <c r="M1046" s="5" t="e">
        <f>++COUNTIFS(#REF!,'Манзилли сотиб олиш (2)'!$F1046,#REF!,'Манзилли сотиб олиш (2)'!M$3,#REF!,'Манзилли сотиб олиш (2)'!M$2)</f>
        <v>#REF!</v>
      </c>
      <c r="N1046" s="5" t="e">
        <f>++COUNTIFS(#REF!,'Манзилли сотиб олиш (2)'!$F1046,#REF!,'Манзилли сотиб олиш (2)'!N$3,#REF!,'Манзилли сотиб олиш (2)'!N$2)</f>
        <v>#REF!</v>
      </c>
      <c r="O1046" s="7" t="e">
        <f t="shared" si="206"/>
        <v>#REF!</v>
      </c>
      <c r="P1046" s="7">
        <f t="shared" si="207"/>
        <v>0</v>
      </c>
      <c r="Q1046" s="7">
        <f t="shared" si="208"/>
        <v>0</v>
      </c>
      <c r="R1046" s="5" t="e">
        <f>++COUNTIFS(#REF!,'Манзилли сотиб олиш (2)'!$F1046,#REF!,'Манзилли сотиб олиш (2)'!R$3,#REF!,'Манзилли сотиб олиш (2)'!R$2)</f>
        <v>#REF!</v>
      </c>
      <c r="S1046" s="5" t="e">
        <f>++COUNTIFS(#REF!,'Манзилли сотиб олиш (2)'!$F1046,#REF!,'Манзилли сотиб олиш (2)'!S$3,#REF!,'Манзилли сотиб олиш (2)'!S$2)</f>
        <v>#REF!</v>
      </c>
      <c r="T1046" s="5" t="e">
        <f>++COUNTIFS(#REF!,'Манзилли сотиб олиш (2)'!$F1046,#REF!,'Манзилли сотиб олиш (2)'!T$3,#REF!,'Манзилли сотиб олиш (2)'!T$2)</f>
        <v>#REF!</v>
      </c>
      <c r="U1046" s="5" t="e">
        <f>++COUNTIFS(#REF!,'Манзилли сотиб олиш (2)'!$F1046,#REF!,'Манзилли сотиб олиш (2)'!U$3,#REF!,'Манзилли сотиб олиш (2)'!U$2)</f>
        <v>#REF!</v>
      </c>
      <c r="V1046" s="5" t="e">
        <f>++COUNTIFS(#REF!,'Манзилли сотиб олиш (2)'!$F1046,#REF!,'Манзилли сотиб олиш (2)'!V$3,#REF!,'Манзилли сотиб олиш (2)'!V$2)</f>
        <v>#REF!</v>
      </c>
      <c r="W1046" s="7" t="e">
        <f t="shared" si="209"/>
        <v>#REF!</v>
      </c>
      <c r="X1046" s="7">
        <f t="shared" si="204"/>
        <v>0</v>
      </c>
      <c r="Y1046" s="7">
        <f t="shared" si="210"/>
        <v>0</v>
      </c>
      <c r="Z1046" s="7">
        <f t="shared" si="205"/>
        <v>0</v>
      </c>
      <c r="AA1046" s="7">
        <v>0</v>
      </c>
      <c r="AB1046" s="7" t="e">
        <f t="shared" si="211"/>
        <v>#REF!</v>
      </c>
      <c r="AC1046" s="7">
        <f t="shared" si="202"/>
        <v>0</v>
      </c>
      <c r="AD1046" s="12" t="e">
        <f>++VLOOKUP(F1046,#REF!,3,0)</f>
        <v>#REF!</v>
      </c>
      <c r="AE1046" s="10"/>
      <c r="AF1046" s="10"/>
    </row>
    <row r="1047" spans="1:32" x14ac:dyDescent="0.25">
      <c r="A1047" s="5">
        <f t="shared" si="212"/>
        <v>156</v>
      </c>
      <c r="B1047" s="22" t="s">
        <v>502</v>
      </c>
      <c r="C1047" s="6" t="s">
        <v>4326</v>
      </c>
      <c r="D1047" s="5" t="s">
        <v>4327</v>
      </c>
      <c r="E1047" s="7">
        <v>98837405</v>
      </c>
      <c r="F1047" s="7">
        <v>33101943120029</v>
      </c>
      <c r="G1047" s="7" t="s">
        <v>4328</v>
      </c>
      <c r="H1047" s="14">
        <v>45203</v>
      </c>
      <c r="I1047" s="5" t="s">
        <v>1126</v>
      </c>
      <c r="J1047" s="5" t="e">
        <f>++COUNTIFS(#REF!,'Манзилли сотиб олиш (2)'!$F1047,#REF!,'Манзилли сотиб олиш (2)'!J$3,#REF!,'Манзилли сотиб олиш (2)'!J$2)</f>
        <v>#REF!</v>
      </c>
      <c r="K1047" s="5" t="e">
        <f>++COUNTIFS(#REF!,'Манзилли сотиб олиш (2)'!$F1047,#REF!,'Манзилли сотиб олиш (2)'!K$3,#REF!,'Манзилли сотиб олиш (2)'!K$2)</f>
        <v>#REF!</v>
      </c>
      <c r="L1047" s="5" t="e">
        <f>++COUNTIFS(#REF!,'Манзилли сотиб олиш (2)'!$F1047,#REF!,'Манзилли сотиб олиш (2)'!L$3,#REF!,'Манзилли сотиб олиш (2)'!L$2)</f>
        <v>#REF!</v>
      </c>
      <c r="M1047" s="5" t="e">
        <f>++COUNTIFS(#REF!,'Манзилли сотиб олиш (2)'!$F1047,#REF!,'Манзилли сотиб олиш (2)'!M$3,#REF!,'Манзилли сотиб олиш (2)'!M$2)</f>
        <v>#REF!</v>
      </c>
      <c r="N1047" s="5" t="e">
        <f>++COUNTIFS(#REF!,'Манзилли сотиб олиш (2)'!$F1047,#REF!,'Манзилли сотиб олиш (2)'!N$3,#REF!,'Манзилли сотиб олиш (2)'!N$2)</f>
        <v>#REF!</v>
      </c>
      <c r="O1047" s="7" t="e">
        <f t="shared" si="206"/>
        <v>#REF!</v>
      </c>
      <c r="P1047" s="7">
        <f t="shared" si="207"/>
        <v>0</v>
      </c>
      <c r="Q1047" s="7">
        <f t="shared" si="208"/>
        <v>0</v>
      </c>
      <c r="R1047" s="5" t="e">
        <f>++COUNTIFS(#REF!,'Манзилли сотиб олиш (2)'!$F1047,#REF!,'Манзилли сотиб олиш (2)'!R$3,#REF!,'Манзилли сотиб олиш (2)'!R$2)</f>
        <v>#REF!</v>
      </c>
      <c r="S1047" s="5" t="e">
        <f>++COUNTIFS(#REF!,'Манзилли сотиб олиш (2)'!$F1047,#REF!,'Манзилли сотиб олиш (2)'!S$3,#REF!,'Манзилли сотиб олиш (2)'!S$2)</f>
        <v>#REF!</v>
      </c>
      <c r="T1047" s="5" t="e">
        <f>++COUNTIFS(#REF!,'Манзилли сотиб олиш (2)'!$F1047,#REF!,'Манзилли сотиб олиш (2)'!T$3,#REF!,'Манзилли сотиб олиш (2)'!T$2)</f>
        <v>#REF!</v>
      </c>
      <c r="U1047" s="5" t="e">
        <f>++COUNTIFS(#REF!,'Манзилли сотиб олиш (2)'!$F1047,#REF!,'Манзилли сотиб олиш (2)'!U$3,#REF!,'Манзилли сотиб олиш (2)'!U$2)</f>
        <v>#REF!</v>
      </c>
      <c r="V1047" s="5" t="e">
        <f>++COUNTIFS(#REF!,'Манзилли сотиб олиш (2)'!$F1047,#REF!,'Манзилли сотиб олиш (2)'!V$3,#REF!,'Манзилли сотиб олиш (2)'!V$2)</f>
        <v>#REF!</v>
      </c>
      <c r="W1047" s="7" t="e">
        <f t="shared" si="209"/>
        <v>#REF!</v>
      </c>
      <c r="X1047" s="7">
        <f t="shared" si="204"/>
        <v>0</v>
      </c>
      <c r="Y1047" s="7">
        <f t="shared" si="210"/>
        <v>0</v>
      </c>
      <c r="Z1047" s="7">
        <f t="shared" si="205"/>
        <v>0</v>
      </c>
      <c r="AA1047" s="7">
        <v>0</v>
      </c>
      <c r="AB1047" s="7" t="e">
        <f t="shared" si="211"/>
        <v>#REF!</v>
      </c>
      <c r="AC1047" s="7">
        <f t="shared" si="202"/>
        <v>0</v>
      </c>
      <c r="AD1047" s="12" t="e">
        <f>++VLOOKUP(F1047,#REF!,3,0)</f>
        <v>#REF!</v>
      </c>
      <c r="AE1047" s="10"/>
      <c r="AF1047" s="10"/>
    </row>
    <row r="1048" spans="1:32" x14ac:dyDescent="0.25">
      <c r="A1048" s="5">
        <f t="shared" si="212"/>
        <v>157</v>
      </c>
      <c r="B1048" s="22" t="s">
        <v>502</v>
      </c>
      <c r="C1048" s="6" t="s">
        <v>4329</v>
      </c>
      <c r="D1048" s="5" t="s">
        <v>4330</v>
      </c>
      <c r="E1048" s="7">
        <v>98834816</v>
      </c>
      <c r="F1048" s="7">
        <v>30503873120114</v>
      </c>
      <c r="G1048" s="7" t="s">
        <v>4331</v>
      </c>
      <c r="H1048" s="14">
        <v>45203</v>
      </c>
      <c r="I1048" s="5" t="s">
        <v>1126</v>
      </c>
      <c r="J1048" s="5" t="e">
        <f>++COUNTIFS(#REF!,'Манзилли сотиб олиш (2)'!$F1048,#REF!,'Манзилли сотиб олиш (2)'!J$3,#REF!,'Манзилли сотиб олиш (2)'!J$2)</f>
        <v>#REF!</v>
      </c>
      <c r="K1048" s="5" t="e">
        <f>++COUNTIFS(#REF!,'Манзилли сотиб олиш (2)'!$F1048,#REF!,'Манзилли сотиб олиш (2)'!K$3,#REF!,'Манзилли сотиб олиш (2)'!K$2)</f>
        <v>#REF!</v>
      </c>
      <c r="L1048" s="5" t="e">
        <f>++COUNTIFS(#REF!,'Манзилли сотиб олиш (2)'!$F1048,#REF!,'Манзилли сотиб олиш (2)'!L$3,#REF!,'Манзилли сотиб олиш (2)'!L$2)</f>
        <v>#REF!</v>
      </c>
      <c r="M1048" s="5" t="e">
        <f>++COUNTIFS(#REF!,'Манзилли сотиб олиш (2)'!$F1048,#REF!,'Манзилли сотиб олиш (2)'!M$3,#REF!,'Манзилли сотиб олиш (2)'!M$2)</f>
        <v>#REF!</v>
      </c>
      <c r="N1048" s="5" t="e">
        <f>++COUNTIFS(#REF!,'Манзилли сотиб олиш (2)'!$F1048,#REF!,'Манзилли сотиб олиш (2)'!N$3,#REF!,'Манзилли сотиб олиш (2)'!N$2)</f>
        <v>#REF!</v>
      </c>
      <c r="O1048" s="7" t="e">
        <f t="shared" si="206"/>
        <v>#REF!</v>
      </c>
      <c r="P1048" s="7">
        <f t="shared" si="207"/>
        <v>0</v>
      </c>
      <c r="Q1048" s="7">
        <f t="shared" si="208"/>
        <v>0</v>
      </c>
      <c r="R1048" s="5" t="e">
        <f>++COUNTIFS(#REF!,'Манзилли сотиб олиш (2)'!$F1048,#REF!,'Манзилли сотиб олиш (2)'!R$3,#REF!,'Манзилли сотиб олиш (2)'!R$2)</f>
        <v>#REF!</v>
      </c>
      <c r="S1048" s="5" t="e">
        <f>++COUNTIFS(#REF!,'Манзилли сотиб олиш (2)'!$F1048,#REF!,'Манзилли сотиб олиш (2)'!S$3,#REF!,'Манзилли сотиб олиш (2)'!S$2)</f>
        <v>#REF!</v>
      </c>
      <c r="T1048" s="5" t="e">
        <f>++COUNTIFS(#REF!,'Манзилли сотиб олиш (2)'!$F1048,#REF!,'Манзилли сотиб олиш (2)'!T$3,#REF!,'Манзилли сотиб олиш (2)'!T$2)</f>
        <v>#REF!</v>
      </c>
      <c r="U1048" s="5" t="e">
        <f>++COUNTIFS(#REF!,'Манзилли сотиб олиш (2)'!$F1048,#REF!,'Манзилли сотиб олиш (2)'!U$3,#REF!,'Манзилли сотиб олиш (2)'!U$2)</f>
        <v>#REF!</v>
      </c>
      <c r="V1048" s="5" t="e">
        <f>++COUNTIFS(#REF!,'Манзилли сотиб олиш (2)'!$F1048,#REF!,'Манзилли сотиб олиш (2)'!V$3,#REF!,'Манзилли сотиб олиш (2)'!V$2)</f>
        <v>#REF!</v>
      </c>
      <c r="W1048" s="7" t="e">
        <f t="shared" si="209"/>
        <v>#REF!</v>
      </c>
      <c r="X1048" s="7">
        <f t="shared" si="204"/>
        <v>0</v>
      </c>
      <c r="Y1048" s="7">
        <f t="shared" si="210"/>
        <v>0</v>
      </c>
      <c r="Z1048" s="7">
        <f t="shared" si="205"/>
        <v>0</v>
      </c>
      <c r="AA1048" s="7">
        <v>0</v>
      </c>
      <c r="AB1048" s="7" t="e">
        <f t="shared" si="211"/>
        <v>#REF!</v>
      </c>
      <c r="AC1048" s="7">
        <f t="shared" si="202"/>
        <v>0</v>
      </c>
      <c r="AD1048" s="12" t="e">
        <f>++VLOOKUP(F1048,#REF!,3,0)</f>
        <v>#REF!</v>
      </c>
      <c r="AE1048" s="10"/>
      <c r="AF1048" s="10"/>
    </row>
    <row r="1049" spans="1:32" x14ac:dyDescent="0.25">
      <c r="A1049" s="5">
        <f t="shared" si="212"/>
        <v>158</v>
      </c>
      <c r="B1049" s="22" t="s">
        <v>502</v>
      </c>
      <c r="C1049" s="6" t="s">
        <v>4332</v>
      </c>
      <c r="D1049" s="5" t="s">
        <v>4333</v>
      </c>
      <c r="E1049" s="7">
        <v>98594484</v>
      </c>
      <c r="F1049" s="7">
        <v>31610913120038</v>
      </c>
      <c r="G1049" s="7" t="s">
        <v>4334</v>
      </c>
      <c r="H1049" s="14">
        <v>45203</v>
      </c>
      <c r="I1049" s="5" t="s">
        <v>1126</v>
      </c>
      <c r="J1049" s="5" t="e">
        <f>++COUNTIFS(#REF!,'Манзилли сотиб олиш (2)'!$F1049,#REF!,'Манзилли сотиб олиш (2)'!J$3,#REF!,'Манзилли сотиб олиш (2)'!J$2)</f>
        <v>#REF!</v>
      </c>
      <c r="K1049" s="5" t="e">
        <f>++COUNTIFS(#REF!,'Манзилли сотиб олиш (2)'!$F1049,#REF!,'Манзилли сотиб олиш (2)'!K$3,#REF!,'Манзилли сотиб олиш (2)'!K$2)</f>
        <v>#REF!</v>
      </c>
      <c r="L1049" s="5" t="e">
        <f>++COUNTIFS(#REF!,'Манзилли сотиб олиш (2)'!$F1049,#REF!,'Манзилли сотиб олиш (2)'!L$3,#REF!,'Манзилли сотиб олиш (2)'!L$2)</f>
        <v>#REF!</v>
      </c>
      <c r="M1049" s="5" t="e">
        <f>++COUNTIFS(#REF!,'Манзилли сотиб олиш (2)'!$F1049,#REF!,'Манзилли сотиб олиш (2)'!M$3,#REF!,'Манзилли сотиб олиш (2)'!M$2)</f>
        <v>#REF!</v>
      </c>
      <c r="N1049" s="5" t="e">
        <f>++COUNTIFS(#REF!,'Манзилли сотиб олиш (2)'!$F1049,#REF!,'Манзилли сотиб олиш (2)'!N$3,#REF!,'Манзилли сотиб олиш (2)'!N$2)</f>
        <v>#REF!</v>
      </c>
      <c r="O1049" s="7" t="e">
        <f t="shared" si="206"/>
        <v>#REF!</v>
      </c>
      <c r="P1049" s="7">
        <f t="shared" si="207"/>
        <v>0</v>
      </c>
      <c r="Q1049" s="7">
        <f t="shared" si="208"/>
        <v>0</v>
      </c>
      <c r="R1049" s="5" t="e">
        <f>++COUNTIFS(#REF!,'Манзилли сотиб олиш (2)'!$F1049,#REF!,'Манзилли сотиб олиш (2)'!R$3,#REF!,'Манзилли сотиб олиш (2)'!R$2)</f>
        <v>#REF!</v>
      </c>
      <c r="S1049" s="5" t="e">
        <f>++COUNTIFS(#REF!,'Манзилли сотиб олиш (2)'!$F1049,#REF!,'Манзилли сотиб олиш (2)'!S$3,#REF!,'Манзилли сотиб олиш (2)'!S$2)</f>
        <v>#REF!</v>
      </c>
      <c r="T1049" s="5" t="e">
        <f>++COUNTIFS(#REF!,'Манзилли сотиб олиш (2)'!$F1049,#REF!,'Манзилли сотиб олиш (2)'!T$3,#REF!,'Манзилли сотиб олиш (2)'!T$2)</f>
        <v>#REF!</v>
      </c>
      <c r="U1049" s="5" t="e">
        <f>++COUNTIFS(#REF!,'Манзилли сотиб олиш (2)'!$F1049,#REF!,'Манзилли сотиб олиш (2)'!U$3,#REF!,'Манзилли сотиб олиш (2)'!U$2)</f>
        <v>#REF!</v>
      </c>
      <c r="V1049" s="5" t="e">
        <f>++COUNTIFS(#REF!,'Манзилли сотиб олиш (2)'!$F1049,#REF!,'Манзилли сотиб олиш (2)'!V$3,#REF!,'Манзилли сотиб олиш (2)'!V$2)</f>
        <v>#REF!</v>
      </c>
      <c r="W1049" s="7" t="e">
        <f t="shared" si="209"/>
        <v>#REF!</v>
      </c>
      <c r="X1049" s="7">
        <f t="shared" si="204"/>
        <v>0</v>
      </c>
      <c r="Y1049" s="7">
        <f t="shared" si="210"/>
        <v>0</v>
      </c>
      <c r="Z1049" s="7">
        <f t="shared" si="205"/>
        <v>0</v>
      </c>
      <c r="AA1049" s="7">
        <v>0</v>
      </c>
      <c r="AB1049" s="7" t="e">
        <f t="shared" si="211"/>
        <v>#REF!</v>
      </c>
      <c r="AC1049" s="7">
        <f t="shared" si="202"/>
        <v>0</v>
      </c>
      <c r="AD1049" s="12" t="e">
        <f>++VLOOKUP(F1049,#REF!,3,0)</f>
        <v>#REF!</v>
      </c>
      <c r="AE1049" s="10"/>
      <c r="AF1049" s="10"/>
    </row>
    <row r="1050" spans="1:32" x14ac:dyDescent="0.25">
      <c r="A1050" s="5">
        <f t="shared" si="212"/>
        <v>159</v>
      </c>
      <c r="B1050" s="22" t="s">
        <v>502</v>
      </c>
      <c r="C1050" s="6" t="s">
        <v>4335</v>
      </c>
      <c r="D1050" s="5" t="s">
        <v>4336</v>
      </c>
      <c r="E1050" s="7">
        <v>95872085</v>
      </c>
      <c r="F1050" s="7">
        <v>40812997150060</v>
      </c>
      <c r="G1050" s="7" t="s">
        <v>4337</v>
      </c>
      <c r="H1050" s="14">
        <v>45212</v>
      </c>
      <c r="I1050" s="5" t="s">
        <v>1125</v>
      </c>
      <c r="J1050" s="5" t="e">
        <f>++COUNTIFS(#REF!,'Манзилли сотиб олиш (2)'!$F1050,#REF!,'Манзилли сотиб олиш (2)'!J$3,#REF!,'Манзилли сотиб олиш (2)'!J$2)</f>
        <v>#REF!</v>
      </c>
      <c r="K1050" s="5" t="e">
        <f>++COUNTIFS(#REF!,'Манзилли сотиб олиш (2)'!$F1050,#REF!,'Манзилли сотиб олиш (2)'!K$3,#REF!,'Манзилли сотиб олиш (2)'!K$2)</f>
        <v>#REF!</v>
      </c>
      <c r="L1050" s="5" t="e">
        <f>++COUNTIFS(#REF!,'Манзилли сотиб олиш (2)'!$F1050,#REF!,'Манзилли сотиб олиш (2)'!L$3,#REF!,'Манзилли сотиб олиш (2)'!L$2)</f>
        <v>#REF!</v>
      </c>
      <c r="M1050" s="5" t="e">
        <f>++COUNTIFS(#REF!,'Манзилли сотиб олиш (2)'!$F1050,#REF!,'Манзилли сотиб олиш (2)'!M$3,#REF!,'Манзилли сотиб олиш (2)'!M$2)</f>
        <v>#REF!</v>
      </c>
      <c r="N1050" s="5" t="e">
        <f>++COUNTIFS(#REF!,'Манзилли сотиб олиш (2)'!$F1050,#REF!,'Манзилли сотиб олиш (2)'!N$3,#REF!,'Манзилли сотиб олиш (2)'!N$2)</f>
        <v>#REF!</v>
      </c>
      <c r="O1050" s="7" t="e">
        <f t="shared" si="206"/>
        <v>#REF!</v>
      </c>
      <c r="P1050" s="7">
        <f t="shared" si="207"/>
        <v>0</v>
      </c>
      <c r="Q1050" s="7">
        <f t="shared" si="208"/>
        <v>0</v>
      </c>
      <c r="R1050" s="5" t="e">
        <f>++COUNTIFS(#REF!,'Манзилли сотиб олиш (2)'!$F1050,#REF!,'Манзилли сотиб олиш (2)'!R$3,#REF!,'Манзилли сотиб олиш (2)'!R$2)</f>
        <v>#REF!</v>
      </c>
      <c r="S1050" s="5" t="e">
        <f>++COUNTIFS(#REF!,'Манзилли сотиб олиш (2)'!$F1050,#REF!,'Манзилли сотиб олиш (2)'!S$3,#REF!,'Манзилли сотиб олиш (2)'!S$2)</f>
        <v>#REF!</v>
      </c>
      <c r="T1050" s="5" t="e">
        <f>++COUNTIFS(#REF!,'Манзилли сотиб олиш (2)'!$F1050,#REF!,'Манзилли сотиб олиш (2)'!T$3,#REF!,'Манзилли сотиб олиш (2)'!T$2)</f>
        <v>#REF!</v>
      </c>
      <c r="U1050" s="5" t="e">
        <f>++COUNTIFS(#REF!,'Манзилли сотиб олиш (2)'!$F1050,#REF!,'Манзилли сотиб олиш (2)'!U$3,#REF!,'Манзилли сотиб олиш (2)'!U$2)</f>
        <v>#REF!</v>
      </c>
      <c r="V1050" s="5" t="e">
        <f>++COUNTIFS(#REF!,'Манзилли сотиб олиш (2)'!$F1050,#REF!,'Манзилли сотиб олиш (2)'!V$3,#REF!,'Манзилли сотиб олиш (2)'!V$2)</f>
        <v>#REF!</v>
      </c>
      <c r="W1050" s="7" t="e">
        <f t="shared" si="209"/>
        <v>#REF!</v>
      </c>
      <c r="X1050" s="7">
        <f t="shared" si="204"/>
        <v>0</v>
      </c>
      <c r="Y1050" s="7">
        <f t="shared" si="210"/>
        <v>0</v>
      </c>
      <c r="Z1050" s="7">
        <f t="shared" si="205"/>
        <v>0</v>
      </c>
      <c r="AA1050" s="7">
        <v>0</v>
      </c>
      <c r="AB1050" s="7" t="e">
        <f t="shared" si="211"/>
        <v>#REF!</v>
      </c>
      <c r="AC1050" s="7">
        <f t="shared" si="202"/>
        <v>0</v>
      </c>
      <c r="AD1050" s="12" t="e">
        <f>++VLOOKUP(F1050,#REF!,3,0)</f>
        <v>#REF!</v>
      </c>
      <c r="AE1050" s="10"/>
      <c r="AF1050" s="10"/>
    </row>
    <row r="1051" spans="1:32" x14ac:dyDescent="0.25">
      <c r="A1051" s="5">
        <f t="shared" si="212"/>
        <v>160</v>
      </c>
      <c r="B1051" s="22" t="s">
        <v>502</v>
      </c>
      <c r="C1051" s="6" t="s">
        <v>4338</v>
      </c>
      <c r="D1051" s="5" t="s">
        <v>4339</v>
      </c>
      <c r="E1051" s="7">
        <v>98832801</v>
      </c>
      <c r="F1051" s="7">
        <v>40307913120026</v>
      </c>
      <c r="G1051" s="7" t="s">
        <v>4340</v>
      </c>
      <c r="H1051" s="14">
        <v>45203</v>
      </c>
      <c r="I1051" s="5" t="s">
        <v>1126</v>
      </c>
      <c r="J1051" s="5" t="e">
        <f>++COUNTIFS(#REF!,'Манзилли сотиб олиш (2)'!$F1051,#REF!,'Манзилли сотиб олиш (2)'!J$3,#REF!,'Манзилли сотиб олиш (2)'!J$2)</f>
        <v>#REF!</v>
      </c>
      <c r="K1051" s="5" t="e">
        <f>++COUNTIFS(#REF!,'Манзилли сотиб олиш (2)'!$F1051,#REF!,'Манзилли сотиб олиш (2)'!K$3,#REF!,'Манзилли сотиб олиш (2)'!K$2)</f>
        <v>#REF!</v>
      </c>
      <c r="L1051" s="5" t="e">
        <f>++COUNTIFS(#REF!,'Манзилли сотиб олиш (2)'!$F1051,#REF!,'Манзилли сотиб олиш (2)'!L$3,#REF!,'Манзилли сотиб олиш (2)'!L$2)</f>
        <v>#REF!</v>
      </c>
      <c r="M1051" s="5" t="e">
        <f>++COUNTIFS(#REF!,'Манзилли сотиб олиш (2)'!$F1051,#REF!,'Манзилли сотиб олиш (2)'!M$3,#REF!,'Манзилли сотиб олиш (2)'!M$2)</f>
        <v>#REF!</v>
      </c>
      <c r="N1051" s="5" t="e">
        <f>++COUNTIFS(#REF!,'Манзилли сотиб олиш (2)'!$F1051,#REF!,'Манзилли сотиб олиш (2)'!N$3,#REF!,'Манзилли сотиб олиш (2)'!N$2)</f>
        <v>#REF!</v>
      </c>
      <c r="O1051" s="7" t="e">
        <f t="shared" si="206"/>
        <v>#REF!</v>
      </c>
      <c r="P1051" s="7">
        <f t="shared" si="207"/>
        <v>0</v>
      </c>
      <c r="Q1051" s="7">
        <f t="shared" si="208"/>
        <v>0</v>
      </c>
      <c r="R1051" s="5" t="e">
        <f>++COUNTIFS(#REF!,'Манзилли сотиб олиш (2)'!$F1051,#REF!,'Манзилли сотиб олиш (2)'!R$3,#REF!,'Манзилли сотиб олиш (2)'!R$2)</f>
        <v>#REF!</v>
      </c>
      <c r="S1051" s="5" t="e">
        <f>++COUNTIFS(#REF!,'Манзилли сотиб олиш (2)'!$F1051,#REF!,'Манзилли сотиб олиш (2)'!S$3,#REF!,'Манзилли сотиб олиш (2)'!S$2)</f>
        <v>#REF!</v>
      </c>
      <c r="T1051" s="5" t="e">
        <f>++COUNTIFS(#REF!,'Манзилли сотиб олиш (2)'!$F1051,#REF!,'Манзилли сотиб олиш (2)'!T$3,#REF!,'Манзилли сотиб олиш (2)'!T$2)</f>
        <v>#REF!</v>
      </c>
      <c r="U1051" s="5" t="e">
        <f>++COUNTIFS(#REF!,'Манзилли сотиб олиш (2)'!$F1051,#REF!,'Манзилли сотиб олиш (2)'!U$3,#REF!,'Манзилли сотиб олиш (2)'!U$2)</f>
        <v>#REF!</v>
      </c>
      <c r="V1051" s="5" t="e">
        <f>++COUNTIFS(#REF!,'Манзилли сотиб олиш (2)'!$F1051,#REF!,'Манзилли сотиб олиш (2)'!V$3,#REF!,'Манзилли сотиб олиш (2)'!V$2)</f>
        <v>#REF!</v>
      </c>
      <c r="W1051" s="7" t="e">
        <f t="shared" si="209"/>
        <v>#REF!</v>
      </c>
      <c r="X1051" s="7">
        <f t="shared" si="204"/>
        <v>0</v>
      </c>
      <c r="Y1051" s="7">
        <f t="shared" si="210"/>
        <v>0</v>
      </c>
      <c r="Z1051" s="7">
        <f t="shared" si="205"/>
        <v>0</v>
      </c>
      <c r="AA1051" s="7">
        <v>0</v>
      </c>
      <c r="AB1051" s="7" t="e">
        <f t="shared" si="211"/>
        <v>#REF!</v>
      </c>
      <c r="AC1051" s="7">
        <f t="shared" si="202"/>
        <v>0</v>
      </c>
      <c r="AD1051" s="12" t="e">
        <f>++VLOOKUP(F1051,#REF!,3,0)</f>
        <v>#REF!</v>
      </c>
      <c r="AE1051" s="10"/>
      <c r="AF1051" s="10"/>
    </row>
    <row r="1052" spans="1:32" x14ac:dyDescent="0.25">
      <c r="A1052" s="5">
        <f t="shared" si="212"/>
        <v>161</v>
      </c>
      <c r="B1052" s="22" t="s">
        <v>502</v>
      </c>
      <c r="C1052" s="6" t="s">
        <v>4341</v>
      </c>
      <c r="D1052" s="5" t="s">
        <v>4342</v>
      </c>
      <c r="E1052" s="7">
        <v>98829540</v>
      </c>
      <c r="F1052" s="7">
        <v>32907987150023</v>
      </c>
      <c r="G1052" s="7" t="s">
        <v>4343</v>
      </c>
      <c r="H1052" s="14">
        <v>45203</v>
      </c>
      <c r="I1052" s="5" t="s">
        <v>1126</v>
      </c>
      <c r="J1052" s="5" t="e">
        <f>++COUNTIFS(#REF!,'Манзилли сотиб олиш (2)'!$F1052,#REF!,'Манзилли сотиб олиш (2)'!J$3,#REF!,'Манзилли сотиб олиш (2)'!J$2)</f>
        <v>#REF!</v>
      </c>
      <c r="K1052" s="5" t="e">
        <f>++COUNTIFS(#REF!,'Манзилли сотиб олиш (2)'!$F1052,#REF!,'Манзилли сотиб олиш (2)'!K$3,#REF!,'Манзилли сотиб олиш (2)'!K$2)</f>
        <v>#REF!</v>
      </c>
      <c r="L1052" s="5" t="e">
        <f>++COUNTIFS(#REF!,'Манзилли сотиб олиш (2)'!$F1052,#REF!,'Манзилли сотиб олиш (2)'!L$3,#REF!,'Манзилли сотиб олиш (2)'!L$2)</f>
        <v>#REF!</v>
      </c>
      <c r="M1052" s="5" t="e">
        <f>++COUNTIFS(#REF!,'Манзилли сотиб олиш (2)'!$F1052,#REF!,'Манзилли сотиб олиш (2)'!M$3,#REF!,'Манзилли сотиб олиш (2)'!M$2)</f>
        <v>#REF!</v>
      </c>
      <c r="N1052" s="5" t="e">
        <f>++COUNTIFS(#REF!,'Манзилли сотиб олиш (2)'!$F1052,#REF!,'Манзилли сотиб олиш (2)'!N$3,#REF!,'Манзилли сотиб олиш (2)'!N$2)</f>
        <v>#REF!</v>
      </c>
      <c r="O1052" s="7" t="e">
        <f t="shared" si="206"/>
        <v>#REF!</v>
      </c>
      <c r="P1052" s="7">
        <f t="shared" si="207"/>
        <v>0</v>
      </c>
      <c r="Q1052" s="7">
        <f t="shared" si="208"/>
        <v>0</v>
      </c>
      <c r="R1052" s="5" t="e">
        <f>++COUNTIFS(#REF!,'Манзилли сотиб олиш (2)'!$F1052,#REF!,'Манзилли сотиб олиш (2)'!R$3,#REF!,'Манзилли сотиб олиш (2)'!R$2)</f>
        <v>#REF!</v>
      </c>
      <c r="S1052" s="5" t="e">
        <f>++COUNTIFS(#REF!,'Манзилли сотиб олиш (2)'!$F1052,#REF!,'Манзилли сотиб олиш (2)'!S$3,#REF!,'Манзилли сотиб олиш (2)'!S$2)</f>
        <v>#REF!</v>
      </c>
      <c r="T1052" s="5" t="e">
        <f>++COUNTIFS(#REF!,'Манзилли сотиб олиш (2)'!$F1052,#REF!,'Манзилли сотиб олиш (2)'!T$3,#REF!,'Манзилли сотиб олиш (2)'!T$2)</f>
        <v>#REF!</v>
      </c>
      <c r="U1052" s="5" t="e">
        <f>++COUNTIFS(#REF!,'Манзилли сотиб олиш (2)'!$F1052,#REF!,'Манзилли сотиб олиш (2)'!U$3,#REF!,'Манзилли сотиб олиш (2)'!U$2)</f>
        <v>#REF!</v>
      </c>
      <c r="V1052" s="5" t="e">
        <f>++COUNTIFS(#REF!,'Манзилли сотиб олиш (2)'!$F1052,#REF!,'Манзилли сотиб олиш (2)'!V$3,#REF!,'Манзилли сотиб олиш (2)'!V$2)</f>
        <v>#REF!</v>
      </c>
      <c r="W1052" s="7" t="e">
        <f t="shared" si="209"/>
        <v>#REF!</v>
      </c>
      <c r="X1052" s="7">
        <f t="shared" si="204"/>
        <v>0</v>
      </c>
      <c r="Y1052" s="7">
        <f t="shared" si="210"/>
        <v>0</v>
      </c>
      <c r="Z1052" s="7">
        <f t="shared" si="205"/>
        <v>0</v>
      </c>
      <c r="AA1052" s="7">
        <v>0</v>
      </c>
      <c r="AB1052" s="7" t="e">
        <f t="shared" si="211"/>
        <v>#REF!</v>
      </c>
      <c r="AC1052" s="7">
        <f t="shared" si="202"/>
        <v>0</v>
      </c>
      <c r="AD1052" s="12" t="e">
        <f>++VLOOKUP(F1052,#REF!,3,0)</f>
        <v>#REF!</v>
      </c>
      <c r="AE1052" s="10"/>
      <c r="AF1052" s="10"/>
    </row>
    <row r="1053" spans="1:32" x14ac:dyDescent="0.25">
      <c r="A1053" s="5">
        <f t="shared" si="212"/>
        <v>162</v>
      </c>
      <c r="B1053" s="22" t="s">
        <v>502</v>
      </c>
      <c r="C1053" s="6" t="s">
        <v>4344</v>
      </c>
      <c r="D1053" s="5" t="s">
        <v>4345</v>
      </c>
      <c r="E1053" s="7">
        <v>98829113</v>
      </c>
      <c r="F1053" s="7">
        <v>41502743120018</v>
      </c>
      <c r="G1053" s="7" t="s">
        <v>4346</v>
      </c>
      <c r="H1053" s="14">
        <v>45212</v>
      </c>
      <c r="I1053" s="5" t="s">
        <v>1125</v>
      </c>
      <c r="J1053" s="5" t="e">
        <f>++COUNTIFS(#REF!,'Манзилли сотиб олиш (2)'!$F1053,#REF!,'Манзилли сотиб олиш (2)'!J$3,#REF!,'Манзилли сотиб олиш (2)'!J$2)</f>
        <v>#REF!</v>
      </c>
      <c r="K1053" s="5" t="e">
        <f>++COUNTIFS(#REF!,'Манзилли сотиб олиш (2)'!$F1053,#REF!,'Манзилли сотиб олиш (2)'!K$3,#REF!,'Манзилли сотиб олиш (2)'!K$2)</f>
        <v>#REF!</v>
      </c>
      <c r="L1053" s="5" t="e">
        <f>++COUNTIFS(#REF!,'Манзилли сотиб олиш (2)'!$F1053,#REF!,'Манзилли сотиб олиш (2)'!L$3,#REF!,'Манзилли сотиб олиш (2)'!L$2)</f>
        <v>#REF!</v>
      </c>
      <c r="M1053" s="5" t="e">
        <f>++COUNTIFS(#REF!,'Манзилли сотиб олиш (2)'!$F1053,#REF!,'Манзилли сотиб олиш (2)'!M$3,#REF!,'Манзилли сотиб олиш (2)'!M$2)</f>
        <v>#REF!</v>
      </c>
      <c r="N1053" s="5" t="e">
        <f>++COUNTIFS(#REF!,'Манзилли сотиб олиш (2)'!$F1053,#REF!,'Манзилли сотиб олиш (2)'!N$3,#REF!,'Манзилли сотиб олиш (2)'!N$2)</f>
        <v>#REF!</v>
      </c>
      <c r="O1053" s="7" t="e">
        <f t="shared" si="206"/>
        <v>#REF!</v>
      </c>
      <c r="P1053" s="7">
        <f t="shared" si="207"/>
        <v>0</v>
      </c>
      <c r="Q1053" s="7">
        <f t="shared" si="208"/>
        <v>0</v>
      </c>
      <c r="R1053" s="5" t="e">
        <f>++COUNTIFS(#REF!,'Манзилли сотиб олиш (2)'!$F1053,#REF!,'Манзилли сотиб олиш (2)'!R$3,#REF!,'Манзилли сотиб олиш (2)'!R$2)</f>
        <v>#REF!</v>
      </c>
      <c r="S1053" s="5" t="e">
        <f>++COUNTIFS(#REF!,'Манзилли сотиб олиш (2)'!$F1053,#REF!,'Манзилли сотиб олиш (2)'!S$3,#REF!,'Манзилли сотиб олиш (2)'!S$2)</f>
        <v>#REF!</v>
      </c>
      <c r="T1053" s="5" t="e">
        <f>++COUNTIFS(#REF!,'Манзилли сотиб олиш (2)'!$F1053,#REF!,'Манзилли сотиб олиш (2)'!T$3,#REF!,'Манзилли сотиб олиш (2)'!T$2)</f>
        <v>#REF!</v>
      </c>
      <c r="U1053" s="5" t="e">
        <f>++COUNTIFS(#REF!,'Манзилли сотиб олиш (2)'!$F1053,#REF!,'Манзилли сотиб олиш (2)'!U$3,#REF!,'Манзилли сотиб олиш (2)'!U$2)</f>
        <v>#REF!</v>
      </c>
      <c r="V1053" s="5" t="e">
        <f>++COUNTIFS(#REF!,'Манзилли сотиб олиш (2)'!$F1053,#REF!,'Манзилли сотиб олиш (2)'!V$3,#REF!,'Манзилли сотиб олиш (2)'!V$2)</f>
        <v>#REF!</v>
      </c>
      <c r="W1053" s="7" t="e">
        <f t="shared" si="209"/>
        <v>#REF!</v>
      </c>
      <c r="X1053" s="7">
        <f t="shared" si="204"/>
        <v>0</v>
      </c>
      <c r="Y1053" s="7">
        <f t="shared" si="210"/>
        <v>0</v>
      </c>
      <c r="Z1053" s="7">
        <f t="shared" si="205"/>
        <v>0</v>
      </c>
      <c r="AA1053" s="7">
        <v>0</v>
      </c>
      <c r="AB1053" s="7" t="e">
        <f t="shared" si="211"/>
        <v>#REF!</v>
      </c>
      <c r="AC1053" s="7">
        <f t="shared" si="202"/>
        <v>0</v>
      </c>
      <c r="AD1053" s="12" t="e">
        <f>++VLOOKUP(F1053,#REF!,3,0)</f>
        <v>#REF!</v>
      </c>
      <c r="AE1053" s="10"/>
      <c r="AF1053" s="10"/>
    </row>
    <row r="1054" spans="1:32" x14ac:dyDescent="0.25">
      <c r="A1054" s="5">
        <f t="shared" si="212"/>
        <v>163</v>
      </c>
      <c r="B1054" s="22" t="s">
        <v>502</v>
      </c>
      <c r="C1054" s="6" t="s">
        <v>4347</v>
      </c>
      <c r="D1054" s="5" t="s">
        <v>4348</v>
      </c>
      <c r="E1054" s="7">
        <v>98824477</v>
      </c>
      <c r="F1054" s="7">
        <v>40909933120015</v>
      </c>
      <c r="G1054" s="7" t="s">
        <v>4349</v>
      </c>
      <c r="H1054" s="14">
        <v>45212</v>
      </c>
      <c r="I1054" s="5" t="s">
        <v>1125</v>
      </c>
      <c r="J1054" s="5" t="e">
        <f>++COUNTIFS(#REF!,'Манзилли сотиб олиш (2)'!$F1054,#REF!,'Манзилли сотиб олиш (2)'!J$3,#REF!,'Манзилли сотиб олиш (2)'!J$2)</f>
        <v>#REF!</v>
      </c>
      <c r="K1054" s="5" t="e">
        <f>++COUNTIFS(#REF!,'Манзилли сотиб олиш (2)'!$F1054,#REF!,'Манзилли сотиб олиш (2)'!K$3,#REF!,'Манзилли сотиб олиш (2)'!K$2)</f>
        <v>#REF!</v>
      </c>
      <c r="L1054" s="5" t="e">
        <f>++COUNTIFS(#REF!,'Манзилли сотиб олиш (2)'!$F1054,#REF!,'Манзилли сотиб олиш (2)'!L$3,#REF!,'Манзилли сотиб олиш (2)'!L$2)</f>
        <v>#REF!</v>
      </c>
      <c r="M1054" s="5" t="e">
        <f>++COUNTIFS(#REF!,'Манзилли сотиб олиш (2)'!$F1054,#REF!,'Манзилли сотиб олиш (2)'!M$3,#REF!,'Манзилли сотиб олиш (2)'!M$2)</f>
        <v>#REF!</v>
      </c>
      <c r="N1054" s="5" t="e">
        <f>++COUNTIFS(#REF!,'Манзилли сотиб олиш (2)'!$F1054,#REF!,'Манзилли сотиб олиш (2)'!N$3,#REF!,'Манзилли сотиб олиш (2)'!N$2)</f>
        <v>#REF!</v>
      </c>
      <c r="O1054" s="7" t="e">
        <f t="shared" si="206"/>
        <v>#REF!</v>
      </c>
      <c r="P1054" s="7">
        <f t="shared" si="207"/>
        <v>0</v>
      </c>
      <c r="Q1054" s="7">
        <f t="shared" si="208"/>
        <v>0</v>
      </c>
      <c r="R1054" s="5" t="e">
        <f>++COUNTIFS(#REF!,'Манзилли сотиб олиш (2)'!$F1054,#REF!,'Манзилли сотиб олиш (2)'!R$3,#REF!,'Манзилли сотиб олиш (2)'!R$2)</f>
        <v>#REF!</v>
      </c>
      <c r="S1054" s="5" t="e">
        <f>++COUNTIFS(#REF!,'Манзилли сотиб олиш (2)'!$F1054,#REF!,'Манзилли сотиб олиш (2)'!S$3,#REF!,'Манзилли сотиб олиш (2)'!S$2)</f>
        <v>#REF!</v>
      </c>
      <c r="T1054" s="5" t="e">
        <f>++COUNTIFS(#REF!,'Манзилли сотиб олиш (2)'!$F1054,#REF!,'Манзилли сотиб олиш (2)'!T$3,#REF!,'Манзилли сотиб олиш (2)'!T$2)</f>
        <v>#REF!</v>
      </c>
      <c r="U1054" s="5" t="e">
        <f>++COUNTIFS(#REF!,'Манзилли сотиб олиш (2)'!$F1054,#REF!,'Манзилли сотиб олиш (2)'!U$3,#REF!,'Манзилли сотиб олиш (2)'!U$2)</f>
        <v>#REF!</v>
      </c>
      <c r="V1054" s="5" t="e">
        <f>++COUNTIFS(#REF!,'Манзилли сотиб олиш (2)'!$F1054,#REF!,'Манзилли сотиб олиш (2)'!V$3,#REF!,'Манзилли сотиб олиш (2)'!V$2)</f>
        <v>#REF!</v>
      </c>
      <c r="W1054" s="7" t="e">
        <f t="shared" si="209"/>
        <v>#REF!</v>
      </c>
      <c r="X1054" s="7">
        <f t="shared" si="204"/>
        <v>0</v>
      </c>
      <c r="Y1054" s="7">
        <f t="shared" si="210"/>
        <v>0</v>
      </c>
      <c r="Z1054" s="7">
        <f t="shared" si="205"/>
        <v>0</v>
      </c>
      <c r="AA1054" s="7">
        <v>0</v>
      </c>
      <c r="AB1054" s="7" t="e">
        <f t="shared" si="211"/>
        <v>#REF!</v>
      </c>
      <c r="AC1054" s="7">
        <f t="shared" si="202"/>
        <v>0</v>
      </c>
      <c r="AD1054" s="12" t="e">
        <f>++VLOOKUP(F1054,#REF!,3,0)</f>
        <v>#REF!</v>
      </c>
      <c r="AE1054" s="10"/>
      <c r="AF1054" s="10"/>
    </row>
    <row r="1055" spans="1:32" x14ac:dyDescent="0.25">
      <c r="A1055" s="5">
        <f t="shared" si="212"/>
        <v>164</v>
      </c>
      <c r="B1055" s="22" t="s">
        <v>502</v>
      </c>
      <c r="C1055" s="6" t="s">
        <v>4350</v>
      </c>
      <c r="D1055" s="5" t="s">
        <v>4351</v>
      </c>
      <c r="E1055" s="7">
        <v>98825140</v>
      </c>
      <c r="F1055" s="7">
        <v>42507873120094</v>
      </c>
      <c r="G1055" s="7" t="s">
        <v>4352</v>
      </c>
      <c r="H1055" s="14">
        <v>45212</v>
      </c>
      <c r="I1055" s="5" t="s">
        <v>1125</v>
      </c>
      <c r="J1055" s="5" t="e">
        <f>++COUNTIFS(#REF!,'Манзилли сотиб олиш (2)'!$F1055,#REF!,'Манзилли сотиб олиш (2)'!J$3,#REF!,'Манзилли сотиб олиш (2)'!J$2)</f>
        <v>#REF!</v>
      </c>
      <c r="K1055" s="5" t="e">
        <f>++COUNTIFS(#REF!,'Манзилли сотиб олиш (2)'!$F1055,#REF!,'Манзилли сотиб олиш (2)'!K$3,#REF!,'Манзилли сотиб олиш (2)'!K$2)</f>
        <v>#REF!</v>
      </c>
      <c r="L1055" s="5" t="e">
        <f>++COUNTIFS(#REF!,'Манзилли сотиб олиш (2)'!$F1055,#REF!,'Манзилли сотиб олиш (2)'!L$3,#REF!,'Манзилли сотиб олиш (2)'!L$2)</f>
        <v>#REF!</v>
      </c>
      <c r="M1055" s="5" t="e">
        <f>++COUNTIFS(#REF!,'Манзилли сотиб олиш (2)'!$F1055,#REF!,'Манзилли сотиб олиш (2)'!M$3,#REF!,'Манзилли сотиб олиш (2)'!M$2)</f>
        <v>#REF!</v>
      </c>
      <c r="N1055" s="5" t="e">
        <f>++COUNTIFS(#REF!,'Манзилли сотиб олиш (2)'!$F1055,#REF!,'Манзилли сотиб олиш (2)'!N$3,#REF!,'Манзилли сотиб олиш (2)'!N$2)</f>
        <v>#REF!</v>
      </c>
      <c r="O1055" s="7" t="e">
        <f t="shared" si="206"/>
        <v>#REF!</v>
      </c>
      <c r="P1055" s="7">
        <f t="shared" si="207"/>
        <v>0</v>
      </c>
      <c r="Q1055" s="7">
        <f t="shared" si="208"/>
        <v>0</v>
      </c>
      <c r="R1055" s="5" t="e">
        <f>++COUNTIFS(#REF!,'Манзилли сотиб олиш (2)'!$F1055,#REF!,'Манзилли сотиб олиш (2)'!R$3,#REF!,'Манзилли сотиб олиш (2)'!R$2)</f>
        <v>#REF!</v>
      </c>
      <c r="S1055" s="5" t="e">
        <f>++COUNTIFS(#REF!,'Манзилли сотиб олиш (2)'!$F1055,#REF!,'Манзилли сотиб олиш (2)'!S$3,#REF!,'Манзилли сотиб олиш (2)'!S$2)</f>
        <v>#REF!</v>
      </c>
      <c r="T1055" s="5" t="e">
        <f>++COUNTIFS(#REF!,'Манзилли сотиб олиш (2)'!$F1055,#REF!,'Манзилли сотиб олиш (2)'!T$3,#REF!,'Манзилли сотиб олиш (2)'!T$2)</f>
        <v>#REF!</v>
      </c>
      <c r="U1055" s="5" t="e">
        <f>++COUNTIFS(#REF!,'Манзилли сотиб олиш (2)'!$F1055,#REF!,'Манзилли сотиб олиш (2)'!U$3,#REF!,'Манзилли сотиб олиш (2)'!U$2)</f>
        <v>#REF!</v>
      </c>
      <c r="V1055" s="5" t="e">
        <f>++COUNTIFS(#REF!,'Манзилли сотиб олиш (2)'!$F1055,#REF!,'Манзилли сотиб олиш (2)'!V$3,#REF!,'Манзилли сотиб олиш (2)'!V$2)</f>
        <v>#REF!</v>
      </c>
      <c r="W1055" s="7" t="e">
        <f t="shared" si="209"/>
        <v>#REF!</v>
      </c>
      <c r="X1055" s="7">
        <f t="shared" si="204"/>
        <v>0</v>
      </c>
      <c r="Y1055" s="7">
        <f t="shared" si="210"/>
        <v>0</v>
      </c>
      <c r="Z1055" s="7">
        <f t="shared" si="205"/>
        <v>0</v>
      </c>
      <c r="AA1055" s="7">
        <v>0</v>
      </c>
      <c r="AB1055" s="7" t="e">
        <f t="shared" si="211"/>
        <v>#REF!</v>
      </c>
      <c r="AC1055" s="7">
        <f t="shared" si="202"/>
        <v>0</v>
      </c>
      <c r="AD1055" s="12" t="e">
        <f>++VLOOKUP(F1055,#REF!,3,0)</f>
        <v>#REF!</v>
      </c>
      <c r="AE1055" s="10"/>
      <c r="AF1055" s="10"/>
    </row>
    <row r="1056" spans="1:32" x14ac:dyDescent="0.25">
      <c r="A1056" s="5">
        <f t="shared" si="212"/>
        <v>165</v>
      </c>
      <c r="B1056" s="22" t="s">
        <v>502</v>
      </c>
      <c r="C1056" s="6" t="s">
        <v>4353</v>
      </c>
      <c r="D1056" s="5" t="s">
        <v>4354</v>
      </c>
      <c r="E1056" s="7">
        <v>98822684</v>
      </c>
      <c r="F1056" s="7">
        <v>41508853120052</v>
      </c>
      <c r="G1056" s="7" t="s">
        <v>4355</v>
      </c>
      <c r="H1056" s="14">
        <v>45212</v>
      </c>
      <c r="I1056" s="5" t="s">
        <v>1125</v>
      </c>
      <c r="J1056" s="5" t="e">
        <f>++COUNTIFS(#REF!,'Манзилли сотиб олиш (2)'!$F1056,#REF!,'Манзилли сотиб олиш (2)'!J$3,#REF!,'Манзилли сотиб олиш (2)'!J$2)</f>
        <v>#REF!</v>
      </c>
      <c r="K1056" s="5" t="e">
        <f>++COUNTIFS(#REF!,'Манзилли сотиб олиш (2)'!$F1056,#REF!,'Манзилли сотиб олиш (2)'!K$3,#REF!,'Манзилли сотиб олиш (2)'!K$2)</f>
        <v>#REF!</v>
      </c>
      <c r="L1056" s="5" t="e">
        <f>++COUNTIFS(#REF!,'Манзилли сотиб олиш (2)'!$F1056,#REF!,'Манзилли сотиб олиш (2)'!L$3,#REF!,'Манзилли сотиб олиш (2)'!L$2)</f>
        <v>#REF!</v>
      </c>
      <c r="M1056" s="5" t="e">
        <f>++COUNTIFS(#REF!,'Манзилли сотиб олиш (2)'!$F1056,#REF!,'Манзилли сотиб олиш (2)'!M$3,#REF!,'Манзилли сотиб олиш (2)'!M$2)</f>
        <v>#REF!</v>
      </c>
      <c r="N1056" s="5" t="e">
        <f>++COUNTIFS(#REF!,'Манзилли сотиб олиш (2)'!$F1056,#REF!,'Манзилли сотиб олиш (2)'!N$3,#REF!,'Манзилли сотиб олиш (2)'!N$2)</f>
        <v>#REF!</v>
      </c>
      <c r="O1056" s="7" t="e">
        <f t="shared" si="206"/>
        <v>#REF!</v>
      </c>
      <c r="P1056" s="7">
        <f t="shared" si="207"/>
        <v>0</v>
      </c>
      <c r="Q1056" s="7">
        <f t="shared" si="208"/>
        <v>0</v>
      </c>
      <c r="R1056" s="5" t="e">
        <f>++COUNTIFS(#REF!,'Манзилли сотиб олиш (2)'!$F1056,#REF!,'Манзилли сотиб олиш (2)'!R$3,#REF!,'Манзилли сотиб олиш (2)'!R$2)</f>
        <v>#REF!</v>
      </c>
      <c r="S1056" s="5" t="e">
        <f>++COUNTIFS(#REF!,'Манзилли сотиб олиш (2)'!$F1056,#REF!,'Манзилли сотиб олиш (2)'!S$3,#REF!,'Манзилли сотиб олиш (2)'!S$2)</f>
        <v>#REF!</v>
      </c>
      <c r="T1056" s="5" t="e">
        <f>++COUNTIFS(#REF!,'Манзилли сотиб олиш (2)'!$F1056,#REF!,'Манзилли сотиб олиш (2)'!T$3,#REF!,'Манзилли сотиб олиш (2)'!T$2)</f>
        <v>#REF!</v>
      </c>
      <c r="U1056" s="5" t="e">
        <f>++COUNTIFS(#REF!,'Манзилли сотиб олиш (2)'!$F1056,#REF!,'Манзилли сотиб олиш (2)'!U$3,#REF!,'Манзилли сотиб олиш (2)'!U$2)</f>
        <v>#REF!</v>
      </c>
      <c r="V1056" s="5" t="e">
        <f>++COUNTIFS(#REF!,'Манзилли сотиб олиш (2)'!$F1056,#REF!,'Манзилли сотиб олиш (2)'!V$3,#REF!,'Манзилли сотиб олиш (2)'!V$2)</f>
        <v>#REF!</v>
      </c>
      <c r="W1056" s="7" t="e">
        <f t="shared" si="209"/>
        <v>#REF!</v>
      </c>
      <c r="X1056" s="7">
        <f t="shared" si="204"/>
        <v>0</v>
      </c>
      <c r="Y1056" s="7">
        <f t="shared" si="210"/>
        <v>0</v>
      </c>
      <c r="Z1056" s="7">
        <f t="shared" si="205"/>
        <v>0</v>
      </c>
      <c r="AA1056" s="7">
        <v>0</v>
      </c>
      <c r="AB1056" s="7" t="e">
        <f t="shared" si="211"/>
        <v>#REF!</v>
      </c>
      <c r="AC1056" s="7">
        <f t="shared" si="202"/>
        <v>0</v>
      </c>
      <c r="AD1056" s="12" t="e">
        <f>++VLOOKUP(F1056,#REF!,3,0)</f>
        <v>#REF!</v>
      </c>
      <c r="AE1056" s="10"/>
      <c r="AF1056" s="10"/>
    </row>
    <row r="1057" spans="1:32" x14ac:dyDescent="0.25">
      <c r="A1057" s="5">
        <f t="shared" si="212"/>
        <v>166</v>
      </c>
      <c r="B1057" s="22" t="s">
        <v>502</v>
      </c>
      <c r="C1057" s="6" t="s">
        <v>4356</v>
      </c>
      <c r="D1057" s="5" t="s">
        <v>4357</v>
      </c>
      <c r="E1057" s="7">
        <v>78993410</v>
      </c>
      <c r="F1057" s="7">
        <v>31001913120052</v>
      </c>
      <c r="G1057" s="7" t="s">
        <v>4358</v>
      </c>
      <c r="H1057" s="14">
        <v>45203</v>
      </c>
      <c r="I1057" s="5" t="s">
        <v>1126</v>
      </c>
      <c r="J1057" s="5" t="e">
        <f>++COUNTIFS(#REF!,'Манзилли сотиб олиш (2)'!$F1057,#REF!,'Манзилли сотиб олиш (2)'!J$3,#REF!,'Манзилли сотиб олиш (2)'!J$2)</f>
        <v>#REF!</v>
      </c>
      <c r="K1057" s="5" t="e">
        <f>++COUNTIFS(#REF!,'Манзилли сотиб олиш (2)'!$F1057,#REF!,'Манзилли сотиб олиш (2)'!K$3,#REF!,'Манзилли сотиб олиш (2)'!K$2)</f>
        <v>#REF!</v>
      </c>
      <c r="L1057" s="5" t="e">
        <f>++COUNTIFS(#REF!,'Манзилли сотиб олиш (2)'!$F1057,#REF!,'Манзилли сотиб олиш (2)'!L$3,#REF!,'Манзилли сотиб олиш (2)'!L$2)</f>
        <v>#REF!</v>
      </c>
      <c r="M1057" s="5" t="e">
        <f>++COUNTIFS(#REF!,'Манзилли сотиб олиш (2)'!$F1057,#REF!,'Манзилли сотиб олиш (2)'!M$3,#REF!,'Манзилли сотиб олиш (2)'!M$2)</f>
        <v>#REF!</v>
      </c>
      <c r="N1057" s="5" t="e">
        <f>++COUNTIFS(#REF!,'Манзилли сотиб олиш (2)'!$F1057,#REF!,'Манзилли сотиб олиш (2)'!N$3,#REF!,'Манзилли сотиб олиш (2)'!N$2)</f>
        <v>#REF!</v>
      </c>
      <c r="O1057" s="7" t="e">
        <f t="shared" si="206"/>
        <v>#REF!</v>
      </c>
      <c r="P1057" s="7">
        <f t="shared" si="207"/>
        <v>0</v>
      </c>
      <c r="Q1057" s="7">
        <f t="shared" si="208"/>
        <v>0</v>
      </c>
      <c r="R1057" s="5" t="e">
        <f>++COUNTIFS(#REF!,'Манзилли сотиб олиш (2)'!$F1057,#REF!,'Манзилли сотиб олиш (2)'!R$3,#REF!,'Манзилли сотиб олиш (2)'!R$2)</f>
        <v>#REF!</v>
      </c>
      <c r="S1057" s="5" t="e">
        <f>++COUNTIFS(#REF!,'Манзилли сотиб олиш (2)'!$F1057,#REF!,'Манзилли сотиб олиш (2)'!S$3,#REF!,'Манзилли сотиб олиш (2)'!S$2)</f>
        <v>#REF!</v>
      </c>
      <c r="T1057" s="5" t="e">
        <f>++COUNTIFS(#REF!,'Манзилли сотиб олиш (2)'!$F1057,#REF!,'Манзилли сотиб олиш (2)'!T$3,#REF!,'Манзилли сотиб олиш (2)'!T$2)</f>
        <v>#REF!</v>
      </c>
      <c r="U1057" s="5" t="e">
        <f>++COUNTIFS(#REF!,'Манзилли сотиб олиш (2)'!$F1057,#REF!,'Манзилли сотиб олиш (2)'!U$3,#REF!,'Манзилли сотиб олиш (2)'!U$2)</f>
        <v>#REF!</v>
      </c>
      <c r="V1057" s="5" t="e">
        <f>++COUNTIFS(#REF!,'Манзилли сотиб олиш (2)'!$F1057,#REF!,'Манзилли сотиб олиш (2)'!V$3,#REF!,'Манзилли сотиб олиш (2)'!V$2)</f>
        <v>#REF!</v>
      </c>
      <c r="W1057" s="7" t="e">
        <f t="shared" si="209"/>
        <v>#REF!</v>
      </c>
      <c r="X1057" s="7">
        <f t="shared" si="204"/>
        <v>0</v>
      </c>
      <c r="Y1057" s="7">
        <f t="shared" si="210"/>
        <v>0</v>
      </c>
      <c r="Z1057" s="7">
        <f t="shared" si="205"/>
        <v>0</v>
      </c>
      <c r="AA1057" s="7">
        <v>0</v>
      </c>
      <c r="AB1057" s="7" t="e">
        <f t="shared" si="211"/>
        <v>#REF!</v>
      </c>
      <c r="AC1057" s="7">
        <f t="shared" si="202"/>
        <v>0</v>
      </c>
      <c r="AD1057" s="12" t="e">
        <f>++VLOOKUP(F1057,#REF!,3,0)</f>
        <v>#REF!</v>
      </c>
      <c r="AE1057" s="10"/>
      <c r="AF1057" s="10"/>
    </row>
    <row r="1058" spans="1:32" x14ac:dyDescent="0.25">
      <c r="A1058" s="5">
        <f t="shared" si="212"/>
        <v>167</v>
      </c>
      <c r="B1058" s="22" t="s">
        <v>502</v>
      </c>
      <c r="C1058" s="6" t="s">
        <v>4359</v>
      </c>
      <c r="D1058" s="5" t="s">
        <v>4360</v>
      </c>
      <c r="E1058" s="7">
        <v>98815954</v>
      </c>
      <c r="F1058" s="7">
        <v>41909913120069</v>
      </c>
      <c r="G1058" s="7" t="s">
        <v>4361</v>
      </c>
      <c r="H1058" s="14">
        <v>45212</v>
      </c>
      <c r="I1058" s="5" t="s">
        <v>1125</v>
      </c>
      <c r="J1058" s="5" t="e">
        <f>++COUNTIFS(#REF!,'Манзилли сотиб олиш (2)'!$F1058,#REF!,'Манзилли сотиб олиш (2)'!J$3,#REF!,'Манзилли сотиб олиш (2)'!J$2)</f>
        <v>#REF!</v>
      </c>
      <c r="K1058" s="5" t="e">
        <f>++COUNTIFS(#REF!,'Манзилли сотиб олиш (2)'!$F1058,#REF!,'Манзилли сотиб олиш (2)'!K$3,#REF!,'Манзилли сотиб олиш (2)'!K$2)</f>
        <v>#REF!</v>
      </c>
      <c r="L1058" s="5" t="e">
        <f>++COUNTIFS(#REF!,'Манзилли сотиб олиш (2)'!$F1058,#REF!,'Манзилли сотиб олиш (2)'!L$3,#REF!,'Манзилли сотиб олиш (2)'!L$2)</f>
        <v>#REF!</v>
      </c>
      <c r="M1058" s="5" t="e">
        <f>++COUNTIFS(#REF!,'Манзилли сотиб олиш (2)'!$F1058,#REF!,'Манзилли сотиб олиш (2)'!M$3,#REF!,'Манзилли сотиб олиш (2)'!M$2)</f>
        <v>#REF!</v>
      </c>
      <c r="N1058" s="5" t="e">
        <f>++COUNTIFS(#REF!,'Манзилли сотиб олиш (2)'!$F1058,#REF!,'Манзилли сотиб олиш (2)'!N$3,#REF!,'Манзилли сотиб олиш (2)'!N$2)</f>
        <v>#REF!</v>
      </c>
      <c r="O1058" s="7" t="e">
        <f t="shared" si="206"/>
        <v>#REF!</v>
      </c>
      <c r="P1058" s="7">
        <f t="shared" si="207"/>
        <v>0</v>
      </c>
      <c r="Q1058" s="7">
        <f t="shared" si="208"/>
        <v>0</v>
      </c>
      <c r="R1058" s="5" t="e">
        <f>++COUNTIFS(#REF!,'Манзилли сотиб олиш (2)'!$F1058,#REF!,'Манзилли сотиб олиш (2)'!R$3,#REF!,'Манзилли сотиб олиш (2)'!R$2)</f>
        <v>#REF!</v>
      </c>
      <c r="S1058" s="5" t="e">
        <f>++COUNTIFS(#REF!,'Манзилли сотиб олиш (2)'!$F1058,#REF!,'Манзилли сотиб олиш (2)'!S$3,#REF!,'Манзилли сотиб олиш (2)'!S$2)</f>
        <v>#REF!</v>
      </c>
      <c r="T1058" s="5" t="e">
        <f>++COUNTIFS(#REF!,'Манзилли сотиб олиш (2)'!$F1058,#REF!,'Манзилли сотиб олиш (2)'!T$3,#REF!,'Манзилли сотиб олиш (2)'!T$2)</f>
        <v>#REF!</v>
      </c>
      <c r="U1058" s="5" t="e">
        <f>++COUNTIFS(#REF!,'Манзилли сотиб олиш (2)'!$F1058,#REF!,'Манзилли сотиб олиш (2)'!U$3,#REF!,'Манзилли сотиб олиш (2)'!U$2)</f>
        <v>#REF!</v>
      </c>
      <c r="V1058" s="5" t="e">
        <f>++COUNTIFS(#REF!,'Манзилли сотиб олиш (2)'!$F1058,#REF!,'Манзилли сотиб олиш (2)'!V$3,#REF!,'Манзилли сотиб олиш (2)'!V$2)</f>
        <v>#REF!</v>
      </c>
      <c r="W1058" s="7" t="e">
        <f t="shared" si="209"/>
        <v>#REF!</v>
      </c>
      <c r="X1058" s="7">
        <f t="shared" si="204"/>
        <v>0</v>
      </c>
      <c r="Y1058" s="7">
        <f t="shared" si="210"/>
        <v>0</v>
      </c>
      <c r="Z1058" s="7">
        <f t="shared" si="205"/>
        <v>0</v>
      </c>
      <c r="AA1058" s="7">
        <v>0</v>
      </c>
      <c r="AB1058" s="7" t="e">
        <f t="shared" si="211"/>
        <v>#REF!</v>
      </c>
      <c r="AC1058" s="7">
        <f t="shared" si="202"/>
        <v>0</v>
      </c>
      <c r="AD1058" s="12" t="e">
        <f>++VLOOKUP(F1058,#REF!,3,0)</f>
        <v>#REF!</v>
      </c>
      <c r="AE1058" s="10"/>
      <c r="AF1058" s="10"/>
    </row>
    <row r="1059" spans="1:32" x14ac:dyDescent="0.25">
      <c r="A1059" s="5">
        <f t="shared" si="212"/>
        <v>168</v>
      </c>
      <c r="B1059" s="22" t="s">
        <v>502</v>
      </c>
      <c r="C1059" s="6" t="s">
        <v>1498</v>
      </c>
      <c r="D1059" s="5" t="s">
        <v>594</v>
      </c>
      <c r="E1059" s="7">
        <v>98814362</v>
      </c>
      <c r="F1059" s="7">
        <v>31107963120018</v>
      </c>
      <c r="G1059" s="7" t="s">
        <v>4362</v>
      </c>
      <c r="H1059" s="14">
        <v>45203</v>
      </c>
      <c r="I1059" s="5" t="s">
        <v>1126</v>
      </c>
      <c r="J1059" s="5" t="e">
        <f>++COUNTIFS(#REF!,'Манзилли сотиб олиш (2)'!$F1059,#REF!,'Манзилли сотиб олиш (2)'!J$3,#REF!,'Манзилли сотиб олиш (2)'!J$2)</f>
        <v>#REF!</v>
      </c>
      <c r="K1059" s="5" t="e">
        <f>++COUNTIFS(#REF!,'Манзилли сотиб олиш (2)'!$F1059,#REF!,'Манзилли сотиб олиш (2)'!K$3,#REF!,'Манзилли сотиб олиш (2)'!K$2)</f>
        <v>#REF!</v>
      </c>
      <c r="L1059" s="5" t="e">
        <f>++COUNTIFS(#REF!,'Манзилли сотиб олиш (2)'!$F1059,#REF!,'Манзилли сотиб олиш (2)'!L$3,#REF!,'Манзилли сотиб олиш (2)'!L$2)</f>
        <v>#REF!</v>
      </c>
      <c r="M1059" s="5" t="e">
        <f>++COUNTIFS(#REF!,'Манзилли сотиб олиш (2)'!$F1059,#REF!,'Манзилли сотиб олиш (2)'!M$3,#REF!,'Манзилли сотиб олиш (2)'!M$2)</f>
        <v>#REF!</v>
      </c>
      <c r="N1059" s="5" t="e">
        <f>++COUNTIFS(#REF!,'Манзилли сотиб олиш (2)'!$F1059,#REF!,'Манзилли сотиб олиш (2)'!N$3,#REF!,'Манзилли сотиб олиш (2)'!N$2)</f>
        <v>#REF!</v>
      </c>
      <c r="O1059" s="7" t="e">
        <f t="shared" si="206"/>
        <v>#REF!</v>
      </c>
      <c r="P1059" s="7">
        <f t="shared" si="207"/>
        <v>0</v>
      </c>
      <c r="Q1059" s="7">
        <f t="shared" si="208"/>
        <v>0</v>
      </c>
      <c r="R1059" s="5" t="e">
        <f>++COUNTIFS(#REF!,'Манзилли сотиб олиш (2)'!$F1059,#REF!,'Манзилли сотиб олиш (2)'!R$3,#REF!,'Манзилли сотиб олиш (2)'!R$2)</f>
        <v>#REF!</v>
      </c>
      <c r="S1059" s="5" t="e">
        <f>++COUNTIFS(#REF!,'Манзилли сотиб олиш (2)'!$F1059,#REF!,'Манзилли сотиб олиш (2)'!S$3,#REF!,'Манзилли сотиб олиш (2)'!S$2)</f>
        <v>#REF!</v>
      </c>
      <c r="T1059" s="5" t="e">
        <f>++COUNTIFS(#REF!,'Манзилли сотиб олиш (2)'!$F1059,#REF!,'Манзилли сотиб олиш (2)'!T$3,#REF!,'Манзилли сотиб олиш (2)'!T$2)</f>
        <v>#REF!</v>
      </c>
      <c r="U1059" s="5" t="e">
        <f>++COUNTIFS(#REF!,'Манзилли сотиб олиш (2)'!$F1059,#REF!,'Манзилли сотиб олиш (2)'!U$3,#REF!,'Манзилли сотиб олиш (2)'!U$2)</f>
        <v>#REF!</v>
      </c>
      <c r="V1059" s="5" t="e">
        <f>++COUNTIFS(#REF!,'Манзилли сотиб олиш (2)'!$F1059,#REF!,'Манзилли сотиб олиш (2)'!V$3,#REF!,'Манзилли сотиб олиш (2)'!V$2)</f>
        <v>#REF!</v>
      </c>
      <c r="W1059" s="7" t="e">
        <f t="shared" si="209"/>
        <v>#REF!</v>
      </c>
      <c r="X1059" s="7">
        <f t="shared" si="204"/>
        <v>0</v>
      </c>
      <c r="Y1059" s="7">
        <f t="shared" si="210"/>
        <v>0</v>
      </c>
      <c r="Z1059" s="7">
        <f t="shared" si="205"/>
        <v>0</v>
      </c>
      <c r="AA1059" s="7">
        <v>0</v>
      </c>
      <c r="AB1059" s="7" t="e">
        <f t="shared" si="211"/>
        <v>#REF!</v>
      </c>
      <c r="AC1059" s="7">
        <f t="shared" si="202"/>
        <v>0</v>
      </c>
      <c r="AD1059" s="12" t="e">
        <f>++VLOOKUP(F1059,#REF!,3,0)</f>
        <v>#REF!</v>
      </c>
      <c r="AE1059" s="10"/>
      <c r="AF1059" s="10"/>
    </row>
    <row r="1060" spans="1:32" x14ac:dyDescent="0.25">
      <c r="A1060" s="5">
        <f t="shared" si="212"/>
        <v>169</v>
      </c>
      <c r="B1060" s="22" t="s">
        <v>502</v>
      </c>
      <c r="C1060" s="6" t="s">
        <v>4363</v>
      </c>
      <c r="D1060" s="5" t="s">
        <v>4364</v>
      </c>
      <c r="E1060" s="7">
        <v>98813124</v>
      </c>
      <c r="F1060" s="7">
        <v>31301833120128</v>
      </c>
      <c r="G1060" s="7" t="s">
        <v>4365</v>
      </c>
      <c r="H1060" s="14">
        <v>45203</v>
      </c>
      <c r="I1060" s="5" t="s">
        <v>1126</v>
      </c>
      <c r="J1060" s="5" t="e">
        <f>++COUNTIFS(#REF!,'Манзилли сотиб олиш (2)'!$F1060,#REF!,'Манзилли сотиб олиш (2)'!J$3,#REF!,'Манзилли сотиб олиш (2)'!J$2)</f>
        <v>#REF!</v>
      </c>
      <c r="K1060" s="5" t="e">
        <f>++COUNTIFS(#REF!,'Манзилли сотиб олиш (2)'!$F1060,#REF!,'Манзилли сотиб олиш (2)'!K$3,#REF!,'Манзилли сотиб олиш (2)'!K$2)</f>
        <v>#REF!</v>
      </c>
      <c r="L1060" s="5" t="e">
        <f>++COUNTIFS(#REF!,'Манзилли сотиб олиш (2)'!$F1060,#REF!,'Манзилли сотиб олиш (2)'!L$3,#REF!,'Манзилли сотиб олиш (2)'!L$2)</f>
        <v>#REF!</v>
      </c>
      <c r="M1060" s="5" t="e">
        <f>++COUNTIFS(#REF!,'Манзилли сотиб олиш (2)'!$F1060,#REF!,'Манзилли сотиб олиш (2)'!M$3,#REF!,'Манзилли сотиб олиш (2)'!M$2)</f>
        <v>#REF!</v>
      </c>
      <c r="N1060" s="5" t="e">
        <f>++COUNTIFS(#REF!,'Манзилли сотиб олиш (2)'!$F1060,#REF!,'Манзилли сотиб олиш (2)'!N$3,#REF!,'Манзилли сотиб олиш (2)'!N$2)</f>
        <v>#REF!</v>
      </c>
      <c r="O1060" s="7" t="e">
        <f t="shared" si="206"/>
        <v>#REF!</v>
      </c>
      <c r="P1060" s="7">
        <f t="shared" si="207"/>
        <v>0</v>
      </c>
      <c r="Q1060" s="7">
        <f t="shared" si="208"/>
        <v>0</v>
      </c>
      <c r="R1060" s="5" t="e">
        <f>++COUNTIFS(#REF!,'Манзилли сотиб олиш (2)'!$F1060,#REF!,'Манзилли сотиб олиш (2)'!R$3,#REF!,'Манзилли сотиб олиш (2)'!R$2)</f>
        <v>#REF!</v>
      </c>
      <c r="S1060" s="5" t="e">
        <f>++COUNTIFS(#REF!,'Манзилли сотиб олиш (2)'!$F1060,#REF!,'Манзилли сотиб олиш (2)'!S$3,#REF!,'Манзилли сотиб олиш (2)'!S$2)</f>
        <v>#REF!</v>
      </c>
      <c r="T1060" s="5" t="e">
        <f>++COUNTIFS(#REF!,'Манзилли сотиб олиш (2)'!$F1060,#REF!,'Манзилли сотиб олиш (2)'!T$3,#REF!,'Манзилли сотиб олиш (2)'!T$2)</f>
        <v>#REF!</v>
      </c>
      <c r="U1060" s="5" t="e">
        <f>++COUNTIFS(#REF!,'Манзилли сотиб олиш (2)'!$F1060,#REF!,'Манзилли сотиб олиш (2)'!U$3,#REF!,'Манзилли сотиб олиш (2)'!U$2)</f>
        <v>#REF!</v>
      </c>
      <c r="V1060" s="5" t="e">
        <f>++COUNTIFS(#REF!,'Манзилли сотиб олиш (2)'!$F1060,#REF!,'Манзилли сотиб олиш (2)'!V$3,#REF!,'Манзилли сотиб олиш (2)'!V$2)</f>
        <v>#REF!</v>
      </c>
      <c r="W1060" s="7" t="e">
        <f t="shared" si="209"/>
        <v>#REF!</v>
      </c>
      <c r="X1060" s="7">
        <f t="shared" si="204"/>
        <v>0</v>
      </c>
      <c r="Y1060" s="7">
        <f t="shared" si="210"/>
        <v>0</v>
      </c>
      <c r="Z1060" s="7">
        <f t="shared" si="205"/>
        <v>0</v>
      </c>
      <c r="AA1060" s="7">
        <v>0</v>
      </c>
      <c r="AB1060" s="7" t="e">
        <f t="shared" si="211"/>
        <v>#REF!</v>
      </c>
      <c r="AC1060" s="7">
        <f t="shared" si="202"/>
        <v>0</v>
      </c>
      <c r="AD1060" s="12" t="e">
        <f>++VLOOKUP(F1060,#REF!,3,0)</f>
        <v>#REF!</v>
      </c>
      <c r="AE1060" s="10"/>
      <c r="AF1060" s="10"/>
    </row>
    <row r="1061" spans="1:32" x14ac:dyDescent="0.25">
      <c r="A1061" s="5">
        <f t="shared" si="212"/>
        <v>170</v>
      </c>
      <c r="B1061" s="22" t="s">
        <v>502</v>
      </c>
      <c r="C1061" s="6" t="s">
        <v>4366</v>
      </c>
      <c r="D1061" s="5" t="s">
        <v>4367</v>
      </c>
      <c r="E1061" s="7">
        <v>79813436</v>
      </c>
      <c r="F1061" s="7">
        <v>31909923120021</v>
      </c>
      <c r="G1061" s="7" t="s">
        <v>4368</v>
      </c>
      <c r="H1061" s="14">
        <v>45203</v>
      </c>
      <c r="I1061" s="5" t="s">
        <v>1126</v>
      </c>
      <c r="J1061" s="5" t="e">
        <f>++COUNTIFS(#REF!,'Манзилли сотиб олиш (2)'!$F1061,#REF!,'Манзилли сотиб олиш (2)'!J$3,#REF!,'Манзилли сотиб олиш (2)'!J$2)</f>
        <v>#REF!</v>
      </c>
      <c r="K1061" s="5" t="e">
        <f>++COUNTIFS(#REF!,'Манзилли сотиб олиш (2)'!$F1061,#REF!,'Манзилли сотиб олиш (2)'!K$3,#REF!,'Манзилли сотиб олиш (2)'!K$2)</f>
        <v>#REF!</v>
      </c>
      <c r="L1061" s="5" t="e">
        <f>++COUNTIFS(#REF!,'Манзилли сотиб олиш (2)'!$F1061,#REF!,'Манзилли сотиб олиш (2)'!L$3,#REF!,'Манзилли сотиб олиш (2)'!L$2)</f>
        <v>#REF!</v>
      </c>
      <c r="M1061" s="5" t="e">
        <f>++COUNTIFS(#REF!,'Манзилли сотиб олиш (2)'!$F1061,#REF!,'Манзилли сотиб олиш (2)'!M$3,#REF!,'Манзилли сотиб олиш (2)'!M$2)</f>
        <v>#REF!</v>
      </c>
      <c r="N1061" s="5" t="e">
        <f>++COUNTIFS(#REF!,'Манзилли сотиб олиш (2)'!$F1061,#REF!,'Манзилли сотиб олиш (2)'!N$3,#REF!,'Манзилли сотиб олиш (2)'!N$2)</f>
        <v>#REF!</v>
      </c>
      <c r="O1061" s="7" t="e">
        <f t="shared" si="206"/>
        <v>#REF!</v>
      </c>
      <c r="P1061" s="7">
        <f t="shared" si="207"/>
        <v>0</v>
      </c>
      <c r="Q1061" s="7">
        <f t="shared" si="208"/>
        <v>0</v>
      </c>
      <c r="R1061" s="5" t="e">
        <f>++COUNTIFS(#REF!,'Манзилли сотиб олиш (2)'!$F1061,#REF!,'Манзилли сотиб олиш (2)'!R$3,#REF!,'Манзилли сотиб олиш (2)'!R$2)</f>
        <v>#REF!</v>
      </c>
      <c r="S1061" s="5" t="e">
        <f>++COUNTIFS(#REF!,'Манзилли сотиб олиш (2)'!$F1061,#REF!,'Манзилли сотиб олиш (2)'!S$3,#REF!,'Манзилли сотиб олиш (2)'!S$2)</f>
        <v>#REF!</v>
      </c>
      <c r="T1061" s="5" t="e">
        <f>++COUNTIFS(#REF!,'Манзилли сотиб олиш (2)'!$F1061,#REF!,'Манзилли сотиб олиш (2)'!T$3,#REF!,'Манзилли сотиб олиш (2)'!T$2)</f>
        <v>#REF!</v>
      </c>
      <c r="U1061" s="5" t="e">
        <f>++COUNTIFS(#REF!,'Манзилли сотиб олиш (2)'!$F1061,#REF!,'Манзилли сотиб олиш (2)'!U$3,#REF!,'Манзилли сотиб олиш (2)'!U$2)</f>
        <v>#REF!</v>
      </c>
      <c r="V1061" s="5" t="e">
        <f>++COUNTIFS(#REF!,'Манзилли сотиб олиш (2)'!$F1061,#REF!,'Манзилли сотиб олиш (2)'!V$3,#REF!,'Манзилли сотиб олиш (2)'!V$2)</f>
        <v>#REF!</v>
      </c>
      <c r="W1061" s="7" t="e">
        <f t="shared" si="209"/>
        <v>#REF!</v>
      </c>
      <c r="X1061" s="7">
        <f t="shared" si="204"/>
        <v>0</v>
      </c>
      <c r="Y1061" s="7">
        <f t="shared" si="210"/>
        <v>0</v>
      </c>
      <c r="Z1061" s="7">
        <f t="shared" si="205"/>
        <v>0</v>
      </c>
      <c r="AA1061" s="7">
        <v>0</v>
      </c>
      <c r="AB1061" s="7" t="e">
        <f t="shared" si="211"/>
        <v>#REF!</v>
      </c>
      <c r="AC1061" s="7">
        <f t="shared" si="202"/>
        <v>0</v>
      </c>
      <c r="AD1061" s="12" t="e">
        <f>++VLOOKUP(F1061,#REF!,3,0)</f>
        <v>#REF!</v>
      </c>
      <c r="AE1061" s="10"/>
      <c r="AF1061" s="10"/>
    </row>
    <row r="1062" spans="1:32" x14ac:dyDescent="0.25">
      <c r="A1062" s="5">
        <f t="shared" si="212"/>
        <v>171</v>
      </c>
      <c r="B1062" s="22" t="s">
        <v>502</v>
      </c>
      <c r="C1062" s="6" t="s">
        <v>4369</v>
      </c>
      <c r="D1062" s="5" t="s">
        <v>4370</v>
      </c>
      <c r="E1062" s="7">
        <v>98802322</v>
      </c>
      <c r="F1062" s="7">
        <v>40902893120091</v>
      </c>
      <c r="G1062" s="7" t="s">
        <v>4371</v>
      </c>
      <c r="H1062" s="14">
        <v>45203</v>
      </c>
      <c r="I1062" s="5" t="s">
        <v>1126</v>
      </c>
      <c r="J1062" s="5" t="e">
        <f>++COUNTIFS(#REF!,'Манзилли сотиб олиш (2)'!$F1062,#REF!,'Манзилли сотиб олиш (2)'!J$3,#REF!,'Манзилли сотиб олиш (2)'!J$2)</f>
        <v>#REF!</v>
      </c>
      <c r="K1062" s="5" t="e">
        <f>++COUNTIFS(#REF!,'Манзилли сотиб олиш (2)'!$F1062,#REF!,'Манзилли сотиб олиш (2)'!K$3,#REF!,'Манзилли сотиб олиш (2)'!K$2)</f>
        <v>#REF!</v>
      </c>
      <c r="L1062" s="5" t="e">
        <f>++COUNTIFS(#REF!,'Манзилли сотиб олиш (2)'!$F1062,#REF!,'Манзилли сотиб олиш (2)'!L$3,#REF!,'Манзилли сотиб олиш (2)'!L$2)</f>
        <v>#REF!</v>
      </c>
      <c r="M1062" s="5" t="e">
        <f>++COUNTIFS(#REF!,'Манзилли сотиб олиш (2)'!$F1062,#REF!,'Манзилли сотиб олиш (2)'!M$3,#REF!,'Манзилли сотиб олиш (2)'!M$2)</f>
        <v>#REF!</v>
      </c>
      <c r="N1062" s="5" t="e">
        <f>++COUNTIFS(#REF!,'Манзилли сотиб олиш (2)'!$F1062,#REF!,'Манзилли сотиб олиш (2)'!N$3,#REF!,'Манзилли сотиб олиш (2)'!N$2)</f>
        <v>#REF!</v>
      </c>
      <c r="O1062" s="7" t="e">
        <f t="shared" si="206"/>
        <v>#REF!</v>
      </c>
      <c r="P1062" s="7">
        <f t="shared" si="207"/>
        <v>0</v>
      </c>
      <c r="Q1062" s="7">
        <f t="shared" si="208"/>
        <v>0</v>
      </c>
      <c r="R1062" s="5" t="e">
        <f>++COUNTIFS(#REF!,'Манзилли сотиб олиш (2)'!$F1062,#REF!,'Манзилли сотиб олиш (2)'!R$3,#REF!,'Манзилли сотиб олиш (2)'!R$2)</f>
        <v>#REF!</v>
      </c>
      <c r="S1062" s="5" t="e">
        <f>++COUNTIFS(#REF!,'Манзилли сотиб олиш (2)'!$F1062,#REF!,'Манзилли сотиб олиш (2)'!S$3,#REF!,'Манзилли сотиб олиш (2)'!S$2)</f>
        <v>#REF!</v>
      </c>
      <c r="T1062" s="5" t="e">
        <f>++COUNTIFS(#REF!,'Манзилли сотиб олиш (2)'!$F1062,#REF!,'Манзилли сотиб олиш (2)'!T$3,#REF!,'Манзилли сотиб олиш (2)'!T$2)</f>
        <v>#REF!</v>
      </c>
      <c r="U1062" s="5" t="e">
        <f>++COUNTIFS(#REF!,'Манзилли сотиб олиш (2)'!$F1062,#REF!,'Манзилли сотиб олиш (2)'!U$3,#REF!,'Манзилли сотиб олиш (2)'!U$2)</f>
        <v>#REF!</v>
      </c>
      <c r="V1062" s="5" t="e">
        <f>++COUNTIFS(#REF!,'Манзилли сотиб олиш (2)'!$F1062,#REF!,'Манзилли сотиб олиш (2)'!V$3,#REF!,'Манзилли сотиб олиш (2)'!V$2)</f>
        <v>#REF!</v>
      </c>
      <c r="W1062" s="7" t="e">
        <f t="shared" si="209"/>
        <v>#REF!</v>
      </c>
      <c r="X1062" s="7">
        <f t="shared" si="204"/>
        <v>0</v>
      </c>
      <c r="Y1062" s="7">
        <f t="shared" si="210"/>
        <v>0</v>
      </c>
      <c r="Z1062" s="7">
        <f t="shared" si="205"/>
        <v>0</v>
      </c>
      <c r="AA1062" s="7">
        <v>0</v>
      </c>
      <c r="AB1062" s="7" t="e">
        <f t="shared" si="211"/>
        <v>#REF!</v>
      </c>
      <c r="AC1062" s="7">
        <f t="shared" si="202"/>
        <v>0</v>
      </c>
      <c r="AD1062" s="12" t="e">
        <f>++VLOOKUP(F1062,#REF!,3,0)</f>
        <v>#REF!</v>
      </c>
      <c r="AE1062" s="10"/>
      <c r="AF1062" s="10"/>
    </row>
    <row r="1063" spans="1:32" x14ac:dyDescent="0.25">
      <c r="A1063" s="5">
        <f t="shared" si="212"/>
        <v>172</v>
      </c>
      <c r="B1063" s="22" t="s">
        <v>502</v>
      </c>
      <c r="C1063" s="6" t="s">
        <v>4372</v>
      </c>
      <c r="D1063" s="5" t="s">
        <v>4373</v>
      </c>
      <c r="E1063" s="7">
        <v>98797823</v>
      </c>
      <c r="F1063" s="7">
        <v>32503903120066</v>
      </c>
      <c r="G1063" s="7" t="s">
        <v>4374</v>
      </c>
      <c r="H1063" s="14">
        <v>45203</v>
      </c>
      <c r="I1063" s="5" t="s">
        <v>1126</v>
      </c>
      <c r="J1063" s="5" t="e">
        <f>++COUNTIFS(#REF!,'Манзилли сотиб олиш (2)'!$F1063,#REF!,'Манзилли сотиб олиш (2)'!J$3,#REF!,'Манзилли сотиб олиш (2)'!J$2)</f>
        <v>#REF!</v>
      </c>
      <c r="K1063" s="5" t="e">
        <f>++COUNTIFS(#REF!,'Манзилли сотиб олиш (2)'!$F1063,#REF!,'Манзилли сотиб олиш (2)'!K$3,#REF!,'Манзилли сотиб олиш (2)'!K$2)</f>
        <v>#REF!</v>
      </c>
      <c r="L1063" s="5" t="e">
        <f>++COUNTIFS(#REF!,'Манзилли сотиб олиш (2)'!$F1063,#REF!,'Манзилли сотиб олиш (2)'!L$3,#REF!,'Манзилли сотиб олиш (2)'!L$2)</f>
        <v>#REF!</v>
      </c>
      <c r="M1063" s="5" t="e">
        <f>++COUNTIFS(#REF!,'Манзилли сотиб олиш (2)'!$F1063,#REF!,'Манзилли сотиб олиш (2)'!M$3,#REF!,'Манзилли сотиб олиш (2)'!M$2)</f>
        <v>#REF!</v>
      </c>
      <c r="N1063" s="5" t="e">
        <f>++COUNTIFS(#REF!,'Манзилли сотиб олиш (2)'!$F1063,#REF!,'Манзилли сотиб олиш (2)'!N$3,#REF!,'Манзилли сотиб олиш (2)'!N$2)</f>
        <v>#REF!</v>
      </c>
      <c r="O1063" s="7" t="e">
        <f t="shared" si="206"/>
        <v>#REF!</v>
      </c>
      <c r="P1063" s="7">
        <f t="shared" si="207"/>
        <v>0</v>
      </c>
      <c r="Q1063" s="7">
        <f t="shared" si="208"/>
        <v>0</v>
      </c>
      <c r="R1063" s="5" t="e">
        <f>++COUNTIFS(#REF!,'Манзилли сотиб олиш (2)'!$F1063,#REF!,'Манзилли сотиб олиш (2)'!R$3,#REF!,'Манзилли сотиб олиш (2)'!R$2)</f>
        <v>#REF!</v>
      </c>
      <c r="S1063" s="5" t="e">
        <f>++COUNTIFS(#REF!,'Манзилли сотиб олиш (2)'!$F1063,#REF!,'Манзилли сотиб олиш (2)'!S$3,#REF!,'Манзилли сотиб олиш (2)'!S$2)</f>
        <v>#REF!</v>
      </c>
      <c r="T1063" s="5" t="e">
        <f>++COUNTIFS(#REF!,'Манзилли сотиб олиш (2)'!$F1063,#REF!,'Манзилли сотиб олиш (2)'!T$3,#REF!,'Манзилли сотиб олиш (2)'!T$2)</f>
        <v>#REF!</v>
      </c>
      <c r="U1063" s="5" t="e">
        <f>++COUNTIFS(#REF!,'Манзилли сотиб олиш (2)'!$F1063,#REF!,'Манзилли сотиб олиш (2)'!U$3,#REF!,'Манзилли сотиб олиш (2)'!U$2)</f>
        <v>#REF!</v>
      </c>
      <c r="V1063" s="5" t="e">
        <f>++COUNTIFS(#REF!,'Манзилли сотиб олиш (2)'!$F1063,#REF!,'Манзилли сотиб олиш (2)'!V$3,#REF!,'Манзилли сотиб олиш (2)'!V$2)</f>
        <v>#REF!</v>
      </c>
      <c r="W1063" s="7" t="e">
        <f t="shared" si="209"/>
        <v>#REF!</v>
      </c>
      <c r="X1063" s="7">
        <f t="shared" si="204"/>
        <v>0</v>
      </c>
      <c r="Y1063" s="7">
        <f t="shared" si="210"/>
        <v>0</v>
      </c>
      <c r="Z1063" s="7">
        <f t="shared" si="205"/>
        <v>0</v>
      </c>
      <c r="AA1063" s="7">
        <v>0</v>
      </c>
      <c r="AB1063" s="7" t="e">
        <f t="shared" si="211"/>
        <v>#REF!</v>
      </c>
      <c r="AC1063" s="7">
        <f t="shared" si="202"/>
        <v>0</v>
      </c>
      <c r="AD1063" s="12" t="e">
        <f>++VLOOKUP(F1063,#REF!,3,0)</f>
        <v>#REF!</v>
      </c>
      <c r="AE1063" s="10"/>
      <c r="AF1063" s="10"/>
    </row>
    <row r="1064" spans="1:32" x14ac:dyDescent="0.25">
      <c r="A1064" s="5">
        <f t="shared" si="212"/>
        <v>173</v>
      </c>
      <c r="B1064" s="22" t="s">
        <v>502</v>
      </c>
      <c r="C1064" s="6" t="s">
        <v>4375</v>
      </c>
      <c r="D1064" s="5" t="s">
        <v>4376</v>
      </c>
      <c r="E1064" s="7">
        <v>87730015</v>
      </c>
      <c r="F1064" s="7">
        <v>42507927150024</v>
      </c>
      <c r="G1064" s="7" t="s">
        <v>4377</v>
      </c>
      <c r="H1064" s="14">
        <v>45203</v>
      </c>
      <c r="I1064" s="5" t="s">
        <v>1126</v>
      </c>
      <c r="J1064" s="5" t="e">
        <f>++COUNTIFS(#REF!,'Манзилли сотиб олиш (2)'!$F1064,#REF!,'Манзилли сотиб олиш (2)'!J$3,#REF!,'Манзилли сотиб олиш (2)'!J$2)</f>
        <v>#REF!</v>
      </c>
      <c r="K1064" s="5" t="e">
        <f>++COUNTIFS(#REF!,'Манзилли сотиб олиш (2)'!$F1064,#REF!,'Манзилли сотиб олиш (2)'!K$3,#REF!,'Манзилли сотиб олиш (2)'!K$2)</f>
        <v>#REF!</v>
      </c>
      <c r="L1064" s="5" t="e">
        <f>++COUNTIFS(#REF!,'Манзилли сотиб олиш (2)'!$F1064,#REF!,'Манзилли сотиб олиш (2)'!L$3,#REF!,'Манзилли сотиб олиш (2)'!L$2)</f>
        <v>#REF!</v>
      </c>
      <c r="M1064" s="5" t="e">
        <f>++COUNTIFS(#REF!,'Манзилли сотиб олиш (2)'!$F1064,#REF!,'Манзилли сотиб олиш (2)'!M$3,#REF!,'Манзилли сотиб олиш (2)'!M$2)</f>
        <v>#REF!</v>
      </c>
      <c r="N1064" s="5" t="e">
        <f>++COUNTIFS(#REF!,'Манзилли сотиб олиш (2)'!$F1064,#REF!,'Манзилли сотиб олиш (2)'!N$3,#REF!,'Манзилли сотиб олиш (2)'!N$2)</f>
        <v>#REF!</v>
      </c>
      <c r="O1064" s="7" t="e">
        <f t="shared" si="206"/>
        <v>#REF!</v>
      </c>
      <c r="P1064" s="7">
        <f t="shared" si="207"/>
        <v>0</v>
      </c>
      <c r="Q1064" s="7">
        <f t="shared" si="208"/>
        <v>0</v>
      </c>
      <c r="R1064" s="5" t="e">
        <f>++COUNTIFS(#REF!,'Манзилли сотиб олиш (2)'!$F1064,#REF!,'Манзилли сотиб олиш (2)'!R$3,#REF!,'Манзилли сотиб олиш (2)'!R$2)</f>
        <v>#REF!</v>
      </c>
      <c r="S1064" s="5" t="e">
        <f>++COUNTIFS(#REF!,'Манзилли сотиб олиш (2)'!$F1064,#REF!,'Манзилли сотиб олиш (2)'!S$3,#REF!,'Манзилли сотиб олиш (2)'!S$2)</f>
        <v>#REF!</v>
      </c>
      <c r="T1064" s="5" t="e">
        <f>++COUNTIFS(#REF!,'Манзилли сотиб олиш (2)'!$F1064,#REF!,'Манзилли сотиб олиш (2)'!T$3,#REF!,'Манзилли сотиб олиш (2)'!T$2)</f>
        <v>#REF!</v>
      </c>
      <c r="U1064" s="5" t="e">
        <f>++COUNTIFS(#REF!,'Манзилли сотиб олиш (2)'!$F1064,#REF!,'Манзилли сотиб олиш (2)'!U$3,#REF!,'Манзилли сотиб олиш (2)'!U$2)</f>
        <v>#REF!</v>
      </c>
      <c r="V1064" s="5" t="e">
        <f>++COUNTIFS(#REF!,'Манзилли сотиб олиш (2)'!$F1064,#REF!,'Манзилли сотиб олиш (2)'!V$3,#REF!,'Манзилли сотиб олиш (2)'!V$2)</f>
        <v>#REF!</v>
      </c>
      <c r="W1064" s="7" t="e">
        <f t="shared" si="209"/>
        <v>#REF!</v>
      </c>
      <c r="X1064" s="7">
        <f t="shared" si="204"/>
        <v>0</v>
      </c>
      <c r="Y1064" s="7">
        <f t="shared" si="210"/>
        <v>0</v>
      </c>
      <c r="Z1064" s="7">
        <f t="shared" si="205"/>
        <v>0</v>
      </c>
      <c r="AA1064" s="7">
        <v>0</v>
      </c>
      <c r="AB1064" s="7" t="e">
        <f t="shared" si="211"/>
        <v>#REF!</v>
      </c>
      <c r="AC1064" s="7">
        <f t="shared" si="202"/>
        <v>0</v>
      </c>
      <c r="AD1064" s="12" t="e">
        <f>++VLOOKUP(F1064,#REF!,3,0)</f>
        <v>#REF!</v>
      </c>
      <c r="AE1064" s="10"/>
      <c r="AF1064" s="10"/>
    </row>
    <row r="1065" spans="1:32" x14ac:dyDescent="0.25">
      <c r="A1065" s="5">
        <f t="shared" si="212"/>
        <v>174</v>
      </c>
      <c r="B1065" s="22" t="s">
        <v>502</v>
      </c>
      <c r="C1065" s="6" t="s">
        <v>4378</v>
      </c>
      <c r="D1065" s="5" t="s">
        <v>4379</v>
      </c>
      <c r="E1065" s="7">
        <v>88321754</v>
      </c>
      <c r="F1065" s="7">
        <v>30311997150010</v>
      </c>
      <c r="G1065" s="7" t="s">
        <v>4380</v>
      </c>
      <c r="H1065" s="14">
        <v>45203</v>
      </c>
      <c r="I1065" s="5" t="s">
        <v>1126</v>
      </c>
      <c r="J1065" s="5" t="e">
        <f>++COUNTIFS(#REF!,'Манзилли сотиб олиш (2)'!$F1065,#REF!,'Манзилли сотиб олиш (2)'!J$3,#REF!,'Манзилли сотиб олиш (2)'!J$2)</f>
        <v>#REF!</v>
      </c>
      <c r="K1065" s="5" t="e">
        <f>++COUNTIFS(#REF!,'Манзилли сотиб олиш (2)'!$F1065,#REF!,'Манзилли сотиб олиш (2)'!K$3,#REF!,'Манзилли сотиб олиш (2)'!K$2)</f>
        <v>#REF!</v>
      </c>
      <c r="L1065" s="5" t="e">
        <f>++COUNTIFS(#REF!,'Манзилли сотиб олиш (2)'!$F1065,#REF!,'Манзилли сотиб олиш (2)'!L$3,#REF!,'Манзилли сотиб олиш (2)'!L$2)</f>
        <v>#REF!</v>
      </c>
      <c r="M1065" s="5" t="e">
        <f>++COUNTIFS(#REF!,'Манзилли сотиб олиш (2)'!$F1065,#REF!,'Манзилли сотиб олиш (2)'!M$3,#REF!,'Манзилли сотиб олиш (2)'!M$2)</f>
        <v>#REF!</v>
      </c>
      <c r="N1065" s="5" t="e">
        <f>++COUNTIFS(#REF!,'Манзилли сотиб олиш (2)'!$F1065,#REF!,'Манзилли сотиб олиш (2)'!N$3,#REF!,'Манзилли сотиб олиш (2)'!N$2)</f>
        <v>#REF!</v>
      </c>
      <c r="O1065" s="7" t="e">
        <f t="shared" si="206"/>
        <v>#REF!</v>
      </c>
      <c r="P1065" s="7">
        <f t="shared" si="207"/>
        <v>0</v>
      </c>
      <c r="Q1065" s="7">
        <f t="shared" si="208"/>
        <v>0</v>
      </c>
      <c r="R1065" s="5" t="e">
        <f>++COUNTIFS(#REF!,'Манзилли сотиб олиш (2)'!$F1065,#REF!,'Манзилли сотиб олиш (2)'!R$3,#REF!,'Манзилли сотиб олиш (2)'!R$2)</f>
        <v>#REF!</v>
      </c>
      <c r="S1065" s="5" t="e">
        <f>++COUNTIFS(#REF!,'Манзилли сотиб олиш (2)'!$F1065,#REF!,'Манзилли сотиб олиш (2)'!S$3,#REF!,'Манзилли сотиб олиш (2)'!S$2)</f>
        <v>#REF!</v>
      </c>
      <c r="T1065" s="5" t="e">
        <f>++COUNTIFS(#REF!,'Манзилли сотиб олиш (2)'!$F1065,#REF!,'Манзилли сотиб олиш (2)'!T$3,#REF!,'Манзилли сотиб олиш (2)'!T$2)</f>
        <v>#REF!</v>
      </c>
      <c r="U1065" s="5" t="e">
        <f>++COUNTIFS(#REF!,'Манзилли сотиб олиш (2)'!$F1065,#REF!,'Манзилли сотиб олиш (2)'!U$3,#REF!,'Манзилли сотиб олиш (2)'!U$2)</f>
        <v>#REF!</v>
      </c>
      <c r="V1065" s="5" t="e">
        <f>++COUNTIFS(#REF!,'Манзилли сотиб олиш (2)'!$F1065,#REF!,'Манзилли сотиб олиш (2)'!V$3,#REF!,'Манзилли сотиб олиш (2)'!V$2)</f>
        <v>#REF!</v>
      </c>
      <c r="W1065" s="7" t="e">
        <f t="shared" si="209"/>
        <v>#REF!</v>
      </c>
      <c r="X1065" s="7">
        <f t="shared" si="204"/>
        <v>0</v>
      </c>
      <c r="Y1065" s="7">
        <f t="shared" si="210"/>
        <v>0</v>
      </c>
      <c r="Z1065" s="7">
        <f t="shared" si="205"/>
        <v>0</v>
      </c>
      <c r="AA1065" s="7">
        <v>0</v>
      </c>
      <c r="AB1065" s="7" t="e">
        <f t="shared" si="211"/>
        <v>#REF!</v>
      </c>
      <c r="AC1065" s="7">
        <f t="shared" si="202"/>
        <v>0</v>
      </c>
      <c r="AD1065" s="12" t="e">
        <f>++VLOOKUP(F1065,#REF!,3,0)</f>
        <v>#REF!</v>
      </c>
      <c r="AE1065" s="10"/>
      <c r="AF1065" s="10"/>
    </row>
    <row r="1066" spans="1:32" x14ac:dyDescent="0.25">
      <c r="A1066" s="5">
        <f t="shared" si="212"/>
        <v>175</v>
      </c>
      <c r="B1066" s="22" t="s">
        <v>502</v>
      </c>
      <c r="C1066" s="6" t="s">
        <v>4381</v>
      </c>
      <c r="D1066" s="5" t="s">
        <v>4382</v>
      </c>
      <c r="E1066" s="7">
        <v>98796320</v>
      </c>
      <c r="F1066" s="7">
        <v>40105853120056</v>
      </c>
      <c r="G1066" s="7" t="s">
        <v>4383</v>
      </c>
      <c r="H1066" s="14">
        <v>45203</v>
      </c>
      <c r="I1066" s="5" t="s">
        <v>1126</v>
      </c>
      <c r="J1066" s="5" t="e">
        <f>++COUNTIFS(#REF!,'Манзилли сотиб олиш (2)'!$F1066,#REF!,'Манзилли сотиб олиш (2)'!J$3,#REF!,'Манзилли сотиб олиш (2)'!J$2)</f>
        <v>#REF!</v>
      </c>
      <c r="K1066" s="5" t="e">
        <f>++COUNTIFS(#REF!,'Манзилли сотиб олиш (2)'!$F1066,#REF!,'Манзилли сотиб олиш (2)'!K$3,#REF!,'Манзилли сотиб олиш (2)'!K$2)</f>
        <v>#REF!</v>
      </c>
      <c r="L1066" s="5" t="e">
        <f>++COUNTIFS(#REF!,'Манзилли сотиб олиш (2)'!$F1066,#REF!,'Манзилли сотиб олиш (2)'!L$3,#REF!,'Манзилли сотиб олиш (2)'!L$2)</f>
        <v>#REF!</v>
      </c>
      <c r="M1066" s="5" t="e">
        <f>++COUNTIFS(#REF!,'Манзилли сотиб олиш (2)'!$F1066,#REF!,'Манзилли сотиб олиш (2)'!M$3,#REF!,'Манзилли сотиб олиш (2)'!M$2)</f>
        <v>#REF!</v>
      </c>
      <c r="N1066" s="5" t="e">
        <f>++COUNTIFS(#REF!,'Манзилли сотиб олиш (2)'!$F1066,#REF!,'Манзилли сотиб олиш (2)'!N$3,#REF!,'Манзилли сотиб олиш (2)'!N$2)</f>
        <v>#REF!</v>
      </c>
      <c r="O1066" s="7" t="e">
        <f t="shared" si="206"/>
        <v>#REF!</v>
      </c>
      <c r="P1066" s="7">
        <f t="shared" si="207"/>
        <v>0</v>
      </c>
      <c r="Q1066" s="7">
        <f t="shared" si="208"/>
        <v>0</v>
      </c>
      <c r="R1066" s="5" t="e">
        <f>++COUNTIFS(#REF!,'Манзилли сотиб олиш (2)'!$F1066,#REF!,'Манзилли сотиб олиш (2)'!R$3,#REF!,'Манзилли сотиб олиш (2)'!R$2)</f>
        <v>#REF!</v>
      </c>
      <c r="S1066" s="5" t="e">
        <f>++COUNTIFS(#REF!,'Манзилли сотиб олиш (2)'!$F1066,#REF!,'Манзилли сотиб олиш (2)'!S$3,#REF!,'Манзилли сотиб олиш (2)'!S$2)</f>
        <v>#REF!</v>
      </c>
      <c r="T1066" s="5" t="e">
        <f>++COUNTIFS(#REF!,'Манзилли сотиб олиш (2)'!$F1066,#REF!,'Манзилли сотиб олиш (2)'!T$3,#REF!,'Манзилли сотиб олиш (2)'!T$2)</f>
        <v>#REF!</v>
      </c>
      <c r="U1066" s="5" t="e">
        <f>++COUNTIFS(#REF!,'Манзилли сотиб олиш (2)'!$F1066,#REF!,'Манзилли сотиб олиш (2)'!U$3,#REF!,'Манзилли сотиб олиш (2)'!U$2)</f>
        <v>#REF!</v>
      </c>
      <c r="V1066" s="5" t="e">
        <f>++COUNTIFS(#REF!,'Манзилли сотиб олиш (2)'!$F1066,#REF!,'Манзилли сотиб олиш (2)'!V$3,#REF!,'Манзилли сотиб олиш (2)'!V$2)</f>
        <v>#REF!</v>
      </c>
      <c r="W1066" s="7" t="e">
        <f t="shared" si="209"/>
        <v>#REF!</v>
      </c>
      <c r="X1066" s="7">
        <f t="shared" si="204"/>
        <v>0</v>
      </c>
      <c r="Y1066" s="7">
        <f t="shared" si="210"/>
        <v>0</v>
      </c>
      <c r="Z1066" s="7">
        <f t="shared" si="205"/>
        <v>0</v>
      </c>
      <c r="AA1066" s="7">
        <v>0</v>
      </c>
      <c r="AB1066" s="7" t="e">
        <f t="shared" si="211"/>
        <v>#REF!</v>
      </c>
      <c r="AC1066" s="7">
        <f t="shared" si="202"/>
        <v>0</v>
      </c>
      <c r="AD1066" s="12" t="e">
        <f>++VLOOKUP(F1066,#REF!,3,0)</f>
        <v>#REF!</v>
      </c>
      <c r="AE1066" s="10"/>
      <c r="AF1066" s="10"/>
    </row>
    <row r="1067" spans="1:32" x14ac:dyDescent="0.25">
      <c r="A1067" s="5">
        <f t="shared" si="212"/>
        <v>176</v>
      </c>
      <c r="B1067" s="22" t="s">
        <v>502</v>
      </c>
      <c r="C1067" s="6" t="s">
        <v>4384</v>
      </c>
      <c r="D1067" s="5" t="s">
        <v>4385</v>
      </c>
      <c r="E1067" s="7">
        <v>78306931</v>
      </c>
      <c r="F1067" s="7">
        <v>30611927150038</v>
      </c>
      <c r="G1067" s="7" t="s">
        <v>4386</v>
      </c>
      <c r="H1067" s="14">
        <v>45203</v>
      </c>
      <c r="I1067" s="5" t="s">
        <v>1126</v>
      </c>
      <c r="J1067" s="5" t="e">
        <f>++COUNTIFS(#REF!,'Манзилли сотиб олиш (2)'!$F1067,#REF!,'Манзилли сотиб олиш (2)'!J$3,#REF!,'Манзилли сотиб олиш (2)'!J$2)</f>
        <v>#REF!</v>
      </c>
      <c r="K1067" s="5" t="e">
        <f>++COUNTIFS(#REF!,'Манзилли сотиб олиш (2)'!$F1067,#REF!,'Манзилли сотиб олиш (2)'!K$3,#REF!,'Манзилли сотиб олиш (2)'!K$2)</f>
        <v>#REF!</v>
      </c>
      <c r="L1067" s="5" t="e">
        <f>++COUNTIFS(#REF!,'Манзилли сотиб олиш (2)'!$F1067,#REF!,'Манзилли сотиб олиш (2)'!L$3,#REF!,'Манзилли сотиб олиш (2)'!L$2)</f>
        <v>#REF!</v>
      </c>
      <c r="M1067" s="5" t="e">
        <f>++COUNTIFS(#REF!,'Манзилли сотиб олиш (2)'!$F1067,#REF!,'Манзилли сотиб олиш (2)'!M$3,#REF!,'Манзилли сотиб олиш (2)'!M$2)</f>
        <v>#REF!</v>
      </c>
      <c r="N1067" s="5" t="e">
        <f>++COUNTIFS(#REF!,'Манзилли сотиб олиш (2)'!$F1067,#REF!,'Манзилли сотиб олиш (2)'!N$3,#REF!,'Манзилли сотиб олиш (2)'!N$2)</f>
        <v>#REF!</v>
      </c>
      <c r="O1067" s="7" t="e">
        <f t="shared" si="206"/>
        <v>#REF!</v>
      </c>
      <c r="P1067" s="7">
        <f t="shared" si="207"/>
        <v>0</v>
      </c>
      <c r="Q1067" s="7">
        <f t="shared" si="208"/>
        <v>0</v>
      </c>
      <c r="R1067" s="5" t="e">
        <f>++COUNTIFS(#REF!,'Манзилли сотиб олиш (2)'!$F1067,#REF!,'Манзилли сотиб олиш (2)'!R$3,#REF!,'Манзилли сотиб олиш (2)'!R$2)</f>
        <v>#REF!</v>
      </c>
      <c r="S1067" s="5" t="e">
        <f>++COUNTIFS(#REF!,'Манзилли сотиб олиш (2)'!$F1067,#REF!,'Манзилли сотиб олиш (2)'!S$3,#REF!,'Манзилли сотиб олиш (2)'!S$2)</f>
        <v>#REF!</v>
      </c>
      <c r="T1067" s="5" t="e">
        <f>++COUNTIFS(#REF!,'Манзилли сотиб олиш (2)'!$F1067,#REF!,'Манзилли сотиб олиш (2)'!T$3,#REF!,'Манзилли сотиб олиш (2)'!T$2)</f>
        <v>#REF!</v>
      </c>
      <c r="U1067" s="5" t="e">
        <f>++COUNTIFS(#REF!,'Манзилли сотиб олиш (2)'!$F1067,#REF!,'Манзилли сотиб олиш (2)'!U$3,#REF!,'Манзилли сотиб олиш (2)'!U$2)</f>
        <v>#REF!</v>
      </c>
      <c r="V1067" s="5" t="e">
        <f>++COUNTIFS(#REF!,'Манзилли сотиб олиш (2)'!$F1067,#REF!,'Манзилли сотиб олиш (2)'!V$3,#REF!,'Манзилли сотиб олиш (2)'!V$2)</f>
        <v>#REF!</v>
      </c>
      <c r="W1067" s="7" t="e">
        <f t="shared" si="209"/>
        <v>#REF!</v>
      </c>
      <c r="X1067" s="7">
        <f t="shared" si="204"/>
        <v>0</v>
      </c>
      <c r="Y1067" s="7">
        <f t="shared" si="210"/>
        <v>0</v>
      </c>
      <c r="Z1067" s="7">
        <f t="shared" si="205"/>
        <v>0</v>
      </c>
      <c r="AA1067" s="7">
        <v>0</v>
      </c>
      <c r="AB1067" s="7" t="e">
        <f t="shared" si="211"/>
        <v>#REF!</v>
      </c>
      <c r="AC1067" s="7">
        <f t="shared" si="202"/>
        <v>0</v>
      </c>
      <c r="AD1067" s="12" t="e">
        <f>++VLOOKUP(F1067,#REF!,3,0)</f>
        <v>#REF!</v>
      </c>
      <c r="AE1067" s="10"/>
      <c r="AF1067" s="10"/>
    </row>
    <row r="1068" spans="1:32" x14ac:dyDescent="0.25">
      <c r="A1068" s="5">
        <f t="shared" si="212"/>
        <v>177</v>
      </c>
      <c r="B1068" s="22" t="s">
        <v>502</v>
      </c>
      <c r="C1068" s="6" t="s">
        <v>4387</v>
      </c>
      <c r="D1068" s="5" t="s">
        <v>4388</v>
      </c>
      <c r="E1068" s="7">
        <v>87402292</v>
      </c>
      <c r="F1068" s="7">
        <v>32011977150019</v>
      </c>
      <c r="G1068" s="7" t="s">
        <v>4389</v>
      </c>
      <c r="H1068" s="14">
        <v>45203</v>
      </c>
      <c r="I1068" s="5" t="s">
        <v>1126</v>
      </c>
      <c r="J1068" s="5" t="e">
        <f>++COUNTIFS(#REF!,'Манзилли сотиб олиш (2)'!$F1068,#REF!,'Манзилли сотиб олиш (2)'!J$3,#REF!,'Манзилли сотиб олиш (2)'!J$2)</f>
        <v>#REF!</v>
      </c>
      <c r="K1068" s="5" t="e">
        <f>++COUNTIFS(#REF!,'Манзилли сотиб олиш (2)'!$F1068,#REF!,'Манзилли сотиб олиш (2)'!K$3,#REF!,'Манзилли сотиб олиш (2)'!K$2)</f>
        <v>#REF!</v>
      </c>
      <c r="L1068" s="5" t="e">
        <f>++COUNTIFS(#REF!,'Манзилли сотиб олиш (2)'!$F1068,#REF!,'Манзилли сотиб олиш (2)'!L$3,#REF!,'Манзилли сотиб олиш (2)'!L$2)</f>
        <v>#REF!</v>
      </c>
      <c r="M1068" s="5" t="e">
        <f>++COUNTIFS(#REF!,'Манзилли сотиб олиш (2)'!$F1068,#REF!,'Манзилли сотиб олиш (2)'!M$3,#REF!,'Манзилли сотиб олиш (2)'!M$2)</f>
        <v>#REF!</v>
      </c>
      <c r="N1068" s="5" t="e">
        <f>++COUNTIFS(#REF!,'Манзилли сотиб олиш (2)'!$F1068,#REF!,'Манзилли сотиб олиш (2)'!N$3,#REF!,'Манзилли сотиб олиш (2)'!N$2)</f>
        <v>#REF!</v>
      </c>
      <c r="O1068" s="7" t="e">
        <f t="shared" si="206"/>
        <v>#REF!</v>
      </c>
      <c r="P1068" s="7">
        <f t="shared" si="207"/>
        <v>0</v>
      </c>
      <c r="Q1068" s="7">
        <f t="shared" si="208"/>
        <v>0</v>
      </c>
      <c r="R1068" s="5" t="e">
        <f>++COUNTIFS(#REF!,'Манзилли сотиб олиш (2)'!$F1068,#REF!,'Манзилли сотиб олиш (2)'!R$3,#REF!,'Манзилли сотиб олиш (2)'!R$2)</f>
        <v>#REF!</v>
      </c>
      <c r="S1068" s="5" t="e">
        <f>++COUNTIFS(#REF!,'Манзилли сотиб олиш (2)'!$F1068,#REF!,'Манзилли сотиб олиш (2)'!S$3,#REF!,'Манзилли сотиб олиш (2)'!S$2)</f>
        <v>#REF!</v>
      </c>
      <c r="T1068" s="5" t="e">
        <f>++COUNTIFS(#REF!,'Манзилли сотиб олиш (2)'!$F1068,#REF!,'Манзилли сотиб олиш (2)'!T$3,#REF!,'Манзилли сотиб олиш (2)'!T$2)</f>
        <v>#REF!</v>
      </c>
      <c r="U1068" s="5" t="e">
        <f>++COUNTIFS(#REF!,'Манзилли сотиб олиш (2)'!$F1068,#REF!,'Манзилли сотиб олиш (2)'!U$3,#REF!,'Манзилли сотиб олиш (2)'!U$2)</f>
        <v>#REF!</v>
      </c>
      <c r="V1068" s="5" t="e">
        <f>++COUNTIFS(#REF!,'Манзилли сотиб олиш (2)'!$F1068,#REF!,'Манзилли сотиб олиш (2)'!V$3,#REF!,'Манзилли сотиб олиш (2)'!V$2)</f>
        <v>#REF!</v>
      </c>
      <c r="W1068" s="7" t="e">
        <f t="shared" si="209"/>
        <v>#REF!</v>
      </c>
      <c r="X1068" s="7">
        <f t="shared" si="204"/>
        <v>0</v>
      </c>
      <c r="Y1068" s="7">
        <f t="shared" si="210"/>
        <v>0</v>
      </c>
      <c r="Z1068" s="7">
        <f t="shared" si="205"/>
        <v>0</v>
      </c>
      <c r="AA1068" s="7">
        <v>0</v>
      </c>
      <c r="AB1068" s="7" t="e">
        <f t="shared" si="211"/>
        <v>#REF!</v>
      </c>
      <c r="AC1068" s="7">
        <f t="shared" si="202"/>
        <v>0</v>
      </c>
      <c r="AD1068" s="12" t="e">
        <f>++VLOOKUP(F1068,#REF!,3,0)</f>
        <v>#REF!</v>
      </c>
      <c r="AE1068" s="10"/>
      <c r="AF1068" s="10"/>
    </row>
    <row r="1069" spans="1:32" x14ac:dyDescent="0.25">
      <c r="A1069" s="5">
        <f t="shared" si="212"/>
        <v>178</v>
      </c>
      <c r="B1069" s="22" t="s">
        <v>502</v>
      </c>
      <c r="C1069" s="6" t="s">
        <v>1466</v>
      </c>
      <c r="D1069" s="5" t="s">
        <v>629</v>
      </c>
      <c r="E1069" s="7">
        <v>98521021</v>
      </c>
      <c r="F1069" s="7">
        <v>30903923120044</v>
      </c>
      <c r="G1069" s="7" t="s">
        <v>2425</v>
      </c>
      <c r="H1069" s="14">
        <v>45203</v>
      </c>
      <c r="I1069" s="5" t="s">
        <v>1126</v>
      </c>
      <c r="J1069" s="5" t="e">
        <f>++COUNTIFS(#REF!,'Манзилли сотиб олиш (2)'!$F1069,#REF!,'Манзилли сотиб олиш (2)'!J$3,#REF!,'Манзилли сотиб олиш (2)'!J$2)</f>
        <v>#REF!</v>
      </c>
      <c r="K1069" s="5" t="e">
        <f>++COUNTIFS(#REF!,'Манзилли сотиб олиш (2)'!$F1069,#REF!,'Манзилли сотиб олиш (2)'!K$3,#REF!,'Манзилли сотиб олиш (2)'!K$2)</f>
        <v>#REF!</v>
      </c>
      <c r="L1069" s="5" t="e">
        <f>++COUNTIFS(#REF!,'Манзилли сотиб олиш (2)'!$F1069,#REF!,'Манзилли сотиб олиш (2)'!L$3,#REF!,'Манзилли сотиб олиш (2)'!L$2)</f>
        <v>#REF!</v>
      </c>
      <c r="M1069" s="5" t="e">
        <f>++COUNTIFS(#REF!,'Манзилли сотиб олиш (2)'!$F1069,#REF!,'Манзилли сотиб олиш (2)'!M$3,#REF!,'Манзилли сотиб олиш (2)'!M$2)</f>
        <v>#REF!</v>
      </c>
      <c r="N1069" s="5" t="e">
        <f>++COUNTIFS(#REF!,'Манзилли сотиб олиш (2)'!$F1069,#REF!,'Манзилли сотиб олиш (2)'!N$3,#REF!,'Манзилли сотиб олиш (2)'!N$2)</f>
        <v>#REF!</v>
      </c>
      <c r="O1069" s="7" t="e">
        <f t="shared" si="206"/>
        <v>#REF!</v>
      </c>
      <c r="P1069" s="7">
        <f t="shared" si="207"/>
        <v>0</v>
      </c>
      <c r="Q1069" s="7">
        <f t="shared" si="208"/>
        <v>0</v>
      </c>
      <c r="R1069" s="5" t="e">
        <f>++COUNTIFS(#REF!,'Манзилли сотиб олиш (2)'!$F1069,#REF!,'Манзилли сотиб олиш (2)'!R$3,#REF!,'Манзилли сотиб олиш (2)'!R$2)</f>
        <v>#REF!</v>
      </c>
      <c r="S1069" s="5" t="e">
        <f>++COUNTIFS(#REF!,'Манзилли сотиб олиш (2)'!$F1069,#REF!,'Манзилли сотиб олиш (2)'!S$3,#REF!,'Манзилли сотиб олиш (2)'!S$2)</f>
        <v>#REF!</v>
      </c>
      <c r="T1069" s="5" t="e">
        <f>++COUNTIFS(#REF!,'Манзилли сотиб олиш (2)'!$F1069,#REF!,'Манзилли сотиб олиш (2)'!T$3,#REF!,'Манзилли сотиб олиш (2)'!T$2)</f>
        <v>#REF!</v>
      </c>
      <c r="U1069" s="5" t="e">
        <f>++COUNTIFS(#REF!,'Манзилли сотиб олиш (2)'!$F1069,#REF!,'Манзилли сотиб олиш (2)'!U$3,#REF!,'Манзилли сотиб олиш (2)'!U$2)</f>
        <v>#REF!</v>
      </c>
      <c r="V1069" s="5" t="e">
        <f>++COUNTIFS(#REF!,'Манзилли сотиб олиш (2)'!$F1069,#REF!,'Манзилли сотиб олиш (2)'!V$3,#REF!,'Манзилли сотиб олиш (2)'!V$2)</f>
        <v>#REF!</v>
      </c>
      <c r="W1069" s="7" t="e">
        <f t="shared" si="209"/>
        <v>#REF!</v>
      </c>
      <c r="X1069" s="7">
        <f t="shared" si="204"/>
        <v>0</v>
      </c>
      <c r="Y1069" s="7">
        <f t="shared" si="210"/>
        <v>0</v>
      </c>
      <c r="Z1069" s="7">
        <f t="shared" si="205"/>
        <v>0</v>
      </c>
      <c r="AA1069" s="7">
        <v>0</v>
      </c>
      <c r="AB1069" s="7" t="e">
        <f t="shared" si="211"/>
        <v>#REF!</v>
      </c>
      <c r="AC1069" s="7">
        <f t="shared" si="202"/>
        <v>0</v>
      </c>
      <c r="AD1069" s="12" t="e">
        <f>++VLOOKUP(F1069,#REF!,3,0)</f>
        <v>#REF!</v>
      </c>
      <c r="AE1069" s="10"/>
      <c r="AF1069" s="10"/>
    </row>
    <row r="1070" spans="1:32" x14ac:dyDescent="0.25">
      <c r="A1070" s="5">
        <f t="shared" si="212"/>
        <v>179</v>
      </c>
      <c r="B1070" s="22" t="s">
        <v>502</v>
      </c>
      <c r="C1070" s="6" t="s">
        <v>4390</v>
      </c>
      <c r="D1070" s="5" t="s">
        <v>4391</v>
      </c>
      <c r="E1070" s="7">
        <v>78990639</v>
      </c>
      <c r="F1070" s="7">
        <v>31208997150030</v>
      </c>
      <c r="G1070" s="7" t="s">
        <v>4392</v>
      </c>
      <c r="H1070" s="14">
        <v>45203</v>
      </c>
      <c r="I1070" s="5" t="s">
        <v>1126</v>
      </c>
      <c r="J1070" s="5" t="e">
        <f>++COUNTIFS(#REF!,'Манзилли сотиб олиш (2)'!$F1070,#REF!,'Манзилли сотиб олиш (2)'!J$3,#REF!,'Манзилли сотиб олиш (2)'!J$2)</f>
        <v>#REF!</v>
      </c>
      <c r="K1070" s="5" t="e">
        <f>++COUNTIFS(#REF!,'Манзилли сотиб олиш (2)'!$F1070,#REF!,'Манзилли сотиб олиш (2)'!K$3,#REF!,'Манзилли сотиб олиш (2)'!K$2)</f>
        <v>#REF!</v>
      </c>
      <c r="L1070" s="5" t="e">
        <f>++COUNTIFS(#REF!,'Манзилли сотиб олиш (2)'!$F1070,#REF!,'Манзилли сотиб олиш (2)'!L$3,#REF!,'Манзилли сотиб олиш (2)'!L$2)</f>
        <v>#REF!</v>
      </c>
      <c r="M1070" s="5" t="e">
        <f>++COUNTIFS(#REF!,'Манзилли сотиб олиш (2)'!$F1070,#REF!,'Манзилли сотиб олиш (2)'!M$3,#REF!,'Манзилли сотиб олиш (2)'!M$2)</f>
        <v>#REF!</v>
      </c>
      <c r="N1070" s="5" t="e">
        <f>++COUNTIFS(#REF!,'Манзилли сотиб олиш (2)'!$F1070,#REF!,'Манзилли сотиб олиш (2)'!N$3,#REF!,'Манзилли сотиб олиш (2)'!N$2)</f>
        <v>#REF!</v>
      </c>
      <c r="O1070" s="7" t="e">
        <f t="shared" si="206"/>
        <v>#REF!</v>
      </c>
      <c r="P1070" s="7">
        <f t="shared" si="207"/>
        <v>0</v>
      </c>
      <c r="Q1070" s="7">
        <f t="shared" si="208"/>
        <v>0</v>
      </c>
      <c r="R1070" s="5" t="e">
        <f>++COUNTIFS(#REF!,'Манзилли сотиб олиш (2)'!$F1070,#REF!,'Манзилли сотиб олиш (2)'!R$3,#REF!,'Манзилли сотиб олиш (2)'!R$2)</f>
        <v>#REF!</v>
      </c>
      <c r="S1070" s="5" t="e">
        <f>++COUNTIFS(#REF!,'Манзилли сотиб олиш (2)'!$F1070,#REF!,'Манзилли сотиб олиш (2)'!S$3,#REF!,'Манзилли сотиб олиш (2)'!S$2)</f>
        <v>#REF!</v>
      </c>
      <c r="T1070" s="5" t="e">
        <f>++COUNTIFS(#REF!,'Манзилли сотиб олиш (2)'!$F1070,#REF!,'Манзилли сотиб олиш (2)'!T$3,#REF!,'Манзилли сотиб олиш (2)'!T$2)</f>
        <v>#REF!</v>
      </c>
      <c r="U1070" s="5" t="e">
        <f>++COUNTIFS(#REF!,'Манзилли сотиб олиш (2)'!$F1070,#REF!,'Манзилли сотиб олиш (2)'!U$3,#REF!,'Манзилли сотиб олиш (2)'!U$2)</f>
        <v>#REF!</v>
      </c>
      <c r="V1070" s="5" t="e">
        <f>++COUNTIFS(#REF!,'Манзилли сотиб олиш (2)'!$F1070,#REF!,'Манзилли сотиб олиш (2)'!V$3,#REF!,'Манзилли сотиб олиш (2)'!V$2)</f>
        <v>#REF!</v>
      </c>
      <c r="W1070" s="7" t="e">
        <f t="shared" si="209"/>
        <v>#REF!</v>
      </c>
      <c r="X1070" s="7">
        <f t="shared" si="204"/>
        <v>0</v>
      </c>
      <c r="Y1070" s="7">
        <f t="shared" si="210"/>
        <v>0</v>
      </c>
      <c r="Z1070" s="7">
        <f t="shared" si="205"/>
        <v>0</v>
      </c>
      <c r="AA1070" s="7">
        <v>0</v>
      </c>
      <c r="AB1070" s="7" t="e">
        <f t="shared" si="211"/>
        <v>#REF!</v>
      </c>
      <c r="AC1070" s="7">
        <f t="shared" si="202"/>
        <v>0</v>
      </c>
      <c r="AD1070" s="12" t="e">
        <f>++VLOOKUP(F1070,#REF!,3,0)</f>
        <v>#REF!</v>
      </c>
      <c r="AE1070" s="10"/>
      <c r="AF1070" s="10"/>
    </row>
    <row r="1071" spans="1:32" x14ac:dyDescent="0.25">
      <c r="A1071" s="5">
        <f t="shared" si="212"/>
        <v>180</v>
      </c>
      <c r="B1071" s="22" t="s">
        <v>502</v>
      </c>
      <c r="C1071" s="6" t="s">
        <v>4393</v>
      </c>
      <c r="D1071" s="5" t="s">
        <v>4394</v>
      </c>
      <c r="E1071" s="7">
        <v>98781846</v>
      </c>
      <c r="F1071" s="7">
        <v>41712893120013</v>
      </c>
      <c r="G1071" s="7" t="s">
        <v>4395</v>
      </c>
      <c r="H1071" s="14">
        <v>45203</v>
      </c>
      <c r="I1071" s="5" t="s">
        <v>1126</v>
      </c>
      <c r="J1071" s="5" t="e">
        <f>++COUNTIFS(#REF!,'Манзилли сотиб олиш (2)'!$F1071,#REF!,'Манзилли сотиб олиш (2)'!J$3,#REF!,'Манзилли сотиб олиш (2)'!J$2)</f>
        <v>#REF!</v>
      </c>
      <c r="K1071" s="5" t="e">
        <f>++COUNTIFS(#REF!,'Манзилли сотиб олиш (2)'!$F1071,#REF!,'Манзилли сотиб олиш (2)'!K$3,#REF!,'Манзилли сотиб олиш (2)'!K$2)</f>
        <v>#REF!</v>
      </c>
      <c r="L1071" s="5" t="e">
        <f>++COUNTIFS(#REF!,'Манзилли сотиб олиш (2)'!$F1071,#REF!,'Манзилли сотиб олиш (2)'!L$3,#REF!,'Манзилли сотиб олиш (2)'!L$2)</f>
        <v>#REF!</v>
      </c>
      <c r="M1071" s="5" t="e">
        <f>++COUNTIFS(#REF!,'Манзилли сотиб олиш (2)'!$F1071,#REF!,'Манзилли сотиб олиш (2)'!M$3,#REF!,'Манзилли сотиб олиш (2)'!M$2)</f>
        <v>#REF!</v>
      </c>
      <c r="N1071" s="5" t="e">
        <f>++COUNTIFS(#REF!,'Манзилли сотиб олиш (2)'!$F1071,#REF!,'Манзилли сотиб олиш (2)'!N$3,#REF!,'Манзилли сотиб олиш (2)'!N$2)</f>
        <v>#REF!</v>
      </c>
      <c r="O1071" s="7" t="e">
        <f t="shared" si="206"/>
        <v>#REF!</v>
      </c>
      <c r="P1071" s="7">
        <f t="shared" si="207"/>
        <v>0</v>
      </c>
      <c r="Q1071" s="7">
        <f t="shared" si="208"/>
        <v>0</v>
      </c>
      <c r="R1071" s="5" t="e">
        <f>++COUNTIFS(#REF!,'Манзилли сотиб олиш (2)'!$F1071,#REF!,'Манзилли сотиб олиш (2)'!R$3,#REF!,'Манзилли сотиб олиш (2)'!R$2)</f>
        <v>#REF!</v>
      </c>
      <c r="S1071" s="5" t="e">
        <f>++COUNTIFS(#REF!,'Манзилли сотиб олиш (2)'!$F1071,#REF!,'Манзилли сотиб олиш (2)'!S$3,#REF!,'Манзилли сотиб олиш (2)'!S$2)</f>
        <v>#REF!</v>
      </c>
      <c r="T1071" s="5" t="e">
        <f>++COUNTIFS(#REF!,'Манзилли сотиб олиш (2)'!$F1071,#REF!,'Манзилли сотиб олиш (2)'!T$3,#REF!,'Манзилли сотиб олиш (2)'!T$2)</f>
        <v>#REF!</v>
      </c>
      <c r="U1071" s="5" t="e">
        <f>++COUNTIFS(#REF!,'Манзилли сотиб олиш (2)'!$F1071,#REF!,'Манзилли сотиб олиш (2)'!U$3,#REF!,'Манзилли сотиб олиш (2)'!U$2)</f>
        <v>#REF!</v>
      </c>
      <c r="V1071" s="5" t="e">
        <f>++COUNTIFS(#REF!,'Манзилли сотиб олиш (2)'!$F1071,#REF!,'Манзилли сотиб олиш (2)'!V$3,#REF!,'Манзилли сотиб олиш (2)'!V$2)</f>
        <v>#REF!</v>
      </c>
      <c r="W1071" s="7" t="e">
        <f t="shared" si="209"/>
        <v>#REF!</v>
      </c>
      <c r="X1071" s="7">
        <f t="shared" si="204"/>
        <v>0</v>
      </c>
      <c r="Y1071" s="7">
        <f t="shared" si="210"/>
        <v>0</v>
      </c>
      <c r="Z1071" s="7">
        <f t="shared" si="205"/>
        <v>0</v>
      </c>
      <c r="AA1071" s="7">
        <v>0</v>
      </c>
      <c r="AB1071" s="7" t="e">
        <f t="shared" si="211"/>
        <v>#REF!</v>
      </c>
      <c r="AC1071" s="7">
        <f t="shared" si="202"/>
        <v>0</v>
      </c>
      <c r="AD1071" s="12" t="e">
        <f>++VLOOKUP(F1071,#REF!,3,0)</f>
        <v>#REF!</v>
      </c>
      <c r="AE1071" s="10"/>
      <c r="AF1071" s="10"/>
    </row>
    <row r="1072" spans="1:32" x14ac:dyDescent="0.25">
      <c r="A1072" s="5">
        <f t="shared" si="212"/>
        <v>181</v>
      </c>
      <c r="B1072" s="22" t="s">
        <v>502</v>
      </c>
      <c r="C1072" s="6" t="s">
        <v>4396</v>
      </c>
      <c r="D1072" s="5" t="s">
        <v>4397</v>
      </c>
      <c r="E1072" s="7">
        <v>98777647</v>
      </c>
      <c r="F1072" s="7">
        <v>41012843120150</v>
      </c>
      <c r="G1072" s="7" t="s">
        <v>4398</v>
      </c>
      <c r="H1072" s="14">
        <v>45203</v>
      </c>
      <c r="I1072" s="5" t="s">
        <v>1126</v>
      </c>
      <c r="J1072" s="5" t="e">
        <f>++COUNTIFS(#REF!,'Манзилли сотиб олиш (2)'!$F1072,#REF!,'Манзилли сотиб олиш (2)'!J$3,#REF!,'Манзилли сотиб олиш (2)'!J$2)</f>
        <v>#REF!</v>
      </c>
      <c r="K1072" s="5" t="e">
        <f>++COUNTIFS(#REF!,'Манзилли сотиб олиш (2)'!$F1072,#REF!,'Манзилли сотиб олиш (2)'!K$3,#REF!,'Манзилли сотиб олиш (2)'!K$2)</f>
        <v>#REF!</v>
      </c>
      <c r="L1072" s="5" t="e">
        <f>++COUNTIFS(#REF!,'Манзилли сотиб олиш (2)'!$F1072,#REF!,'Манзилли сотиб олиш (2)'!L$3,#REF!,'Манзилли сотиб олиш (2)'!L$2)</f>
        <v>#REF!</v>
      </c>
      <c r="M1072" s="5" t="e">
        <f>++COUNTIFS(#REF!,'Манзилли сотиб олиш (2)'!$F1072,#REF!,'Манзилли сотиб олиш (2)'!M$3,#REF!,'Манзилли сотиб олиш (2)'!M$2)</f>
        <v>#REF!</v>
      </c>
      <c r="N1072" s="5" t="e">
        <f>++COUNTIFS(#REF!,'Манзилли сотиб олиш (2)'!$F1072,#REF!,'Манзилли сотиб олиш (2)'!N$3,#REF!,'Манзилли сотиб олиш (2)'!N$2)</f>
        <v>#REF!</v>
      </c>
      <c r="O1072" s="7" t="e">
        <f t="shared" si="206"/>
        <v>#REF!</v>
      </c>
      <c r="P1072" s="7">
        <f t="shared" si="207"/>
        <v>0</v>
      </c>
      <c r="Q1072" s="7">
        <f t="shared" si="208"/>
        <v>0</v>
      </c>
      <c r="R1072" s="5" t="e">
        <f>++COUNTIFS(#REF!,'Манзилли сотиб олиш (2)'!$F1072,#REF!,'Манзилли сотиб олиш (2)'!R$3,#REF!,'Манзилли сотиб олиш (2)'!R$2)</f>
        <v>#REF!</v>
      </c>
      <c r="S1072" s="5" t="e">
        <f>++COUNTIFS(#REF!,'Манзилли сотиб олиш (2)'!$F1072,#REF!,'Манзилли сотиб олиш (2)'!S$3,#REF!,'Манзилли сотиб олиш (2)'!S$2)</f>
        <v>#REF!</v>
      </c>
      <c r="T1072" s="5" t="e">
        <f>++COUNTIFS(#REF!,'Манзилли сотиб олиш (2)'!$F1072,#REF!,'Манзилли сотиб олиш (2)'!T$3,#REF!,'Манзилли сотиб олиш (2)'!T$2)</f>
        <v>#REF!</v>
      </c>
      <c r="U1072" s="5" t="e">
        <f>++COUNTIFS(#REF!,'Манзилли сотиб олиш (2)'!$F1072,#REF!,'Манзилли сотиб олиш (2)'!U$3,#REF!,'Манзилли сотиб олиш (2)'!U$2)</f>
        <v>#REF!</v>
      </c>
      <c r="V1072" s="5" t="e">
        <f>++COUNTIFS(#REF!,'Манзилли сотиб олиш (2)'!$F1072,#REF!,'Манзилли сотиб олиш (2)'!V$3,#REF!,'Манзилли сотиб олиш (2)'!V$2)</f>
        <v>#REF!</v>
      </c>
      <c r="W1072" s="7" t="e">
        <f t="shared" si="209"/>
        <v>#REF!</v>
      </c>
      <c r="X1072" s="7">
        <f t="shared" si="204"/>
        <v>0</v>
      </c>
      <c r="Y1072" s="7">
        <f t="shared" si="210"/>
        <v>0</v>
      </c>
      <c r="Z1072" s="7">
        <f t="shared" si="205"/>
        <v>0</v>
      </c>
      <c r="AA1072" s="7">
        <v>0</v>
      </c>
      <c r="AB1072" s="7" t="e">
        <f t="shared" si="211"/>
        <v>#REF!</v>
      </c>
      <c r="AC1072" s="7">
        <f t="shared" si="202"/>
        <v>0</v>
      </c>
      <c r="AD1072" s="12" t="e">
        <f>++VLOOKUP(F1072,#REF!,3,0)</f>
        <v>#REF!</v>
      </c>
      <c r="AE1072" s="10" t="s">
        <v>502</v>
      </c>
      <c r="AF1072" s="10" t="s">
        <v>1024</v>
      </c>
    </row>
    <row r="1073" spans="1:32" x14ac:dyDescent="0.25">
      <c r="A1073" s="5">
        <f t="shared" si="212"/>
        <v>182</v>
      </c>
      <c r="B1073" s="22" t="s">
        <v>502</v>
      </c>
      <c r="C1073" s="6" t="s">
        <v>4399</v>
      </c>
      <c r="D1073" s="5" t="s">
        <v>4400</v>
      </c>
      <c r="E1073" s="7">
        <v>94202200</v>
      </c>
      <c r="F1073" s="7">
        <v>40206927150015</v>
      </c>
      <c r="G1073" s="7" t="s">
        <v>4358</v>
      </c>
      <c r="H1073" s="14">
        <v>45203</v>
      </c>
      <c r="I1073" s="5" t="s">
        <v>1126</v>
      </c>
      <c r="J1073" s="5" t="e">
        <f>++COUNTIFS(#REF!,'Манзилли сотиб олиш (2)'!$F1073,#REF!,'Манзилли сотиб олиш (2)'!J$3,#REF!,'Манзилли сотиб олиш (2)'!J$2)</f>
        <v>#REF!</v>
      </c>
      <c r="K1073" s="5" t="e">
        <f>++COUNTIFS(#REF!,'Манзилли сотиб олиш (2)'!$F1073,#REF!,'Манзилли сотиб олиш (2)'!K$3,#REF!,'Манзилли сотиб олиш (2)'!K$2)</f>
        <v>#REF!</v>
      </c>
      <c r="L1073" s="5" t="e">
        <f>++COUNTIFS(#REF!,'Манзилли сотиб олиш (2)'!$F1073,#REF!,'Манзилли сотиб олиш (2)'!L$3,#REF!,'Манзилли сотиб олиш (2)'!L$2)</f>
        <v>#REF!</v>
      </c>
      <c r="M1073" s="5" t="e">
        <f>++COUNTIFS(#REF!,'Манзилли сотиб олиш (2)'!$F1073,#REF!,'Манзилли сотиб олиш (2)'!M$3,#REF!,'Манзилли сотиб олиш (2)'!M$2)</f>
        <v>#REF!</v>
      </c>
      <c r="N1073" s="5" t="e">
        <f>++COUNTIFS(#REF!,'Манзилли сотиб олиш (2)'!$F1073,#REF!,'Манзилли сотиб олиш (2)'!N$3,#REF!,'Манзилли сотиб олиш (2)'!N$2)</f>
        <v>#REF!</v>
      </c>
      <c r="O1073" s="7" t="e">
        <f t="shared" si="206"/>
        <v>#REF!</v>
      </c>
      <c r="P1073" s="7">
        <f t="shared" si="207"/>
        <v>0</v>
      </c>
      <c r="Q1073" s="7">
        <f t="shared" si="208"/>
        <v>0</v>
      </c>
      <c r="R1073" s="5" t="e">
        <f>++COUNTIFS(#REF!,'Манзилли сотиб олиш (2)'!$F1073,#REF!,'Манзилли сотиб олиш (2)'!R$3,#REF!,'Манзилли сотиб олиш (2)'!R$2)</f>
        <v>#REF!</v>
      </c>
      <c r="S1073" s="5" t="e">
        <f>++COUNTIFS(#REF!,'Манзилли сотиб олиш (2)'!$F1073,#REF!,'Манзилли сотиб олиш (2)'!S$3,#REF!,'Манзилли сотиб олиш (2)'!S$2)</f>
        <v>#REF!</v>
      </c>
      <c r="T1073" s="5" t="e">
        <f>++COUNTIFS(#REF!,'Манзилли сотиб олиш (2)'!$F1073,#REF!,'Манзилли сотиб олиш (2)'!T$3,#REF!,'Манзилли сотиб олиш (2)'!T$2)</f>
        <v>#REF!</v>
      </c>
      <c r="U1073" s="5" t="e">
        <f>++COUNTIFS(#REF!,'Манзилли сотиб олиш (2)'!$F1073,#REF!,'Манзилли сотиб олиш (2)'!U$3,#REF!,'Манзилли сотиб олиш (2)'!U$2)</f>
        <v>#REF!</v>
      </c>
      <c r="V1073" s="5" t="e">
        <f>++COUNTIFS(#REF!,'Манзилли сотиб олиш (2)'!$F1073,#REF!,'Манзилли сотиб олиш (2)'!V$3,#REF!,'Манзилли сотиб олиш (2)'!V$2)</f>
        <v>#REF!</v>
      </c>
      <c r="W1073" s="7" t="e">
        <f t="shared" si="209"/>
        <v>#REF!</v>
      </c>
      <c r="X1073" s="7">
        <f t="shared" si="204"/>
        <v>0</v>
      </c>
      <c r="Y1073" s="7">
        <f t="shared" si="210"/>
        <v>0</v>
      </c>
      <c r="Z1073" s="7">
        <f t="shared" si="205"/>
        <v>0</v>
      </c>
      <c r="AA1073" s="7">
        <v>0</v>
      </c>
      <c r="AB1073" s="7" t="e">
        <f t="shared" si="211"/>
        <v>#REF!</v>
      </c>
      <c r="AC1073" s="7">
        <f t="shared" si="202"/>
        <v>0</v>
      </c>
      <c r="AD1073" s="12" t="e">
        <f>++VLOOKUP(F1073,#REF!,3,0)</f>
        <v>#REF!</v>
      </c>
      <c r="AE1073" s="10"/>
      <c r="AF1073" s="10"/>
    </row>
    <row r="1074" spans="1:32" x14ac:dyDescent="0.25">
      <c r="A1074" s="5">
        <f t="shared" si="212"/>
        <v>183</v>
      </c>
      <c r="B1074" s="22" t="s">
        <v>502</v>
      </c>
      <c r="C1074" s="6" t="s">
        <v>4401</v>
      </c>
      <c r="D1074" s="5" t="s">
        <v>4402</v>
      </c>
      <c r="E1074" s="7">
        <v>91541242</v>
      </c>
      <c r="F1074" s="7">
        <v>32811987150014</v>
      </c>
      <c r="G1074" s="7" t="s">
        <v>4403</v>
      </c>
      <c r="H1074" s="14">
        <v>45203</v>
      </c>
      <c r="I1074" s="5" t="s">
        <v>1126</v>
      </c>
      <c r="J1074" s="5" t="e">
        <f>++COUNTIFS(#REF!,'Манзилли сотиб олиш (2)'!$F1074,#REF!,'Манзилли сотиб олиш (2)'!J$3,#REF!,'Манзилли сотиб олиш (2)'!J$2)</f>
        <v>#REF!</v>
      </c>
      <c r="K1074" s="5" t="e">
        <f>++COUNTIFS(#REF!,'Манзилли сотиб олиш (2)'!$F1074,#REF!,'Манзилли сотиб олиш (2)'!K$3,#REF!,'Манзилли сотиб олиш (2)'!K$2)</f>
        <v>#REF!</v>
      </c>
      <c r="L1074" s="5" t="e">
        <f>++COUNTIFS(#REF!,'Манзилли сотиб олиш (2)'!$F1074,#REF!,'Манзилли сотиб олиш (2)'!L$3,#REF!,'Манзилли сотиб олиш (2)'!L$2)</f>
        <v>#REF!</v>
      </c>
      <c r="M1074" s="5" t="e">
        <f>++COUNTIFS(#REF!,'Манзилли сотиб олиш (2)'!$F1074,#REF!,'Манзилли сотиб олиш (2)'!M$3,#REF!,'Манзилли сотиб олиш (2)'!M$2)</f>
        <v>#REF!</v>
      </c>
      <c r="N1074" s="5" t="e">
        <f>++COUNTIFS(#REF!,'Манзилли сотиб олиш (2)'!$F1074,#REF!,'Манзилли сотиб олиш (2)'!N$3,#REF!,'Манзилли сотиб олиш (2)'!N$2)</f>
        <v>#REF!</v>
      </c>
      <c r="O1074" s="7" t="e">
        <f t="shared" si="206"/>
        <v>#REF!</v>
      </c>
      <c r="P1074" s="7">
        <f t="shared" si="207"/>
        <v>0</v>
      </c>
      <c r="Q1074" s="7">
        <f t="shared" si="208"/>
        <v>0</v>
      </c>
      <c r="R1074" s="5" t="e">
        <f>++COUNTIFS(#REF!,'Манзилли сотиб олиш (2)'!$F1074,#REF!,'Манзилли сотиб олиш (2)'!R$3,#REF!,'Манзилли сотиб олиш (2)'!R$2)</f>
        <v>#REF!</v>
      </c>
      <c r="S1074" s="5" t="e">
        <f>++COUNTIFS(#REF!,'Манзилли сотиб олиш (2)'!$F1074,#REF!,'Манзилли сотиб олиш (2)'!S$3,#REF!,'Манзилли сотиб олиш (2)'!S$2)</f>
        <v>#REF!</v>
      </c>
      <c r="T1074" s="5" t="e">
        <f>++COUNTIFS(#REF!,'Манзилли сотиб олиш (2)'!$F1074,#REF!,'Манзилли сотиб олиш (2)'!T$3,#REF!,'Манзилли сотиб олиш (2)'!T$2)</f>
        <v>#REF!</v>
      </c>
      <c r="U1074" s="5" t="e">
        <f>++COUNTIFS(#REF!,'Манзилли сотиб олиш (2)'!$F1074,#REF!,'Манзилли сотиб олиш (2)'!U$3,#REF!,'Манзилли сотиб олиш (2)'!U$2)</f>
        <v>#REF!</v>
      </c>
      <c r="V1074" s="5" t="e">
        <f>++COUNTIFS(#REF!,'Манзилли сотиб олиш (2)'!$F1074,#REF!,'Манзилли сотиб олиш (2)'!V$3,#REF!,'Манзилли сотиб олиш (2)'!V$2)</f>
        <v>#REF!</v>
      </c>
      <c r="W1074" s="7" t="e">
        <f t="shared" si="209"/>
        <v>#REF!</v>
      </c>
      <c r="X1074" s="7">
        <f t="shared" ref="X1074:X1137" si="213">++IF(Y1074&gt;0,1,0)</f>
        <v>0</v>
      </c>
      <c r="Y1074" s="7">
        <f t="shared" si="210"/>
        <v>0</v>
      </c>
      <c r="Z1074" s="7">
        <f t="shared" ref="Z1074:Z1137" si="214">++IF(AA1074&gt;0,1,0)</f>
        <v>0</v>
      </c>
      <c r="AA1074" s="7">
        <v>0</v>
      </c>
      <c r="AB1074" s="7" t="e">
        <f t="shared" si="211"/>
        <v>#REF!</v>
      </c>
      <c r="AC1074" s="7">
        <f t="shared" si="202"/>
        <v>0</v>
      </c>
      <c r="AD1074" s="12" t="e">
        <f>++VLOOKUP(F1074,#REF!,3,0)</f>
        <v>#REF!</v>
      </c>
      <c r="AE1074" s="10"/>
      <c r="AF1074" s="10"/>
    </row>
    <row r="1075" spans="1:32" x14ac:dyDescent="0.25">
      <c r="A1075" s="5">
        <f t="shared" si="212"/>
        <v>184</v>
      </c>
      <c r="B1075" s="22" t="s">
        <v>502</v>
      </c>
      <c r="C1075" s="6" t="s">
        <v>4404</v>
      </c>
      <c r="D1075" s="5" t="s">
        <v>4405</v>
      </c>
      <c r="E1075" s="7">
        <v>86443557</v>
      </c>
      <c r="F1075" s="7">
        <v>40304937150031</v>
      </c>
      <c r="G1075" s="7" t="s">
        <v>4406</v>
      </c>
      <c r="H1075" s="14">
        <v>45212</v>
      </c>
      <c r="I1075" s="5" t="s">
        <v>1125</v>
      </c>
      <c r="J1075" s="5" t="e">
        <f>++COUNTIFS(#REF!,'Манзилли сотиб олиш (2)'!$F1075,#REF!,'Манзилли сотиб олиш (2)'!J$3,#REF!,'Манзилли сотиб олиш (2)'!J$2)</f>
        <v>#REF!</v>
      </c>
      <c r="K1075" s="5" t="e">
        <f>++COUNTIFS(#REF!,'Манзилли сотиб олиш (2)'!$F1075,#REF!,'Манзилли сотиб олиш (2)'!K$3,#REF!,'Манзилли сотиб олиш (2)'!K$2)</f>
        <v>#REF!</v>
      </c>
      <c r="L1075" s="5" t="e">
        <f>++COUNTIFS(#REF!,'Манзилли сотиб олиш (2)'!$F1075,#REF!,'Манзилли сотиб олиш (2)'!L$3,#REF!,'Манзилли сотиб олиш (2)'!L$2)</f>
        <v>#REF!</v>
      </c>
      <c r="M1075" s="5" t="e">
        <f>++COUNTIFS(#REF!,'Манзилли сотиб олиш (2)'!$F1075,#REF!,'Манзилли сотиб олиш (2)'!M$3,#REF!,'Манзилли сотиб олиш (2)'!M$2)</f>
        <v>#REF!</v>
      </c>
      <c r="N1075" s="5" t="e">
        <f>++COUNTIFS(#REF!,'Манзилли сотиб олиш (2)'!$F1075,#REF!,'Манзилли сотиб олиш (2)'!N$3,#REF!,'Манзилли сотиб олиш (2)'!N$2)</f>
        <v>#REF!</v>
      </c>
      <c r="O1075" s="7" t="e">
        <f t="shared" si="206"/>
        <v>#REF!</v>
      </c>
      <c r="P1075" s="7">
        <f t="shared" si="207"/>
        <v>0</v>
      </c>
      <c r="Q1075" s="7">
        <f t="shared" si="208"/>
        <v>0</v>
      </c>
      <c r="R1075" s="5" t="e">
        <f>++COUNTIFS(#REF!,'Манзилли сотиб олиш (2)'!$F1075,#REF!,'Манзилли сотиб олиш (2)'!R$3,#REF!,'Манзилли сотиб олиш (2)'!R$2)</f>
        <v>#REF!</v>
      </c>
      <c r="S1075" s="5" t="e">
        <f>++COUNTIFS(#REF!,'Манзилли сотиб олиш (2)'!$F1075,#REF!,'Манзилли сотиб олиш (2)'!S$3,#REF!,'Манзилли сотиб олиш (2)'!S$2)</f>
        <v>#REF!</v>
      </c>
      <c r="T1075" s="5" t="e">
        <f>++COUNTIFS(#REF!,'Манзилли сотиб олиш (2)'!$F1075,#REF!,'Манзилли сотиб олиш (2)'!T$3,#REF!,'Манзилли сотиб олиш (2)'!T$2)</f>
        <v>#REF!</v>
      </c>
      <c r="U1075" s="5" t="e">
        <f>++COUNTIFS(#REF!,'Манзилли сотиб олиш (2)'!$F1075,#REF!,'Манзилли сотиб олиш (2)'!U$3,#REF!,'Манзилли сотиб олиш (2)'!U$2)</f>
        <v>#REF!</v>
      </c>
      <c r="V1075" s="5" t="e">
        <f>++COUNTIFS(#REF!,'Манзилли сотиб олиш (2)'!$F1075,#REF!,'Манзилли сотиб олиш (2)'!V$3,#REF!,'Манзилли сотиб олиш (2)'!V$2)</f>
        <v>#REF!</v>
      </c>
      <c r="W1075" s="7" t="e">
        <f t="shared" si="209"/>
        <v>#REF!</v>
      </c>
      <c r="X1075" s="7">
        <f t="shared" si="213"/>
        <v>0</v>
      </c>
      <c r="Y1075" s="7">
        <f t="shared" si="210"/>
        <v>0</v>
      </c>
      <c r="Z1075" s="7">
        <f t="shared" si="214"/>
        <v>0</v>
      </c>
      <c r="AA1075" s="7">
        <v>0</v>
      </c>
      <c r="AB1075" s="7" t="e">
        <f t="shared" si="211"/>
        <v>#REF!</v>
      </c>
      <c r="AC1075" s="7">
        <f t="shared" si="202"/>
        <v>0</v>
      </c>
      <c r="AD1075" s="12" t="e">
        <f>++VLOOKUP(F1075,#REF!,3,0)</f>
        <v>#REF!</v>
      </c>
      <c r="AE1075" s="10"/>
      <c r="AF1075" s="10"/>
    </row>
    <row r="1076" spans="1:32" x14ac:dyDescent="0.25">
      <c r="A1076" s="5">
        <f t="shared" si="212"/>
        <v>185</v>
      </c>
      <c r="B1076" s="22" t="s">
        <v>502</v>
      </c>
      <c r="C1076" s="6" t="s">
        <v>4407</v>
      </c>
      <c r="D1076" s="5" t="s">
        <v>4408</v>
      </c>
      <c r="E1076" s="7">
        <v>98769638</v>
      </c>
      <c r="F1076" s="7">
        <v>31612997150064</v>
      </c>
      <c r="G1076" s="7" t="s">
        <v>4409</v>
      </c>
      <c r="H1076" s="14">
        <v>45203</v>
      </c>
      <c r="I1076" s="5" t="s">
        <v>1126</v>
      </c>
      <c r="J1076" s="5" t="e">
        <f>++COUNTIFS(#REF!,'Манзилли сотиб олиш (2)'!$F1076,#REF!,'Манзилли сотиб олиш (2)'!J$3,#REF!,'Манзилли сотиб олиш (2)'!J$2)</f>
        <v>#REF!</v>
      </c>
      <c r="K1076" s="5" t="e">
        <f>++COUNTIFS(#REF!,'Манзилли сотиб олиш (2)'!$F1076,#REF!,'Манзилли сотиб олиш (2)'!K$3,#REF!,'Манзилли сотиб олиш (2)'!K$2)</f>
        <v>#REF!</v>
      </c>
      <c r="L1076" s="5" t="e">
        <f>++COUNTIFS(#REF!,'Манзилли сотиб олиш (2)'!$F1076,#REF!,'Манзилли сотиб олиш (2)'!L$3,#REF!,'Манзилли сотиб олиш (2)'!L$2)</f>
        <v>#REF!</v>
      </c>
      <c r="M1076" s="5" t="e">
        <f>++COUNTIFS(#REF!,'Манзилли сотиб олиш (2)'!$F1076,#REF!,'Манзилли сотиб олиш (2)'!M$3,#REF!,'Манзилли сотиб олиш (2)'!M$2)</f>
        <v>#REF!</v>
      </c>
      <c r="N1076" s="5" t="e">
        <f>++COUNTIFS(#REF!,'Манзилли сотиб олиш (2)'!$F1076,#REF!,'Манзилли сотиб олиш (2)'!N$3,#REF!,'Манзилли сотиб олиш (2)'!N$2)</f>
        <v>#REF!</v>
      </c>
      <c r="O1076" s="7" t="e">
        <f t="shared" si="206"/>
        <v>#REF!</v>
      </c>
      <c r="P1076" s="7">
        <f t="shared" si="207"/>
        <v>0</v>
      </c>
      <c r="Q1076" s="7">
        <f t="shared" si="208"/>
        <v>0</v>
      </c>
      <c r="R1076" s="5" t="e">
        <f>++COUNTIFS(#REF!,'Манзилли сотиб олиш (2)'!$F1076,#REF!,'Манзилли сотиб олиш (2)'!R$3,#REF!,'Манзилли сотиб олиш (2)'!R$2)</f>
        <v>#REF!</v>
      </c>
      <c r="S1076" s="5" t="e">
        <f>++COUNTIFS(#REF!,'Манзилли сотиб олиш (2)'!$F1076,#REF!,'Манзилли сотиб олиш (2)'!S$3,#REF!,'Манзилли сотиб олиш (2)'!S$2)</f>
        <v>#REF!</v>
      </c>
      <c r="T1076" s="5" t="e">
        <f>++COUNTIFS(#REF!,'Манзилли сотиб олиш (2)'!$F1076,#REF!,'Манзилли сотиб олиш (2)'!T$3,#REF!,'Манзилли сотиб олиш (2)'!T$2)</f>
        <v>#REF!</v>
      </c>
      <c r="U1076" s="5" t="e">
        <f>++COUNTIFS(#REF!,'Манзилли сотиб олиш (2)'!$F1076,#REF!,'Манзилли сотиб олиш (2)'!U$3,#REF!,'Манзилли сотиб олиш (2)'!U$2)</f>
        <v>#REF!</v>
      </c>
      <c r="V1076" s="5" t="e">
        <f>++COUNTIFS(#REF!,'Манзилли сотиб олиш (2)'!$F1076,#REF!,'Манзилли сотиб олиш (2)'!V$3,#REF!,'Манзилли сотиб олиш (2)'!V$2)</f>
        <v>#REF!</v>
      </c>
      <c r="W1076" s="7" t="e">
        <f t="shared" si="209"/>
        <v>#REF!</v>
      </c>
      <c r="X1076" s="7">
        <f t="shared" si="213"/>
        <v>0</v>
      </c>
      <c r="Y1076" s="7">
        <f t="shared" si="210"/>
        <v>0</v>
      </c>
      <c r="Z1076" s="7">
        <f t="shared" si="214"/>
        <v>0</v>
      </c>
      <c r="AA1076" s="7">
        <v>0</v>
      </c>
      <c r="AB1076" s="7" t="e">
        <f t="shared" si="211"/>
        <v>#REF!</v>
      </c>
      <c r="AC1076" s="7">
        <f t="shared" si="202"/>
        <v>0</v>
      </c>
      <c r="AD1076" s="12" t="e">
        <f>++VLOOKUP(F1076,#REF!,3,0)</f>
        <v>#REF!</v>
      </c>
      <c r="AE1076" s="10"/>
      <c r="AF1076" s="10"/>
    </row>
    <row r="1077" spans="1:32" x14ac:dyDescent="0.25">
      <c r="A1077" s="5">
        <f t="shared" si="212"/>
        <v>186</v>
      </c>
      <c r="B1077" s="22" t="s">
        <v>502</v>
      </c>
      <c r="C1077" s="6" t="s">
        <v>4410</v>
      </c>
      <c r="D1077" s="5" t="s">
        <v>4411</v>
      </c>
      <c r="E1077" s="7">
        <v>95201678</v>
      </c>
      <c r="F1077" s="7">
        <v>40508893120019</v>
      </c>
      <c r="G1077" s="7" t="s">
        <v>4412</v>
      </c>
      <c r="H1077" s="14">
        <v>45203</v>
      </c>
      <c r="I1077" s="5" t="s">
        <v>1126</v>
      </c>
      <c r="J1077" s="5" t="e">
        <f>++COUNTIFS(#REF!,'Манзилли сотиб олиш (2)'!$F1077,#REF!,'Манзилли сотиб олиш (2)'!J$3,#REF!,'Манзилли сотиб олиш (2)'!J$2)</f>
        <v>#REF!</v>
      </c>
      <c r="K1077" s="5" t="e">
        <f>++COUNTIFS(#REF!,'Манзилли сотиб олиш (2)'!$F1077,#REF!,'Манзилли сотиб олиш (2)'!K$3,#REF!,'Манзилли сотиб олиш (2)'!K$2)</f>
        <v>#REF!</v>
      </c>
      <c r="L1077" s="5" t="e">
        <f>++COUNTIFS(#REF!,'Манзилли сотиб олиш (2)'!$F1077,#REF!,'Манзилли сотиб олиш (2)'!L$3,#REF!,'Манзилли сотиб олиш (2)'!L$2)</f>
        <v>#REF!</v>
      </c>
      <c r="M1077" s="5" t="e">
        <f>++COUNTIFS(#REF!,'Манзилли сотиб олиш (2)'!$F1077,#REF!,'Манзилли сотиб олиш (2)'!M$3,#REF!,'Манзилли сотиб олиш (2)'!M$2)</f>
        <v>#REF!</v>
      </c>
      <c r="N1077" s="5" t="e">
        <f>++COUNTIFS(#REF!,'Манзилли сотиб олиш (2)'!$F1077,#REF!,'Манзилли сотиб олиш (2)'!N$3,#REF!,'Манзилли сотиб олиш (2)'!N$2)</f>
        <v>#REF!</v>
      </c>
      <c r="O1077" s="7" t="e">
        <f t="shared" si="206"/>
        <v>#REF!</v>
      </c>
      <c r="P1077" s="7">
        <f t="shared" si="207"/>
        <v>0</v>
      </c>
      <c r="Q1077" s="7">
        <f t="shared" si="208"/>
        <v>0</v>
      </c>
      <c r="R1077" s="5" t="e">
        <f>++COUNTIFS(#REF!,'Манзилли сотиб олиш (2)'!$F1077,#REF!,'Манзилли сотиб олиш (2)'!R$3,#REF!,'Манзилли сотиб олиш (2)'!R$2)</f>
        <v>#REF!</v>
      </c>
      <c r="S1077" s="5" t="e">
        <f>++COUNTIFS(#REF!,'Манзилли сотиб олиш (2)'!$F1077,#REF!,'Манзилли сотиб олиш (2)'!S$3,#REF!,'Манзилли сотиб олиш (2)'!S$2)</f>
        <v>#REF!</v>
      </c>
      <c r="T1077" s="5" t="e">
        <f>++COUNTIFS(#REF!,'Манзилли сотиб олиш (2)'!$F1077,#REF!,'Манзилли сотиб олиш (2)'!T$3,#REF!,'Манзилли сотиб олиш (2)'!T$2)</f>
        <v>#REF!</v>
      </c>
      <c r="U1077" s="5" t="e">
        <f>++COUNTIFS(#REF!,'Манзилли сотиб олиш (2)'!$F1077,#REF!,'Манзилли сотиб олиш (2)'!U$3,#REF!,'Манзилли сотиб олиш (2)'!U$2)</f>
        <v>#REF!</v>
      </c>
      <c r="V1077" s="5" t="e">
        <f>++COUNTIFS(#REF!,'Манзилли сотиб олиш (2)'!$F1077,#REF!,'Манзилли сотиб олиш (2)'!V$3,#REF!,'Манзилли сотиб олиш (2)'!V$2)</f>
        <v>#REF!</v>
      </c>
      <c r="W1077" s="7" t="e">
        <f t="shared" si="209"/>
        <v>#REF!</v>
      </c>
      <c r="X1077" s="7">
        <f t="shared" si="213"/>
        <v>0</v>
      </c>
      <c r="Y1077" s="7">
        <f t="shared" si="210"/>
        <v>0</v>
      </c>
      <c r="Z1077" s="7">
        <f t="shared" si="214"/>
        <v>0</v>
      </c>
      <c r="AA1077" s="7">
        <v>0</v>
      </c>
      <c r="AB1077" s="7" t="e">
        <f t="shared" si="211"/>
        <v>#REF!</v>
      </c>
      <c r="AC1077" s="7">
        <f t="shared" si="202"/>
        <v>0</v>
      </c>
      <c r="AD1077" s="12" t="e">
        <f>++VLOOKUP(F1077,#REF!,3,0)</f>
        <v>#REF!</v>
      </c>
      <c r="AE1077" s="10"/>
      <c r="AF1077" s="10"/>
    </row>
    <row r="1078" spans="1:32" x14ac:dyDescent="0.25">
      <c r="A1078" s="5">
        <f t="shared" si="212"/>
        <v>187</v>
      </c>
      <c r="B1078" s="22" t="s">
        <v>502</v>
      </c>
      <c r="C1078" s="6" t="s">
        <v>4413</v>
      </c>
      <c r="D1078" s="5" t="s">
        <v>4414</v>
      </c>
      <c r="E1078" s="7">
        <v>98765914</v>
      </c>
      <c r="F1078" s="7">
        <v>41906863120026</v>
      </c>
      <c r="G1078" s="7" t="s">
        <v>4415</v>
      </c>
      <c r="H1078" s="14">
        <v>45203</v>
      </c>
      <c r="I1078" s="5" t="s">
        <v>1126</v>
      </c>
      <c r="J1078" s="5" t="e">
        <f>++COUNTIFS(#REF!,'Манзилли сотиб олиш (2)'!$F1078,#REF!,'Манзилли сотиб олиш (2)'!J$3,#REF!,'Манзилли сотиб олиш (2)'!J$2)</f>
        <v>#REF!</v>
      </c>
      <c r="K1078" s="5" t="e">
        <f>++COUNTIFS(#REF!,'Манзилли сотиб олиш (2)'!$F1078,#REF!,'Манзилли сотиб олиш (2)'!K$3,#REF!,'Манзилли сотиб олиш (2)'!K$2)</f>
        <v>#REF!</v>
      </c>
      <c r="L1078" s="5" t="e">
        <f>++COUNTIFS(#REF!,'Манзилли сотиб олиш (2)'!$F1078,#REF!,'Манзилли сотиб олиш (2)'!L$3,#REF!,'Манзилли сотиб олиш (2)'!L$2)</f>
        <v>#REF!</v>
      </c>
      <c r="M1078" s="5" t="e">
        <f>++COUNTIFS(#REF!,'Манзилли сотиб олиш (2)'!$F1078,#REF!,'Манзилли сотиб олиш (2)'!M$3,#REF!,'Манзилли сотиб олиш (2)'!M$2)</f>
        <v>#REF!</v>
      </c>
      <c r="N1078" s="5" t="e">
        <f>++COUNTIFS(#REF!,'Манзилли сотиб олиш (2)'!$F1078,#REF!,'Манзилли сотиб олиш (2)'!N$3,#REF!,'Манзилли сотиб олиш (2)'!N$2)</f>
        <v>#REF!</v>
      </c>
      <c r="O1078" s="7" t="e">
        <f t="shared" si="206"/>
        <v>#REF!</v>
      </c>
      <c r="P1078" s="7">
        <f t="shared" si="207"/>
        <v>0</v>
      </c>
      <c r="Q1078" s="7">
        <f t="shared" si="208"/>
        <v>0</v>
      </c>
      <c r="R1078" s="5" t="e">
        <f>++COUNTIFS(#REF!,'Манзилли сотиб олиш (2)'!$F1078,#REF!,'Манзилли сотиб олиш (2)'!R$3,#REF!,'Манзилли сотиб олиш (2)'!R$2)</f>
        <v>#REF!</v>
      </c>
      <c r="S1078" s="5" t="e">
        <f>++COUNTIFS(#REF!,'Манзилли сотиб олиш (2)'!$F1078,#REF!,'Манзилли сотиб олиш (2)'!S$3,#REF!,'Манзилли сотиб олиш (2)'!S$2)</f>
        <v>#REF!</v>
      </c>
      <c r="T1078" s="5" t="e">
        <f>++COUNTIFS(#REF!,'Манзилли сотиб олиш (2)'!$F1078,#REF!,'Манзилли сотиб олиш (2)'!T$3,#REF!,'Манзилли сотиб олиш (2)'!T$2)</f>
        <v>#REF!</v>
      </c>
      <c r="U1078" s="5" t="e">
        <f>++COUNTIFS(#REF!,'Манзилли сотиб олиш (2)'!$F1078,#REF!,'Манзилли сотиб олиш (2)'!U$3,#REF!,'Манзилли сотиб олиш (2)'!U$2)</f>
        <v>#REF!</v>
      </c>
      <c r="V1078" s="5" t="e">
        <f>++COUNTIFS(#REF!,'Манзилли сотиб олиш (2)'!$F1078,#REF!,'Манзилли сотиб олиш (2)'!V$3,#REF!,'Манзилли сотиб олиш (2)'!V$2)</f>
        <v>#REF!</v>
      </c>
      <c r="W1078" s="7" t="e">
        <f t="shared" si="209"/>
        <v>#REF!</v>
      </c>
      <c r="X1078" s="7">
        <f t="shared" si="213"/>
        <v>0</v>
      </c>
      <c r="Y1078" s="7">
        <f t="shared" si="210"/>
        <v>0</v>
      </c>
      <c r="Z1078" s="7">
        <f t="shared" si="214"/>
        <v>0</v>
      </c>
      <c r="AA1078" s="7">
        <v>0</v>
      </c>
      <c r="AB1078" s="7" t="e">
        <f t="shared" si="211"/>
        <v>#REF!</v>
      </c>
      <c r="AC1078" s="7">
        <f t="shared" si="202"/>
        <v>0</v>
      </c>
      <c r="AD1078" s="12" t="e">
        <f>++VLOOKUP(F1078,#REF!,3,0)</f>
        <v>#REF!</v>
      </c>
      <c r="AE1078" s="10"/>
      <c r="AF1078" s="10"/>
    </row>
    <row r="1079" spans="1:32" x14ac:dyDescent="0.25">
      <c r="A1079" s="5">
        <f t="shared" si="212"/>
        <v>188</v>
      </c>
      <c r="B1079" s="22" t="s">
        <v>502</v>
      </c>
      <c r="C1079" s="6" t="s">
        <v>4416</v>
      </c>
      <c r="D1079" s="5" t="s">
        <v>4417</v>
      </c>
      <c r="E1079" s="7">
        <v>98765495</v>
      </c>
      <c r="F1079" s="7">
        <v>53007027150020</v>
      </c>
      <c r="G1079" s="7" t="s">
        <v>4418</v>
      </c>
      <c r="H1079" s="14">
        <v>45203</v>
      </c>
      <c r="I1079" s="5" t="s">
        <v>1126</v>
      </c>
      <c r="J1079" s="5" t="e">
        <f>++COUNTIFS(#REF!,'Манзилли сотиб олиш (2)'!$F1079,#REF!,'Манзилли сотиб олиш (2)'!J$3,#REF!,'Манзилли сотиб олиш (2)'!J$2)</f>
        <v>#REF!</v>
      </c>
      <c r="K1079" s="5" t="e">
        <f>++COUNTIFS(#REF!,'Манзилли сотиб олиш (2)'!$F1079,#REF!,'Манзилли сотиб олиш (2)'!K$3,#REF!,'Манзилли сотиб олиш (2)'!K$2)</f>
        <v>#REF!</v>
      </c>
      <c r="L1079" s="5" t="e">
        <f>++COUNTIFS(#REF!,'Манзилли сотиб олиш (2)'!$F1079,#REF!,'Манзилли сотиб олиш (2)'!L$3,#REF!,'Манзилли сотиб олиш (2)'!L$2)</f>
        <v>#REF!</v>
      </c>
      <c r="M1079" s="5" t="e">
        <f>++COUNTIFS(#REF!,'Манзилли сотиб олиш (2)'!$F1079,#REF!,'Манзилли сотиб олиш (2)'!M$3,#REF!,'Манзилли сотиб олиш (2)'!M$2)</f>
        <v>#REF!</v>
      </c>
      <c r="N1079" s="5" t="e">
        <f>++COUNTIFS(#REF!,'Манзилли сотиб олиш (2)'!$F1079,#REF!,'Манзилли сотиб олиш (2)'!N$3,#REF!,'Манзилли сотиб олиш (2)'!N$2)</f>
        <v>#REF!</v>
      </c>
      <c r="O1079" s="7" t="e">
        <f t="shared" si="206"/>
        <v>#REF!</v>
      </c>
      <c r="P1079" s="7">
        <f t="shared" si="207"/>
        <v>0</v>
      </c>
      <c r="Q1079" s="7">
        <f t="shared" si="208"/>
        <v>0</v>
      </c>
      <c r="R1079" s="5" t="e">
        <f>++COUNTIFS(#REF!,'Манзилли сотиб олиш (2)'!$F1079,#REF!,'Манзилли сотиб олиш (2)'!R$3,#REF!,'Манзилли сотиб олиш (2)'!R$2)</f>
        <v>#REF!</v>
      </c>
      <c r="S1079" s="5" t="e">
        <f>++COUNTIFS(#REF!,'Манзилли сотиб олиш (2)'!$F1079,#REF!,'Манзилли сотиб олиш (2)'!S$3,#REF!,'Манзилли сотиб олиш (2)'!S$2)</f>
        <v>#REF!</v>
      </c>
      <c r="T1079" s="5" t="e">
        <f>++COUNTIFS(#REF!,'Манзилли сотиб олиш (2)'!$F1079,#REF!,'Манзилли сотиб олиш (2)'!T$3,#REF!,'Манзилли сотиб олиш (2)'!T$2)</f>
        <v>#REF!</v>
      </c>
      <c r="U1079" s="5" t="e">
        <f>++COUNTIFS(#REF!,'Манзилли сотиб олиш (2)'!$F1079,#REF!,'Манзилли сотиб олиш (2)'!U$3,#REF!,'Манзилли сотиб олиш (2)'!U$2)</f>
        <v>#REF!</v>
      </c>
      <c r="V1079" s="5" t="e">
        <f>++COUNTIFS(#REF!,'Манзилли сотиб олиш (2)'!$F1079,#REF!,'Манзилли сотиб олиш (2)'!V$3,#REF!,'Манзилли сотиб олиш (2)'!V$2)</f>
        <v>#REF!</v>
      </c>
      <c r="W1079" s="7" t="e">
        <f t="shared" si="209"/>
        <v>#REF!</v>
      </c>
      <c r="X1079" s="7">
        <f t="shared" si="213"/>
        <v>0</v>
      </c>
      <c r="Y1079" s="7">
        <f t="shared" si="210"/>
        <v>0</v>
      </c>
      <c r="Z1079" s="7">
        <f t="shared" si="214"/>
        <v>0</v>
      </c>
      <c r="AA1079" s="7">
        <v>0</v>
      </c>
      <c r="AB1079" s="7" t="e">
        <f t="shared" si="211"/>
        <v>#REF!</v>
      </c>
      <c r="AC1079" s="7">
        <f t="shared" si="202"/>
        <v>0</v>
      </c>
      <c r="AD1079" s="12" t="e">
        <f>++VLOOKUP(F1079,#REF!,3,0)</f>
        <v>#REF!</v>
      </c>
      <c r="AE1079" s="10"/>
      <c r="AF1079" s="10"/>
    </row>
    <row r="1080" spans="1:32" x14ac:dyDescent="0.25">
      <c r="A1080" s="5">
        <f t="shared" si="212"/>
        <v>189</v>
      </c>
      <c r="B1080" s="22" t="s">
        <v>502</v>
      </c>
      <c r="C1080" s="6" t="s">
        <v>4419</v>
      </c>
      <c r="D1080" s="5" t="s">
        <v>4420</v>
      </c>
      <c r="E1080" s="7">
        <v>98764636</v>
      </c>
      <c r="F1080" s="7">
        <v>32907977150033</v>
      </c>
      <c r="G1080" s="7" t="s">
        <v>4421</v>
      </c>
      <c r="H1080" s="14">
        <v>45203</v>
      </c>
      <c r="I1080" s="5" t="s">
        <v>1126</v>
      </c>
      <c r="J1080" s="5" t="e">
        <f>++COUNTIFS(#REF!,'Манзилли сотиб олиш (2)'!$F1080,#REF!,'Манзилли сотиб олиш (2)'!J$3,#REF!,'Манзилли сотиб олиш (2)'!J$2)</f>
        <v>#REF!</v>
      </c>
      <c r="K1080" s="5" t="e">
        <f>++COUNTIFS(#REF!,'Манзилли сотиб олиш (2)'!$F1080,#REF!,'Манзилли сотиб олиш (2)'!K$3,#REF!,'Манзилли сотиб олиш (2)'!K$2)</f>
        <v>#REF!</v>
      </c>
      <c r="L1080" s="5" t="e">
        <f>++COUNTIFS(#REF!,'Манзилли сотиб олиш (2)'!$F1080,#REF!,'Манзилли сотиб олиш (2)'!L$3,#REF!,'Манзилли сотиб олиш (2)'!L$2)</f>
        <v>#REF!</v>
      </c>
      <c r="M1080" s="5" t="e">
        <f>++COUNTIFS(#REF!,'Манзилли сотиб олиш (2)'!$F1080,#REF!,'Манзилли сотиб олиш (2)'!M$3,#REF!,'Манзилли сотиб олиш (2)'!M$2)</f>
        <v>#REF!</v>
      </c>
      <c r="N1080" s="5" t="e">
        <f>++COUNTIFS(#REF!,'Манзилли сотиб олиш (2)'!$F1080,#REF!,'Манзилли сотиб олиш (2)'!N$3,#REF!,'Манзилли сотиб олиш (2)'!N$2)</f>
        <v>#REF!</v>
      </c>
      <c r="O1080" s="7" t="e">
        <f t="shared" si="206"/>
        <v>#REF!</v>
      </c>
      <c r="P1080" s="7">
        <f t="shared" si="207"/>
        <v>0</v>
      </c>
      <c r="Q1080" s="7">
        <f t="shared" si="208"/>
        <v>0</v>
      </c>
      <c r="R1080" s="5" t="e">
        <f>++COUNTIFS(#REF!,'Манзилли сотиб олиш (2)'!$F1080,#REF!,'Манзилли сотиб олиш (2)'!R$3,#REF!,'Манзилли сотиб олиш (2)'!R$2)</f>
        <v>#REF!</v>
      </c>
      <c r="S1080" s="5" t="e">
        <f>++COUNTIFS(#REF!,'Манзилли сотиб олиш (2)'!$F1080,#REF!,'Манзилли сотиб олиш (2)'!S$3,#REF!,'Манзилли сотиб олиш (2)'!S$2)</f>
        <v>#REF!</v>
      </c>
      <c r="T1080" s="5" t="e">
        <f>++COUNTIFS(#REF!,'Манзилли сотиб олиш (2)'!$F1080,#REF!,'Манзилли сотиб олиш (2)'!T$3,#REF!,'Манзилли сотиб олиш (2)'!T$2)</f>
        <v>#REF!</v>
      </c>
      <c r="U1080" s="5" t="e">
        <f>++COUNTIFS(#REF!,'Манзилли сотиб олиш (2)'!$F1080,#REF!,'Манзилли сотиб олиш (2)'!U$3,#REF!,'Манзилли сотиб олиш (2)'!U$2)</f>
        <v>#REF!</v>
      </c>
      <c r="V1080" s="5" t="e">
        <f>++COUNTIFS(#REF!,'Манзилли сотиб олиш (2)'!$F1080,#REF!,'Манзилли сотиб олиш (2)'!V$3,#REF!,'Манзилли сотиб олиш (2)'!V$2)</f>
        <v>#REF!</v>
      </c>
      <c r="W1080" s="7" t="e">
        <f t="shared" si="209"/>
        <v>#REF!</v>
      </c>
      <c r="X1080" s="7">
        <f t="shared" si="213"/>
        <v>0</v>
      </c>
      <c r="Y1080" s="7">
        <f t="shared" si="210"/>
        <v>0</v>
      </c>
      <c r="Z1080" s="7">
        <f t="shared" si="214"/>
        <v>0</v>
      </c>
      <c r="AA1080" s="7">
        <v>0</v>
      </c>
      <c r="AB1080" s="7" t="e">
        <f t="shared" si="211"/>
        <v>#REF!</v>
      </c>
      <c r="AC1080" s="7">
        <f t="shared" si="202"/>
        <v>0</v>
      </c>
      <c r="AD1080" s="12" t="e">
        <f>++VLOOKUP(F1080,#REF!,3,0)</f>
        <v>#REF!</v>
      </c>
      <c r="AE1080" s="10"/>
      <c r="AF1080" s="10"/>
    </row>
    <row r="1081" spans="1:32" x14ac:dyDescent="0.25">
      <c r="A1081" s="5">
        <f t="shared" si="212"/>
        <v>190</v>
      </c>
      <c r="B1081" s="22" t="s">
        <v>502</v>
      </c>
      <c r="C1081" s="6" t="s">
        <v>4422</v>
      </c>
      <c r="D1081" s="5" t="s">
        <v>4423</v>
      </c>
      <c r="E1081" s="7">
        <v>98757532</v>
      </c>
      <c r="F1081" s="7">
        <v>33004903120120</v>
      </c>
      <c r="G1081" s="7" t="s">
        <v>4424</v>
      </c>
      <c r="H1081" s="14">
        <v>45203</v>
      </c>
      <c r="I1081" s="5" t="s">
        <v>1126</v>
      </c>
      <c r="J1081" s="5" t="e">
        <f>++COUNTIFS(#REF!,'Манзилли сотиб олиш (2)'!$F1081,#REF!,'Манзилли сотиб олиш (2)'!J$3,#REF!,'Манзилли сотиб олиш (2)'!J$2)</f>
        <v>#REF!</v>
      </c>
      <c r="K1081" s="5" t="e">
        <f>++COUNTIFS(#REF!,'Манзилли сотиб олиш (2)'!$F1081,#REF!,'Манзилли сотиб олиш (2)'!K$3,#REF!,'Манзилли сотиб олиш (2)'!K$2)</f>
        <v>#REF!</v>
      </c>
      <c r="L1081" s="5" t="e">
        <f>++COUNTIFS(#REF!,'Манзилли сотиб олиш (2)'!$F1081,#REF!,'Манзилли сотиб олиш (2)'!L$3,#REF!,'Манзилли сотиб олиш (2)'!L$2)</f>
        <v>#REF!</v>
      </c>
      <c r="M1081" s="5" t="e">
        <f>++COUNTIFS(#REF!,'Манзилли сотиб олиш (2)'!$F1081,#REF!,'Манзилли сотиб олиш (2)'!M$3,#REF!,'Манзилли сотиб олиш (2)'!M$2)</f>
        <v>#REF!</v>
      </c>
      <c r="N1081" s="5" t="e">
        <f>++COUNTIFS(#REF!,'Манзилли сотиб олиш (2)'!$F1081,#REF!,'Манзилли сотиб олиш (2)'!N$3,#REF!,'Манзилли сотиб олиш (2)'!N$2)</f>
        <v>#REF!</v>
      </c>
      <c r="O1081" s="7" t="e">
        <f t="shared" si="206"/>
        <v>#REF!</v>
      </c>
      <c r="P1081" s="7">
        <f t="shared" si="207"/>
        <v>0</v>
      </c>
      <c r="Q1081" s="7">
        <f t="shared" si="208"/>
        <v>0</v>
      </c>
      <c r="R1081" s="5" t="e">
        <f>++COUNTIFS(#REF!,'Манзилли сотиб олиш (2)'!$F1081,#REF!,'Манзилли сотиб олиш (2)'!R$3,#REF!,'Манзилли сотиб олиш (2)'!R$2)</f>
        <v>#REF!</v>
      </c>
      <c r="S1081" s="5" t="e">
        <f>++COUNTIFS(#REF!,'Манзилли сотиб олиш (2)'!$F1081,#REF!,'Манзилли сотиб олиш (2)'!S$3,#REF!,'Манзилли сотиб олиш (2)'!S$2)</f>
        <v>#REF!</v>
      </c>
      <c r="T1081" s="5" t="e">
        <f>++COUNTIFS(#REF!,'Манзилли сотиб олиш (2)'!$F1081,#REF!,'Манзилли сотиб олиш (2)'!T$3,#REF!,'Манзилли сотиб олиш (2)'!T$2)</f>
        <v>#REF!</v>
      </c>
      <c r="U1081" s="5" t="e">
        <f>++COUNTIFS(#REF!,'Манзилли сотиб олиш (2)'!$F1081,#REF!,'Манзилли сотиб олиш (2)'!U$3,#REF!,'Манзилли сотиб олиш (2)'!U$2)</f>
        <v>#REF!</v>
      </c>
      <c r="V1081" s="5" t="e">
        <f>++COUNTIFS(#REF!,'Манзилли сотиб олиш (2)'!$F1081,#REF!,'Манзилли сотиб олиш (2)'!V$3,#REF!,'Манзилли сотиб олиш (2)'!V$2)</f>
        <v>#REF!</v>
      </c>
      <c r="W1081" s="7" t="e">
        <f t="shared" si="209"/>
        <v>#REF!</v>
      </c>
      <c r="X1081" s="7">
        <f t="shared" si="213"/>
        <v>0</v>
      </c>
      <c r="Y1081" s="7">
        <f t="shared" si="210"/>
        <v>0</v>
      </c>
      <c r="Z1081" s="7">
        <f t="shared" si="214"/>
        <v>0</v>
      </c>
      <c r="AA1081" s="7">
        <v>0</v>
      </c>
      <c r="AB1081" s="7" t="e">
        <f t="shared" si="211"/>
        <v>#REF!</v>
      </c>
      <c r="AC1081" s="7">
        <f t="shared" si="202"/>
        <v>0</v>
      </c>
      <c r="AD1081" s="12" t="e">
        <f>++VLOOKUP(F1081,#REF!,3,0)</f>
        <v>#REF!</v>
      </c>
      <c r="AE1081" s="10"/>
      <c r="AF1081" s="10"/>
    </row>
    <row r="1082" spans="1:32" x14ac:dyDescent="0.25">
      <c r="A1082" s="5">
        <f t="shared" si="212"/>
        <v>191</v>
      </c>
      <c r="B1082" s="22" t="s">
        <v>502</v>
      </c>
      <c r="C1082" s="6" t="s">
        <v>4425</v>
      </c>
      <c r="D1082" s="5" t="s">
        <v>4426</v>
      </c>
      <c r="E1082" s="7">
        <v>98760223</v>
      </c>
      <c r="F1082" s="7">
        <v>40501737150018</v>
      </c>
      <c r="G1082" s="7" t="s">
        <v>4427</v>
      </c>
      <c r="H1082" s="14">
        <v>45212</v>
      </c>
      <c r="I1082" s="5" t="s">
        <v>1125</v>
      </c>
      <c r="J1082" s="5" t="e">
        <f>++COUNTIFS(#REF!,'Манзилли сотиб олиш (2)'!$F1082,#REF!,'Манзилли сотиб олиш (2)'!J$3,#REF!,'Манзилли сотиб олиш (2)'!J$2)</f>
        <v>#REF!</v>
      </c>
      <c r="K1082" s="5" t="e">
        <f>++COUNTIFS(#REF!,'Манзилли сотиб олиш (2)'!$F1082,#REF!,'Манзилли сотиб олиш (2)'!K$3,#REF!,'Манзилли сотиб олиш (2)'!K$2)</f>
        <v>#REF!</v>
      </c>
      <c r="L1082" s="5" t="e">
        <f>++COUNTIFS(#REF!,'Манзилли сотиб олиш (2)'!$F1082,#REF!,'Манзилли сотиб олиш (2)'!L$3,#REF!,'Манзилли сотиб олиш (2)'!L$2)</f>
        <v>#REF!</v>
      </c>
      <c r="M1082" s="5" t="e">
        <f>++COUNTIFS(#REF!,'Манзилли сотиб олиш (2)'!$F1082,#REF!,'Манзилли сотиб олиш (2)'!M$3,#REF!,'Манзилли сотиб олиш (2)'!M$2)</f>
        <v>#REF!</v>
      </c>
      <c r="N1082" s="5" t="e">
        <f>++COUNTIFS(#REF!,'Манзилли сотиб олиш (2)'!$F1082,#REF!,'Манзилли сотиб олиш (2)'!N$3,#REF!,'Манзилли сотиб олиш (2)'!N$2)</f>
        <v>#REF!</v>
      </c>
      <c r="O1082" s="7" t="e">
        <f t="shared" si="206"/>
        <v>#REF!</v>
      </c>
      <c r="P1082" s="7">
        <f t="shared" si="207"/>
        <v>0</v>
      </c>
      <c r="Q1082" s="7">
        <f t="shared" si="208"/>
        <v>0</v>
      </c>
      <c r="R1082" s="5" t="e">
        <f>++COUNTIFS(#REF!,'Манзилли сотиб олиш (2)'!$F1082,#REF!,'Манзилли сотиб олиш (2)'!R$3,#REF!,'Манзилли сотиб олиш (2)'!R$2)</f>
        <v>#REF!</v>
      </c>
      <c r="S1082" s="5" t="e">
        <f>++COUNTIFS(#REF!,'Манзилли сотиб олиш (2)'!$F1082,#REF!,'Манзилли сотиб олиш (2)'!S$3,#REF!,'Манзилли сотиб олиш (2)'!S$2)</f>
        <v>#REF!</v>
      </c>
      <c r="T1082" s="5" t="e">
        <f>++COUNTIFS(#REF!,'Манзилли сотиб олиш (2)'!$F1082,#REF!,'Манзилли сотиб олиш (2)'!T$3,#REF!,'Манзилли сотиб олиш (2)'!T$2)</f>
        <v>#REF!</v>
      </c>
      <c r="U1082" s="5" t="e">
        <f>++COUNTIFS(#REF!,'Манзилли сотиб олиш (2)'!$F1082,#REF!,'Манзилли сотиб олиш (2)'!U$3,#REF!,'Манзилли сотиб олиш (2)'!U$2)</f>
        <v>#REF!</v>
      </c>
      <c r="V1082" s="5" t="e">
        <f>++COUNTIFS(#REF!,'Манзилли сотиб олиш (2)'!$F1082,#REF!,'Манзилли сотиб олиш (2)'!V$3,#REF!,'Манзилли сотиб олиш (2)'!V$2)</f>
        <v>#REF!</v>
      </c>
      <c r="W1082" s="7" t="e">
        <f t="shared" si="209"/>
        <v>#REF!</v>
      </c>
      <c r="X1082" s="7">
        <f t="shared" si="213"/>
        <v>0</v>
      </c>
      <c r="Y1082" s="7">
        <f t="shared" si="210"/>
        <v>0</v>
      </c>
      <c r="Z1082" s="7">
        <f t="shared" si="214"/>
        <v>0</v>
      </c>
      <c r="AA1082" s="7">
        <v>0</v>
      </c>
      <c r="AB1082" s="7" t="e">
        <f t="shared" si="211"/>
        <v>#REF!</v>
      </c>
      <c r="AC1082" s="7">
        <f t="shared" si="202"/>
        <v>0</v>
      </c>
      <c r="AD1082" s="12" t="e">
        <f>++VLOOKUP(F1082,#REF!,3,0)</f>
        <v>#REF!</v>
      </c>
      <c r="AE1082" s="10"/>
      <c r="AF1082" s="10"/>
    </row>
    <row r="1083" spans="1:32" x14ac:dyDescent="0.25">
      <c r="A1083" s="5">
        <f t="shared" si="212"/>
        <v>192</v>
      </c>
      <c r="B1083" s="22" t="s">
        <v>502</v>
      </c>
      <c r="C1083" s="6" t="s">
        <v>4428</v>
      </c>
      <c r="D1083" s="5" t="s">
        <v>4429</v>
      </c>
      <c r="E1083" s="7">
        <v>98760159</v>
      </c>
      <c r="F1083" s="7">
        <v>42806873120056</v>
      </c>
      <c r="G1083" s="7" t="s">
        <v>4430</v>
      </c>
      <c r="H1083" s="14">
        <v>45212</v>
      </c>
      <c r="I1083" s="5" t="s">
        <v>1125</v>
      </c>
      <c r="J1083" s="5" t="e">
        <f>++COUNTIFS(#REF!,'Манзилли сотиб олиш (2)'!$F1083,#REF!,'Манзилли сотиб олиш (2)'!J$3,#REF!,'Манзилли сотиб олиш (2)'!J$2)</f>
        <v>#REF!</v>
      </c>
      <c r="K1083" s="5" t="e">
        <f>++COUNTIFS(#REF!,'Манзилли сотиб олиш (2)'!$F1083,#REF!,'Манзилли сотиб олиш (2)'!K$3,#REF!,'Манзилли сотиб олиш (2)'!K$2)</f>
        <v>#REF!</v>
      </c>
      <c r="L1083" s="5" t="e">
        <f>++COUNTIFS(#REF!,'Манзилли сотиб олиш (2)'!$F1083,#REF!,'Манзилли сотиб олиш (2)'!L$3,#REF!,'Манзилли сотиб олиш (2)'!L$2)</f>
        <v>#REF!</v>
      </c>
      <c r="M1083" s="5" t="e">
        <f>++COUNTIFS(#REF!,'Манзилли сотиб олиш (2)'!$F1083,#REF!,'Манзилли сотиб олиш (2)'!M$3,#REF!,'Манзилли сотиб олиш (2)'!M$2)</f>
        <v>#REF!</v>
      </c>
      <c r="N1083" s="5" t="e">
        <f>++COUNTIFS(#REF!,'Манзилли сотиб олиш (2)'!$F1083,#REF!,'Манзилли сотиб олиш (2)'!N$3,#REF!,'Манзилли сотиб олиш (2)'!N$2)</f>
        <v>#REF!</v>
      </c>
      <c r="O1083" s="7" t="e">
        <f t="shared" si="206"/>
        <v>#REF!</v>
      </c>
      <c r="P1083" s="7">
        <f t="shared" si="207"/>
        <v>0</v>
      </c>
      <c r="Q1083" s="7">
        <f t="shared" si="208"/>
        <v>0</v>
      </c>
      <c r="R1083" s="5" t="e">
        <f>++COUNTIFS(#REF!,'Манзилли сотиб олиш (2)'!$F1083,#REF!,'Манзилли сотиб олиш (2)'!R$3,#REF!,'Манзилли сотиб олиш (2)'!R$2)</f>
        <v>#REF!</v>
      </c>
      <c r="S1083" s="5" t="e">
        <f>++COUNTIFS(#REF!,'Манзилли сотиб олиш (2)'!$F1083,#REF!,'Манзилли сотиб олиш (2)'!S$3,#REF!,'Манзилли сотиб олиш (2)'!S$2)</f>
        <v>#REF!</v>
      </c>
      <c r="T1083" s="5" t="e">
        <f>++COUNTIFS(#REF!,'Манзилли сотиб олиш (2)'!$F1083,#REF!,'Манзилли сотиб олиш (2)'!T$3,#REF!,'Манзилли сотиб олиш (2)'!T$2)</f>
        <v>#REF!</v>
      </c>
      <c r="U1083" s="5" t="e">
        <f>++COUNTIFS(#REF!,'Манзилли сотиб олиш (2)'!$F1083,#REF!,'Манзилли сотиб олиш (2)'!U$3,#REF!,'Манзилли сотиб олиш (2)'!U$2)</f>
        <v>#REF!</v>
      </c>
      <c r="V1083" s="5" t="e">
        <f>++COUNTIFS(#REF!,'Манзилли сотиб олиш (2)'!$F1083,#REF!,'Манзилли сотиб олиш (2)'!V$3,#REF!,'Манзилли сотиб олиш (2)'!V$2)</f>
        <v>#REF!</v>
      </c>
      <c r="W1083" s="7" t="e">
        <f t="shared" si="209"/>
        <v>#REF!</v>
      </c>
      <c r="X1083" s="7">
        <f t="shared" si="213"/>
        <v>0</v>
      </c>
      <c r="Y1083" s="7">
        <f t="shared" si="210"/>
        <v>0</v>
      </c>
      <c r="Z1083" s="7">
        <f t="shared" si="214"/>
        <v>0</v>
      </c>
      <c r="AA1083" s="7">
        <v>0</v>
      </c>
      <c r="AB1083" s="7" t="e">
        <f t="shared" si="211"/>
        <v>#REF!</v>
      </c>
      <c r="AC1083" s="7">
        <f t="shared" si="202"/>
        <v>0</v>
      </c>
      <c r="AD1083" s="12" t="e">
        <f>++VLOOKUP(F1083,#REF!,3,0)</f>
        <v>#REF!</v>
      </c>
      <c r="AE1083" s="10"/>
      <c r="AF1083" s="10"/>
    </row>
    <row r="1084" spans="1:32" x14ac:dyDescent="0.25">
      <c r="A1084" s="5">
        <f t="shared" si="212"/>
        <v>193</v>
      </c>
      <c r="B1084" s="22" t="s">
        <v>502</v>
      </c>
      <c r="C1084" s="6" t="s">
        <v>4431</v>
      </c>
      <c r="D1084" s="5" t="s">
        <v>4432</v>
      </c>
      <c r="E1084" s="7">
        <v>79232248</v>
      </c>
      <c r="F1084" s="7">
        <v>40303853120014</v>
      </c>
      <c r="G1084" s="7" t="s">
        <v>4433</v>
      </c>
      <c r="H1084" s="14">
        <v>45212</v>
      </c>
      <c r="I1084" s="5" t="s">
        <v>1125</v>
      </c>
      <c r="J1084" s="5" t="e">
        <f>++COUNTIFS(#REF!,'Манзилли сотиб олиш (2)'!$F1084,#REF!,'Манзилли сотиб олиш (2)'!J$3,#REF!,'Манзилли сотиб олиш (2)'!J$2)</f>
        <v>#REF!</v>
      </c>
      <c r="K1084" s="5" t="e">
        <f>++COUNTIFS(#REF!,'Манзилли сотиб олиш (2)'!$F1084,#REF!,'Манзилли сотиб олиш (2)'!K$3,#REF!,'Манзилли сотиб олиш (2)'!K$2)</f>
        <v>#REF!</v>
      </c>
      <c r="L1084" s="5" t="e">
        <f>++COUNTIFS(#REF!,'Манзилли сотиб олиш (2)'!$F1084,#REF!,'Манзилли сотиб олиш (2)'!L$3,#REF!,'Манзилли сотиб олиш (2)'!L$2)</f>
        <v>#REF!</v>
      </c>
      <c r="M1084" s="5" t="e">
        <f>++COUNTIFS(#REF!,'Манзилли сотиб олиш (2)'!$F1084,#REF!,'Манзилли сотиб олиш (2)'!M$3,#REF!,'Манзилли сотиб олиш (2)'!M$2)</f>
        <v>#REF!</v>
      </c>
      <c r="N1084" s="5" t="e">
        <f>++COUNTIFS(#REF!,'Манзилли сотиб олиш (2)'!$F1084,#REF!,'Манзилли сотиб олиш (2)'!N$3,#REF!,'Манзилли сотиб олиш (2)'!N$2)</f>
        <v>#REF!</v>
      </c>
      <c r="O1084" s="7" t="e">
        <f t="shared" ref="O1084:O1147" si="215">++IF(N1084=1,32,0)</f>
        <v>#REF!</v>
      </c>
      <c r="P1084" s="7">
        <f t="shared" ref="P1084:P1147" si="216">++IF(Q1084&gt;0,1,0)</f>
        <v>0</v>
      </c>
      <c r="Q1084" s="7">
        <f t="shared" ref="Q1084:Q1147" si="217">++IF(I1084="Davlat byudeti",AA1084,0)</f>
        <v>0</v>
      </c>
      <c r="R1084" s="5" t="e">
        <f>++COUNTIFS(#REF!,'Манзилли сотиб олиш (2)'!$F1084,#REF!,'Манзилли сотиб олиш (2)'!R$3,#REF!,'Манзилли сотиб олиш (2)'!R$2)</f>
        <v>#REF!</v>
      </c>
      <c r="S1084" s="5" t="e">
        <f>++COUNTIFS(#REF!,'Манзилли сотиб олиш (2)'!$F1084,#REF!,'Манзилли сотиб олиш (2)'!S$3,#REF!,'Манзилли сотиб олиш (2)'!S$2)</f>
        <v>#REF!</v>
      </c>
      <c r="T1084" s="5" t="e">
        <f>++COUNTIFS(#REF!,'Манзилли сотиб олиш (2)'!$F1084,#REF!,'Манзилли сотиб олиш (2)'!T$3,#REF!,'Манзилли сотиб олиш (2)'!T$2)</f>
        <v>#REF!</v>
      </c>
      <c r="U1084" s="5" t="e">
        <f>++COUNTIFS(#REF!,'Манзилли сотиб олиш (2)'!$F1084,#REF!,'Манзилли сотиб олиш (2)'!U$3,#REF!,'Манзилли сотиб олиш (2)'!U$2)</f>
        <v>#REF!</v>
      </c>
      <c r="V1084" s="5" t="e">
        <f>++COUNTIFS(#REF!,'Манзилли сотиб олиш (2)'!$F1084,#REF!,'Манзилли сотиб олиш (2)'!V$3,#REF!,'Манзилли сотиб олиш (2)'!V$2)</f>
        <v>#REF!</v>
      </c>
      <c r="W1084" s="7" t="e">
        <f t="shared" ref="W1084:W1147" si="218">++IF(V1084=1,32,0)</f>
        <v>#REF!</v>
      </c>
      <c r="X1084" s="7">
        <f t="shared" si="213"/>
        <v>0</v>
      </c>
      <c r="Y1084" s="7">
        <f t="shared" ref="Y1084:Y1147" si="219">++IF(I1084="Mahalliy byudeti",AA1084,0)</f>
        <v>0</v>
      </c>
      <c r="Z1084" s="7">
        <f t="shared" si="214"/>
        <v>0</v>
      </c>
      <c r="AA1084" s="7">
        <v>0</v>
      </c>
      <c r="AB1084" s="7" t="e">
        <f t="shared" ref="AB1084:AB1147" si="220">++IF((N1084+V1084)&gt;0,Z1084,0)</f>
        <v>#REF!</v>
      </c>
      <c r="AC1084" s="7">
        <f t="shared" si="202"/>
        <v>0</v>
      </c>
      <c r="AD1084" s="12" t="e">
        <f>++VLOOKUP(F1084,#REF!,3,0)</f>
        <v>#REF!</v>
      </c>
      <c r="AE1084" s="10"/>
      <c r="AF1084" s="10"/>
    </row>
    <row r="1085" spans="1:32" x14ac:dyDescent="0.25">
      <c r="A1085" s="5">
        <f t="shared" si="212"/>
        <v>194</v>
      </c>
      <c r="B1085" s="22" t="s">
        <v>502</v>
      </c>
      <c r="C1085" s="6" t="s">
        <v>4434</v>
      </c>
      <c r="D1085" s="5" t="s">
        <v>4435</v>
      </c>
      <c r="E1085" s="7">
        <v>98758662</v>
      </c>
      <c r="F1085" s="7">
        <v>40101843120189</v>
      </c>
      <c r="G1085" s="7" t="s">
        <v>4436</v>
      </c>
      <c r="H1085" s="14">
        <v>45203</v>
      </c>
      <c r="I1085" s="5" t="s">
        <v>1126</v>
      </c>
      <c r="J1085" s="5" t="e">
        <f>++COUNTIFS(#REF!,'Манзилли сотиб олиш (2)'!$F1085,#REF!,'Манзилли сотиб олиш (2)'!J$3,#REF!,'Манзилли сотиб олиш (2)'!J$2)</f>
        <v>#REF!</v>
      </c>
      <c r="K1085" s="5" t="e">
        <f>++COUNTIFS(#REF!,'Манзилли сотиб олиш (2)'!$F1085,#REF!,'Манзилли сотиб олиш (2)'!K$3,#REF!,'Манзилли сотиб олиш (2)'!K$2)</f>
        <v>#REF!</v>
      </c>
      <c r="L1085" s="5" t="e">
        <f>++COUNTIFS(#REF!,'Манзилли сотиб олиш (2)'!$F1085,#REF!,'Манзилли сотиб олиш (2)'!L$3,#REF!,'Манзилли сотиб олиш (2)'!L$2)</f>
        <v>#REF!</v>
      </c>
      <c r="M1085" s="5" t="e">
        <f>++COUNTIFS(#REF!,'Манзилли сотиб олиш (2)'!$F1085,#REF!,'Манзилли сотиб олиш (2)'!M$3,#REF!,'Манзилли сотиб олиш (2)'!M$2)</f>
        <v>#REF!</v>
      </c>
      <c r="N1085" s="5" t="e">
        <f>++COUNTIFS(#REF!,'Манзилли сотиб олиш (2)'!$F1085,#REF!,'Манзилли сотиб олиш (2)'!N$3,#REF!,'Манзилли сотиб олиш (2)'!N$2)</f>
        <v>#REF!</v>
      </c>
      <c r="O1085" s="7" t="e">
        <f t="shared" si="215"/>
        <v>#REF!</v>
      </c>
      <c r="P1085" s="7">
        <f t="shared" si="216"/>
        <v>0</v>
      </c>
      <c r="Q1085" s="7">
        <f t="shared" si="217"/>
        <v>0</v>
      </c>
      <c r="R1085" s="5" t="e">
        <f>++COUNTIFS(#REF!,'Манзилли сотиб олиш (2)'!$F1085,#REF!,'Манзилли сотиб олиш (2)'!R$3,#REF!,'Манзилли сотиб олиш (2)'!R$2)</f>
        <v>#REF!</v>
      </c>
      <c r="S1085" s="5" t="e">
        <f>++COUNTIFS(#REF!,'Манзилли сотиб олиш (2)'!$F1085,#REF!,'Манзилли сотиб олиш (2)'!S$3,#REF!,'Манзилли сотиб олиш (2)'!S$2)</f>
        <v>#REF!</v>
      </c>
      <c r="T1085" s="5" t="e">
        <f>++COUNTIFS(#REF!,'Манзилли сотиб олиш (2)'!$F1085,#REF!,'Манзилли сотиб олиш (2)'!T$3,#REF!,'Манзилли сотиб олиш (2)'!T$2)</f>
        <v>#REF!</v>
      </c>
      <c r="U1085" s="5" t="e">
        <f>++COUNTIFS(#REF!,'Манзилли сотиб олиш (2)'!$F1085,#REF!,'Манзилли сотиб олиш (2)'!U$3,#REF!,'Манзилли сотиб олиш (2)'!U$2)</f>
        <v>#REF!</v>
      </c>
      <c r="V1085" s="5" t="e">
        <f>++COUNTIFS(#REF!,'Манзилли сотиб олиш (2)'!$F1085,#REF!,'Манзилли сотиб олиш (2)'!V$3,#REF!,'Манзилли сотиб олиш (2)'!V$2)</f>
        <v>#REF!</v>
      </c>
      <c r="W1085" s="7" t="e">
        <f t="shared" si="218"/>
        <v>#REF!</v>
      </c>
      <c r="X1085" s="7">
        <f t="shared" si="213"/>
        <v>0</v>
      </c>
      <c r="Y1085" s="7">
        <f t="shared" si="219"/>
        <v>0</v>
      </c>
      <c r="Z1085" s="7">
        <f t="shared" si="214"/>
        <v>0</v>
      </c>
      <c r="AA1085" s="7">
        <v>0</v>
      </c>
      <c r="AB1085" s="7" t="e">
        <f t="shared" si="220"/>
        <v>#REF!</v>
      </c>
      <c r="AC1085" s="7">
        <f t="shared" si="202"/>
        <v>0</v>
      </c>
      <c r="AD1085" s="12" t="e">
        <f>++VLOOKUP(F1085,#REF!,3,0)</f>
        <v>#REF!</v>
      </c>
      <c r="AE1085" s="10"/>
      <c r="AF1085" s="10"/>
    </row>
    <row r="1086" spans="1:32" x14ac:dyDescent="0.25">
      <c r="A1086" s="5">
        <f t="shared" ref="A1086:A1149" si="221">+A1085+1</f>
        <v>195</v>
      </c>
      <c r="B1086" s="22" t="s">
        <v>502</v>
      </c>
      <c r="C1086" s="6" t="s">
        <v>4437</v>
      </c>
      <c r="D1086" s="5" t="s">
        <v>4438</v>
      </c>
      <c r="E1086" s="7">
        <v>98756351</v>
      </c>
      <c r="F1086" s="7">
        <v>50507017150029</v>
      </c>
      <c r="G1086" s="7" t="s">
        <v>4439</v>
      </c>
      <c r="H1086" s="14">
        <v>45203</v>
      </c>
      <c r="I1086" s="5" t="s">
        <v>1126</v>
      </c>
      <c r="J1086" s="5" t="e">
        <f>++COUNTIFS(#REF!,'Манзилли сотиб олиш (2)'!$F1086,#REF!,'Манзилли сотиб олиш (2)'!J$3,#REF!,'Манзилли сотиб олиш (2)'!J$2)</f>
        <v>#REF!</v>
      </c>
      <c r="K1086" s="5" t="e">
        <f>++COUNTIFS(#REF!,'Манзилли сотиб олиш (2)'!$F1086,#REF!,'Манзилли сотиб олиш (2)'!K$3,#REF!,'Манзилли сотиб олиш (2)'!K$2)</f>
        <v>#REF!</v>
      </c>
      <c r="L1086" s="5" t="e">
        <f>++COUNTIFS(#REF!,'Манзилли сотиб олиш (2)'!$F1086,#REF!,'Манзилли сотиб олиш (2)'!L$3,#REF!,'Манзилли сотиб олиш (2)'!L$2)</f>
        <v>#REF!</v>
      </c>
      <c r="M1086" s="5" t="e">
        <f>++COUNTIFS(#REF!,'Манзилли сотиб олиш (2)'!$F1086,#REF!,'Манзилли сотиб олиш (2)'!M$3,#REF!,'Манзилли сотиб олиш (2)'!M$2)</f>
        <v>#REF!</v>
      </c>
      <c r="N1086" s="5" t="e">
        <f>++COUNTIFS(#REF!,'Манзилли сотиб олиш (2)'!$F1086,#REF!,'Манзилли сотиб олиш (2)'!N$3,#REF!,'Манзилли сотиб олиш (2)'!N$2)</f>
        <v>#REF!</v>
      </c>
      <c r="O1086" s="7" t="e">
        <f t="shared" si="215"/>
        <v>#REF!</v>
      </c>
      <c r="P1086" s="7">
        <f t="shared" si="216"/>
        <v>0</v>
      </c>
      <c r="Q1086" s="7">
        <f t="shared" si="217"/>
        <v>0</v>
      </c>
      <c r="R1086" s="5" t="e">
        <f>++COUNTIFS(#REF!,'Манзилли сотиб олиш (2)'!$F1086,#REF!,'Манзилли сотиб олиш (2)'!R$3,#REF!,'Манзилли сотиб олиш (2)'!R$2)</f>
        <v>#REF!</v>
      </c>
      <c r="S1086" s="5" t="e">
        <f>++COUNTIFS(#REF!,'Манзилли сотиб олиш (2)'!$F1086,#REF!,'Манзилли сотиб олиш (2)'!S$3,#REF!,'Манзилли сотиб олиш (2)'!S$2)</f>
        <v>#REF!</v>
      </c>
      <c r="T1086" s="5" t="e">
        <f>++COUNTIFS(#REF!,'Манзилли сотиб олиш (2)'!$F1086,#REF!,'Манзилли сотиб олиш (2)'!T$3,#REF!,'Манзилли сотиб олиш (2)'!T$2)</f>
        <v>#REF!</v>
      </c>
      <c r="U1086" s="5" t="e">
        <f>++COUNTIFS(#REF!,'Манзилли сотиб олиш (2)'!$F1086,#REF!,'Манзилли сотиб олиш (2)'!U$3,#REF!,'Манзилли сотиб олиш (2)'!U$2)</f>
        <v>#REF!</v>
      </c>
      <c r="V1086" s="5" t="e">
        <f>++COUNTIFS(#REF!,'Манзилли сотиб олиш (2)'!$F1086,#REF!,'Манзилли сотиб олиш (2)'!V$3,#REF!,'Манзилли сотиб олиш (2)'!V$2)</f>
        <v>#REF!</v>
      </c>
      <c r="W1086" s="7" t="e">
        <f t="shared" si="218"/>
        <v>#REF!</v>
      </c>
      <c r="X1086" s="7">
        <f t="shared" si="213"/>
        <v>0</v>
      </c>
      <c r="Y1086" s="7">
        <f t="shared" si="219"/>
        <v>0</v>
      </c>
      <c r="Z1086" s="7">
        <f t="shared" si="214"/>
        <v>0</v>
      </c>
      <c r="AA1086" s="7">
        <v>0</v>
      </c>
      <c r="AB1086" s="7" t="e">
        <f t="shared" si="220"/>
        <v>#REF!</v>
      </c>
      <c r="AC1086" s="7">
        <f t="shared" si="202"/>
        <v>0</v>
      </c>
      <c r="AD1086" s="12" t="e">
        <f>++VLOOKUP(F1086,#REF!,3,0)</f>
        <v>#REF!</v>
      </c>
      <c r="AE1086" s="10"/>
      <c r="AF1086" s="10"/>
    </row>
    <row r="1087" spans="1:32" x14ac:dyDescent="0.25">
      <c r="A1087" s="5">
        <f t="shared" si="221"/>
        <v>196</v>
      </c>
      <c r="B1087" s="22" t="s">
        <v>502</v>
      </c>
      <c r="C1087" s="6" t="s">
        <v>4440</v>
      </c>
      <c r="D1087" s="5" t="s">
        <v>4441</v>
      </c>
      <c r="E1087" s="7">
        <v>98755038</v>
      </c>
      <c r="F1087" s="7">
        <v>40712887150016</v>
      </c>
      <c r="G1087" s="7" t="s">
        <v>4442</v>
      </c>
      <c r="H1087" s="14">
        <v>45212</v>
      </c>
      <c r="I1087" s="5" t="s">
        <v>1125</v>
      </c>
      <c r="J1087" s="5" t="e">
        <f>++COUNTIFS(#REF!,'Манзилли сотиб олиш (2)'!$F1087,#REF!,'Манзилли сотиб олиш (2)'!J$3,#REF!,'Манзилли сотиб олиш (2)'!J$2)</f>
        <v>#REF!</v>
      </c>
      <c r="K1087" s="5" t="e">
        <f>++COUNTIFS(#REF!,'Манзилли сотиб олиш (2)'!$F1087,#REF!,'Манзилли сотиб олиш (2)'!K$3,#REF!,'Манзилли сотиб олиш (2)'!K$2)</f>
        <v>#REF!</v>
      </c>
      <c r="L1087" s="5" t="e">
        <f>++COUNTIFS(#REF!,'Манзилли сотиб олиш (2)'!$F1087,#REF!,'Манзилли сотиб олиш (2)'!L$3,#REF!,'Манзилли сотиб олиш (2)'!L$2)</f>
        <v>#REF!</v>
      </c>
      <c r="M1087" s="5" t="e">
        <f>++COUNTIFS(#REF!,'Манзилли сотиб олиш (2)'!$F1087,#REF!,'Манзилли сотиб олиш (2)'!M$3,#REF!,'Манзилли сотиб олиш (2)'!M$2)</f>
        <v>#REF!</v>
      </c>
      <c r="N1087" s="5" t="e">
        <f>++COUNTIFS(#REF!,'Манзилли сотиб олиш (2)'!$F1087,#REF!,'Манзилли сотиб олиш (2)'!N$3,#REF!,'Манзилли сотиб олиш (2)'!N$2)</f>
        <v>#REF!</v>
      </c>
      <c r="O1087" s="7" t="e">
        <f t="shared" si="215"/>
        <v>#REF!</v>
      </c>
      <c r="P1087" s="7">
        <f t="shared" si="216"/>
        <v>0</v>
      </c>
      <c r="Q1087" s="7">
        <f t="shared" si="217"/>
        <v>0</v>
      </c>
      <c r="R1087" s="5" t="e">
        <f>++COUNTIFS(#REF!,'Манзилли сотиб олиш (2)'!$F1087,#REF!,'Манзилли сотиб олиш (2)'!R$3,#REF!,'Манзилли сотиб олиш (2)'!R$2)</f>
        <v>#REF!</v>
      </c>
      <c r="S1087" s="5" t="e">
        <f>++COUNTIFS(#REF!,'Манзилли сотиб олиш (2)'!$F1087,#REF!,'Манзилли сотиб олиш (2)'!S$3,#REF!,'Манзилли сотиб олиш (2)'!S$2)</f>
        <v>#REF!</v>
      </c>
      <c r="T1087" s="5" t="e">
        <f>++COUNTIFS(#REF!,'Манзилли сотиб олиш (2)'!$F1087,#REF!,'Манзилли сотиб олиш (2)'!T$3,#REF!,'Манзилли сотиб олиш (2)'!T$2)</f>
        <v>#REF!</v>
      </c>
      <c r="U1087" s="5" t="e">
        <f>++COUNTIFS(#REF!,'Манзилли сотиб олиш (2)'!$F1087,#REF!,'Манзилли сотиб олиш (2)'!U$3,#REF!,'Манзилли сотиб олиш (2)'!U$2)</f>
        <v>#REF!</v>
      </c>
      <c r="V1087" s="5" t="e">
        <f>++COUNTIFS(#REF!,'Манзилли сотиб олиш (2)'!$F1087,#REF!,'Манзилли сотиб олиш (2)'!V$3,#REF!,'Манзилли сотиб олиш (2)'!V$2)</f>
        <v>#REF!</v>
      </c>
      <c r="W1087" s="7" t="e">
        <f t="shared" si="218"/>
        <v>#REF!</v>
      </c>
      <c r="X1087" s="7">
        <f t="shared" si="213"/>
        <v>0</v>
      </c>
      <c r="Y1087" s="7">
        <f t="shared" si="219"/>
        <v>0</v>
      </c>
      <c r="Z1087" s="7">
        <f t="shared" si="214"/>
        <v>0</v>
      </c>
      <c r="AA1087" s="7">
        <v>0</v>
      </c>
      <c r="AB1087" s="7" t="e">
        <f t="shared" si="220"/>
        <v>#REF!</v>
      </c>
      <c r="AC1087" s="7">
        <f t="shared" si="202"/>
        <v>0</v>
      </c>
      <c r="AD1087" s="12" t="e">
        <f>++VLOOKUP(F1087,#REF!,3,0)</f>
        <v>#REF!</v>
      </c>
      <c r="AE1087" s="10"/>
      <c r="AF1087" s="10"/>
    </row>
    <row r="1088" spans="1:32" x14ac:dyDescent="0.25">
      <c r="A1088" s="5">
        <f t="shared" si="221"/>
        <v>197</v>
      </c>
      <c r="B1088" s="22" t="s">
        <v>502</v>
      </c>
      <c r="C1088" s="6" t="s">
        <v>4443</v>
      </c>
      <c r="D1088" s="5" t="s">
        <v>4444</v>
      </c>
      <c r="E1088" s="7">
        <v>98754533</v>
      </c>
      <c r="F1088" s="7">
        <v>32806977150060</v>
      </c>
      <c r="G1088" s="7" t="s">
        <v>4445</v>
      </c>
      <c r="H1088" s="14">
        <v>45203</v>
      </c>
      <c r="I1088" s="5" t="s">
        <v>1126</v>
      </c>
      <c r="J1088" s="5" t="e">
        <f>++COUNTIFS(#REF!,'Манзилли сотиб олиш (2)'!$F1088,#REF!,'Манзилли сотиб олиш (2)'!J$3,#REF!,'Манзилли сотиб олиш (2)'!J$2)</f>
        <v>#REF!</v>
      </c>
      <c r="K1088" s="5" t="e">
        <f>++COUNTIFS(#REF!,'Манзилли сотиб олиш (2)'!$F1088,#REF!,'Манзилли сотиб олиш (2)'!K$3,#REF!,'Манзилли сотиб олиш (2)'!K$2)</f>
        <v>#REF!</v>
      </c>
      <c r="L1088" s="5" t="e">
        <f>++COUNTIFS(#REF!,'Манзилли сотиб олиш (2)'!$F1088,#REF!,'Манзилли сотиб олиш (2)'!L$3,#REF!,'Манзилли сотиб олиш (2)'!L$2)</f>
        <v>#REF!</v>
      </c>
      <c r="M1088" s="5" t="e">
        <f>++COUNTIFS(#REF!,'Манзилли сотиб олиш (2)'!$F1088,#REF!,'Манзилли сотиб олиш (2)'!M$3,#REF!,'Манзилли сотиб олиш (2)'!M$2)</f>
        <v>#REF!</v>
      </c>
      <c r="N1088" s="5" t="e">
        <f>++COUNTIFS(#REF!,'Манзилли сотиб олиш (2)'!$F1088,#REF!,'Манзилли сотиб олиш (2)'!N$3,#REF!,'Манзилли сотиб олиш (2)'!N$2)</f>
        <v>#REF!</v>
      </c>
      <c r="O1088" s="7" t="e">
        <f t="shared" si="215"/>
        <v>#REF!</v>
      </c>
      <c r="P1088" s="7">
        <f t="shared" si="216"/>
        <v>0</v>
      </c>
      <c r="Q1088" s="7">
        <f t="shared" si="217"/>
        <v>0</v>
      </c>
      <c r="R1088" s="5" t="e">
        <f>++COUNTIFS(#REF!,'Манзилли сотиб олиш (2)'!$F1088,#REF!,'Манзилли сотиб олиш (2)'!R$3,#REF!,'Манзилли сотиб олиш (2)'!R$2)</f>
        <v>#REF!</v>
      </c>
      <c r="S1088" s="5" t="e">
        <f>++COUNTIFS(#REF!,'Манзилли сотиб олиш (2)'!$F1088,#REF!,'Манзилли сотиб олиш (2)'!S$3,#REF!,'Манзилли сотиб олиш (2)'!S$2)</f>
        <v>#REF!</v>
      </c>
      <c r="T1088" s="5" t="e">
        <f>++COUNTIFS(#REF!,'Манзилли сотиб олиш (2)'!$F1088,#REF!,'Манзилли сотиб олиш (2)'!T$3,#REF!,'Манзилли сотиб олиш (2)'!T$2)</f>
        <v>#REF!</v>
      </c>
      <c r="U1088" s="5" t="e">
        <f>++COUNTIFS(#REF!,'Манзилли сотиб олиш (2)'!$F1088,#REF!,'Манзилли сотиб олиш (2)'!U$3,#REF!,'Манзилли сотиб олиш (2)'!U$2)</f>
        <v>#REF!</v>
      </c>
      <c r="V1088" s="5" t="e">
        <f>++COUNTIFS(#REF!,'Манзилли сотиб олиш (2)'!$F1088,#REF!,'Манзилли сотиб олиш (2)'!V$3,#REF!,'Манзилли сотиб олиш (2)'!V$2)</f>
        <v>#REF!</v>
      </c>
      <c r="W1088" s="7" t="e">
        <f t="shared" si="218"/>
        <v>#REF!</v>
      </c>
      <c r="X1088" s="7">
        <f t="shared" si="213"/>
        <v>0</v>
      </c>
      <c r="Y1088" s="7">
        <f t="shared" si="219"/>
        <v>0</v>
      </c>
      <c r="Z1088" s="7">
        <f t="shared" si="214"/>
        <v>0</v>
      </c>
      <c r="AA1088" s="7">
        <v>0</v>
      </c>
      <c r="AB1088" s="7" t="e">
        <f t="shared" si="220"/>
        <v>#REF!</v>
      </c>
      <c r="AC1088" s="7">
        <f t="shared" si="202"/>
        <v>0</v>
      </c>
      <c r="AD1088" s="12" t="e">
        <f>++VLOOKUP(F1088,#REF!,3,0)</f>
        <v>#REF!</v>
      </c>
      <c r="AE1088" s="10"/>
      <c r="AF1088" s="10"/>
    </row>
    <row r="1089" spans="1:32" x14ac:dyDescent="0.25">
      <c r="A1089" s="5">
        <f t="shared" si="221"/>
        <v>198</v>
      </c>
      <c r="B1089" s="22" t="s">
        <v>502</v>
      </c>
      <c r="C1089" s="6" t="s">
        <v>4446</v>
      </c>
      <c r="D1089" s="5" t="s">
        <v>4447</v>
      </c>
      <c r="E1089" s="7">
        <v>98752886</v>
      </c>
      <c r="F1089" s="7">
        <v>42904967090024</v>
      </c>
      <c r="G1089" s="7" t="s">
        <v>4448</v>
      </c>
      <c r="H1089" s="14">
        <v>45203</v>
      </c>
      <c r="I1089" s="5" t="s">
        <v>1126</v>
      </c>
      <c r="J1089" s="5" t="e">
        <f>++COUNTIFS(#REF!,'Манзилли сотиб олиш (2)'!$F1089,#REF!,'Манзилли сотиб олиш (2)'!J$3,#REF!,'Манзилли сотиб олиш (2)'!J$2)</f>
        <v>#REF!</v>
      </c>
      <c r="K1089" s="5" t="e">
        <f>++COUNTIFS(#REF!,'Манзилли сотиб олиш (2)'!$F1089,#REF!,'Манзилли сотиб олиш (2)'!K$3,#REF!,'Манзилли сотиб олиш (2)'!K$2)</f>
        <v>#REF!</v>
      </c>
      <c r="L1089" s="5" t="e">
        <f>++COUNTIFS(#REF!,'Манзилли сотиб олиш (2)'!$F1089,#REF!,'Манзилли сотиб олиш (2)'!L$3,#REF!,'Манзилли сотиб олиш (2)'!L$2)</f>
        <v>#REF!</v>
      </c>
      <c r="M1089" s="5" t="e">
        <f>++COUNTIFS(#REF!,'Манзилли сотиб олиш (2)'!$F1089,#REF!,'Манзилли сотиб олиш (2)'!M$3,#REF!,'Манзилли сотиб олиш (2)'!M$2)</f>
        <v>#REF!</v>
      </c>
      <c r="N1089" s="5" t="e">
        <f>++COUNTIFS(#REF!,'Манзилли сотиб олиш (2)'!$F1089,#REF!,'Манзилли сотиб олиш (2)'!N$3,#REF!,'Манзилли сотиб олиш (2)'!N$2)</f>
        <v>#REF!</v>
      </c>
      <c r="O1089" s="7" t="e">
        <f t="shared" si="215"/>
        <v>#REF!</v>
      </c>
      <c r="P1089" s="7">
        <f t="shared" si="216"/>
        <v>0</v>
      </c>
      <c r="Q1089" s="7">
        <f t="shared" si="217"/>
        <v>0</v>
      </c>
      <c r="R1089" s="5" t="e">
        <f>++COUNTIFS(#REF!,'Манзилли сотиб олиш (2)'!$F1089,#REF!,'Манзилли сотиб олиш (2)'!R$3,#REF!,'Манзилли сотиб олиш (2)'!R$2)</f>
        <v>#REF!</v>
      </c>
      <c r="S1089" s="5" t="e">
        <f>++COUNTIFS(#REF!,'Манзилли сотиб олиш (2)'!$F1089,#REF!,'Манзилли сотиб олиш (2)'!S$3,#REF!,'Манзилли сотиб олиш (2)'!S$2)</f>
        <v>#REF!</v>
      </c>
      <c r="T1089" s="5" t="e">
        <f>++COUNTIFS(#REF!,'Манзилли сотиб олиш (2)'!$F1089,#REF!,'Манзилли сотиб олиш (2)'!T$3,#REF!,'Манзилли сотиб олиш (2)'!T$2)</f>
        <v>#REF!</v>
      </c>
      <c r="U1089" s="5" t="e">
        <f>++COUNTIFS(#REF!,'Манзилли сотиб олиш (2)'!$F1089,#REF!,'Манзилли сотиб олиш (2)'!U$3,#REF!,'Манзилли сотиб олиш (2)'!U$2)</f>
        <v>#REF!</v>
      </c>
      <c r="V1089" s="5" t="e">
        <f>++COUNTIFS(#REF!,'Манзилли сотиб олиш (2)'!$F1089,#REF!,'Манзилли сотиб олиш (2)'!V$3,#REF!,'Манзилли сотиб олиш (2)'!V$2)</f>
        <v>#REF!</v>
      </c>
      <c r="W1089" s="7" t="e">
        <f t="shared" si="218"/>
        <v>#REF!</v>
      </c>
      <c r="X1089" s="7">
        <f t="shared" si="213"/>
        <v>0</v>
      </c>
      <c r="Y1089" s="7">
        <f t="shared" si="219"/>
        <v>0</v>
      </c>
      <c r="Z1089" s="7">
        <f t="shared" si="214"/>
        <v>0</v>
      </c>
      <c r="AA1089" s="7">
        <v>0</v>
      </c>
      <c r="AB1089" s="7" t="e">
        <f t="shared" si="220"/>
        <v>#REF!</v>
      </c>
      <c r="AC1089" s="7">
        <f t="shared" si="202"/>
        <v>0</v>
      </c>
      <c r="AD1089" s="12" t="e">
        <f>++VLOOKUP(F1089,#REF!,3,0)</f>
        <v>#REF!</v>
      </c>
      <c r="AE1089" s="10"/>
      <c r="AF1089" s="10"/>
    </row>
    <row r="1090" spans="1:32" x14ac:dyDescent="0.25">
      <c r="A1090" s="5">
        <f t="shared" si="221"/>
        <v>199</v>
      </c>
      <c r="B1090" s="22" t="s">
        <v>502</v>
      </c>
      <c r="C1090" s="6" t="s">
        <v>4449</v>
      </c>
      <c r="D1090" s="5" t="s">
        <v>4450</v>
      </c>
      <c r="E1090" s="7">
        <v>98751520</v>
      </c>
      <c r="F1090" s="7">
        <v>31308977150013</v>
      </c>
      <c r="G1090" s="7" t="s">
        <v>4451</v>
      </c>
      <c r="H1090" s="14">
        <v>45203</v>
      </c>
      <c r="I1090" s="5" t="s">
        <v>1126</v>
      </c>
      <c r="J1090" s="5" t="e">
        <f>++COUNTIFS(#REF!,'Манзилли сотиб олиш (2)'!$F1090,#REF!,'Манзилли сотиб олиш (2)'!J$3,#REF!,'Манзилли сотиб олиш (2)'!J$2)</f>
        <v>#REF!</v>
      </c>
      <c r="K1090" s="5" t="e">
        <f>++COUNTIFS(#REF!,'Манзилли сотиб олиш (2)'!$F1090,#REF!,'Манзилли сотиб олиш (2)'!K$3,#REF!,'Манзилли сотиб олиш (2)'!K$2)</f>
        <v>#REF!</v>
      </c>
      <c r="L1090" s="5" t="e">
        <f>++COUNTIFS(#REF!,'Манзилли сотиб олиш (2)'!$F1090,#REF!,'Манзилли сотиб олиш (2)'!L$3,#REF!,'Манзилли сотиб олиш (2)'!L$2)</f>
        <v>#REF!</v>
      </c>
      <c r="M1090" s="5" t="e">
        <f>++COUNTIFS(#REF!,'Манзилли сотиб олиш (2)'!$F1090,#REF!,'Манзилли сотиб олиш (2)'!M$3,#REF!,'Манзилли сотиб олиш (2)'!M$2)</f>
        <v>#REF!</v>
      </c>
      <c r="N1090" s="5" t="e">
        <f>++COUNTIFS(#REF!,'Манзилли сотиб олиш (2)'!$F1090,#REF!,'Манзилли сотиб олиш (2)'!N$3,#REF!,'Манзилли сотиб олиш (2)'!N$2)</f>
        <v>#REF!</v>
      </c>
      <c r="O1090" s="7" t="e">
        <f t="shared" si="215"/>
        <v>#REF!</v>
      </c>
      <c r="P1090" s="7">
        <f t="shared" si="216"/>
        <v>0</v>
      </c>
      <c r="Q1090" s="7">
        <f t="shared" si="217"/>
        <v>0</v>
      </c>
      <c r="R1090" s="5" t="e">
        <f>++COUNTIFS(#REF!,'Манзилли сотиб олиш (2)'!$F1090,#REF!,'Манзилли сотиб олиш (2)'!R$3,#REF!,'Манзилли сотиб олиш (2)'!R$2)</f>
        <v>#REF!</v>
      </c>
      <c r="S1090" s="5" t="e">
        <f>++COUNTIFS(#REF!,'Манзилли сотиб олиш (2)'!$F1090,#REF!,'Манзилли сотиб олиш (2)'!S$3,#REF!,'Манзилли сотиб олиш (2)'!S$2)</f>
        <v>#REF!</v>
      </c>
      <c r="T1090" s="5" t="e">
        <f>++COUNTIFS(#REF!,'Манзилли сотиб олиш (2)'!$F1090,#REF!,'Манзилли сотиб олиш (2)'!T$3,#REF!,'Манзилли сотиб олиш (2)'!T$2)</f>
        <v>#REF!</v>
      </c>
      <c r="U1090" s="5" t="e">
        <f>++COUNTIFS(#REF!,'Манзилли сотиб олиш (2)'!$F1090,#REF!,'Манзилли сотиб олиш (2)'!U$3,#REF!,'Манзилли сотиб олиш (2)'!U$2)</f>
        <v>#REF!</v>
      </c>
      <c r="V1090" s="5" t="e">
        <f>++COUNTIFS(#REF!,'Манзилли сотиб олиш (2)'!$F1090,#REF!,'Манзилли сотиб олиш (2)'!V$3,#REF!,'Манзилли сотиб олиш (2)'!V$2)</f>
        <v>#REF!</v>
      </c>
      <c r="W1090" s="7" t="e">
        <f t="shared" si="218"/>
        <v>#REF!</v>
      </c>
      <c r="X1090" s="7">
        <f t="shared" si="213"/>
        <v>0</v>
      </c>
      <c r="Y1090" s="7">
        <f t="shared" si="219"/>
        <v>0</v>
      </c>
      <c r="Z1090" s="7">
        <f t="shared" si="214"/>
        <v>0</v>
      </c>
      <c r="AA1090" s="7">
        <v>0</v>
      </c>
      <c r="AB1090" s="7" t="e">
        <f t="shared" si="220"/>
        <v>#REF!</v>
      </c>
      <c r="AC1090" s="7">
        <f t="shared" si="202"/>
        <v>0</v>
      </c>
      <c r="AD1090" s="12" t="e">
        <f>++VLOOKUP(F1090,#REF!,3,0)</f>
        <v>#REF!</v>
      </c>
      <c r="AE1090" s="10"/>
      <c r="AF1090" s="10"/>
    </row>
    <row r="1091" spans="1:32" x14ac:dyDescent="0.25">
      <c r="A1091" s="5">
        <f t="shared" si="221"/>
        <v>200</v>
      </c>
      <c r="B1091" s="22" t="s">
        <v>502</v>
      </c>
      <c r="C1091" s="6" t="s">
        <v>4452</v>
      </c>
      <c r="D1091" s="5" t="s">
        <v>4453</v>
      </c>
      <c r="E1091" s="7">
        <v>98750630</v>
      </c>
      <c r="F1091" s="7">
        <v>43112987150010</v>
      </c>
      <c r="G1091" s="7" t="s">
        <v>4454</v>
      </c>
      <c r="H1091" s="14">
        <v>45212</v>
      </c>
      <c r="I1091" s="5" t="s">
        <v>1125</v>
      </c>
      <c r="J1091" s="5" t="e">
        <f>++COUNTIFS(#REF!,'Манзилли сотиб олиш (2)'!$F1091,#REF!,'Манзилли сотиб олиш (2)'!J$3,#REF!,'Манзилли сотиб олиш (2)'!J$2)</f>
        <v>#REF!</v>
      </c>
      <c r="K1091" s="5" t="e">
        <f>++COUNTIFS(#REF!,'Манзилли сотиб олиш (2)'!$F1091,#REF!,'Манзилли сотиб олиш (2)'!K$3,#REF!,'Манзилли сотиб олиш (2)'!K$2)</f>
        <v>#REF!</v>
      </c>
      <c r="L1091" s="5" t="e">
        <f>++COUNTIFS(#REF!,'Манзилли сотиб олиш (2)'!$F1091,#REF!,'Манзилли сотиб олиш (2)'!L$3,#REF!,'Манзилли сотиб олиш (2)'!L$2)</f>
        <v>#REF!</v>
      </c>
      <c r="M1091" s="5" t="e">
        <f>++COUNTIFS(#REF!,'Манзилли сотиб олиш (2)'!$F1091,#REF!,'Манзилли сотиб олиш (2)'!M$3,#REF!,'Манзилли сотиб олиш (2)'!M$2)</f>
        <v>#REF!</v>
      </c>
      <c r="N1091" s="5" t="e">
        <f>++COUNTIFS(#REF!,'Манзилли сотиб олиш (2)'!$F1091,#REF!,'Манзилли сотиб олиш (2)'!N$3,#REF!,'Манзилли сотиб олиш (2)'!N$2)</f>
        <v>#REF!</v>
      </c>
      <c r="O1091" s="7" t="e">
        <f t="shared" si="215"/>
        <v>#REF!</v>
      </c>
      <c r="P1091" s="7">
        <f t="shared" si="216"/>
        <v>0</v>
      </c>
      <c r="Q1091" s="7">
        <f t="shared" si="217"/>
        <v>0</v>
      </c>
      <c r="R1091" s="5" t="e">
        <f>++COUNTIFS(#REF!,'Манзилли сотиб олиш (2)'!$F1091,#REF!,'Манзилли сотиб олиш (2)'!R$3,#REF!,'Манзилли сотиб олиш (2)'!R$2)</f>
        <v>#REF!</v>
      </c>
      <c r="S1091" s="5" t="e">
        <f>++COUNTIFS(#REF!,'Манзилли сотиб олиш (2)'!$F1091,#REF!,'Манзилли сотиб олиш (2)'!S$3,#REF!,'Манзилли сотиб олиш (2)'!S$2)</f>
        <v>#REF!</v>
      </c>
      <c r="T1091" s="5" t="e">
        <f>++COUNTIFS(#REF!,'Манзилли сотиб олиш (2)'!$F1091,#REF!,'Манзилли сотиб олиш (2)'!T$3,#REF!,'Манзилли сотиб олиш (2)'!T$2)</f>
        <v>#REF!</v>
      </c>
      <c r="U1091" s="5" t="e">
        <f>++COUNTIFS(#REF!,'Манзилли сотиб олиш (2)'!$F1091,#REF!,'Манзилли сотиб олиш (2)'!U$3,#REF!,'Манзилли сотиб олиш (2)'!U$2)</f>
        <v>#REF!</v>
      </c>
      <c r="V1091" s="5" t="e">
        <f>++COUNTIFS(#REF!,'Манзилли сотиб олиш (2)'!$F1091,#REF!,'Манзилли сотиб олиш (2)'!V$3,#REF!,'Манзилли сотиб олиш (2)'!V$2)</f>
        <v>#REF!</v>
      </c>
      <c r="W1091" s="7" t="e">
        <f t="shared" si="218"/>
        <v>#REF!</v>
      </c>
      <c r="X1091" s="7">
        <f t="shared" si="213"/>
        <v>0</v>
      </c>
      <c r="Y1091" s="7">
        <f t="shared" si="219"/>
        <v>0</v>
      </c>
      <c r="Z1091" s="7">
        <f t="shared" si="214"/>
        <v>0</v>
      </c>
      <c r="AA1091" s="7">
        <v>0</v>
      </c>
      <c r="AB1091" s="7" t="e">
        <f t="shared" si="220"/>
        <v>#REF!</v>
      </c>
      <c r="AC1091" s="7">
        <f t="shared" si="202"/>
        <v>0</v>
      </c>
      <c r="AD1091" s="12" t="e">
        <f>++VLOOKUP(F1091,#REF!,3,0)</f>
        <v>#REF!</v>
      </c>
      <c r="AE1091" s="10"/>
      <c r="AF1091" s="10"/>
    </row>
    <row r="1092" spans="1:32" x14ac:dyDescent="0.25">
      <c r="A1092" s="5">
        <f t="shared" si="221"/>
        <v>201</v>
      </c>
      <c r="B1092" s="22" t="s">
        <v>502</v>
      </c>
      <c r="C1092" s="6" t="s">
        <v>4455</v>
      </c>
      <c r="D1092" s="5" t="s">
        <v>4456</v>
      </c>
      <c r="E1092" s="7">
        <v>98745993</v>
      </c>
      <c r="F1092" s="7">
        <v>31412987150010</v>
      </c>
      <c r="G1092" s="7" t="s">
        <v>4457</v>
      </c>
      <c r="H1092" s="14">
        <v>45203</v>
      </c>
      <c r="I1092" s="5" t="s">
        <v>1126</v>
      </c>
      <c r="J1092" s="5" t="e">
        <f>++COUNTIFS(#REF!,'Манзилли сотиб олиш (2)'!$F1092,#REF!,'Манзилли сотиб олиш (2)'!J$3,#REF!,'Манзилли сотиб олиш (2)'!J$2)</f>
        <v>#REF!</v>
      </c>
      <c r="K1092" s="5" t="e">
        <f>++COUNTIFS(#REF!,'Манзилли сотиб олиш (2)'!$F1092,#REF!,'Манзилли сотиб олиш (2)'!K$3,#REF!,'Манзилли сотиб олиш (2)'!K$2)</f>
        <v>#REF!</v>
      </c>
      <c r="L1092" s="5" t="e">
        <f>++COUNTIFS(#REF!,'Манзилли сотиб олиш (2)'!$F1092,#REF!,'Манзилли сотиб олиш (2)'!L$3,#REF!,'Манзилли сотиб олиш (2)'!L$2)</f>
        <v>#REF!</v>
      </c>
      <c r="M1092" s="5" t="e">
        <f>++COUNTIFS(#REF!,'Манзилли сотиб олиш (2)'!$F1092,#REF!,'Манзилли сотиб олиш (2)'!M$3,#REF!,'Манзилли сотиб олиш (2)'!M$2)</f>
        <v>#REF!</v>
      </c>
      <c r="N1092" s="5" t="e">
        <f>++COUNTIFS(#REF!,'Манзилли сотиб олиш (2)'!$F1092,#REF!,'Манзилли сотиб олиш (2)'!N$3,#REF!,'Манзилли сотиб олиш (2)'!N$2)</f>
        <v>#REF!</v>
      </c>
      <c r="O1092" s="7" t="e">
        <f t="shared" si="215"/>
        <v>#REF!</v>
      </c>
      <c r="P1092" s="7">
        <f t="shared" si="216"/>
        <v>0</v>
      </c>
      <c r="Q1092" s="7">
        <f t="shared" si="217"/>
        <v>0</v>
      </c>
      <c r="R1092" s="5" t="e">
        <f>++COUNTIFS(#REF!,'Манзилли сотиб олиш (2)'!$F1092,#REF!,'Манзилли сотиб олиш (2)'!R$3,#REF!,'Манзилли сотиб олиш (2)'!R$2)</f>
        <v>#REF!</v>
      </c>
      <c r="S1092" s="5" t="e">
        <f>++COUNTIFS(#REF!,'Манзилли сотиб олиш (2)'!$F1092,#REF!,'Манзилли сотиб олиш (2)'!S$3,#REF!,'Манзилли сотиб олиш (2)'!S$2)</f>
        <v>#REF!</v>
      </c>
      <c r="T1092" s="5" t="e">
        <f>++COUNTIFS(#REF!,'Манзилли сотиб олиш (2)'!$F1092,#REF!,'Манзилли сотиб олиш (2)'!T$3,#REF!,'Манзилли сотиб олиш (2)'!T$2)</f>
        <v>#REF!</v>
      </c>
      <c r="U1092" s="5" t="e">
        <f>++COUNTIFS(#REF!,'Манзилли сотиб олиш (2)'!$F1092,#REF!,'Манзилли сотиб олиш (2)'!U$3,#REF!,'Манзилли сотиб олиш (2)'!U$2)</f>
        <v>#REF!</v>
      </c>
      <c r="V1092" s="5" t="e">
        <f>++COUNTIFS(#REF!,'Манзилли сотиб олиш (2)'!$F1092,#REF!,'Манзилли сотиб олиш (2)'!V$3,#REF!,'Манзилли сотиб олиш (2)'!V$2)</f>
        <v>#REF!</v>
      </c>
      <c r="W1092" s="7" t="e">
        <f t="shared" si="218"/>
        <v>#REF!</v>
      </c>
      <c r="X1092" s="7">
        <f t="shared" si="213"/>
        <v>0</v>
      </c>
      <c r="Y1092" s="7">
        <f t="shared" si="219"/>
        <v>0</v>
      </c>
      <c r="Z1092" s="7">
        <f t="shared" si="214"/>
        <v>0</v>
      </c>
      <c r="AA1092" s="7">
        <v>0</v>
      </c>
      <c r="AB1092" s="7" t="e">
        <f t="shared" si="220"/>
        <v>#REF!</v>
      </c>
      <c r="AC1092" s="7">
        <f t="shared" si="202"/>
        <v>0</v>
      </c>
      <c r="AD1092" s="12" t="e">
        <f>++VLOOKUP(F1092,#REF!,3,0)</f>
        <v>#REF!</v>
      </c>
      <c r="AE1092" s="10"/>
      <c r="AF1092" s="10"/>
    </row>
    <row r="1093" spans="1:32" x14ac:dyDescent="0.25">
      <c r="A1093" s="5">
        <f t="shared" si="221"/>
        <v>202</v>
      </c>
      <c r="B1093" s="22" t="s">
        <v>502</v>
      </c>
      <c r="C1093" s="6" t="s">
        <v>4458</v>
      </c>
      <c r="D1093" s="5" t="s">
        <v>4459</v>
      </c>
      <c r="E1093" s="7">
        <v>79022348</v>
      </c>
      <c r="F1093" s="7">
        <v>42408933120082</v>
      </c>
      <c r="G1093" s="7" t="s">
        <v>4460</v>
      </c>
      <c r="H1093" s="14">
        <v>45203</v>
      </c>
      <c r="I1093" s="5" t="s">
        <v>1126</v>
      </c>
      <c r="J1093" s="5" t="e">
        <f>++COUNTIFS(#REF!,'Манзилли сотиб олиш (2)'!$F1093,#REF!,'Манзилли сотиб олиш (2)'!J$3,#REF!,'Манзилли сотиб олиш (2)'!J$2)</f>
        <v>#REF!</v>
      </c>
      <c r="K1093" s="5" t="e">
        <f>++COUNTIFS(#REF!,'Манзилли сотиб олиш (2)'!$F1093,#REF!,'Манзилли сотиб олиш (2)'!K$3,#REF!,'Манзилли сотиб олиш (2)'!K$2)</f>
        <v>#REF!</v>
      </c>
      <c r="L1093" s="5" t="e">
        <f>++COUNTIFS(#REF!,'Манзилли сотиб олиш (2)'!$F1093,#REF!,'Манзилли сотиб олиш (2)'!L$3,#REF!,'Манзилли сотиб олиш (2)'!L$2)</f>
        <v>#REF!</v>
      </c>
      <c r="M1093" s="5" t="e">
        <f>++COUNTIFS(#REF!,'Манзилли сотиб олиш (2)'!$F1093,#REF!,'Манзилли сотиб олиш (2)'!M$3,#REF!,'Манзилли сотиб олиш (2)'!M$2)</f>
        <v>#REF!</v>
      </c>
      <c r="N1093" s="5" t="e">
        <f>++COUNTIFS(#REF!,'Манзилли сотиб олиш (2)'!$F1093,#REF!,'Манзилли сотиб олиш (2)'!N$3,#REF!,'Манзилли сотиб олиш (2)'!N$2)</f>
        <v>#REF!</v>
      </c>
      <c r="O1093" s="7" t="e">
        <f t="shared" si="215"/>
        <v>#REF!</v>
      </c>
      <c r="P1093" s="7">
        <f t="shared" si="216"/>
        <v>0</v>
      </c>
      <c r="Q1093" s="7">
        <f t="shared" si="217"/>
        <v>0</v>
      </c>
      <c r="R1093" s="5" t="e">
        <f>++COUNTIFS(#REF!,'Манзилли сотиб олиш (2)'!$F1093,#REF!,'Манзилли сотиб олиш (2)'!R$3,#REF!,'Манзилли сотиб олиш (2)'!R$2)</f>
        <v>#REF!</v>
      </c>
      <c r="S1093" s="5" t="e">
        <f>++COUNTIFS(#REF!,'Манзилли сотиб олиш (2)'!$F1093,#REF!,'Манзилли сотиб олиш (2)'!S$3,#REF!,'Манзилли сотиб олиш (2)'!S$2)</f>
        <v>#REF!</v>
      </c>
      <c r="T1093" s="5" t="e">
        <f>++COUNTIFS(#REF!,'Манзилли сотиб олиш (2)'!$F1093,#REF!,'Манзилли сотиб олиш (2)'!T$3,#REF!,'Манзилли сотиб олиш (2)'!T$2)</f>
        <v>#REF!</v>
      </c>
      <c r="U1093" s="5" t="e">
        <f>++COUNTIFS(#REF!,'Манзилли сотиб олиш (2)'!$F1093,#REF!,'Манзилли сотиб олиш (2)'!U$3,#REF!,'Манзилли сотиб олиш (2)'!U$2)</f>
        <v>#REF!</v>
      </c>
      <c r="V1093" s="5" t="e">
        <f>++COUNTIFS(#REF!,'Манзилли сотиб олиш (2)'!$F1093,#REF!,'Манзилли сотиб олиш (2)'!V$3,#REF!,'Манзилли сотиб олиш (2)'!V$2)</f>
        <v>#REF!</v>
      </c>
      <c r="W1093" s="7" t="e">
        <f t="shared" si="218"/>
        <v>#REF!</v>
      </c>
      <c r="X1093" s="7">
        <f t="shared" si="213"/>
        <v>0</v>
      </c>
      <c r="Y1093" s="7">
        <f t="shared" si="219"/>
        <v>0</v>
      </c>
      <c r="Z1093" s="7">
        <f t="shared" si="214"/>
        <v>0</v>
      </c>
      <c r="AA1093" s="7">
        <v>0</v>
      </c>
      <c r="AB1093" s="7" t="e">
        <f t="shared" si="220"/>
        <v>#REF!</v>
      </c>
      <c r="AC1093" s="7">
        <f t="shared" si="202"/>
        <v>0</v>
      </c>
      <c r="AD1093" s="12" t="e">
        <f>++VLOOKUP(F1093,#REF!,3,0)</f>
        <v>#REF!</v>
      </c>
      <c r="AE1093" s="10"/>
      <c r="AF1093" s="10"/>
    </row>
    <row r="1094" spans="1:32" x14ac:dyDescent="0.25">
      <c r="A1094" s="5">
        <f t="shared" si="221"/>
        <v>203</v>
      </c>
      <c r="B1094" s="22" t="s">
        <v>502</v>
      </c>
      <c r="C1094" s="6" t="s">
        <v>4461</v>
      </c>
      <c r="D1094" s="5" t="s">
        <v>4462</v>
      </c>
      <c r="E1094" s="7">
        <v>98743229</v>
      </c>
      <c r="F1094" s="7">
        <v>42709893120041</v>
      </c>
      <c r="G1094" s="7" t="s">
        <v>4463</v>
      </c>
      <c r="H1094" s="14">
        <v>45203</v>
      </c>
      <c r="I1094" s="5" t="s">
        <v>1126</v>
      </c>
      <c r="J1094" s="5" t="e">
        <f>++COUNTIFS(#REF!,'Манзилли сотиб олиш (2)'!$F1094,#REF!,'Манзилли сотиб олиш (2)'!J$3,#REF!,'Манзилли сотиб олиш (2)'!J$2)</f>
        <v>#REF!</v>
      </c>
      <c r="K1094" s="5" t="e">
        <f>++COUNTIFS(#REF!,'Манзилли сотиб олиш (2)'!$F1094,#REF!,'Манзилли сотиб олиш (2)'!K$3,#REF!,'Манзилли сотиб олиш (2)'!K$2)</f>
        <v>#REF!</v>
      </c>
      <c r="L1094" s="5" t="e">
        <f>++COUNTIFS(#REF!,'Манзилли сотиб олиш (2)'!$F1094,#REF!,'Манзилли сотиб олиш (2)'!L$3,#REF!,'Манзилли сотиб олиш (2)'!L$2)</f>
        <v>#REF!</v>
      </c>
      <c r="M1094" s="5" t="e">
        <f>++COUNTIFS(#REF!,'Манзилли сотиб олиш (2)'!$F1094,#REF!,'Манзилли сотиб олиш (2)'!M$3,#REF!,'Манзилли сотиб олиш (2)'!M$2)</f>
        <v>#REF!</v>
      </c>
      <c r="N1094" s="5" t="e">
        <f>++COUNTIFS(#REF!,'Манзилли сотиб олиш (2)'!$F1094,#REF!,'Манзилли сотиб олиш (2)'!N$3,#REF!,'Манзилли сотиб олиш (2)'!N$2)</f>
        <v>#REF!</v>
      </c>
      <c r="O1094" s="7" t="e">
        <f t="shared" si="215"/>
        <v>#REF!</v>
      </c>
      <c r="P1094" s="7">
        <f t="shared" si="216"/>
        <v>0</v>
      </c>
      <c r="Q1094" s="7">
        <f t="shared" si="217"/>
        <v>0</v>
      </c>
      <c r="R1094" s="5" t="e">
        <f>++COUNTIFS(#REF!,'Манзилли сотиб олиш (2)'!$F1094,#REF!,'Манзилли сотиб олиш (2)'!R$3,#REF!,'Манзилли сотиб олиш (2)'!R$2)</f>
        <v>#REF!</v>
      </c>
      <c r="S1094" s="5" t="e">
        <f>++COUNTIFS(#REF!,'Манзилли сотиб олиш (2)'!$F1094,#REF!,'Манзилли сотиб олиш (2)'!S$3,#REF!,'Манзилли сотиб олиш (2)'!S$2)</f>
        <v>#REF!</v>
      </c>
      <c r="T1094" s="5" t="e">
        <f>++COUNTIFS(#REF!,'Манзилли сотиб олиш (2)'!$F1094,#REF!,'Манзилли сотиб олиш (2)'!T$3,#REF!,'Манзилли сотиб олиш (2)'!T$2)</f>
        <v>#REF!</v>
      </c>
      <c r="U1094" s="5" t="e">
        <f>++COUNTIFS(#REF!,'Манзилли сотиб олиш (2)'!$F1094,#REF!,'Манзилли сотиб олиш (2)'!U$3,#REF!,'Манзилли сотиб олиш (2)'!U$2)</f>
        <v>#REF!</v>
      </c>
      <c r="V1094" s="5" t="e">
        <f>++COUNTIFS(#REF!,'Манзилли сотиб олиш (2)'!$F1094,#REF!,'Манзилли сотиб олиш (2)'!V$3,#REF!,'Манзилли сотиб олиш (2)'!V$2)</f>
        <v>#REF!</v>
      </c>
      <c r="W1094" s="7" t="e">
        <f t="shared" si="218"/>
        <v>#REF!</v>
      </c>
      <c r="X1094" s="7">
        <f t="shared" si="213"/>
        <v>0</v>
      </c>
      <c r="Y1094" s="7">
        <f t="shared" si="219"/>
        <v>0</v>
      </c>
      <c r="Z1094" s="7">
        <f t="shared" si="214"/>
        <v>0</v>
      </c>
      <c r="AA1094" s="7">
        <v>0</v>
      </c>
      <c r="AB1094" s="7" t="e">
        <f t="shared" si="220"/>
        <v>#REF!</v>
      </c>
      <c r="AC1094" s="7">
        <f t="shared" si="202"/>
        <v>0</v>
      </c>
      <c r="AD1094" s="12" t="e">
        <f>++VLOOKUP(F1094,#REF!,3,0)</f>
        <v>#REF!</v>
      </c>
      <c r="AE1094" s="10"/>
      <c r="AF1094" s="10"/>
    </row>
    <row r="1095" spans="1:32" x14ac:dyDescent="0.25">
      <c r="A1095" s="5">
        <f t="shared" si="221"/>
        <v>204</v>
      </c>
      <c r="B1095" s="22" t="s">
        <v>502</v>
      </c>
      <c r="C1095" s="6" t="s">
        <v>4464</v>
      </c>
      <c r="D1095" s="5" t="s">
        <v>4465</v>
      </c>
      <c r="E1095" s="7">
        <v>98742221</v>
      </c>
      <c r="F1095" s="7">
        <v>30704997150030</v>
      </c>
      <c r="G1095" s="7" t="s">
        <v>4466</v>
      </c>
      <c r="H1095" s="14">
        <v>45203</v>
      </c>
      <c r="I1095" s="5" t="s">
        <v>1126</v>
      </c>
      <c r="J1095" s="5" t="e">
        <f>++COUNTIFS(#REF!,'Манзилли сотиб олиш (2)'!$F1095,#REF!,'Манзилли сотиб олиш (2)'!J$3,#REF!,'Манзилли сотиб олиш (2)'!J$2)</f>
        <v>#REF!</v>
      </c>
      <c r="K1095" s="5" t="e">
        <f>++COUNTIFS(#REF!,'Манзилли сотиб олиш (2)'!$F1095,#REF!,'Манзилли сотиб олиш (2)'!K$3,#REF!,'Манзилли сотиб олиш (2)'!K$2)</f>
        <v>#REF!</v>
      </c>
      <c r="L1095" s="5" t="e">
        <f>++COUNTIFS(#REF!,'Манзилли сотиб олиш (2)'!$F1095,#REF!,'Манзилли сотиб олиш (2)'!L$3,#REF!,'Манзилли сотиб олиш (2)'!L$2)</f>
        <v>#REF!</v>
      </c>
      <c r="M1095" s="5" t="e">
        <f>++COUNTIFS(#REF!,'Манзилли сотиб олиш (2)'!$F1095,#REF!,'Манзилли сотиб олиш (2)'!M$3,#REF!,'Манзилли сотиб олиш (2)'!M$2)</f>
        <v>#REF!</v>
      </c>
      <c r="N1095" s="5" t="e">
        <f>++COUNTIFS(#REF!,'Манзилли сотиб олиш (2)'!$F1095,#REF!,'Манзилли сотиб олиш (2)'!N$3,#REF!,'Манзилли сотиб олиш (2)'!N$2)</f>
        <v>#REF!</v>
      </c>
      <c r="O1095" s="7" t="e">
        <f t="shared" si="215"/>
        <v>#REF!</v>
      </c>
      <c r="P1095" s="7">
        <f t="shared" si="216"/>
        <v>0</v>
      </c>
      <c r="Q1095" s="7">
        <f t="shared" si="217"/>
        <v>0</v>
      </c>
      <c r="R1095" s="5" t="e">
        <f>++COUNTIFS(#REF!,'Манзилли сотиб олиш (2)'!$F1095,#REF!,'Манзилли сотиб олиш (2)'!R$3,#REF!,'Манзилли сотиб олиш (2)'!R$2)</f>
        <v>#REF!</v>
      </c>
      <c r="S1095" s="5" t="e">
        <f>++COUNTIFS(#REF!,'Манзилли сотиб олиш (2)'!$F1095,#REF!,'Манзилли сотиб олиш (2)'!S$3,#REF!,'Манзилли сотиб олиш (2)'!S$2)</f>
        <v>#REF!</v>
      </c>
      <c r="T1095" s="5" t="e">
        <f>++COUNTIFS(#REF!,'Манзилли сотиб олиш (2)'!$F1095,#REF!,'Манзилли сотиб олиш (2)'!T$3,#REF!,'Манзилли сотиб олиш (2)'!T$2)</f>
        <v>#REF!</v>
      </c>
      <c r="U1095" s="5" t="e">
        <f>++COUNTIFS(#REF!,'Манзилли сотиб олиш (2)'!$F1095,#REF!,'Манзилли сотиб олиш (2)'!U$3,#REF!,'Манзилли сотиб олиш (2)'!U$2)</f>
        <v>#REF!</v>
      </c>
      <c r="V1095" s="5" t="e">
        <f>++COUNTIFS(#REF!,'Манзилли сотиб олиш (2)'!$F1095,#REF!,'Манзилли сотиб олиш (2)'!V$3,#REF!,'Манзилли сотиб олиш (2)'!V$2)</f>
        <v>#REF!</v>
      </c>
      <c r="W1095" s="7" t="e">
        <f t="shared" si="218"/>
        <v>#REF!</v>
      </c>
      <c r="X1095" s="7">
        <f t="shared" si="213"/>
        <v>0</v>
      </c>
      <c r="Y1095" s="7">
        <f t="shared" si="219"/>
        <v>0</v>
      </c>
      <c r="Z1095" s="7">
        <f t="shared" si="214"/>
        <v>0</v>
      </c>
      <c r="AA1095" s="7">
        <v>0</v>
      </c>
      <c r="AB1095" s="7" t="e">
        <f t="shared" si="220"/>
        <v>#REF!</v>
      </c>
      <c r="AC1095" s="7">
        <f t="shared" si="202"/>
        <v>0</v>
      </c>
      <c r="AD1095" s="12" t="e">
        <f>++VLOOKUP(F1095,#REF!,3,0)</f>
        <v>#REF!</v>
      </c>
      <c r="AE1095" s="10"/>
      <c r="AF1095" s="10"/>
    </row>
    <row r="1096" spans="1:32" x14ac:dyDescent="0.25">
      <c r="A1096" s="5">
        <f t="shared" si="221"/>
        <v>205</v>
      </c>
      <c r="B1096" s="22" t="s">
        <v>502</v>
      </c>
      <c r="C1096" s="6" t="s">
        <v>4467</v>
      </c>
      <c r="D1096" s="5" t="s">
        <v>4468</v>
      </c>
      <c r="E1096" s="7">
        <v>98736935</v>
      </c>
      <c r="F1096" s="7">
        <v>32409963120065</v>
      </c>
      <c r="G1096" s="7" t="s">
        <v>4469</v>
      </c>
      <c r="H1096" s="14">
        <v>45212</v>
      </c>
      <c r="I1096" s="5" t="s">
        <v>1125</v>
      </c>
      <c r="J1096" s="5" t="e">
        <f>++COUNTIFS(#REF!,'Манзилли сотиб олиш (2)'!$F1096,#REF!,'Манзилли сотиб олиш (2)'!J$3,#REF!,'Манзилли сотиб олиш (2)'!J$2)</f>
        <v>#REF!</v>
      </c>
      <c r="K1096" s="5" t="e">
        <f>++COUNTIFS(#REF!,'Манзилли сотиб олиш (2)'!$F1096,#REF!,'Манзилли сотиб олиш (2)'!K$3,#REF!,'Манзилли сотиб олиш (2)'!K$2)</f>
        <v>#REF!</v>
      </c>
      <c r="L1096" s="5" t="e">
        <f>++COUNTIFS(#REF!,'Манзилли сотиб олиш (2)'!$F1096,#REF!,'Манзилли сотиб олиш (2)'!L$3,#REF!,'Манзилли сотиб олиш (2)'!L$2)</f>
        <v>#REF!</v>
      </c>
      <c r="M1096" s="5" t="e">
        <f>++COUNTIFS(#REF!,'Манзилли сотиб олиш (2)'!$F1096,#REF!,'Манзилли сотиб олиш (2)'!M$3,#REF!,'Манзилли сотиб олиш (2)'!M$2)</f>
        <v>#REF!</v>
      </c>
      <c r="N1096" s="5" t="e">
        <f>++COUNTIFS(#REF!,'Манзилли сотиб олиш (2)'!$F1096,#REF!,'Манзилли сотиб олиш (2)'!N$3,#REF!,'Манзилли сотиб олиш (2)'!N$2)</f>
        <v>#REF!</v>
      </c>
      <c r="O1096" s="7" t="e">
        <f t="shared" si="215"/>
        <v>#REF!</v>
      </c>
      <c r="P1096" s="7">
        <f t="shared" si="216"/>
        <v>0</v>
      </c>
      <c r="Q1096" s="7">
        <f t="shared" si="217"/>
        <v>0</v>
      </c>
      <c r="R1096" s="5" t="e">
        <f>++COUNTIFS(#REF!,'Манзилли сотиб олиш (2)'!$F1096,#REF!,'Манзилли сотиб олиш (2)'!R$3,#REF!,'Манзилли сотиб олиш (2)'!R$2)</f>
        <v>#REF!</v>
      </c>
      <c r="S1096" s="5" t="e">
        <f>++COUNTIFS(#REF!,'Манзилли сотиб олиш (2)'!$F1096,#REF!,'Манзилли сотиб олиш (2)'!S$3,#REF!,'Манзилли сотиб олиш (2)'!S$2)</f>
        <v>#REF!</v>
      </c>
      <c r="T1096" s="5" t="e">
        <f>++COUNTIFS(#REF!,'Манзилли сотиб олиш (2)'!$F1096,#REF!,'Манзилли сотиб олиш (2)'!T$3,#REF!,'Манзилли сотиб олиш (2)'!T$2)</f>
        <v>#REF!</v>
      </c>
      <c r="U1096" s="5" t="e">
        <f>++COUNTIFS(#REF!,'Манзилли сотиб олиш (2)'!$F1096,#REF!,'Манзилли сотиб олиш (2)'!U$3,#REF!,'Манзилли сотиб олиш (2)'!U$2)</f>
        <v>#REF!</v>
      </c>
      <c r="V1096" s="5" t="e">
        <f>++COUNTIFS(#REF!,'Манзилли сотиб олиш (2)'!$F1096,#REF!,'Манзилли сотиб олиш (2)'!V$3,#REF!,'Манзилли сотиб олиш (2)'!V$2)</f>
        <v>#REF!</v>
      </c>
      <c r="W1096" s="7" t="e">
        <f t="shared" si="218"/>
        <v>#REF!</v>
      </c>
      <c r="X1096" s="7">
        <f t="shared" si="213"/>
        <v>0</v>
      </c>
      <c r="Y1096" s="7">
        <f t="shared" si="219"/>
        <v>0</v>
      </c>
      <c r="Z1096" s="7">
        <f t="shared" si="214"/>
        <v>0</v>
      </c>
      <c r="AA1096" s="7">
        <v>0</v>
      </c>
      <c r="AB1096" s="7" t="e">
        <f t="shared" si="220"/>
        <v>#REF!</v>
      </c>
      <c r="AC1096" s="7">
        <f t="shared" si="202"/>
        <v>0</v>
      </c>
      <c r="AD1096" s="12" t="e">
        <f>++VLOOKUP(F1096,#REF!,3,0)</f>
        <v>#REF!</v>
      </c>
      <c r="AE1096" s="10"/>
      <c r="AF1096" s="10"/>
    </row>
    <row r="1097" spans="1:32" x14ac:dyDescent="0.25">
      <c r="A1097" s="5">
        <f t="shared" si="221"/>
        <v>206</v>
      </c>
      <c r="B1097" s="22" t="s">
        <v>502</v>
      </c>
      <c r="C1097" s="6" t="s">
        <v>4470</v>
      </c>
      <c r="D1097" s="5" t="s">
        <v>4471</v>
      </c>
      <c r="E1097" s="7">
        <v>98740123</v>
      </c>
      <c r="F1097" s="7">
        <v>42003843120072</v>
      </c>
      <c r="G1097" s="7" t="s">
        <v>4472</v>
      </c>
      <c r="H1097" s="14">
        <v>45203</v>
      </c>
      <c r="I1097" s="5" t="s">
        <v>1126</v>
      </c>
      <c r="J1097" s="5" t="e">
        <f>++COUNTIFS(#REF!,'Манзилли сотиб олиш (2)'!$F1097,#REF!,'Манзилли сотиб олиш (2)'!J$3,#REF!,'Манзилли сотиб олиш (2)'!J$2)</f>
        <v>#REF!</v>
      </c>
      <c r="K1097" s="5" t="e">
        <f>++COUNTIFS(#REF!,'Манзилли сотиб олиш (2)'!$F1097,#REF!,'Манзилли сотиб олиш (2)'!K$3,#REF!,'Манзилли сотиб олиш (2)'!K$2)</f>
        <v>#REF!</v>
      </c>
      <c r="L1097" s="5" t="e">
        <f>++COUNTIFS(#REF!,'Манзилли сотиб олиш (2)'!$F1097,#REF!,'Манзилли сотиб олиш (2)'!L$3,#REF!,'Манзилли сотиб олиш (2)'!L$2)</f>
        <v>#REF!</v>
      </c>
      <c r="M1097" s="5" t="e">
        <f>++COUNTIFS(#REF!,'Манзилли сотиб олиш (2)'!$F1097,#REF!,'Манзилли сотиб олиш (2)'!M$3,#REF!,'Манзилли сотиб олиш (2)'!M$2)</f>
        <v>#REF!</v>
      </c>
      <c r="N1097" s="5" t="e">
        <f>++COUNTIFS(#REF!,'Манзилли сотиб олиш (2)'!$F1097,#REF!,'Манзилли сотиб олиш (2)'!N$3,#REF!,'Манзилли сотиб олиш (2)'!N$2)</f>
        <v>#REF!</v>
      </c>
      <c r="O1097" s="7" t="e">
        <f t="shared" si="215"/>
        <v>#REF!</v>
      </c>
      <c r="P1097" s="7">
        <f t="shared" si="216"/>
        <v>0</v>
      </c>
      <c r="Q1097" s="7">
        <f t="shared" si="217"/>
        <v>0</v>
      </c>
      <c r="R1097" s="5" t="e">
        <f>++COUNTIFS(#REF!,'Манзилли сотиб олиш (2)'!$F1097,#REF!,'Манзилли сотиб олиш (2)'!R$3,#REF!,'Манзилли сотиб олиш (2)'!R$2)</f>
        <v>#REF!</v>
      </c>
      <c r="S1097" s="5" t="e">
        <f>++COUNTIFS(#REF!,'Манзилли сотиб олиш (2)'!$F1097,#REF!,'Манзилли сотиб олиш (2)'!S$3,#REF!,'Манзилли сотиб олиш (2)'!S$2)</f>
        <v>#REF!</v>
      </c>
      <c r="T1097" s="5" t="e">
        <f>++COUNTIFS(#REF!,'Манзилли сотиб олиш (2)'!$F1097,#REF!,'Манзилли сотиб олиш (2)'!T$3,#REF!,'Манзилли сотиб олиш (2)'!T$2)</f>
        <v>#REF!</v>
      </c>
      <c r="U1097" s="5" t="e">
        <f>++COUNTIFS(#REF!,'Манзилли сотиб олиш (2)'!$F1097,#REF!,'Манзилли сотиб олиш (2)'!U$3,#REF!,'Манзилли сотиб олиш (2)'!U$2)</f>
        <v>#REF!</v>
      </c>
      <c r="V1097" s="5" t="e">
        <f>++COUNTIFS(#REF!,'Манзилли сотиб олиш (2)'!$F1097,#REF!,'Манзилли сотиб олиш (2)'!V$3,#REF!,'Манзилли сотиб олиш (2)'!V$2)</f>
        <v>#REF!</v>
      </c>
      <c r="W1097" s="7" t="e">
        <f t="shared" si="218"/>
        <v>#REF!</v>
      </c>
      <c r="X1097" s="7">
        <f t="shared" si="213"/>
        <v>0</v>
      </c>
      <c r="Y1097" s="7">
        <f t="shared" si="219"/>
        <v>0</v>
      </c>
      <c r="Z1097" s="7">
        <f t="shared" si="214"/>
        <v>0</v>
      </c>
      <c r="AA1097" s="7">
        <v>0</v>
      </c>
      <c r="AB1097" s="7" t="e">
        <f t="shared" si="220"/>
        <v>#REF!</v>
      </c>
      <c r="AC1097" s="7">
        <f t="shared" si="202"/>
        <v>0</v>
      </c>
      <c r="AD1097" s="12" t="e">
        <f>++VLOOKUP(F1097,#REF!,3,0)</f>
        <v>#REF!</v>
      </c>
      <c r="AE1097" s="10"/>
      <c r="AF1097" s="10"/>
    </row>
    <row r="1098" spans="1:32" x14ac:dyDescent="0.25">
      <c r="A1098" s="5">
        <f t="shared" si="221"/>
        <v>207</v>
      </c>
      <c r="B1098" s="22" t="s">
        <v>502</v>
      </c>
      <c r="C1098" s="6" t="s">
        <v>4473</v>
      </c>
      <c r="D1098" s="5" t="s">
        <v>4474</v>
      </c>
      <c r="E1098" s="7">
        <v>86579611</v>
      </c>
      <c r="F1098" s="7">
        <v>30303987150036</v>
      </c>
      <c r="G1098" s="7" t="s">
        <v>4475</v>
      </c>
      <c r="H1098" s="14">
        <v>45203</v>
      </c>
      <c r="I1098" s="5" t="s">
        <v>1126</v>
      </c>
      <c r="J1098" s="5" t="e">
        <f>++COUNTIFS(#REF!,'Манзилли сотиб олиш (2)'!$F1098,#REF!,'Манзилли сотиб олиш (2)'!J$3,#REF!,'Манзилли сотиб олиш (2)'!J$2)</f>
        <v>#REF!</v>
      </c>
      <c r="K1098" s="5" t="e">
        <f>++COUNTIFS(#REF!,'Манзилли сотиб олиш (2)'!$F1098,#REF!,'Манзилли сотиб олиш (2)'!K$3,#REF!,'Манзилли сотиб олиш (2)'!K$2)</f>
        <v>#REF!</v>
      </c>
      <c r="L1098" s="5" t="e">
        <f>++COUNTIFS(#REF!,'Манзилли сотиб олиш (2)'!$F1098,#REF!,'Манзилли сотиб олиш (2)'!L$3,#REF!,'Манзилли сотиб олиш (2)'!L$2)</f>
        <v>#REF!</v>
      </c>
      <c r="M1098" s="5" t="e">
        <f>++COUNTIFS(#REF!,'Манзилли сотиб олиш (2)'!$F1098,#REF!,'Манзилли сотиб олиш (2)'!M$3,#REF!,'Манзилли сотиб олиш (2)'!M$2)</f>
        <v>#REF!</v>
      </c>
      <c r="N1098" s="5" t="e">
        <f>++COUNTIFS(#REF!,'Манзилли сотиб олиш (2)'!$F1098,#REF!,'Манзилли сотиб олиш (2)'!N$3,#REF!,'Манзилли сотиб олиш (2)'!N$2)</f>
        <v>#REF!</v>
      </c>
      <c r="O1098" s="7" t="e">
        <f t="shared" si="215"/>
        <v>#REF!</v>
      </c>
      <c r="P1098" s="7">
        <f t="shared" si="216"/>
        <v>0</v>
      </c>
      <c r="Q1098" s="7">
        <f t="shared" si="217"/>
        <v>0</v>
      </c>
      <c r="R1098" s="5" t="e">
        <f>++COUNTIFS(#REF!,'Манзилли сотиб олиш (2)'!$F1098,#REF!,'Манзилли сотиб олиш (2)'!R$3,#REF!,'Манзилли сотиб олиш (2)'!R$2)</f>
        <v>#REF!</v>
      </c>
      <c r="S1098" s="5" t="e">
        <f>++COUNTIFS(#REF!,'Манзилли сотиб олиш (2)'!$F1098,#REF!,'Манзилли сотиб олиш (2)'!S$3,#REF!,'Манзилли сотиб олиш (2)'!S$2)</f>
        <v>#REF!</v>
      </c>
      <c r="T1098" s="5" t="e">
        <f>++COUNTIFS(#REF!,'Манзилли сотиб олиш (2)'!$F1098,#REF!,'Манзилли сотиб олиш (2)'!T$3,#REF!,'Манзилли сотиб олиш (2)'!T$2)</f>
        <v>#REF!</v>
      </c>
      <c r="U1098" s="5" t="e">
        <f>++COUNTIFS(#REF!,'Манзилли сотиб олиш (2)'!$F1098,#REF!,'Манзилли сотиб олиш (2)'!U$3,#REF!,'Манзилли сотиб олиш (2)'!U$2)</f>
        <v>#REF!</v>
      </c>
      <c r="V1098" s="5" t="e">
        <f>++COUNTIFS(#REF!,'Манзилли сотиб олиш (2)'!$F1098,#REF!,'Манзилли сотиб олиш (2)'!V$3,#REF!,'Манзилли сотиб олиш (2)'!V$2)</f>
        <v>#REF!</v>
      </c>
      <c r="W1098" s="7" t="e">
        <f t="shared" si="218"/>
        <v>#REF!</v>
      </c>
      <c r="X1098" s="7">
        <f t="shared" si="213"/>
        <v>0</v>
      </c>
      <c r="Y1098" s="7">
        <f t="shared" si="219"/>
        <v>0</v>
      </c>
      <c r="Z1098" s="7">
        <f t="shared" si="214"/>
        <v>0</v>
      </c>
      <c r="AA1098" s="7">
        <v>0</v>
      </c>
      <c r="AB1098" s="7" t="e">
        <f t="shared" si="220"/>
        <v>#REF!</v>
      </c>
      <c r="AC1098" s="7">
        <f t="shared" si="202"/>
        <v>0</v>
      </c>
      <c r="AD1098" s="12" t="e">
        <f>++VLOOKUP(F1098,#REF!,3,0)</f>
        <v>#REF!</v>
      </c>
      <c r="AE1098" s="10"/>
      <c r="AF1098" s="10"/>
    </row>
    <row r="1099" spans="1:32" x14ac:dyDescent="0.25">
      <c r="A1099" s="5">
        <f t="shared" si="221"/>
        <v>208</v>
      </c>
      <c r="B1099" s="22" t="s">
        <v>502</v>
      </c>
      <c r="C1099" s="6" t="s">
        <v>4476</v>
      </c>
      <c r="D1099" s="5" t="s">
        <v>4477</v>
      </c>
      <c r="E1099" s="7">
        <v>98736060</v>
      </c>
      <c r="F1099" s="7">
        <v>30903883120083</v>
      </c>
      <c r="G1099" s="7" t="s">
        <v>4478</v>
      </c>
      <c r="H1099" s="14">
        <v>45203</v>
      </c>
      <c r="I1099" s="5" t="s">
        <v>1126</v>
      </c>
      <c r="J1099" s="5" t="e">
        <f>++COUNTIFS(#REF!,'Манзилли сотиб олиш (2)'!$F1099,#REF!,'Манзилли сотиб олиш (2)'!J$3,#REF!,'Манзилли сотиб олиш (2)'!J$2)</f>
        <v>#REF!</v>
      </c>
      <c r="K1099" s="5" t="e">
        <f>++COUNTIFS(#REF!,'Манзилли сотиб олиш (2)'!$F1099,#REF!,'Манзилли сотиб олиш (2)'!K$3,#REF!,'Манзилли сотиб олиш (2)'!K$2)</f>
        <v>#REF!</v>
      </c>
      <c r="L1099" s="5" t="e">
        <f>++COUNTIFS(#REF!,'Манзилли сотиб олиш (2)'!$F1099,#REF!,'Манзилли сотиб олиш (2)'!L$3,#REF!,'Манзилли сотиб олиш (2)'!L$2)</f>
        <v>#REF!</v>
      </c>
      <c r="M1099" s="5" t="e">
        <f>++COUNTIFS(#REF!,'Манзилли сотиб олиш (2)'!$F1099,#REF!,'Манзилли сотиб олиш (2)'!M$3,#REF!,'Манзилли сотиб олиш (2)'!M$2)</f>
        <v>#REF!</v>
      </c>
      <c r="N1099" s="5" t="e">
        <f>++COUNTIFS(#REF!,'Манзилли сотиб олиш (2)'!$F1099,#REF!,'Манзилли сотиб олиш (2)'!N$3,#REF!,'Манзилли сотиб олиш (2)'!N$2)</f>
        <v>#REF!</v>
      </c>
      <c r="O1099" s="7" t="e">
        <f t="shared" si="215"/>
        <v>#REF!</v>
      </c>
      <c r="P1099" s="7">
        <f t="shared" si="216"/>
        <v>0</v>
      </c>
      <c r="Q1099" s="7">
        <f t="shared" si="217"/>
        <v>0</v>
      </c>
      <c r="R1099" s="5" t="e">
        <f>++COUNTIFS(#REF!,'Манзилли сотиб олиш (2)'!$F1099,#REF!,'Манзилли сотиб олиш (2)'!R$3,#REF!,'Манзилли сотиб олиш (2)'!R$2)</f>
        <v>#REF!</v>
      </c>
      <c r="S1099" s="5" t="e">
        <f>++COUNTIFS(#REF!,'Манзилли сотиб олиш (2)'!$F1099,#REF!,'Манзилли сотиб олиш (2)'!S$3,#REF!,'Манзилли сотиб олиш (2)'!S$2)</f>
        <v>#REF!</v>
      </c>
      <c r="T1099" s="5" t="e">
        <f>++COUNTIFS(#REF!,'Манзилли сотиб олиш (2)'!$F1099,#REF!,'Манзилли сотиб олиш (2)'!T$3,#REF!,'Манзилли сотиб олиш (2)'!T$2)</f>
        <v>#REF!</v>
      </c>
      <c r="U1099" s="5" t="e">
        <f>++COUNTIFS(#REF!,'Манзилли сотиб олиш (2)'!$F1099,#REF!,'Манзилли сотиб олиш (2)'!U$3,#REF!,'Манзилли сотиб олиш (2)'!U$2)</f>
        <v>#REF!</v>
      </c>
      <c r="V1099" s="5" t="e">
        <f>++COUNTIFS(#REF!,'Манзилли сотиб олиш (2)'!$F1099,#REF!,'Манзилли сотиб олиш (2)'!V$3,#REF!,'Манзилли сотиб олиш (2)'!V$2)</f>
        <v>#REF!</v>
      </c>
      <c r="W1099" s="7" t="e">
        <f t="shared" si="218"/>
        <v>#REF!</v>
      </c>
      <c r="X1099" s="7">
        <f t="shared" si="213"/>
        <v>0</v>
      </c>
      <c r="Y1099" s="7">
        <f t="shared" si="219"/>
        <v>0</v>
      </c>
      <c r="Z1099" s="7">
        <f t="shared" si="214"/>
        <v>0</v>
      </c>
      <c r="AA1099" s="7">
        <v>0</v>
      </c>
      <c r="AB1099" s="7" t="e">
        <f t="shared" si="220"/>
        <v>#REF!</v>
      </c>
      <c r="AC1099" s="7">
        <f t="shared" si="202"/>
        <v>0</v>
      </c>
      <c r="AD1099" s="12" t="e">
        <f>++VLOOKUP(F1099,#REF!,3,0)</f>
        <v>#REF!</v>
      </c>
      <c r="AE1099" s="10"/>
      <c r="AF1099" s="10"/>
    </row>
    <row r="1100" spans="1:32" x14ac:dyDescent="0.25">
      <c r="A1100" s="5">
        <f t="shared" si="221"/>
        <v>209</v>
      </c>
      <c r="B1100" s="22" t="s">
        <v>502</v>
      </c>
      <c r="C1100" s="6" t="s">
        <v>4479</v>
      </c>
      <c r="D1100" s="5" t="s">
        <v>4480</v>
      </c>
      <c r="E1100" s="7">
        <v>88247835</v>
      </c>
      <c r="F1100" s="7">
        <v>30412987150024</v>
      </c>
      <c r="G1100" s="7" t="s">
        <v>4481</v>
      </c>
      <c r="H1100" s="14">
        <v>45203</v>
      </c>
      <c r="I1100" s="5" t="s">
        <v>1126</v>
      </c>
      <c r="J1100" s="5" t="e">
        <f>++COUNTIFS(#REF!,'Манзилли сотиб олиш (2)'!$F1100,#REF!,'Манзилли сотиб олиш (2)'!J$3,#REF!,'Манзилли сотиб олиш (2)'!J$2)</f>
        <v>#REF!</v>
      </c>
      <c r="K1100" s="5" t="e">
        <f>++COUNTIFS(#REF!,'Манзилли сотиб олиш (2)'!$F1100,#REF!,'Манзилли сотиб олиш (2)'!K$3,#REF!,'Манзилли сотиб олиш (2)'!K$2)</f>
        <v>#REF!</v>
      </c>
      <c r="L1100" s="5" t="e">
        <f>++COUNTIFS(#REF!,'Манзилли сотиб олиш (2)'!$F1100,#REF!,'Манзилли сотиб олиш (2)'!L$3,#REF!,'Манзилли сотиб олиш (2)'!L$2)</f>
        <v>#REF!</v>
      </c>
      <c r="M1100" s="5" t="e">
        <f>++COUNTIFS(#REF!,'Манзилли сотиб олиш (2)'!$F1100,#REF!,'Манзилли сотиб олиш (2)'!M$3,#REF!,'Манзилли сотиб олиш (2)'!M$2)</f>
        <v>#REF!</v>
      </c>
      <c r="N1100" s="5" t="e">
        <f>++COUNTIFS(#REF!,'Манзилли сотиб олиш (2)'!$F1100,#REF!,'Манзилли сотиб олиш (2)'!N$3,#REF!,'Манзилли сотиб олиш (2)'!N$2)</f>
        <v>#REF!</v>
      </c>
      <c r="O1100" s="7" t="e">
        <f t="shared" si="215"/>
        <v>#REF!</v>
      </c>
      <c r="P1100" s="7">
        <f t="shared" si="216"/>
        <v>0</v>
      </c>
      <c r="Q1100" s="7">
        <f t="shared" si="217"/>
        <v>0</v>
      </c>
      <c r="R1100" s="5" t="e">
        <f>++COUNTIFS(#REF!,'Манзилли сотиб олиш (2)'!$F1100,#REF!,'Манзилли сотиб олиш (2)'!R$3,#REF!,'Манзилли сотиб олиш (2)'!R$2)</f>
        <v>#REF!</v>
      </c>
      <c r="S1100" s="5" t="e">
        <f>++COUNTIFS(#REF!,'Манзилли сотиб олиш (2)'!$F1100,#REF!,'Манзилли сотиб олиш (2)'!S$3,#REF!,'Манзилли сотиб олиш (2)'!S$2)</f>
        <v>#REF!</v>
      </c>
      <c r="T1100" s="5" t="e">
        <f>++COUNTIFS(#REF!,'Манзилли сотиб олиш (2)'!$F1100,#REF!,'Манзилли сотиб олиш (2)'!T$3,#REF!,'Манзилли сотиб олиш (2)'!T$2)</f>
        <v>#REF!</v>
      </c>
      <c r="U1100" s="5" t="e">
        <f>++COUNTIFS(#REF!,'Манзилли сотиб олиш (2)'!$F1100,#REF!,'Манзилли сотиб олиш (2)'!U$3,#REF!,'Манзилли сотиб олиш (2)'!U$2)</f>
        <v>#REF!</v>
      </c>
      <c r="V1100" s="5" t="e">
        <f>++COUNTIFS(#REF!,'Манзилли сотиб олиш (2)'!$F1100,#REF!,'Манзилли сотиб олиш (2)'!V$3,#REF!,'Манзилли сотиб олиш (2)'!V$2)</f>
        <v>#REF!</v>
      </c>
      <c r="W1100" s="7" t="e">
        <f t="shared" si="218"/>
        <v>#REF!</v>
      </c>
      <c r="X1100" s="7">
        <f t="shared" si="213"/>
        <v>0</v>
      </c>
      <c r="Y1100" s="7">
        <f t="shared" si="219"/>
        <v>0</v>
      </c>
      <c r="Z1100" s="7">
        <f t="shared" si="214"/>
        <v>0</v>
      </c>
      <c r="AA1100" s="7">
        <v>0</v>
      </c>
      <c r="AB1100" s="7" t="e">
        <f t="shared" si="220"/>
        <v>#REF!</v>
      </c>
      <c r="AC1100" s="7">
        <f t="shared" si="202"/>
        <v>0</v>
      </c>
      <c r="AD1100" s="12" t="e">
        <f>++VLOOKUP(F1100,#REF!,3,0)</f>
        <v>#REF!</v>
      </c>
      <c r="AE1100" s="10"/>
      <c r="AF1100" s="10"/>
    </row>
    <row r="1101" spans="1:32" x14ac:dyDescent="0.25">
      <c r="A1101" s="5">
        <f t="shared" si="221"/>
        <v>210</v>
      </c>
      <c r="B1101" s="22" t="s">
        <v>502</v>
      </c>
      <c r="C1101" s="6" t="s">
        <v>4482</v>
      </c>
      <c r="D1101" s="5" t="s">
        <v>4483</v>
      </c>
      <c r="E1101" s="7">
        <v>92200966</v>
      </c>
      <c r="F1101" s="7">
        <v>30211933120014</v>
      </c>
      <c r="G1101" s="7" t="s">
        <v>4484</v>
      </c>
      <c r="H1101" s="14">
        <v>45203</v>
      </c>
      <c r="I1101" s="5" t="s">
        <v>1126</v>
      </c>
      <c r="J1101" s="5" t="e">
        <f>++COUNTIFS(#REF!,'Манзилли сотиб олиш (2)'!$F1101,#REF!,'Манзилли сотиб олиш (2)'!J$3,#REF!,'Манзилли сотиб олиш (2)'!J$2)</f>
        <v>#REF!</v>
      </c>
      <c r="K1101" s="5" t="e">
        <f>++COUNTIFS(#REF!,'Манзилли сотиб олиш (2)'!$F1101,#REF!,'Манзилли сотиб олиш (2)'!K$3,#REF!,'Манзилли сотиб олиш (2)'!K$2)</f>
        <v>#REF!</v>
      </c>
      <c r="L1101" s="5" t="e">
        <f>++COUNTIFS(#REF!,'Манзилли сотиб олиш (2)'!$F1101,#REF!,'Манзилли сотиб олиш (2)'!L$3,#REF!,'Манзилли сотиб олиш (2)'!L$2)</f>
        <v>#REF!</v>
      </c>
      <c r="M1101" s="5" t="e">
        <f>++COUNTIFS(#REF!,'Манзилли сотиб олиш (2)'!$F1101,#REF!,'Манзилли сотиб олиш (2)'!M$3,#REF!,'Манзилли сотиб олиш (2)'!M$2)</f>
        <v>#REF!</v>
      </c>
      <c r="N1101" s="5" t="e">
        <f>++COUNTIFS(#REF!,'Манзилли сотиб олиш (2)'!$F1101,#REF!,'Манзилли сотиб олиш (2)'!N$3,#REF!,'Манзилли сотиб олиш (2)'!N$2)</f>
        <v>#REF!</v>
      </c>
      <c r="O1101" s="7" t="e">
        <f t="shared" si="215"/>
        <v>#REF!</v>
      </c>
      <c r="P1101" s="7">
        <f t="shared" si="216"/>
        <v>0</v>
      </c>
      <c r="Q1101" s="7">
        <f t="shared" si="217"/>
        <v>0</v>
      </c>
      <c r="R1101" s="5" t="e">
        <f>++COUNTIFS(#REF!,'Манзилли сотиб олиш (2)'!$F1101,#REF!,'Манзилли сотиб олиш (2)'!R$3,#REF!,'Манзилли сотиб олиш (2)'!R$2)</f>
        <v>#REF!</v>
      </c>
      <c r="S1101" s="5" t="e">
        <f>++COUNTIFS(#REF!,'Манзилли сотиб олиш (2)'!$F1101,#REF!,'Манзилли сотиб олиш (2)'!S$3,#REF!,'Манзилли сотиб олиш (2)'!S$2)</f>
        <v>#REF!</v>
      </c>
      <c r="T1101" s="5" t="e">
        <f>++COUNTIFS(#REF!,'Манзилли сотиб олиш (2)'!$F1101,#REF!,'Манзилли сотиб олиш (2)'!T$3,#REF!,'Манзилли сотиб олиш (2)'!T$2)</f>
        <v>#REF!</v>
      </c>
      <c r="U1101" s="5" t="e">
        <f>++COUNTIFS(#REF!,'Манзилли сотиб олиш (2)'!$F1101,#REF!,'Манзилли сотиб олиш (2)'!U$3,#REF!,'Манзилли сотиб олиш (2)'!U$2)</f>
        <v>#REF!</v>
      </c>
      <c r="V1101" s="5" t="e">
        <f>++COUNTIFS(#REF!,'Манзилли сотиб олиш (2)'!$F1101,#REF!,'Манзилли сотиб олиш (2)'!V$3,#REF!,'Манзилли сотиб олиш (2)'!V$2)</f>
        <v>#REF!</v>
      </c>
      <c r="W1101" s="7" t="e">
        <f t="shared" si="218"/>
        <v>#REF!</v>
      </c>
      <c r="X1101" s="7">
        <f t="shared" si="213"/>
        <v>0</v>
      </c>
      <c r="Y1101" s="7">
        <f t="shared" si="219"/>
        <v>0</v>
      </c>
      <c r="Z1101" s="7">
        <f t="shared" si="214"/>
        <v>0</v>
      </c>
      <c r="AA1101" s="7">
        <v>0</v>
      </c>
      <c r="AB1101" s="7" t="e">
        <f t="shared" si="220"/>
        <v>#REF!</v>
      </c>
      <c r="AC1101" s="7">
        <f t="shared" si="202"/>
        <v>0</v>
      </c>
      <c r="AD1101" s="12" t="e">
        <f>++VLOOKUP(F1101,#REF!,3,0)</f>
        <v>#REF!</v>
      </c>
      <c r="AE1101" s="10"/>
      <c r="AF1101" s="10"/>
    </row>
    <row r="1102" spans="1:32" x14ac:dyDescent="0.25">
      <c r="A1102" s="5">
        <f t="shared" si="221"/>
        <v>211</v>
      </c>
      <c r="B1102" s="22" t="s">
        <v>502</v>
      </c>
      <c r="C1102" s="6" t="s">
        <v>4485</v>
      </c>
      <c r="D1102" s="5" t="s">
        <v>4486</v>
      </c>
      <c r="E1102" s="7">
        <v>98734497</v>
      </c>
      <c r="F1102" s="7">
        <v>41306933120068</v>
      </c>
      <c r="G1102" s="7" t="s">
        <v>4487</v>
      </c>
      <c r="H1102" s="14">
        <v>45203</v>
      </c>
      <c r="I1102" s="5" t="s">
        <v>1126</v>
      </c>
      <c r="J1102" s="5" t="e">
        <f>++COUNTIFS(#REF!,'Манзилли сотиб олиш (2)'!$F1102,#REF!,'Манзилли сотиб олиш (2)'!J$3,#REF!,'Манзилли сотиб олиш (2)'!J$2)</f>
        <v>#REF!</v>
      </c>
      <c r="K1102" s="5" t="e">
        <f>++COUNTIFS(#REF!,'Манзилли сотиб олиш (2)'!$F1102,#REF!,'Манзилли сотиб олиш (2)'!K$3,#REF!,'Манзилли сотиб олиш (2)'!K$2)</f>
        <v>#REF!</v>
      </c>
      <c r="L1102" s="5" t="e">
        <f>++COUNTIFS(#REF!,'Манзилли сотиб олиш (2)'!$F1102,#REF!,'Манзилли сотиб олиш (2)'!L$3,#REF!,'Манзилли сотиб олиш (2)'!L$2)</f>
        <v>#REF!</v>
      </c>
      <c r="M1102" s="5" t="e">
        <f>++COUNTIFS(#REF!,'Манзилли сотиб олиш (2)'!$F1102,#REF!,'Манзилли сотиб олиш (2)'!M$3,#REF!,'Манзилли сотиб олиш (2)'!M$2)</f>
        <v>#REF!</v>
      </c>
      <c r="N1102" s="5" t="e">
        <f>++COUNTIFS(#REF!,'Манзилли сотиб олиш (2)'!$F1102,#REF!,'Манзилли сотиб олиш (2)'!N$3,#REF!,'Манзилли сотиб олиш (2)'!N$2)</f>
        <v>#REF!</v>
      </c>
      <c r="O1102" s="7" t="e">
        <f t="shared" si="215"/>
        <v>#REF!</v>
      </c>
      <c r="P1102" s="7">
        <f t="shared" si="216"/>
        <v>0</v>
      </c>
      <c r="Q1102" s="7">
        <f t="shared" si="217"/>
        <v>0</v>
      </c>
      <c r="R1102" s="5" t="e">
        <f>++COUNTIFS(#REF!,'Манзилли сотиб олиш (2)'!$F1102,#REF!,'Манзилли сотиб олиш (2)'!R$3,#REF!,'Манзилли сотиб олиш (2)'!R$2)</f>
        <v>#REF!</v>
      </c>
      <c r="S1102" s="5" t="e">
        <f>++COUNTIFS(#REF!,'Манзилли сотиб олиш (2)'!$F1102,#REF!,'Манзилли сотиб олиш (2)'!S$3,#REF!,'Манзилли сотиб олиш (2)'!S$2)</f>
        <v>#REF!</v>
      </c>
      <c r="T1102" s="5" t="e">
        <f>++COUNTIFS(#REF!,'Манзилли сотиб олиш (2)'!$F1102,#REF!,'Манзилли сотиб олиш (2)'!T$3,#REF!,'Манзилли сотиб олиш (2)'!T$2)</f>
        <v>#REF!</v>
      </c>
      <c r="U1102" s="5" t="e">
        <f>++COUNTIFS(#REF!,'Манзилли сотиб олиш (2)'!$F1102,#REF!,'Манзилли сотиб олиш (2)'!U$3,#REF!,'Манзилли сотиб олиш (2)'!U$2)</f>
        <v>#REF!</v>
      </c>
      <c r="V1102" s="5" t="e">
        <f>++COUNTIFS(#REF!,'Манзилли сотиб олиш (2)'!$F1102,#REF!,'Манзилли сотиб олиш (2)'!V$3,#REF!,'Манзилли сотиб олиш (2)'!V$2)</f>
        <v>#REF!</v>
      </c>
      <c r="W1102" s="7" t="e">
        <f t="shared" si="218"/>
        <v>#REF!</v>
      </c>
      <c r="X1102" s="7">
        <f t="shared" si="213"/>
        <v>0</v>
      </c>
      <c r="Y1102" s="7">
        <f t="shared" si="219"/>
        <v>0</v>
      </c>
      <c r="Z1102" s="7">
        <f t="shared" si="214"/>
        <v>0</v>
      </c>
      <c r="AA1102" s="7">
        <v>0</v>
      </c>
      <c r="AB1102" s="7" t="e">
        <f t="shared" si="220"/>
        <v>#REF!</v>
      </c>
      <c r="AC1102" s="7">
        <f t="shared" si="202"/>
        <v>0</v>
      </c>
      <c r="AD1102" s="12" t="e">
        <f>++VLOOKUP(F1102,#REF!,3,0)</f>
        <v>#REF!</v>
      </c>
      <c r="AE1102" s="10"/>
      <c r="AF1102" s="10"/>
    </row>
    <row r="1103" spans="1:32" x14ac:dyDescent="0.25">
      <c r="A1103" s="5">
        <f t="shared" si="221"/>
        <v>212</v>
      </c>
      <c r="B1103" s="22" t="s">
        <v>502</v>
      </c>
      <c r="C1103" s="6" t="s">
        <v>4488</v>
      </c>
      <c r="D1103" s="5" t="s">
        <v>4489</v>
      </c>
      <c r="E1103" s="7">
        <v>98732308</v>
      </c>
      <c r="F1103" s="7">
        <v>40208863120046</v>
      </c>
      <c r="G1103" s="7" t="s">
        <v>4490</v>
      </c>
      <c r="H1103" s="14">
        <v>45203</v>
      </c>
      <c r="I1103" s="5" t="s">
        <v>1126</v>
      </c>
      <c r="J1103" s="5" t="e">
        <f>++COUNTIFS(#REF!,'Манзилли сотиб олиш (2)'!$F1103,#REF!,'Манзилли сотиб олиш (2)'!J$3,#REF!,'Манзилли сотиб олиш (2)'!J$2)</f>
        <v>#REF!</v>
      </c>
      <c r="K1103" s="5" t="e">
        <f>++COUNTIFS(#REF!,'Манзилли сотиб олиш (2)'!$F1103,#REF!,'Манзилли сотиб олиш (2)'!K$3,#REF!,'Манзилли сотиб олиш (2)'!K$2)</f>
        <v>#REF!</v>
      </c>
      <c r="L1103" s="5" t="e">
        <f>++COUNTIFS(#REF!,'Манзилли сотиб олиш (2)'!$F1103,#REF!,'Манзилли сотиб олиш (2)'!L$3,#REF!,'Манзилли сотиб олиш (2)'!L$2)</f>
        <v>#REF!</v>
      </c>
      <c r="M1103" s="5" t="e">
        <f>++COUNTIFS(#REF!,'Манзилли сотиб олиш (2)'!$F1103,#REF!,'Манзилли сотиб олиш (2)'!M$3,#REF!,'Манзилли сотиб олиш (2)'!M$2)</f>
        <v>#REF!</v>
      </c>
      <c r="N1103" s="5" t="e">
        <f>++COUNTIFS(#REF!,'Манзилли сотиб олиш (2)'!$F1103,#REF!,'Манзилли сотиб олиш (2)'!N$3,#REF!,'Манзилли сотиб олиш (2)'!N$2)</f>
        <v>#REF!</v>
      </c>
      <c r="O1103" s="7" t="e">
        <f t="shared" si="215"/>
        <v>#REF!</v>
      </c>
      <c r="P1103" s="7">
        <f t="shared" si="216"/>
        <v>0</v>
      </c>
      <c r="Q1103" s="7">
        <f t="shared" si="217"/>
        <v>0</v>
      </c>
      <c r="R1103" s="5" t="e">
        <f>++COUNTIFS(#REF!,'Манзилли сотиб олиш (2)'!$F1103,#REF!,'Манзилли сотиб олиш (2)'!R$3,#REF!,'Манзилли сотиб олиш (2)'!R$2)</f>
        <v>#REF!</v>
      </c>
      <c r="S1103" s="5" t="e">
        <f>++COUNTIFS(#REF!,'Манзилли сотиб олиш (2)'!$F1103,#REF!,'Манзилли сотиб олиш (2)'!S$3,#REF!,'Манзилли сотиб олиш (2)'!S$2)</f>
        <v>#REF!</v>
      </c>
      <c r="T1103" s="5" t="e">
        <f>++COUNTIFS(#REF!,'Манзилли сотиб олиш (2)'!$F1103,#REF!,'Манзилли сотиб олиш (2)'!T$3,#REF!,'Манзилли сотиб олиш (2)'!T$2)</f>
        <v>#REF!</v>
      </c>
      <c r="U1103" s="5" t="e">
        <f>++COUNTIFS(#REF!,'Манзилли сотиб олиш (2)'!$F1103,#REF!,'Манзилли сотиб олиш (2)'!U$3,#REF!,'Манзилли сотиб олиш (2)'!U$2)</f>
        <v>#REF!</v>
      </c>
      <c r="V1103" s="5" t="e">
        <f>++COUNTIFS(#REF!,'Манзилли сотиб олиш (2)'!$F1103,#REF!,'Манзилли сотиб олиш (2)'!V$3,#REF!,'Манзилли сотиб олиш (2)'!V$2)</f>
        <v>#REF!</v>
      </c>
      <c r="W1103" s="7" t="e">
        <f t="shared" si="218"/>
        <v>#REF!</v>
      </c>
      <c r="X1103" s="7">
        <f t="shared" si="213"/>
        <v>0</v>
      </c>
      <c r="Y1103" s="7">
        <f t="shared" si="219"/>
        <v>0</v>
      </c>
      <c r="Z1103" s="7">
        <f t="shared" si="214"/>
        <v>0</v>
      </c>
      <c r="AA1103" s="7">
        <v>0</v>
      </c>
      <c r="AB1103" s="7" t="e">
        <f t="shared" si="220"/>
        <v>#REF!</v>
      </c>
      <c r="AC1103" s="7">
        <f t="shared" si="202"/>
        <v>0</v>
      </c>
      <c r="AD1103" s="12" t="e">
        <f>++VLOOKUP(F1103,#REF!,3,0)</f>
        <v>#REF!</v>
      </c>
      <c r="AE1103" s="10"/>
      <c r="AF1103" s="10"/>
    </row>
    <row r="1104" spans="1:32" x14ac:dyDescent="0.25">
      <c r="A1104" s="5">
        <f t="shared" si="221"/>
        <v>213</v>
      </c>
      <c r="B1104" s="22" t="s">
        <v>502</v>
      </c>
      <c r="C1104" s="6" t="s">
        <v>4491</v>
      </c>
      <c r="D1104" s="5" t="s">
        <v>4492</v>
      </c>
      <c r="E1104" s="7">
        <v>98730397</v>
      </c>
      <c r="F1104" s="7">
        <v>40211897150022</v>
      </c>
      <c r="G1104" s="7" t="s">
        <v>4493</v>
      </c>
      <c r="H1104" s="14">
        <v>45212</v>
      </c>
      <c r="I1104" s="5" t="s">
        <v>1125</v>
      </c>
      <c r="J1104" s="5" t="e">
        <f>++COUNTIFS(#REF!,'Манзилли сотиб олиш (2)'!$F1104,#REF!,'Манзилли сотиб олиш (2)'!J$3,#REF!,'Манзилли сотиб олиш (2)'!J$2)</f>
        <v>#REF!</v>
      </c>
      <c r="K1104" s="5" t="e">
        <f>++COUNTIFS(#REF!,'Манзилли сотиб олиш (2)'!$F1104,#REF!,'Манзилли сотиб олиш (2)'!K$3,#REF!,'Манзилли сотиб олиш (2)'!K$2)</f>
        <v>#REF!</v>
      </c>
      <c r="L1104" s="5" t="e">
        <f>++COUNTIFS(#REF!,'Манзилли сотиб олиш (2)'!$F1104,#REF!,'Манзилли сотиб олиш (2)'!L$3,#REF!,'Манзилли сотиб олиш (2)'!L$2)</f>
        <v>#REF!</v>
      </c>
      <c r="M1104" s="5" t="e">
        <f>++COUNTIFS(#REF!,'Манзилли сотиб олиш (2)'!$F1104,#REF!,'Манзилли сотиб олиш (2)'!M$3,#REF!,'Манзилли сотиб олиш (2)'!M$2)</f>
        <v>#REF!</v>
      </c>
      <c r="N1104" s="5" t="e">
        <f>++COUNTIFS(#REF!,'Манзилли сотиб олиш (2)'!$F1104,#REF!,'Манзилли сотиб олиш (2)'!N$3,#REF!,'Манзилли сотиб олиш (2)'!N$2)</f>
        <v>#REF!</v>
      </c>
      <c r="O1104" s="7" t="e">
        <f t="shared" si="215"/>
        <v>#REF!</v>
      </c>
      <c r="P1104" s="7">
        <f t="shared" si="216"/>
        <v>0</v>
      </c>
      <c r="Q1104" s="7">
        <f t="shared" si="217"/>
        <v>0</v>
      </c>
      <c r="R1104" s="5" t="e">
        <f>++COUNTIFS(#REF!,'Манзилли сотиб олиш (2)'!$F1104,#REF!,'Манзилли сотиб олиш (2)'!R$3,#REF!,'Манзилли сотиб олиш (2)'!R$2)</f>
        <v>#REF!</v>
      </c>
      <c r="S1104" s="5" t="e">
        <f>++COUNTIFS(#REF!,'Манзилли сотиб олиш (2)'!$F1104,#REF!,'Манзилли сотиб олиш (2)'!S$3,#REF!,'Манзилли сотиб олиш (2)'!S$2)</f>
        <v>#REF!</v>
      </c>
      <c r="T1104" s="5" t="e">
        <f>++COUNTIFS(#REF!,'Манзилли сотиб олиш (2)'!$F1104,#REF!,'Манзилли сотиб олиш (2)'!T$3,#REF!,'Манзилли сотиб олиш (2)'!T$2)</f>
        <v>#REF!</v>
      </c>
      <c r="U1104" s="5" t="e">
        <f>++COUNTIFS(#REF!,'Манзилли сотиб олиш (2)'!$F1104,#REF!,'Манзилли сотиб олиш (2)'!U$3,#REF!,'Манзилли сотиб олиш (2)'!U$2)</f>
        <v>#REF!</v>
      </c>
      <c r="V1104" s="5" t="e">
        <f>++COUNTIFS(#REF!,'Манзилли сотиб олиш (2)'!$F1104,#REF!,'Манзилли сотиб олиш (2)'!V$3,#REF!,'Манзилли сотиб олиш (2)'!V$2)</f>
        <v>#REF!</v>
      </c>
      <c r="W1104" s="7" t="e">
        <f t="shared" si="218"/>
        <v>#REF!</v>
      </c>
      <c r="X1104" s="7">
        <f t="shared" si="213"/>
        <v>0</v>
      </c>
      <c r="Y1104" s="7">
        <f t="shared" si="219"/>
        <v>0</v>
      </c>
      <c r="Z1104" s="7">
        <f t="shared" si="214"/>
        <v>0</v>
      </c>
      <c r="AA1104" s="7">
        <v>0</v>
      </c>
      <c r="AB1104" s="7" t="e">
        <f t="shared" si="220"/>
        <v>#REF!</v>
      </c>
      <c r="AC1104" s="7">
        <f t="shared" si="202"/>
        <v>0</v>
      </c>
      <c r="AD1104" s="12" t="e">
        <f>++VLOOKUP(F1104,#REF!,3,0)</f>
        <v>#REF!</v>
      </c>
      <c r="AE1104" s="10"/>
      <c r="AF1104" s="10"/>
    </row>
    <row r="1105" spans="1:32" x14ac:dyDescent="0.25">
      <c r="A1105" s="5">
        <f t="shared" si="221"/>
        <v>214</v>
      </c>
      <c r="B1105" s="22" t="s">
        <v>502</v>
      </c>
      <c r="C1105" s="6" t="s">
        <v>4494</v>
      </c>
      <c r="D1105" s="5" t="s">
        <v>4495</v>
      </c>
      <c r="E1105" s="7">
        <v>98726019</v>
      </c>
      <c r="F1105" s="7">
        <v>30412963120096</v>
      </c>
      <c r="G1105" s="7" t="s">
        <v>4496</v>
      </c>
      <c r="H1105" s="14">
        <v>45203</v>
      </c>
      <c r="I1105" s="5" t="s">
        <v>1126</v>
      </c>
      <c r="J1105" s="5" t="e">
        <f>++COUNTIFS(#REF!,'Манзилли сотиб олиш (2)'!$F1105,#REF!,'Манзилли сотиб олиш (2)'!J$3,#REF!,'Манзилли сотиб олиш (2)'!J$2)</f>
        <v>#REF!</v>
      </c>
      <c r="K1105" s="5" t="e">
        <f>++COUNTIFS(#REF!,'Манзилли сотиб олиш (2)'!$F1105,#REF!,'Манзилли сотиб олиш (2)'!K$3,#REF!,'Манзилли сотиб олиш (2)'!K$2)</f>
        <v>#REF!</v>
      </c>
      <c r="L1105" s="5" t="e">
        <f>++COUNTIFS(#REF!,'Манзилли сотиб олиш (2)'!$F1105,#REF!,'Манзилли сотиб олиш (2)'!L$3,#REF!,'Манзилли сотиб олиш (2)'!L$2)</f>
        <v>#REF!</v>
      </c>
      <c r="M1105" s="5" t="e">
        <f>++COUNTIFS(#REF!,'Манзилли сотиб олиш (2)'!$F1105,#REF!,'Манзилли сотиб олиш (2)'!M$3,#REF!,'Манзилли сотиб олиш (2)'!M$2)</f>
        <v>#REF!</v>
      </c>
      <c r="N1105" s="5" t="e">
        <f>++COUNTIFS(#REF!,'Манзилли сотиб олиш (2)'!$F1105,#REF!,'Манзилли сотиб олиш (2)'!N$3,#REF!,'Манзилли сотиб олиш (2)'!N$2)</f>
        <v>#REF!</v>
      </c>
      <c r="O1105" s="7" t="e">
        <f t="shared" si="215"/>
        <v>#REF!</v>
      </c>
      <c r="P1105" s="7">
        <f t="shared" si="216"/>
        <v>0</v>
      </c>
      <c r="Q1105" s="7">
        <f t="shared" si="217"/>
        <v>0</v>
      </c>
      <c r="R1105" s="5" t="e">
        <f>++COUNTIFS(#REF!,'Манзилли сотиб олиш (2)'!$F1105,#REF!,'Манзилли сотиб олиш (2)'!R$3,#REF!,'Манзилли сотиб олиш (2)'!R$2)</f>
        <v>#REF!</v>
      </c>
      <c r="S1105" s="5" t="e">
        <f>++COUNTIFS(#REF!,'Манзилли сотиб олиш (2)'!$F1105,#REF!,'Манзилли сотиб олиш (2)'!S$3,#REF!,'Манзилли сотиб олиш (2)'!S$2)</f>
        <v>#REF!</v>
      </c>
      <c r="T1105" s="5" t="e">
        <f>++COUNTIFS(#REF!,'Манзилли сотиб олиш (2)'!$F1105,#REF!,'Манзилли сотиб олиш (2)'!T$3,#REF!,'Манзилли сотиб олиш (2)'!T$2)</f>
        <v>#REF!</v>
      </c>
      <c r="U1105" s="5" t="e">
        <f>++COUNTIFS(#REF!,'Манзилли сотиб олиш (2)'!$F1105,#REF!,'Манзилли сотиб олиш (2)'!U$3,#REF!,'Манзилли сотиб олиш (2)'!U$2)</f>
        <v>#REF!</v>
      </c>
      <c r="V1105" s="5" t="e">
        <f>++COUNTIFS(#REF!,'Манзилли сотиб олиш (2)'!$F1105,#REF!,'Манзилли сотиб олиш (2)'!V$3,#REF!,'Манзилли сотиб олиш (2)'!V$2)</f>
        <v>#REF!</v>
      </c>
      <c r="W1105" s="7" t="e">
        <f t="shared" si="218"/>
        <v>#REF!</v>
      </c>
      <c r="X1105" s="7">
        <f t="shared" si="213"/>
        <v>0</v>
      </c>
      <c r="Y1105" s="7">
        <f t="shared" si="219"/>
        <v>0</v>
      </c>
      <c r="Z1105" s="7">
        <f t="shared" si="214"/>
        <v>0</v>
      </c>
      <c r="AA1105" s="7">
        <v>0</v>
      </c>
      <c r="AB1105" s="7" t="e">
        <f t="shared" si="220"/>
        <v>#REF!</v>
      </c>
      <c r="AC1105" s="7">
        <f t="shared" si="202"/>
        <v>0</v>
      </c>
      <c r="AD1105" s="12" t="e">
        <f>++VLOOKUP(F1105,#REF!,3,0)</f>
        <v>#REF!</v>
      </c>
      <c r="AE1105" s="10"/>
      <c r="AF1105" s="10"/>
    </row>
    <row r="1106" spans="1:32" x14ac:dyDescent="0.25">
      <c r="A1106" s="5">
        <f t="shared" si="221"/>
        <v>215</v>
      </c>
      <c r="B1106" s="22" t="s">
        <v>502</v>
      </c>
      <c r="C1106" s="6" t="s">
        <v>1485</v>
      </c>
      <c r="D1106" s="5" t="s">
        <v>609</v>
      </c>
      <c r="E1106" s="7">
        <v>98726130</v>
      </c>
      <c r="F1106" s="7">
        <v>30501883120021</v>
      </c>
      <c r="G1106" s="7" t="s">
        <v>2444</v>
      </c>
      <c r="H1106" s="14">
        <v>45203</v>
      </c>
      <c r="I1106" s="5" t="s">
        <v>1126</v>
      </c>
      <c r="J1106" s="5" t="e">
        <f>++COUNTIFS(#REF!,'Манзилли сотиб олиш (2)'!$F1106,#REF!,'Манзилли сотиб олиш (2)'!J$3,#REF!,'Манзилли сотиб олиш (2)'!J$2)</f>
        <v>#REF!</v>
      </c>
      <c r="K1106" s="5" t="e">
        <f>++COUNTIFS(#REF!,'Манзилли сотиб олиш (2)'!$F1106,#REF!,'Манзилли сотиб олиш (2)'!K$3,#REF!,'Манзилли сотиб олиш (2)'!K$2)</f>
        <v>#REF!</v>
      </c>
      <c r="L1106" s="5" t="e">
        <f>++COUNTIFS(#REF!,'Манзилли сотиб олиш (2)'!$F1106,#REF!,'Манзилли сотиб олиш (2)'!L$3,#REF!,'Манзилли сотиб олиш (2)'!L$2)</f>
        <v>#REF!</v>
      </c>
      <c r="M1106" s="5" t="e">
        <f>++COUNTIFS(#REF!,'Манзилли сотиб олиш (2)'!$F1106,#REF!,'Манзилли сотиб олиш (2)'!M$3,#REF!,'Манзилли сотиб олиш (2)'!M$2)</f>
        <v>#REF!</v>
      </c>
      <c r="N1106" s="5" t="e">
        <f>++COUNTIFS(#REF!,'Манзилли сотиб олиш (2)'!$F1106,#REF!,'Манзилли сотиб олиш (2)'!N$3,#REF!,'Манзилли сотиб олиш (2)'!N$2)</f>
        <v>#REF!</v>
      </c>
      <c r="O1106" s="7" t="e">
        <f t="shared" si="215"/>
        <v>#REF!</v>
      </c>
      <c r="P1106" s="7">
        <f t="shared" si="216"/>
        <v>0</v>
      </c>
      <c r="Q1106" s="7">
        <f t="shared" si="217"/>
        <v>0</v>
      </c>
      <c r="R1106" s="5" t="e">
        <f>++COUNTIFS(#REF!,'Манзилли сотиб олиш (2)'!$F1106,#REF!,'Манзилли сотиб олиш (2)'!R$3,#REF!,'Манзилли сотиб олиш (2)'!R$2)</f>
        <v>#REF!</v>
      </c>
      <c r="S1106" s="5" t="e">
        <f>++COUNTIFS(#REF!,'Манзилли сотиб олиш (2)'!$F1106,#REF!,'Манзилли сотиб олиш (2)'!S$3,#REF!,'Манзилли сотиб олиш (2)'!S$2)</f>
        <v>#REF!</v>
      </c>
      <c r="T1106" s="5" t="e">
        <f>++COUNTIFS(#REF!,'Манзилли сотиб олиш (2)'!$F1106,#REF!,'Манзилли сотиб олиш (2)'!T$3,#REF!,'Манзилли сотиб олиш (2)'!T$2)</f>
        <v>#REF!</v>
      </c>
      <c r="U1106" s="5" t="e">
        <f>++COUNTIFS(#REF!,'Манзилли сотиб олиш (2)'!$F1106,#REF!,'Манзилли сотиб олиш (2)'!U$3,#REF!,'Манзилли сотиб олиш (2)'!U$2)</f>
        <v>#REF!</v>
      </c>
      <c r="V1106" s="5" t="e">
        <f>++COUNTIFS(#REF!,'Манзилли сотиб олиш (2)'!$F1106,#REF!,'Манзилли сотиб олиш (2)'!V$3,#REF!,'Манзилли сотиб олиш (2)'!V$2)</f>
        <v>#REF!</v>
      </c>
      <c r="W1106" s="7" t="e">
        <f t="shared" si="218"/>
        <v>#REF!</v>
      </c>
      <c r="X1106" s="7">
        <f t="shared" si="213"/>
        <v>0</v>
      </c>
      <c r="Y1106" s="7">
        <f t="shared" si="219"/>
        <v>0</v>
      </c>
      <c r="Z1106" s="7">
        <f t="shared" si="214"/>
        <v>0</v>
      </c>
      <c r="AA1106" s="7">
        <v>0</v>
      </c>
      <c r="AB1106" s="7" t="e">
        <f t="shared" si="220"/>
        <v>#REF!</v>
      </c>
      <c r="AC1106" s="7">
        <f t="shared" si="202"/>
        <v>0</v>
      </c>
      <c r="AD1106" s="12" t="e">
        <f>++VLOOKUP(F1106,#REF!,3,0)</f>
        <v>#REF!</v>
      </c>
      <c r="AE1106" s="10"/>
      <c r="AF1106" s="10"/>
    </row>
    <row r="1107" spans="1:32" x14ac:dyDescent="0.25">
      <c r="A1107" s="5">
        <f t="shared" si="221"/>
        <v>216</v>
      </c>
      <c r="B1107" s="22" t="s">
        <v>502</v>
      </c>
      <c r="C1107" s="6" t="s">
        <v>4497</v>
      </c>
      <c r="D1107" s="5" t="s">
        <v>4498</v>
      </c>
      <c r="E1107" s="7">
        <v>98729698</v>
      </c>
      <c r="F1107" s="7">
        <v>32202973120021</v>
      </c>
      <c r="G1107" s="7" t="s">
        <v>4499</v>
      </c>
      <c r="H1107" s="14">
        <v>45203</v>
      </c>
      <c r="I1107" s="5" t="s">
        <v>1126</v>
      </c>
      <c r="J1107" s="5" t="e">
        <f>++COUNTIFS(#REF!,'Манзилли сотиб олиш (2)'!$F1107,#REF!,'Манзилли сотиб олиш (2)'!J$3,#REF!,'Манзилли сотиб олиш (2)'!J$2)</f>
        <v>#REF!</v>
      </c>
      <c r="K1107" s="5" t="e">
        <f>++COUNTIFS(#REF!,'Манзилли сотиб олиш (2)'!$F1107,#REF!,'Манзилли сотиб олиш (2)'!K$3,#REF!,'Манзилли сотиб олиш (2)'!K$2)</f>
        <v>#REF!</v>
      </c>
      <c r="L1107" s="5" t="e">
        <f>++COUNTIFS(#REF!,'Манзилли сотиб олиш (2)'!$F1107,#REF!,'Манзилли сотиб олиш (2)'!L$3,#REF!,'Манзилли сотиб олиш (2)'!L$2)</f>
        <v>#REF!</v>
      </c>
      <c r="M1107" s="5" t="e">
        <f>++COUNTIFS(#REF!,'Манзилли сотиб олиш (2)'!$F1107,#REF!,'Манзилли сотиб олиш (2)'!M$3,#REF!,'Манзилли сотиб олиш (2)'!M$2)</f>
        <v>#REF!</v>
      </c>
      <c r="N1107" s="5" t="e">
        <f>++COUNTIFS(#REF!,'Манзилли сотиб олиш (2)'!$F1107,#REF!,'Манзилли сотиб олиш (2)'!N$3,#REF!,'Манзилли сотиб олиш (2)'!N$2)</f>
        <v>#REF!</v>
      </c>
      <c r="O1107" s="7" t="e">
        <f t="shared" si="215"/>
        <v>#REF!</v>
      </c>
      <c r="P1107" s="7">
        <f t="shared" si="216"/>
        <v>0</v>
      </c>
      <c r="Q1107" s="7">
        <f t="shared" si="217"/>
        <v>0</v>
      </c>
      <c r="R1107" s="5" t="e">
        <f>++COUNTIFS(#REF!,'Манзилли сотиб олиш (2)'!$F1107,#REF!,'Манзилли сотиб олиш (2)'!R$3,#REF!,'Манзилли сотиб олиш (2)'!R$2)</f>
        <v>#REF!</v>
      </c>
      <c r="S1107" s="5" t="e">
        <f>++COUNTIFS(#REF!,'Манзилли сотиб олиш (2)'!$F1107,#REF!,'Манзилли сотиб олиш (2)'!S$3,#REF!,'Манзилли сотиб олиш (2)'!S$2)</f>
        <v>#REF!</v>
      </c>
      <c r="T1107" s="5" t="e">
        <f>++COUNTIFS(#REF!,'Манзилли сотиб олиш (2)'!$F1107,#REF!,'Манзилли сотиб олиш (2)'!T$3,#REF!,'Манзилли сотиб олиш (2)'!T$2)</f>
        <v>#REF!</v>
      </c>
      <c r="U1107" s="5" t="e">
        <f>++COUNTIFS(#REF!,'Манзилли сотиб олиш (2)'!$F1107,#REF!,'Манзилли сотиб олиш (2)'!U$3,#REF!,'Манзилли сотиб олиш (2)'!U$2)</f>
        <v>#REF!</v>
      </c>
      <c r="V1107" s="5" t="e">
        <f>++COUNTIFS(#REF!,'Манзилли сотиб олиш (2)'!$F1107,#REF!,'Манзилли сотиб олиш (2)'!V$3,#REF!,'Манзилли сотиб олиш (2)'!V$2)</f>
        <v>#REF!</v>
      </c>
      <c r="W1107" s="7" t="e">
        <f t="shared" si="218"/>
        <v>#REF!</v>
      </c>
      <c r="X1107" s="7">
        <f t="shared" si="213"/>
        <v>0</v>
      </c>
      <c r="Y1107" s="7">
        <f t="shared" si="219"/>
        <v>0</v>
      </c>
      <c r="Z1107" s="7">
        <f t="shared" si="214"/>
        <v>0</v>
      </c>
      <c r="AA1107" s="7">
        <v>0</v>
      </c>
      <c r="AB1107" s="7" t="e">
        <f t="shared" si="220"/>
        <v>#REF!</v>
      </c>
      <c r="AC1107" s="7">
        <f t="shared" si="202"/>
        <v>0</v>
      </c>
      <c r="AD1107" s="12" t="e">
        <f>++VLOOKUP(F1107,#REF!,3,0)</f>
        <v>#REF!</v>
      </c>
      <c r="AE1107" s="10"/>
      <c r="AF1107" s="10"/>
    </row>
    <row r="1108" spans="1:32" x14ac:dyDescent="0.25">
      <c r="A1108" s="5">
        <f t="shared" si="221"/>
        <v>217</v>
      </c>
      <c r="B1108" s="22" t="s">
        <v>502</v>
      </c>
      <c r="C1108" s="6" t="s">
        <v>4500</v>
      </c>
      <c r="D1108" s="5" t="s">
        <v>4501</v>
      </c>
      <c r="E1108" s="7">
        <v>98730353</v>
      </c>
      <c r="F1108" s="7">
        <v>30909997150020</v>
      </c>
      <c r="G1108" s="7" t="s">
        <v>4502</v>
      </c>
      <c r="H1108" s="14">
        <v>45203</v>
      </c>
      <c r="I1108" s="5" t="s">
        <v>1126</v>
      </c>
      <c r="J1108" s="5" t="e">
        <f>++COUNTIFS(#REF!,'Манзилли сотиб олиш (2)'!$F1108,#REF!,'Манзилли сотиб олиш (2)'!J$3,#REF!,'Манзилли сотиб олиш (2)'!J$2)</f>
        <v>#REF!</v>
      </c>
      <c r="K1108" s="5" t="e">
        <f>++COUNTIFS(#REF!,'Манзилли сотиб олиш (2)'!$F1108,#REF!,'Манзилли сотиб олиш (2)'!K$3,#REF!,'Манзилли сотиб олиш (2)'!K$2)</f>
        <v>#REF!</v>
      </c>
      <c r="L1108" s="5" t="e">
        <f>++COUNTIFS(#REF!,'Манзилли сотиб олиш (2)'!$F1108,#REF!,'Манзилли сотиб олиш (2)'!L$3,#REF!,'Манзилли сотиб олиш (2)'!L$2)</f>
        <v>#REF!</v>
      </c>
      <c r="M1108" s="5" t="e">
        <f>++COUNTIFS(#REF!,'Манзилли сотиб олиш (2)'!$F1108,#REF!,'Манзилли сотиб олиш (2)'!M$3,#REF!,'Манзилли сотиб олиш (2)'!M$2)</f>
        <v>#REF!</v>
      </c>
      <c r="N1108" s="5" t="e">
        <f>++COUNTIFS(#REF!,'Манзилли сотиб олиш (2)'!$F1108,#REF!,'Манзилли сотиб олиш (2)'!N$3,#REF!,'Манзилли сотиб олиш (2)'!N$2)</f>
        <v>#REF!</v>
      </c>
      <c r="O1108" s="7" t="e">
        <f t="shared" si="215"/>
        <v>#REF!</v>
      </c>
      <c r="P1108" s="7">
        <f t="shared" si="216"/>
        <v>0</v>
      </c>
      <c r="Q1108" s="7">
        <f t="shared" si="217"/>
        <v>0</v>
      </c>
      <c r="R1108" s="5" t="e">
        <f>++COUNTIFS(#REF!,'Манзилли сотиб олиш (2)'!$F1108,#REF!,'Манзилли сотиб олиш (2)'!R$3,#REF!,'Манзилли сотиб олиш (2)'!R$2)</f>
        <v>#REF!</v>
      </c>
      <c r="S1108" s="5" t="e">
        <f>++COUNTIFS(#REF!,'Манзилли сотиб олиш (2)'!$F1108,#REF!,'Манзилли сотиб олиш (2)'!S$3,#REF!,'Манзилли сотиб олиш (2)'!S$2)</f>
        <v>#REF!</v>
      </c>
      <c r="T1108" s="5" t="e">
        <f>++COUNTIFS(#REF!,'Манзилли сотиб олиш (2)'!$F1108,#REF!,'Манзилли сотиб олиш (2)'!T$3,#REF!,'Манзилли сотиб олиш (2)'!T$2)</f>
        <v>#REF!</v>
      </c>
      <c r="U1108" s="5" t="e">
        <f>++COUNTIFS(#REF!,'Манзилли сотиб олиш (2)'!$F1108,#REF!,'Манзилли сотиб олиш (2)'!U$3,#REF!,'Манзилли сотиб олиш (2)'!U$2)</f>
        <v>#REF!</v>
      </c>
      <c r="V1108" s="5" t="e">
        <f>++COUNTIFS(#REF!,'Манзилли сотиб олиш (2)'!$F1108,#REF!,'Манзилли сотиб олиш (2)'!V$3,#REF!,'Манзилли сотиб олиш (2)'!V$2)</f>
        <v>#REF!</v>
      </c>
      <c r="W1108" s="7" t="e">
        <f t="shared" si="218"/>
        <v>#REF!</v>
      </c>
      <c r="X1108" s="7">
        <f t="shared" si="213"/>
        <v>0</v>
      </c>
      <c r="Y1108" s="7">
        <f t="shared" si="219"/>
        <v>0</v>
      </c>
      <c r="Z1108" s="7">
        <f t="shared" si="214"/>
        <v>0</v>
      </c>
      <c r="AA1108" s="7">
        <v>0</v>
      </c>
      <c r="AB1108" s="7" t="e">
        <f t="shared" si="220"/>
        <v>#REF!</v>
      </c>
      <c r="AC1108" s="7">
        <f t="shared" si="202"/>
        <v>0</v>
      </c>
      <c r="AD1108" s="12" t="e">
        <f>++VLOOKUP(F1108,#REF!,3,0)</f>
        <v>#REF!</v>
      </c>
      <c r="AE1108" s="10"/>
      <c r="AF1108" s="10"/>
    </row>
    <row r="1109" spans="1:32" x14ac:dyDescent="0.25">
      <c r="A1109" s="5">
        <f t="shared" si="221"/>
        <v>218</v>
      </c>
      <c r="B1109" s="22" t="s">
        <v>502</v>
      </c>
      <c r="C1109" s="6" t="s">
        <v>4503</v>
      </c>
      <c r="D1109" s="5" t="s">
        <v>4504</v>
      </c>
      <c r="E1109" s="7">
        <v>98727121</v>
      </c>
      <c r="F1109" s="7">
        <v>42708703120013</v>
      </c>
      <c r="G1109" s="7" t="s">
        <v>4505</v>
      </c>
      <c r="H1109" s="14">
        <v>45203</v>
      </c>
      <c r="I1109" s="5" t="s">
        <v>1126</v>
      </c>
      <c r="J1109" s="5" t="e">
        <f>++COUNTIFS(#REF!,'Манзилли сотиб олиш (2)'!$F1109,#REF!,'Манзилли сотиб олиш (2)'!J$3,#REF!,'Манзилли сотиб олиш (2)'!J$2)</f>
        <v>#REF!</v>
      </c>
      <c r="K1109" s="5" t="e">
        <f>++COUNTIFS(#REF!,'Манзилли сотиб олиш (2)'!$F1109,#REF!,'Манзилли сотиб олиш (2)'!K$3,#REF!,'Манзилли сотиб олиш (2)'!K$2)</f>
        <v>#REF!</v>
      </c>
      <c r="L1109" s="5" t="e">
        <f>++COUNTIFS(#REF!,'Манзилли сотиб олиш (2)'!$F1109,#REF!,'Манзилли сотиб олиш (2)'!L$3,#REF!,'Манзилли сотиб олиш (2)'!L$2)</f>
        <v>#REF!</v>
      </c>
      <c r="M1109" s="5" t="e">
        <f>++COUNTIFS(#REF!,'Манзилли сотиб олиш (2)'!$F1109,#REF!,'Манзилли сотиб олиш (2)'!M$3,#REF!,'Манзилли сотиб олиш (2)'!M$2)</f>
        <v>#REF!</v>
      </c>
      <c r="N1109" s="5" t="e">
        <f>++COUNTIFS(#REF!,'Манзилли сотиб олиш (2)'!$F1109,#REF!,'Манзилли сотиб олиш (2)'!N$3,#REF!,'Манзилли сотиб олиш (2)'!N$2)</f>
        <v>#REF!</v>
      </c>
      <c r="O1109" s="7" t="e">
        <f t="shared" si="215"/>
        <v>#REF!</v>
      </c>
      <c r="P1109" s="7">
        <f t="shared" si="216"/>
        <v>0</v>
      </c>
      <c r="Q1109" s="7">
        <f t="shared" si="217"/>
        <v>0</v>
      </c>
      <c r="R1109" s="5" t="e">
        <f>++COUNTIFS(#REF!,'Манзилли сотиб олиш (2)'!$F1109,#REF!,'Манзилли сотиб олиш (2)'!R$3,#REF!,'Манзилли сотиб олиш (2)'!R$2)</f>
        <v>#REF!</v>
      </c>
      <c r="S1109" s="5" t="e">
        <f>++COUNTIFS(#REF!,'Манзилли сотиб олиш (2)'!$F1109,#REF!,'Манзилли сотиб олиш (2)'!S$3,#REF!,'Манзилли сотиб олиш (2)'!S$2)</f>
        <v>#REF!</v>
      </c>
      <c r="T1109" s="5" t="e">
        <f>++COUNTIFS(#REF!,'Манзилли сотиб олиш (2)'!$F1109,#REF!,'Манзилли сотиб олиш (2)'!T$3,#REF!,'Манзилли сотиб олиш (2)'!T$2)</f>
        <v>#REF!</v>
      </c>
      <c r="U1109" s="5" t="e">
        <f>++COUNTIFS(#REF!,'Манзилли сотиб олиш (2)'!$F1109,#REF!,'Манзилли сотиб олиш (2)'!U$3,#REF!,'Манзилли сотиб олиш (2)'!U$2)</f>
        <v>#REF!</v>
      </c>
      <c r="V1109" s="5" t="e">
        <f>++COUNTIFS(#REF!,'Манзилли сотиб олиш (2)'!$F1109,#REF!,'Манзилли сотиб олиш (2)'!V$3,#REF!,'Манзилли сотиб олиш (2)'!V$2)</f>
        <v>#REF!</v>
      </c>
      <c r="W1109" s="7" t="e">
        <f t="shared" si="218"/>
        <v>#REF!</v>
      </c>
      <c r="X1109" s="7">
        <f t="shared" si="213"/>
        <v>0</v>
      </c>
      <c r="Y1109" s="7">
        <f t="shared" si="219"/>
        <v>0</v>
      </c>
      <c r="Z1109" s="7">
        <f t="shared" si="214"/>
        <v>0</v>
      </c>
      <c r="AA1109" s="7">
        <v>0</v>
      </c>
      <c r="AB1109" s="7" t="e">
        <f t="shared" si="220"/>
        <v>#REF!</v>
      </c>
      <c r="AC1109" s="7">
        <f t="shared" si="202"/>
        <v>0</v>
      </c>
      <c r="AD1109" s="12" t="e">
        <f>++VLOOKUP(F1109,#REF!,3,0)</f>
        <v>#REF!</v>
      </c>
      <c r="AE1109" s="10"/>
      <c r="AF1109" s="10"/>
    </row>
    <row r="1110" spans="1:32" x14ac:dyDescent="0.25">
      <c r="A1110" s="5">
        <f t="shared" si="221"/>
        <v>219</v>
      </c>
      <c r="B1110" s="22" t="s">
        <v>502</v>
      </c>
      <c r="C1110" s="6" t="s">
        <v>1573</v>
      </c>
      <c r="D1110" s="5" t="s">
        <v>533</v>
      </c>
      <c r="E1110" s="7">
        <v>98725755</v>
      </c>
      <c r="F1110" s="7">
        <v>32409963120027</v>
      </c>
      <c r="G1110" s="7" t="s">
        <v>2530</v>
      </c>
      <c r="H1110" s="14">
        <v>45203</v>
      </c>
      <c r="I1110" s="5" t="s">
        <v>1126</v>
      </c>
      <c r="J1110" s="5" t="e">
        <f>++COUNTIFS(#REF!,'Манзилли сотиб олиш (2)'!$F1110,#REF!,'Манзилли сотиб олиш (2)'!J$3,#REF!,'Манзилли сотиб олиш (2)'!J$2)</f>
        <v>#REF!</v>
      </c>
      <c r="K1110" s="5" t="e">
        <f>++COUNTIFS(#REF!,'Манзилли сотиб олиш (2)'!$F1110,#REF!,'Манзилли сотиб олиш (2)'!K$3,#REF!,'Манзилли сотиб олиш (2)'!K$2)</f>
        <v>#REF!</v>
      </c>
      <c r="L1110" s="5" t="e">
        <f>++COUNTIFS(#REF!,'Манзилли сотиб олиш (2)'!$F1110,#REF!,'Манзилли сотиб олиш (2)'!L$3,#REF!,'Манзилли сотиб олиш (2)'!L$2)</f>
        <v>#REF!</v>
      </c>
      <c r="M1110" s="5" t="e">
        <f>++COUNTIFS(#REF!,'Манзилли сотиб олиш (2)'!$F1110,#REF!,'Манзилли сотиб олиш (2)'!M$3,#REF!,'Манзилли сотиб олиш (2)'!M$2)</f>
        <v>#REF!</v>
      </c>
      <c r="N1110" s="5" t="e">
        <f>++COUNTIFS(#REF!,'Манзилли сотиб олиш (2)'!$F1110,#REF!,'Манзилли сотиб олиш (2)'!N$3,#REF!,'Манзилли сотиб олиш (2)'!N$2)</f>
        <v>#REF!</v>
      </c>
      <c r="O1110" s="7" t="e">
        <f t="shared" si="215"/>
        <v>#REF!</v>
      </c>
      <c r="P1110" s="7">
        <f t="shared" si="216"/>
        <v>0</v>
      </c>
      <c r="Q1110" s="7">
        <f t="shared" si="217"/>
        <v>0</v>
      </c>
      <c r="R1110" s="5" t="e">
        <f>++COUNTIFS(#REF!,'Манзилли сотиб олиш (2)'!$F1110,#REF!,'Манзилли сотиб олиш (2)'!R$3,#REF!,'Манзилли сотиб олиш (2)'!R$2)</f>
        <v>#REF!</v>
      </c>
      <c r="S1110" s="5" t="e">
        <f>++COUNTIFS(#REF!,'Манзилли сотиб олиш (2)'!$F1110,#REF!,'Манзилли сотиб олиш (2)'!S$3,#REF!,'Манзилли сотиб олиш (2)'!S$2)</f>
        <v>#REF!</v>
      </c>
      <c r="T1110" s="5" t="e">
        <f>++COUNTIFS(#REF!,'Манзилли сотиб олиш (2)'!$F1110,#REF!,'Манзилли сотиб олиш (2)'!T$3,#REF!,'Манзилли сотиб олиш (2)'!T$2)</f>
        <v>#REF!</v>
      </c>
      <c r="U1110" s="5" t="e">
        <f>++COUNTIFS(#REF!,'Манзилли сотиб олиш (2)'!$F1110,#REF!,'Манзилли сотиб олиш (2)'!U$3,#REF!,'Манзилли сотиб олиш (2)'!U$2)</f>
        <v>#REF!</v>
      </c>
      <c r="V1110" s="5" t="e">
        <f>++COUNTIFS(#REF!,'Манзилли сотиб олиш (2)'!$F1110,#REF!,'Манзилли сотиб олиш (2)'!V$3,#REF!,'Манзилли сотиб олиш (2)'!V$2)</f>
        <v>#REF!</v>
      </c>
      <c r="W1110" s="7" t="e">
        <f t="shared" si="218"/>
        <v>#REF!</v>
      </c>
      <c r="X1110" s="7">
        <f t="shared" si="213"/>
        <v>0</v>
      </c>
      <c r="Y1110" s="7">
        <f t="shared" si="219"/>
        <v>0</v>
      </c>
      <c r="Z1110" s="7">
        <f t="shared" si="214"/>
        <v>0</v>
      </c>
      <c r="AA1110" s="7">
        <v>0</v>
      </c>
      <c r="AB1110" s="7" t="e">
        <f t="shared" si="220"/>
        <v>#REF!</v>
      </c>
      <c r="AC1110" s="7">
        <f t="shared" si="202"/>
        <v>0</v>
      </c>
      <c r="AD1110" s="12" t="e">
        <f>++VLOOKUP(F1110,#REF!,3,0)</f>
        <v>#REF!</v>
      </c>
      <c r="AE1110" s="10"/>
      <c r="AF1110" s="10"/>
    </row>
    <row r="1111" spans="1:32" x14ac:dyDescent="0.25">
      <c r="A1111" s="5">
        <f t="shared" si="221"/>
        <v>220</v>
      </c>
      <c r="B1111" s="22" t="s">
        <v>502</v>
      </c>
      <c r="C1111" s="6" t="s">
        <v>4506</v>
      </c>
      <c r="D1111" s="5" t="s">
        <v>4507</v>
      </c>
      <c r="E1111" s="7">
        <v>98727319</v>
      </c>
      <c r="F1111" s="7">
        <v>30101727150034</v>
      </c>
      <c r="G1111" s="7" t="s">
        <v>4508</v>
      </c>
      <c r="H1111" s="14">
        <v>45203</v>
      </c>
      <c r="I1111" s="5" t="s">
        <v>1125</v>
      </c>
      <c r="J1111" s="5" t="e">
        <f>++COUNTIFS(#REF!,'Манзилли сотиб олиш (2)'!$F1111,#REF!,'Манзилли сотиб олиш (2)'!J$3,#REF!,'Манзилли сотиб олиш (2)'!J$2)</f>
        <v>#REF!</v>
      </c>
      <c r="K1111" s="5" t="e">
        <f>++COUNTIFS(#REF!,'Манзилли сотиб олиш (2)'!$F1111,#REF!,'Манзилли сотиб олиш (2)'!K$3,#REF!,'Манзилли сотиб олиш (2)'!K$2)</f>
        <v>#REF!</v>
      </c>
      <c r="L1111" s="5" t="e">
        <f>++COUNTIFS(#REF!,'Манзилли сотиб олиш (2)'!$F1111,#REF!,'Манзилли сотиб олиш (2)'!L$3,#REF!,'Манзилли сотиб олиш (2)'!L$2)</f>
        <v>#REF!</v>
      </c>
      <c r="M1111" s="5" t="e">
        <f>++COUNTIFS(#REF!,'Манзилли сотиб олиш (2)'!$F1111,#REF!,'Манзилли сотиб олиш (2)'!M$3,#REF!,'Манзилли сотиб олиш (2)'!M$2)</f>
        <v>#REF!</v>
      </c>
      <c r="N1111" s="5" t="e">
        <f>++COUNTIFS(#REF!,'Манзилли сотиб олиш (2)'!$F1111,#REF!,'Манзилли сотиб олиш (2)'!N$3,#REF!,'Манзилли сотиб олиш (2)'!N$2)</f>
        <v>#REF!</v>
      </c>
      <c r="O1111" s="7" t="e">
        <f t="shared" si="215"/>
        <v>#REF!</v>
      </c>
      <c r="P1111" s="7">
        <f t="shared" si="216"/>
        <v>0</v>
      </c>
      <c r="Q1111" s="7">
        <f t="shared" si="217"/>
        <v>0</v>
      </c>
      <c r="R1111" s="5" t="e">
        <f>++COUNTIFS(#REF!,'Манзилли сотиб олиш (2)'!$F1111,#REF!,'Манзилли сотиб олиш (2)'!R$3,#REF!,'Манзилли сотиб олиш (2)'!R$2)</f>
        <v>#REF!</v>
      </c>
      <c r="S1111" s="5" t="e">
        <f>++COUNTIFS(#REF!,'Манзилли сотиб олиш (2)'!$F1111,#REF!,'Манзилли сотиб олиш (2)'!S$3,#REF!,'Манзилли сотиб олиш (2)'!S$2)</f>
        <v>#REF!</v>
      </c>
      <c r="T1111" s="5" t="e">
        <f>++COUNTIFS(#REF!,'Манзилли сотиб олиш (2)'!$F1111,#REF!,'Манзилли сотиб олиш (2)'!T$3,#REF!,'Манзилли сотиб олиш (2)'!T$2)</f>
        <v>#REF!</v>
      </c>
      <c r="U1111" s="5" t="e">
        <f>++COUNTIFS(#REF!,'Манзилли сотиб олиш (2)'!$F1111,#REF!,'Манзилли сотиб олиш (2)'!U$3,#REF!,'Манзилли сотиб олиш (2)'!U$2)</f>
        <v>#REF!</v>
      </c>
      <c r="V1111" s="5" t="e">
        <f>++COUNTIFS(#REF!,'Манзилли сотиб олиш (2)'!$F1111,#REF!,'Манзилли сотиб олиш (2)'!V$3,#REF!,'Манзилли сотиб олиш (2)'!V$2)</f>
        <v>#REF!</v>
      </c>
      <c r="W1111" s="7" t="e">
        <f t="shared" si="218"/>
        <v>#REF!</v>
      </c>
      <c r="X1111" s="7">
        <f t="shared" si="213"/>
        <v>0</v>
      </c>
      <c r="Y1111" s="7">
        <f t="shared" si="219"/>
        <v>0</v>
      </c>
      <c r="Z1111" s="7">
        <f t="shared" si="214"/>
        <v>0</v>
      </c>
      <c r="AA1111" s="7">
        <v>0</v>
      </c>
      <c r="AB1111" s="7" t="e">
        <f t="shared" si="220"/>
        <v>#REF!</v>
      </c>
      <c r="AC1111" s="7">
        <f t="shared" si="202"/>
        <v>0</v>
      </c>
      <c r="AD1111" s="12" t="e">
        <f>++VLOOKUP(F1111,#REF!,3,0)</f>
        <v>#REF!</v>
      </c>
      <c r="AE1111" s="10"/>
      <c r="AF1111" s="10"/>
    </row>
    <row r="1112" spans="1:32" x14ac:dyDescent="0.25">
      <c r="A1112" s="5">
        <f t="shared" si="221"/>
        <v>221</v>
      </c>
      <c r="B1112" s="22" t="s">
        <v>502</v>
      </c>
      <c r="C1112" s="6" t="s">
        <v>4509</v>
      </c>
      <c r="D1112" s="5" t="s">
        <v>4510</v>
      </c>
      <c r="E1112" s="7">
        <v>98721547</v>
      </c>
      <c r="F1112" s="7">
        <v>31503973120017</v>
      </c>
      <c r="G1112" s="7" t="s">
        <v>4511</v>
      </c>
      <c r="H1112" s="14">
        <v>45203</v>
      </c>
      <c r="I1112" s="5" t="s">
        <v>1125</v>
      </c>
      <c r="J1112" s="5" t="e">
        <f>++COUNTIFS(#REF!,'Манзилли сотиб олиш (2)'!$F1112,#REF!,'Манзилли сотиб олиш (2)'!J$3,#REF!,'Манзилли сотиб олиш (2)'!J$2)</f>
        <v>#REF!</v>
      </c>
      <c r="K1112" s="5" t="e">
        <f>++COUNTIFS(#REF!,'Манзилли сотиб олиш (2)'!$F1112,#REF!,'Манзилли сотиб олиш (2)'!K$3,#REF!,'Манзилли сотиб олиш (2)'!K$2)</f>
        <v>#REF!</v>
      </c>
      <c r="L1112" s="5" t="e">
        <f>++COUNTIFS(#REF!,'Манзилли сотиб олиш (2)'!$F1112,#REF!,'Манзилли сотиб олиш (2)'!L$3,#REF!,'Манзилли сотиб олиш (2)'!L$2)</f>
        <v>#REF!</v>
      </c>
      <c r="M1112" s="5" t="e">
        <f>++COUNTIFS(#REF!,'Манзилли сотиб олиш (2)'!$F1112,#REF!,'Манзилли сотиб олиш (2)'!M$3,#REF!,'Манзилли сотиб олиш (2)'!M$2)</f>
        <v>#REF!</v>
      </c>
      <c r="N1112" s="5" t="e">
        <f>++COUNTIFS(#REF!,'Манзилли сотиб олиш (2)'!$F1112,#REF!,'Манзилли сотиб олиш (2)'!N$3,#REF!,'Манзилли сотиб олиш (2)'!N$2)</f>
        <v>#REF!</v>
      </c>
      <c r="O1112" s="7" t="e">
        <f t="shared" si="215"/>
        <v>#REF!</v>
      </c>
      <c r="P1112" s="7">
        <f t="shared" si="216"/>
        <v>0</v>
      </c>
      <c r="Q1112" s="7">
        <f t="shared" si="217"/>
        <v>0</v>
      </c>
      <c r="R1112" s="5" t="e">
        <f>++COUNTIFS(#REF!,'Манзилли сотиб олиш (2)'!$F1112,#REF!,'Манзилли сотиб олиш (2)'!R$3,#REF!,'Манзилли сотиб олиш (2)'!R$2)</f>
        <v>#REF!</v>
      </c>
      <c r="S1112" s="5" t="e">
        <f>++COUNTIFS(#REF!,'Манзилли сотиб олиш (2)'!$F1112,#REF!,'Манзилли сотиб олиш (2)'!S$3,#REF!,'Манзилли сотиб олиш (2)'!S$2)</f>
        <v>#REF!</v>
      </c>
      <c r="T1112" s="5" t="e">
        <f>++COUNTIFS(#REF!,'Манзилли сотиб олиш (2)'!$F1112,#REF!,'Манзилли сотиб олиш (2)'!T$3,#REF!,'Манзилли сотиб олиш (2)'!T$2)</f>
        <v>#REF!</v>
      </c>
      <c r="U1112" s="5" t="e">
        <f>++COUNTIFS(#REF!,'Манзилли сотиб олиш (2)'!$F1112,#REF!,'Манзилли сотиб олиш (2)'!U$3,#REF!,'Манзилли сотиб олиш (2)'!U$2)</f>
        <v>#REF!</v>
      </c>
      <c r="V1112" s="5" t="e">
        <f>++COUNTIFS(#REF!,'Манзилли сотиб олиш (2)'!$F1112,#REF!,'Манзилли сотиб олиш (2)'!V$3,#REF!,'Манзилли сотиб олиш (2)'!V$2)</f>
        <v>#REF!</v>
      </c>
      <c r="W1112" s="7" t="e">
        <f t="shared" si="218"/>
        <v>#REF!</v>
      </c>
      <c r="X1112" s="7">
        <f t="shared" si="213"/>
        <v>0</v>
      </c>
      <c r="Y1112" s="7">
        <f t="shared" si="219"/>
        <v>0</v>
      </c>
      <c r="Z1112" s="7">
        <f t="shared" si="214"/>
        <v>0</v>
      </c>
      <c r="AA1112" s="7">
        <v>0</v>
      </c>
      <c r="AB1112" s="7" t="e">
        <f t="shared" si="220"/>
        <v>#REF!</v>
      </c>
      <c r="AC1112" s="7">
        <f t="shared" si="202"/>
        <v>0</v>
      </c>
      <c r="AD1112" s="12" t="e">
        <f>++VLOOKUP(F1112,#REF!,3,0)</f>
        <v>#REF!</v>
      </c>
      <c r="AE1112" s="10"/>
      <c r="AF1112" s="10"/>
    </row>
    <row r="1113" spans="1:32" x14ac:dyDescent="0.25">
      <c r="A1113" s="5">
        <f t="shared" si="221"/>
        <v>222</v>
      </c>
      <c r="B1113" s="22" t="s">
        <v>502</v>
      </c>
      <c r="C1113" s="6" t="s">
        <v>4512</v>
      </c>
      <c r="D1113" s="5" t="s">
        <v>4513</v>
      </c>
      <c r="E1113" s="7">
        <v>98702017</v>
      </c>
      <c r="F1113" s="7">
        <v>30512927150054</v>
      </c>
      <c r="G1113" s="7" t="s">
        <v>4514</v>
      </c>
      <c r="H1113" s="14">
        <v>45203</v>
      </c>
      <c r="I1113" s="5" t="s">
        <v>1125</v>
      </c>
      <c r="J1113" s="5" t="e">
        <f>++COUNTIFS(#REF!,'Манзилли сотиб олиш (2)'!$F1113,#REF!,'Манзилли сотиб олиш (2)'!J$3,#REF!,'Манзилли сотиб олиш (2)'!J$2)</f>
        <v>#REF!</v>
      </c>
      <c r="K1113" s="5" t="e">
        <f>++COUNTIFS(#REF!,'Манзилли сотиб олиш (2)'!$F1113,#REF!,'Манзилли сотиб олиш (2)'!K$3,#REF!,'Манзилли сотиб олиш (2)'!K$2)</f>
        <v>#REF!</v>
      </c>
      <c r="L1113" s="5" t="e">
        <f>++COUNTIFS(#REF!,'Манзилли сотиб олиш (2)'!$F1113,#REF!,'Манзилли сотиб олиш (2)'!L$3,#REF!,'Манзилли сотиб олиш (2)'!L$2)</f>
        <v>#REF!</v>
      </c>
      <c r="M1113" s="5" t="e">
        <f>++COUNTIFS(#REF!,'Манзилли сотиб олиш (2)'!$F1113,#REF!,'Манзилли сотиб олиш (2)'!M$3,#REF!,'Манзилли сотиб олиш (2)'!M$2)</f>
        <v>#REF!</v>
      </c>
      <c r="N1113" s="5" t="e">
        <f>++COUNTIFS(#REF!,'Манзилли сотиб олиш (2)'!$F1113,#REF!,'Манзилли сотиб олиш (2)'!N$3,#REF!,'Манзилли сотиб олиш (2)'!N$2)</f>
        <v>#REF!</v>
      </c>
      <c r="O1113" s="7" t="e">
        <f t="shared" si="215"/>
        <v>#REF!</v>
      </c>
      <c r="P1113" s="7">
        <f t="shared" si="216"/>
        <v>0</v>
      </c>
      <c r="Q1113" s="7">
        <f t="shared" si="217"/>
        <v>0</v>
      </c>
      <c r="R1113" s="5" t="e">
        <f>++COUNTIFS(#REF!,'Манзилли сотиб олиш (2)'!$F1113,#REF!,'Манзилли сотиб олиш (2)'!R$3,#REF!,'Манзилли сотиб олиш (2)'!R$2)</f>
        <v>#REF!</v>
      </c>
      <c r="S1113" s="5" t="e">
        <f>++COUNTIFS(#REF!,'Манзилли сотиб олиш (2)'!$F1113,#REF!,'Манзилли сотиб олиш (2)'!S$3,#REF!,'Манзилли сотиб олиш (2)'!S$2)</f>
        <v>#REF!</v>
      </c>
      <c r="T1113" s="5" t="e">
        <f>++COUNTIFS(#REF!,'Манзилли сотиб олиш (2)'!$F1113,#REF!,'Манзилли сотиб олиш (2)'!T$3,#REF!,'Манзилли сотиб олиш (2)'!T$2)</f>
        <v>#REF!</v>
      </c>
      <c r="U1113" s="5" t="e">
        <f>++COUNTIFS(#REF!,'Манзилли сотиб олиш (2)'!$F1113,#REF!,'Манзилли сотиб олиш (2)'!U$3,#REF!,'Манзилли сотиб олиш (2)'!U$2)</f>
        <v>#REF!</v>
      </c>
      <c r="V1113" s="5" t="e">
        <f>++COUNTIFS(#REF!,'Манзилли сотиб олиш (2)'!$F1113,#REF!,'Манзилли сотиб олиш (2)'!V$3,#REF!,'Манзилли сотиб олиш (2)'!V$2)</f>
        <v>#REF!</v>
      </c>
      <c r="W1113" s="7" t="e">
        <f t="shared" si="218"/>
        <v>#REF!</v>
      </c>
      <c r="X1113" s="7">
        <f t="shared" si="213"/>
        <v>0</v>
      </c>
      <c r="Y1113" s="7">
        <f t="shared" si="219"/>
        <v>0</v>
      </c>
      <c r="Z1113" s="7">
        <f t="shared" si="214"/>
        <v>0</v>
      </c>
      <c r="AA1113" s="7">
        <v>0</v>
      </c>
      <c r="AB1113" s="7" t="e">
        <f t="shared" si="220"/>
        <v>#REF!</v>
      </c>
      <c r="AC1113" s="7">
        <f t="shared" si="202"/>
        <v>0</v>
      </c>
      <c r="AD1113" s="12" t="e">
        <f>++VLOOKUP(F1113,#REF!,3,0)</f>
        <v>#REF!</v>
      </c>
      <c r="AE1113" s="10"/>
      <c r="AF1113" s="10"/>
    </row>
    <row r="1114" spans="1:32" x14ac:dyDescent="0.25">
      <c r="A1114" s="5">
        <f t="shared" si="221"/>
        <v>223</v>
      </c>
      <c r="B1114" s="22" t="s">
        <v>502</v>
      </c>
      <c r="C1114" s="6" t="s">
        <v>4515</v>
      </c>
      <c r="D1114" s="5" t="s">
        <v>4516</v>
      </c>
      <c r="E1114" s="7">
        <v>94394386</v>
      </c>
      <c r="F1114" s="7">
        <v>32006963120079</v>
      </c>
      <c r="G1114" s="7" t="s">
        <v>4415</v>
      </c>
      <c r="H1114" s="14">
        <v>45203</v>
      </c>
      <c r="I1114" s="5" t="s">
        <v>1125</v>
      </c>
      <c r="J1114" s="5" t="e">
        <f>++COUNTIFS(#REF!,'Манзилли сотиб олиш (2)'!$F1114,#REF!,'Манзилли сотиб олиш (2)'!J$3,#REF!,'Манзилли сотиб олиш (2)'!J$2)</f>
        <v>#REF!</v>
      </c>
      <c r="K1114" s="5" t="e">
        <f>++COUNTIFS(#REF!,'Манзилли сотиб олиш (2)'!$F1114,#REF!,'Манзилли сотиб олиш (2)'!K$3,#REF!,'Манзилли сотиб олиш (2)'!K$2)</f>
        <v>#REF!</v>
      </c>
      <c r="L1114" s="5" t="e">
        <f>++COUNTIFS(#REF!,'Манзилли сотиб олиш (2)'!$F1114,#REF!,'Манзилли сотиб олиш (2)'!L$3,#REF!,'Манзилли сотиб олиш (2)'!L$2)</f>
        <v>#REF!</v>
      </c>
      <c r="M1114" s="5" t="e">
        <f>++COUNTIFS(#REF!,'Манзилли сотиб олиш (2)'!$F1114,#REF!,'Манзилли сотиб олиш (2)'!M$3,#REF!,'Манзилли сотиб олиш (2)'!M$2)</f>
        <v>#REF!</v>
      </c>
      <c r="N1114" s="5" t="e">
        <f>++COUNTIFS(#REF!,'Манзилли сотиб олиш (2)'!$F1114,#REF!,'Манзилли сотиб олиш (2)'!N$3,#REF!,'Манзилли сотиб олиш (2)'!N$2)</f>
        <v>#REF!</v>
      </c>
      <c r="O1114" s="7" t="e">
        <f t="shared" si="215"/>
        <v>#REF!</v>
      </c>
      <c r="P1114" s="7">
        <f t="shared" si="216"/>
        <v>0</v>
      </c>
      <c r="Q1114" s="7">
        <f t="shared" si="217"/>
        <v>0</v>
      </c>
      <c r="R1114" s="5" t="e">
        <f>++COUNTIFS(#REF!,'Манзилли сотиб олиш (2)'!$F1114,#REF!,'Манзилли сотиб олиш (2)'!R$3,#REF!,'Манзилли сотиб олиш (2)'!R$2)</f>
        <v>#REF!</v>
      </c>
      <c r="S1114" s="5" t="e">
        <f>++COUNTIFS(#REF!,'Манзилли сотиб олиш (2)'!$F1114,#REF!,'Манзилли сотиб олиш (2)'!S$3,#REF!,'Манзилли сотиб олиш (2)'!S$2)</f>
        <v>#REF!</v>
      </c>
      <c r="T1114" s="5" t="e">
        <f>++COUNTIFS(#REF!,'Манзилли сотиб олиш (2)'!$F1114,#REF!,'Манзилли сотиб олиш (2)'!T$3,#REF!,'Манзилли сотиб олиш (2)'!T$2)</f>
        <v>#REF!</v>
      </c>
      <c r="U1114" s="5" t="e">
        <f>++COUNTIFS(#REF!,'Манзилли сотиб олиш (2)'!$F1114,#REF!,'Манзилли сотиб олиш (2)'!U$3,#REF!,'Манзилли сотиб олиш (2)'!U$2)</f>
        <v>#REF!</v>
      </c>
      <c r="V1114" s="5" t="e">
        <f>++COUNTIFS(#REF!,'Манзилли сотиб олиш (2)'!$F1114,#REF!,'Манзилли сотиб олиш (2)'!V$3,#REF!,'Манзилли сотиб олиш (2)'!V$2)</f>
        <v>#REF!</v>
      </c>
      <c r="W1114" s="7" t="e">
        <f t="shared" si="218"/>
        <v>#REF!</v>
      </c>
      <c r="X1114" s="7">
        <f t="shared" si="213"/>
        <v>0</v>
      </c>
      <c r="Y1114" s="7">
        <f t="shared" si="219"/>
        <v>0</v>
      </c>
      <c r="Z1114" s="7">
        <f t="shared" si="214"/>
        <v>0</v>
      </c>
      <c r="AA1114" s="7">
        <v>0</v>
      </c>
      <c r="AB1114" s="7" t="e">
        <f t="shared" si="220"/>
        <v>#REF!</v>
      </c>
      <c r="AC1114" s="7">
        <f t="shared" si="202"/>
        <v>0</v>
      </c>
      <c r="AD1114" s="12" t="e">
        <f>++VLOOKUP(F1114,#REF!,3,0)</f>
        <v>#REF!</v>
      </c>
      <c r="AE1114" s="10"/>
      <c r="AF1114" s="10"/>
    </row>
    <row r="1115" spans="1:32" x14ac:dyDescent="0.25">
      <c r="A1115" s="5">
        <f t="shared" si="221"/>
        <v>224</v>
      </c>
      <c r="B1115" s="22" t="s">
        <v>502</v>
      </c>
      <c r="C1115" s="6" t="s">
        <v>4517</v>
      </c>
      <c r="D1115" s="5" t="s">
        <v>4518</v>
      </c>
      <c r="E1115" s="7">
        <v>95066272</v>
      </c>
      <c r="F1115" s="7">
        <v>31409987150052</v>
      </c>
      <c r="G1115" s="7" t="s">
        <v>4519</v>
      </c>
      <c r="H1115" s="14">
        <v>45203</v>
      </c>
      <c r="I1115" s="5" t="s">
        <v>1125</v>
      </c>
      <c r="J1115" s="5" t="e">
        <f>++COUNTIFS(#REF!,'Манзилли сотиб олиш (2)'!$F1115,#REF!,'Манзилли сотиб олиш (2)'!J$3,#REF!,'Манзилли сотиб олиш (2)'!J$2)</f>
        <v>#REF!</v>
      </c>
      <c r="K1115" s="5" t="e">
        <f>++COUNTIFS(#REF!,'Манзилли сотиб олиш (2)'!$F1115,#REF!,'Манзилли сотиб олиш (2)'!K$3,#REF!,'Манзилли сотиб олиш (2)'!K$2)</f>
        <v>#REF!</v>
      </c>
      <c r="L1115" s="5" t="e">
        <f>++COUNTIFS(#REF!,'Манзилли сотиб олиш (2)'!$F1115,#REF!,'Манзилли сотиб олиш (2)'!L$3,#REF!,'Манзилли сотиб олиш (2)'!L$2)</f>
        <v>#REF!</v>
      </c>
      <c r="M1115" s="5" t="e">
        <f>++COUNTIFS(#REF!,'Манзилли сотиб олиш (2)'!$F1115,#REF!,'Манзилли сотиб олиш (2)'!M$3,#REF!,'Манзилли сотиб олиш (2)'!M$2)</f>
        <v>#REF!</v>
      </c>
      <c r="N1115" s="5" t="e">
        <f>++COUNTIFS(#REF!,'Манзилли сотиб олиш (2)'!$F1115,#REF!,'Манзилли сотиб олиш (2)'!N$3,#REF!,'Манзилли сотиб олиш (2)'!N$2)</f>
        <v>#REF!</v>
      </c>
      <c r="O1115" s="7" t="e">
        <f t="shared" si="215"/>
        <v>#REF!</v>
      </c>
      <c r="P1115" s="7">
        <f t="shared" si="216"/>
        <v>0</v>
      </c>
      <c r="Q1115" s="7">
        <f t="shared" si="217"/>
        <v>0</v>
      </c>
      <c r="R1115" s="5" t="e">
        <f>++COUNTIFS(#REF!,'Манзилли сотиб олиш (2)'!$F1115,#REF!,'Манзилли сотиб олиш (2)'!R$3,#REF!,'Манзилли сотиб олиш (2)'!R$2)</f>
        <v>#REF!</v>
      </c>
      <c r="S1115" s="5" t="e">
        <f>++COUNTIFS(#REF!,'Манзилли сотиб олиш (2)'!$F1115,#REF!,'Манзилли сотиб олиш (2)'!S$3,#REF!,'Манзилли сотиб олиш (2)'!S$2)</f>
        <v>#REF!</v>
      </c>
      <c r="T1115" s="5" t="e">
        <f>++COUNTIFS(#REF!,'Манзилли сотиб олиш (2)'!$F1115,#REF!,'Манзилли сотиб олиш (2)'!T$3,#REF!,'Манзилли сотиб олиш (2)'!T$2)</f>
        <v>#REF!</v>
      </c>
      <c r="U1115" s="5" t="e">
        <f>++COUNTIFS(#REF!,'Манзилли сотиб олиш (2)'!$F1115,#REF!,'Манзилли сотиб олиш (2)'!U$3,#REF!,'Манзилли сотиб олиш (2)'!U$2)</f>
        <v>#REF!</v>
      </c>
      <c r="V1115" s="5" t="e">
        <f>++COUNTIFS(#REF!,'Манзилли сотиб олиш (2)'!$F1115,#REF!,'Манзилли сотиб олиш (2)'!V$3,#REF!,'Манзилли сотиб олиш (2)'!V$2)</f>
        <v>#REF!</v>
      </c>
      <c r="W1115" s="7" t="e">
        <f t="shared" si="218"/>
        <v>#REF!</v>
      </c>
      <c r="X1115" s="7">
        <f t="shared" si="213"/>
        <v>0</v>
      </c>
      <c r="Y1115" s="7">
        <f t="shared" si="219"/>
        <v>0</v>
      </c>
      <c r="Z1115" s="7">
        <f t="shared" si="214"/>
        <v>0</v>
      </c>
      <c r="AA1115" s="7">
        <v>0</v>
      </c>
      <c r="AB1115" s="7" t="e">
        <f t="shared" si="220"/>
        <v>#REF!</v>
      </c>
      <c r="AC1115" s="7">
        <f t="shared" si="202"/>
        <v>0</v>
      </c>
      <c r="AD1115" s="12" t="e">
        <f>++VLOOKUP(F1115,#REF!,3,0)</f>
        <v>#REF!</v>
      </c>
      <c r="AE1115" s="10"/>
      <c r="AF1115" s="10"/>
    </row>
    <row r="1116" spans="1:32" x14ac:dyDescent="0.25">
      <c r="A1116" s="5">
        <f t="shared" si="221"/>
        <v>225</v>
      </c>
      <c r="B1116" s="22" t="s">
        <v>502</v>
      </c>
      <c r="C1116" s="6" t="s">
        <v>4520</v>
      </c>
      <c r="D1116" s="5" t="s">
        <v>4521</v>
      </c>
      <c r="E1116" s="7">
        <v>98722562</v>
      </c>
      <c r="F1116" s="7">
        <v>41710863120148</v>
      </c>
      <c r="G1116" s="7" t="s">
        <v>4522</v>
      </c>
      <c r="H1116" s="14">
        <v>45203</v>
      </c>
      <c r="I1116" s="5" t="s">
        <v>1125</v>
      </c>
      <c r="J1116" s="5" t="e">
        <f>++COUNTIFS(#REF!,'Манзилли сотиб олиш (2)'!$F1116,#REF!,'Манзилли сотиб олиш (2)'!J$3,#REF!,'Манзилли сотиб олиш (2)'!J$2)</f>
        <v>#REF!</v>
      </c>
      <c r="K1116" s="5" t="e">
        <f>++COUNTIFS(#REF!,'Манзилли сотиб олиш (2)'!$F1116,#REF!,'Манзилли сотиб олиш (2)'!K$3,#REF!,'Манзилли сотиб олиш (2)'!K$2)</f>
        <v>#REF!</v>
      </c>
      <c r="L1116" s="5" t="e">
        <f>++COUNTIFS(#REF!,'Манзилли сотиб олиш (2)'!$F1116,#REF!,'Манзилли сотиб олиш (2)'!L$3,#REF!,'Манзилли сотиб олиш (2)'!L$2)</f>
        <v>#REF!</v>
      </c>
      <c r="M1116" s="5" t="e">
        <f>++COUNTIFS(#REF!,'Манзилли сотиб олиш (2)'!$F1116,#REF!,'Манзилли сотиб олиш (2)'!M$3,#REF!,'Манзилли сотиб олиш (2)'!M$2)</f>
        <v>#REF!</v>
      </c>
      <c r="N1116" s="5" t="e">
        <f>++COUNTIFS(#REF!,'Манзилли сотиб олиш (2)'!$F1116,#REF!,'Манзилли сотиб олиш (2)'!N$3,#REF!,'Манзилли сотиб олиш (2)'!N$2)</f>
        <v>#REF!</v>
      </c>
      <c r="O1116" s="7" t="e">
        <f t="shared" si="215"/>
        <v>#REF!</v>
      </c>
      <c r="P1116" s="7">
        <f t="shared" si="216"/>
        <v>0</v>
      </c>
      <c r="Q1116" s="7">
        <f t="shared" si="217"/>
        <v>0</v>
      </c>
      <c r="R1116" s="5" t="e">
        <f>++COUNTIFS(#REF!,'Манзилли сотиб олиш (2)'!$F1116,#REF!,'Манзилли сотиб олиш (2)'!R$3,#REF!,'Манзилли сотиб олиш (2)'!R$2)</f>
        <v>#REF!</v>
      </c>
      <c r="S1116" s="5" t="e">
        <f>++COUNTIFS(#REF!,'Манзилли сотиб олиш (2)'!$F1116,#REF!,'Манзилли сотиб олиш (2)'!S$3,#REF!,'Манзилли сотиб олиш (2)'!S$2)</f>
        <v>#REF!</v>
      </c>
      <c r="T1116" s="5" t="e">
        <f>++COUNTIFS(#REF!,'Манзилли сотиб олиш (2)'!$F1116,#REF!,'Манзилли сотиб олиш (2)'!T$3,#REF!,'Манзилли сотиб олиш (2)'!T$2)</f>
        <v>#REF!</v>
      </c>
      <c r="U1116" s="5" t="e">
        <f>++COUNTIFS(#REF!,'Манзилли сотиб олиш (2)'!$F1116,#REF!,'Манзилли сотиб олиш (2)'!U$3,#REF!,'Манзилли сотиб олиш (2)'!U$2)</f>
        <v>#REF!</v>
      </c>
      <c r="V1116" s="5" t="e">
        <f>++COUNTIFS(#REF!,'Манзилли сотиб олиш (2)'!$F1116,#REF!,'Манзилли сотиб олиш (2)'!V$3,#REF!,'Манзилли сотиб олиш (2)'!V$2)</f>
        <v>#REF!</v>
      </c>
      <c r="W1116" s="7" t="e">
        <f t="shared" si="218"/>
        <v>#REF!</v>
      </c>
      <c r="X1116" s="7">
        <f t="shared" si="213"/>
        <v>0</v>
      </c>
      <c r="Y1116" s="7">
        <f t="shared" si="219"/>
        <v>0</v>
      </c>
      <c r="Z1116" s="7">
        <f t="shared" si="214"/>
        <v>0</v>
      </c>
      <c r="AA1116" s="7">
        <v>0</v>
      </c>
      <c r="AB1116" s="7" t="e">
        <f t="shared" si="220"/>
        <v>#REF!</v>
      </c>
      <c r="AC1116" s="7">
        <f t="shared" si="202"/>
        <v>0</v>
      </c>
      <c r="AD1116" s="12" t="e">
        <f>++VLOOKUP(F1116,#REF!,3,0)</f>
        <v>#REF!</v>
      </c>
      <c r="AE1116" s="10"/>
      <c r="AF1116" s="10"/>
    </row>
    <row r="1117" spans="1:32" x14ac:dyDescent="0.25">
      <c r="A1117" s="5">
        <f t="shared" si="221"/>
        <v>226</v>
      </c>
      <c r="B1117" s="22" t="s">
        <v>502</v>
      </c>
      <c r="C1117" s="6" t="s">
        <v>4523</v>
      </c>
      <c r="D1117" s="5" t="s">
        <v>4524</v>
      </c>
      <c r="E1117" s="7">
        <v>98694648</v>
      </c>
      <c r="F1117" s="7">
        <v>32910963120046</v>
      </c>
      <c r="G1117" s="7" t="s">
        <v>4525</v>
      </c>
      <c r="H1117" s="14">
        <v>45203</v>
      </c>
      <c r="I1117" s="5" t="s">
        <v>1125</v>
      </c>
      <c r="J1117" s="5" t="e">
        <f>++COUNTIFS(#REF!,'Манзилли сотиб олиш (2)'!$F1117,#REF!,'Манзилли сотиб олиш (2)'!J$3,#REF!,'Манзилли сотиб олиш (2)'!J$2)</f>
        <v>#REF!</v>
      </c>
      <c r="K1117" s="5" t="e">
        <f>++COUNTIFS(#REF!,'Манзилли сотиб олиш (2)'!$F1117,#REF!,'Манзилли сотиб олиш (2)'!K$3,#REF!,'Манзилли сотиб олиш (2)'!K$2)</f>
        <v>#REF!</v>
      </c>
      <c r="L1117" s="5" t="e">
        <f>++COUNTIFS(#REF!,'Манзилли сотиб олиш (2)'!$F1117,#REF!,'Манзилли сотиб олиш (2)'!L$3,#REF!,'Манзилли сотиб олиш (2)'!L$2)</f>
        <v>#REF!</v>
      </c>
      <c r="M1117" s="5" t="e">
        <f>++COUNTIFS(#REF!,'Манзилли сотиб олиш (2)'!$F1117,#REF!,'Манзилли сотиб олиш (2)'!M$3,#REF!,'Манзилли сотиб олиш (2)'!M$2)</f>
        <v>#REF!</v>
      </c>
      <c r="N1117" s="5" t="e">
        <f>++COUNTIFS(#REF!,'Манзилли сотиб олиш (2)'!$F1117,#REF!,'Манзилли сотиб олиш (2)'!N$3,#REF!,'Манзилли сотиб олиш (2)'!N$2)</f>
        <v>#REF!</v>
      </c>
      <c r="O1117" s="7" t="e">
        <f t="shared" si="215"/>
        <v>#REF!</v>
      </c>
      <c r="P1117" s="7">
        <f t="shared" si="216"/>
        <v>0</v>
      </c>
      <c r="Q1117" s="7">
        <f t="shared" si="217"/>
        <v>0</v>
      </c>
      <c r="R1117" s="5" t="e">
        <f>++COUNTIFS(#REF!,'Манзилли сотиб олиш (2)'!$F1117,#REF!,'Манзилли сотиб олиш (2)'!R$3,#REF!,'Манзилли сотиб олиш (2)'!R$2)</f>
        <v>#REF!</v>
      </c>
      <c r="S1117" s="5" t="e">
        <f>++COUNTIFS(#REF!,'Манзилли сотиб олиш (2)'!$F1117,#REF!,'Манзилли сотиб олиш (2)'!S$3,#REF!,'Манзилли сотиб олиш (2)'!S$2)</f>
        <v>#REF!</v>
      </c>
      <c r="T1117" s="5" t="e">
        <f>++COUNTIFS(#REF!,'Манзилли сотиб олиш (2)'!$F1117,#REF!,'Манзилли сотиб олиш (2)'!T$3,#REF!,'Манзилли сотиб олиш (2)'!T$2)</f>
        <v>#REF!</v>
      </c>
      <c r="U1117" s="5" t="e">
        <f>++COUNTIFS(#REF!,'Манзилли сотиб олиш (2)'!$F1117,#REF!,'Манзилли сотиб олиш (2)'!U$3,#REF!,'Манзилли сотиб олиш (2)'!U$2)</f>
        <v>#REF!</v>
      </c>
      <c r="V1117" s="5" t="e">
        <f>++COUNTIFS(#REF!,'Манзилли сотиб олиш (2)'!$F1117,#REF!,'Манзилли сотиб олиш (2)'!V$3,#REF!,'Манзилли сотиб олиш (2)'!V$2)</f>
        <v>#REF!</v>
      </c>
      <c r="W1117" s="7" t="e">
        <f t="shared" si="218"/>
        <v>#REF!</v>
      </c>
      <c r="X1117" s="7">
        <f t="shared" si="213"/>
        <v>0</v>
      </c>
      <c r="Y1117" s="7">
        <f t="shared" si="219"/>
        <v>0</v>
      </c>
      <c r="Z1117" s="7">
        <f t="shared" si="214"/>
        <v>0</v>
      </c>
      <c r="AA1117" s="7">
        <v>0</v>
      </c>
      <c r="AB1117" s="7" t="e">
        <f t="shared" si="220"/>
        <v>#REF!</v>
      </c>
      <c r="AC1117" s="7">
        <f t="shared" si="202"/>
        <v>0</v>
      </c>
      <c r="AD1117" s="12" t="e">
        <f>++VLOOKUP(F1117,#REF!,3,0)</f>
        <v>#REF!</v>
      </c>
      <c r="AE1117" s="10"/>
      <c r="AF1117" s="10"/>
    </row>
    <row r="1118" spans="1:32" x14ac:dyDescent="0.25">
      <c r="A1118" s="5">
        <f t="shared" si="221"/>
        <v>227</v>
      </c>
      <c r="B1118" s="22" t="s">
        <v>502</v>
      </c>
      <c r="C1118" s="6" t="s">
        <v>4526</v>
      </c>
      <c r="D1118" s="5" t="s">
        <v>4527</v>
      </c>
      <c r="E1118" s="7">
        <v>98657997</v>
      </c>
      <c r="F1118" s="7">
        <v>40910893120054</v>
      </c>
      <c r="G1118" s="7" t="s">
        <v>4528</v>
      </c>
      <c r="H1118" s="14">
        <v>45203</v>
      </c>
      <c r="I1118" s="5" t="s">
        <v>1125</v>
      </c>
      <c r="J1118" s="5" t="e">
        <f>++COUNTIFS(#REF!,'Манзилли сотиб олиш (2)'!$F1118,#REF!,'Манзилли сотиб олиш (2)'!J$3,#REF!,'Манзилли сотиб олиш (2)'!J$2)</f>
        <v>#REF!</v>
      </c>
      <c r="K1118" s="5" t="e">
        <f>++COUNTIFS(#REF!,'Манзилли сотиб олиш (2)'!$F1118,#REF!,'Манзилли сотиб олиш (2)'!K$3,#REF!,'Манзилли сотиб олиш (2)'!K$2)</f>
        <v>#REF!</v>
      </c>
      <c r="L1118" s="5" t="e">
        <f>++COUNTIFS(#REF!,'Манзилли сотиб олиш (2)'!$F1118,#REF!,'Манзилли сотиб олиш (2)'!L$3,#REF!,'Манзилли сотиб олиш (2)'!L$2)</f>
        <v>#REF!</v>
      </c>
      <c r="M1118" s="5" t="e">
        <f>++COUNTIFS(#REF!,'Манзилли сотиб олиш (2)'!$F1118,#REF!,'Манзилли сотиб олиш (2)'!M$3,#REF!,'Манзилли сотиб олиш (2)'!M$2)</f>
        <v>#REF!</v>
      </c>
      <c r="N1118" s="5" t="e">
        <f>++COUNTIFS(#REF!,'Манзилли сотиб олиш (2)'!$F1118,#REF!,'Манзилли сотиб олиш (2)'!N$3,#REF!,'Манзилли сотиб олиш (2)'!N$2)</f>
        <v>#REF!</v>
      </c>
      <c r="O1118" s="7" t="e">
        <f t="shared" si="215"/>
        <v>#REF!</v>
      </c>
      <c r="P1118" s="7">
        <f t="shared" si="216"/>
        <v>0</v>
      </c>
      <c r="Q1118" s="7">
        <f t="shared" si="217"/>
        <v>0</v>
      </c>
      <c r="R1118" s="5" t="e">
        <f>++COUNTIFS(#REF!,'Манзилли сотиб олиш (2)'!$F1118,#REF!,'Манзилли сотиб олиш (2)'!R$3,#REF!,'Манзилли сотиб олиш (2)'!R$2)</f>
        <v>#REF!</v>
      </c>
      <c r="S1118" s="5" t="e">
        <f>++COUNTIFS(#REF!,'Манзилли сотиб олиш (2)'!$F1118,#REF!,'Манзилли сотиб олиш (2)'!S$3,#REF!,'Манзилли сотиб олиш (2)'!S$2)</f>
        <v>#REF!</v>
      </c>
      <c r="T1118" s="5" t="e">
        <f>++COUNTIFS(#REF!,'Манзилли сотиб олиш (2)'!$F1118,#REF!,'Манзилли сотиб олиш (2)'!T$3,#REF!,'Манзилли сотиб олиш (2)'!T$2)</f>
        <v>#REF!</v>
      </c>
      <c r="U1118" s="5" t="e">
        <f>++COUNTIFS(#REF!,'Манзилли сотиб олиш (2)'!$F1118,#REF!,'Манзилли сотиб олиш (2)'!U$3,#REF!,'Манзилли сотиб олиш (2)'!U$2)</f>
        <v>#REF!</v>
      </c>
      <c r="V1118" s="5" t="e">
        <f>++COUNTIFS(#REF!,'Манзилли сотиб олиш (2)'!$F1118,#REF!,'Манзилли сотиб олиш (2)'!V$3,#REF!,'Манзилли сотиб олиш (2)'!V$2)</f>
        <v>#REF!</v>
      </c>
      <c r="W1118" s="7" t="e">
        <f t="shared" si="218"/>
        <v>#REF!</v>
      </c>
      <c r="X1118" s="7">
        <f t="shared" si="213"/>
        <v>0</v>
      </c>
      <c r="Y1118" s="7">
        <f t="shared" si="219"/>
        <v>0</v>
      </c>
      <c r="Z1118" s="7">
        <f t="shared" si="214"/>
        <v>0</v>
      </c>
      <c r="AA1118" s="7">
        <v>0</v>
      </c>
      <c r="AB1118" s="7" t="e">
        <f t="shared" si="220"/>
        <v>#REF!</v>
      </c>
      <c r="AC1118" s="7">
        <f t="shared" si="202"/>
        <v>0</v>
      </c>
      <c r="AD1118" s="12" t="e">
        <f>++VLOOKUP(F1118,#REF!,3,0)</f>
        <v>#REF!</v>
      </c>
      <c r="AE1118" s="10"/>
      <c r="AF1118" s="10"/>
    </row>
    <row r="1119" spans="1:32" x14ac:dyDescent="0.25">
      <c r="A1119" s="5">
        <f t="shared" si="221"/>
        <v>228</v>
      </c>
      <c r="B1119" s="22" t="s">
        <v>502</v>
      </c>
      <c r="C1119" s="6" t="s">
        <v>4529</v>
      </c>
      <c r="D1119" s="5" t="s">
        <v>4530</v>
      </c>
      <c r="E1119" s="7">
        <v>98708168</v>
      </c>
      <c r="F1119" s="7">
        <v>42505773120066</v>
      </c>
      <c r="G1119" s="7" t="s">
        <v>4531</v>
      </c>
      <c r="H1119" s="14">
        <v>45203</v>
      </c>
      <c r="I1119" s="5" t="s">
        <v>1125</v>
      </c>
      <c r="J1119" s="5" t="e">
        <f>++COUNTIFS(#REF!,'Манзилли сотиб олиш (2)'!$F1119,#REF!,'Манзилли сотиб олиш (2)'!J$3,#REF!,'Манзилли сотиб олиш (2)'!J$2)</f>
        <v>#REF!</v>
      </c>
      <c r="K1119" s="5" t="e">
        <f>++COUNTIFS(#REF!,'Манзилли сотиб олиш (2)'!$F1119,#REF!,'Манзилли сотиб олиш (2)'!K$3,#REF!,'Манзилли сотиб олиш (2)'!K$2)</f>
        <v>#REF!</v>
      </c>
      <c r="L1119" s="5" t="e">
        <f>++COUNTIFS(#REF!,'Манзилли сотиб олиш (2)'!$F1119,#REF!,'Манзилли сотиб олиш (2)'!L$3,#REF!,'Манзилли сотиб олиш (2)'!L$2)</f>
        <v>#REF!</v>
      </c>
      <c r="M1119" s="5" t="e">
        <f>++COUNTIFS(#REF!,'Манзилли сотиб олиш (2)'!$F1119,#REF!,'Манзилли сотиб олиш (2)'!M$3,#REF!,'Манзилли сотиб олиш (2)'!M$2)</f>
        <v>#REF!</v>
      </c>
      <c r="N1119" s="5" t="e">
        <f>++COUNTIFS(#REF!,'Манзилли сотиб олиш (2)'!$F1119,#REF!,'Манзилли сотиб олиш (2)'!N$3,#REF!,'Манзилли сотиб олиш (2)'!N$2)</f>
        <v>#REF!</v>
      </c>
      <c r="O1119" s="7" t="e">
        <f t="shared" si="215"/>
        <v>#REF!</v>
      </c>
      <c r="P1119" s="7">
        <f t="shared" si="216"/>
        <v>0</v>
      </c>
      <c r="Q1119" s="7">
        <f t="shared" si="217"/>
        <v>0</v>
      </c>
      <c r="R1119" s="5" t="e">
        <f>++COUNTIFS(#REF!,'Манзилли сотиб олиш (2)'!$F1119,#REF!,'Манзилли сотиб олиш (2)'!R$3,#REF!,'Манзилли сотиб олиш (2)'!R$2)</f>
        <v>#REF!</v>
      </c>
      <c r="S1119" s="5" t="e">
        <f>++COUNTIFS(#REF!,'Манзилли сотиб олиш (2)'!$F1119,#REF!,'Манзилли сотиб олиш (2)'!S$3,#REF!,'Манзилли сотиб олиш (2)'!S$2)</f>
        <v>#REF!</v>
      </c>
      <c r="T1119" s="5" t="e">
        <f>++COUNTIFS(#REF!,'Манзилли сотиб олиш (2)'!$F1119,#REF!,'Манзилли сотиб олиш (2)'!T$3,#REF!,'Манзилли сотиб олиш (2)'!T$2)</f>
        <v>#REF!</v>
      </c>
      <c r="U1119" s="5" t="e">
        <f>++COUNTIFS(#REF!,'Манзилли сотиб олиш (2)'!$F1119,#REF!,'Манзилли сотиб олиш (2)'!U$3,#REF!,'Манзилли сотиб олиш (2)'!U$2)</f>
        <v>#REF!</v>
      </c>
      <c r="V1119" s="5" t="e">
        <f>++COUNTIFS(#REF!,'Манзилли сотиб олиш (2)'!$F1119,#REF!,'Манзилли сотиб олиш (2)'!V$3,#REF!,'Манзилли сотиб олиш (2)'!V$2)</f>
        <v>#REF!</v>
      </c>
      <c r="W1119" s="7" t="e">
        <f t="shared" si="218"/>
        <v>#REF!</v>
      </c>
      <c r="X1119" s="7">
        <f t="shared" si="213"/>
        <v>0</v>
      </c>
      <c r="Y1119" s="7">
        <f t="shared" si="219"/>
        <v>0</v>
      </c>
      <c r="Z1119" s="7">
        <f t="shared" si="214"/>
        <v>0</v>
      </c>
      <c r="AA1119" s="7">
        <v>0</v>
      </c>
      <c r="AB1119" s="7" t="e">
        <f t="shared" si="220"/>
        <v>#REF!</v>
      </c>
      <c r="AC1119" s="7">
        <f t="shared" si="202"/>
        <v>0</v>
      </c>
      <c r="AD1119" s="12" t="e">
        <f>++VLOOKUP(F1119,#REF!,3,0)</f>
        <v>#REF!</v>
      </c>
      <c r="AE1119" s="10"/>
      <c r="AF1119" s="10"/>
    </row>
    <row r="1120" spans="1:32" x14ac:dyDescent="0.25">
      <c r="A1120" s="5">
        <f t="shared" si="221"/>
        <v>229</v>
      </c>
      <c r="B1120" s="22" t="s">
        <v>502</v>
      </c>
      <c r="C1120" s="6" t="s">
        <v>4532</v>
      </c>
      <c r="D1120" s="5" t="s">
        <v>4533</v>
      </c>
      <c r="E1120" s="7">
        <v>98680847</v>
      </c>
      <c r="F1120" s="7">
        <v>40410883120083</v>
      </c>
      <c r="G1120" s="7" t="s">
        <v>4534</v>
      </c>
      <c r="H1120" s="14">
        <v>45203</v>
      </c>
      <c r="I1120" s="5" t="s">
        <v>1125</v>
      </c>
      <c r="J1120" s="5" t="e">
        <f>++COUNTIFS(#REF!,'Манзилли сотиб олиш (2)'!$F1120,#REF!,'Манзилли сотиб олиш (2)'!J$3,#REF!,'Манзилли сотиб олиш (2)'!J$2)</f>
        <v>#REF!</v>
      </c>
      <c r="K1120" s="5" t="e">
        <f>++COUNTIFS(#REF!,'Манзилли сотиб олиш (2)'!$F1120,#REF!,'Манзилли сотиб олиш (2)'!K$3,#REF!,'Манзилли сотиб олиш (2)'!K$2)</f>
        <v>#REF!</v>
      </c>
      <c r="L1120" s="5" t="e">
        <f>++COUNTIFS(#REF!,'Манзилли сотиб олиш (2)'!$F1120,#REF!,'Манзилли сотиб олиш (2)'!L$3,#REF!,'Манзилли сотиб олиш (2)'!L$2)</f>
        <v>#REF!</v>
      </c>
      <c r="M1120" s="5" t="e">
        <f>++COUNTIFS(#REF!,'Манзилли сотиб олиш (2)'!$F1120,#REF!,'Манзилли сотиб олиш (2)'!M$3,#REF!,'Манзилли сотиб олиш (2)'!M$2)</f>
        <v>#REF!</v>
      </c>
      <c r="N1120" s="5" t="e">
        <f>++COUNTIFS(#REF!,'Манзилли сотиб олиш (2)'!$F1120,#REF!,'Манзилли сотиб олиш (2)'!N$3,#REF!,'Манзилли сотиб олиш (2)'!N$2)</f>
        <v>#REF!</v>
      </c>
      <c r="O1120" s="7" t="e">
        <f t="shared" si="215"/>
        <v>#REF!</v>
      </c>
      <c r="P1120" s="7">
        <f t="shared" si="216"/>
        <v>0</v>
      </c>
      <c r="Q1120" s="7">
        <f t="shared" si="217"/>
        <v>0</v>
      </c>
      <c r="R1120" s="5" t="e">
        <f>++COUNTIFS(#REF!,'Манзилли сотиб олиш (2)'!$F1120,#REF!,'Манзилли сотиб олиш (2)'!R$3,#REF!,'Манзилли сотиб олиш (2)'!R$2)</f>
        <v>#REF!</v>
      </c>
      <c r="S1120" s="5" t="e">
        <f>++COUNTIFS(#REF!,'Манзилли сотиб олиш (2)'!$F1120,#REF!,'Манзилли сотиб олиш (2)'!S$3,#REF!,'Манзилли сотиб олиш (2)'!S$2)</f>
        <v>#REF!</v>
      </c>
      <c r="T1120" s="5" t="e">
        <f>++COUNTIFS(#REF!,'Манзилли сотиб олиш (2)'!$F1120,#REF!,'Манзилли сотиб олиш (2)'!T$3,#REF!,'Манзилли сотиб олиш (2)'!T$2)</f>
        <v>#REF!</v>
      </c>
      <c r="U1120" s="5" t="e">
        <f>++COUNTIFS(#REF!,'Манзилли сотиб олиш (2)'!$F1120,#REF!,'Манзилли сотиб олиш (2)'!U$3,#REF!,'Манзилли сотиб олиш (2)'!U$2)</f>
        <v>#REF!</v>
      </c>
      <c r="V1120" s="5" t="e">
        <f>++COUNTIFS(#REF!,'Манзилли сотиб олиш (2)'!$F1120,#REF!,'Манзилли сотиб олиш (2)'!V$3,#REF!,'Манзилли сотиб олиш (2)'!V$2)</f>
        <v>#REF!</v>
      </c>
      <c r="W1120" s="7" t="e">
        <f t="shared" si="218"/>
        <v>#REF!</v>
      </c>
      <c r="X1120" s="7">
        <f t="shared" si="213"/>
        <v>0</v>
      </c>
      <c r="Y1120" s="7">
        <f t="shared" si="219"/>
        <v>0</v>
      </c>
      <c r="Z1120" s="7">
        <f t="shared" si="214"/>
        <v>0</v>
      </c>
      <c r="AA1120" s="7">
        <v>0</v>
      </c>
      <c r="AB1120" s="7" t="e">
        <f t="shared" si="220"/>
        <v>#REF!</v>
      </c>
      <c r="AC1120" s="7">
        <f t="shared" si="202"/>
        <v>0</v>
      </c>
      <c r="AD1120" s="12" t="e">
        <f>++VLOOKUP(F1120,#REF!,3,0)</f>
        <v>#REF!</v>
      </c>
      <c r="AE1120" s="10"/>
      <c r="AF1120" s="10"/>
    </row>
    <row r="1121" spans="1:32" x14ac:dyDescent="0.25">
      <c r="A1121" s="5">
        <f t="shared" si="221"/>
        <v>230</v>
      </c>
      <c r="B1121" s="22" t="s">
        <v>502</v>
      </c>
      <c r="C1121" s="6" t="s">
        <v>4535</v>
      </c>
      <c r="D1121" s="5" t="s">
        <v>4536</v>
      </c>
      <c r="E1121" s="7">
        <v>98707814</v>
      </c>
      <c r="F1121" s="7">
        <v>41007943120058</v>
      </c>
      <c r="G1121" s="7" t="s">
        <v>4537</v>
      </c>
      <c r="H1121" s="14">
        <v>45203</v>
      </c>
      <c r="I1121" s="5" t="s">
        <v>1125</v>
      </c>
      <c r="J1121" s="5" t="e">
        <f>++COUNTIFS(#REF!,'Манзилли сотиб олиш (2)'!$F1121,#REF!,'Манзилли сотиб олиш (2)'!J$3,#REF!,'Манзилли сотиб олиш (2)'!J$2)</f>
        <v>#REF!</v>
      </c>
      <c r="K1121" s="5" t="e">
        <f>++COUNTIFS(#REF!,'Манзилли сотиб олиш (2)'!$F1121,#REF!,'Манзилли сотиб олиш (2)'!K$3,#REF!,'Манзилли сотиб олиш (2)'!K$2)</f>
        <v>#REF!</v>
      </c>
      <c r="L1121" s="5" t="e">
        <f>++COUNTIFS(#REF!,'Манзилли сотиб олиш (2)'!$F1121,#REF!,'Манзилли сотиб олиш (2)'!L$3,#REF!,'Манзилли сотиб олиш (2)'!L$2)</f>
        <v>#REF!</v>
      </c>
      <c r="M1121" s="5" t="e">
        <f>++COUNTIFS(#REF!,'Манзилли сотиб олиш (2)'!$F1121,#REF!,'Манзилли сотиб олиш (2)'!M$3,#REF!,'Манзилли сотиб олиш (2)'!M$2)</f>
        <v>#REF!</v>
      </c>
      <c r="N1121" s="5" t="e">
        <f>++COUNTIFS(#REF!,'Манзилли сотиб олиш (2)'!$F1121,#REF!,'Манзилли сотиб олиш (2)'!N$3,#REF!,'Манзилли сотиб олиш (2)'!N$2)</f>
        <v>#REF!</v>
      </c>
      <c r="O1121" s="7" t="e">
        <f t="shared" si="215"/>
        <v>#REF!</v>
      </c>
      <c r="P1121" s="7">
        <f t="shared" si="216"/>
        <v>0</v>
      </c>
      <c r="Q1121" s="7">
        <f t="shared" si="217"/>
        <v>0</v>
      </c>
      <c r="R1121" s="5" t="e">
        <f>++COUNTIFS(#REF!,'Манзилли сотиб олиш (2)'!$F1121,#REF!,'Манзилли сотиб олиш (2)'!R$3,#REF!,'Манзилли сотиб олиш (2)'!R$2)</f>
        <v>#REF!</v>
      </c>
      <c r="S1121" s="5" t="e">
        <f>++COUNTIFS(#REF!,'Манзилли сотиб олиш (2)'!$F1121,#REF!,'Манзилли сотиб олиш (2)'!S$3,#REF!,'Манзилли сотиб олиш (2)'!S$2)</f>
        <v>#REF!</v>
      </c>
      <c r="T1121" s="5" t="e">
        <f>++COUNTIFS(#REF!,'Манзилли сотиб олиш (2)'!$F1121,#REF!,'Манзилли сотиб олиш (2)'!T$3,#REF!,'Манзилли сотиб олиш (2)'!T$2)</f>
        <v>#REF!</v>
      </c>
      <c r="U1121" s="5" t="e">
        <f>++COUNTIFS(#REF!,'Манзилли сотиб олиш (2)'!$F1121,#REF!,'Манзилли сотиб олиш (2)'!U$3,#REF!,'Манзилли сотиб олиш (2)'!U$2)</f>
        <v>#REF!</v>
      </c>
      <c r="V1121" s="5" t="e">
        <f>++COUNTIFS(#REF!,'Манзилли сотиб олиш (2)'!$F1121,#REF!,'Манзилли сотиб олиш (2)'!V$3,#REF!,'Манзилли сотиб олиш (2)'!V$2)</f>
        <v>#REF!</v>
      </c>
      <c r="W1121" s="7" t="e">
        <f t="shared" si="218"/>
        <v>#REF!</v>
      </c>
      <c r="X1121" s="7">
        <f t="shared" si="213"/>
        <v>0</v>
      </c>
      <c r="Y1121" s="7">
        <f t="shared" si="219"/>
        <v>0</v>
      </c>
      <c r="Z1121" s="7">
        <f t="shared" si="214"/>
        <v>0</v>
      </c>
      <c r="AA1121" s="7">
        <v>0</v>
      </c>
      <c r="AB1121" s="7" t="e">
        <f t="shared" si="220"/>
        <v>#REF!</v>
      </c>
      <c r="AC1121" s="7">
        <f t="shared" si="202"/>
        <v>0</v>
      </c>
      <c r="AD1121" s="12" t="e">
        <f>++VLOOKUP(F1121,#REF!,3,0)</f>
        <v>#REF!</v>
      </c>
      <c r="AE1121" s="10"/>
      <c r="AF1121" s="10"/>
    </row>
    <row r="1122" spans="1:32" x14ac:dyDescent="0.25">
      <c r="A1122" s="5">
        <f t="shared" si="221"/>
        <v>231</v>
      </c>
      <c r="B1122" s="22" t="s">
        <v>502</v>
      </c>
      <c r="C1122" s="6" t="s">
        <v>4538</v>
      </c>
      <c r="D1122" s="5" t="s">
        <v>4539</v>
      </c>
      <c r="E1122" s="7">
        <v>98186874</v>
      </c>
      <c r="F1122" s="7">
        <v>40102927150012</v>
      </c>
      <c r="G1122" s="7" t="s">
        <v>4540</v>
      </c>
      <c r="H1122" s="14">
        <v>45203</v>
      </c>
      <c r="I1122" s="5" t="s">
        <v>1125</v>
      </c>
      <c r="J1122" s="5" t="e">
        <f>++COUNTIFS(#REF!,'Манзилли сотиб олиш (2)'!$F1122,#REF!,'Манзилли сотиб олиш (2)'!J$3,#REF!,'Манзилли сотиб олиш (2)'!J$2)</f>
        <v>#REF!</v>
      </c>
      <c r="K1122" s="5" t="e">
        <f>++COUNTIFS(#REF!,'Манзилли сотиб олиш (2)'!$F1122,#REF!,'Манзилли сотиб олиш (2)'!K$3,#REF!,'Манзилли сотиб олиш (2)'!K$2)</f>
        <v>#REF!</v>
      </c>
      <c r="L1122" s="5" t="e">
        <f>++COUNTIFS(#REF!,'Манзилли сотиб олиш (2)'!$F1122,#REF!,'Манзилли сотиб олиш (2)'!L$3,#REF!,'Манзилли сотиб олиш (2)'!L$2)</f>
        <v>#REF!</v>
      </c>
      <c r="M1122" s="5" t="e">
        <f>++COUNTIFS(#REF!,'Манзилли сотиб олиш (2)'!$F1122,#REF!,'Манзилли сотиб олиш (2)'!M$3,#REF!,'Манзилли сотиб олиш (2)'!M$2)</f>
        <v>#REF!</v>
      </c>
      <c r="N1122" s="5" t="e">
        <f>++COUNTIFS(#REF!,'Манзилли сотиб олиш (2)'!$F1122,#REF!,'Манзилли сотиб олиш (2)'!N$3,#REF!,'Манзилли сотиб олиш (2)'!N$2)</f>
        <v>#REF!</v>
      </c>
      <c r="O1122" s="7" t="e">
        <f t="shared" si="215"/>
        <v>#REF!</v>
      </c>
      <c r="P1122" s="7">
        <f t="shared" si="216"/>
        <v>0</v>
      </c>
      <c r="Q1122" s="7">
        <f t="shared" si="217"/>
        <v>0</v>
      </c>
      <c r="R1122" s="5" t="e">
        <f>++COUNTIFS(#REF!,'Манзилли сотиб олиш (2)'!$F1122,#REF!,'Манзилли сотиб олиш (2)'!R$3,#REF!,'Манзилли сотиб олиш (2)'!R$2)</f>
        <v>#REF!</v>
      </c>
      <c r="S1122" s="5" t="e">
        <f>++COUNTIFS(#REF!,'Манзилли сотиб олиш (2)'!$F1122,#REF!,'Манзилли сотиб олиш (2)'!S$3,#REF!,'Манзилли сотиб олиш (2)'!S$2)</f>
        <v>#REF!</v>
      </c>
      <c r="T1122" s="5" t="e">
        <f>++COUNTIFS(#REF!,'Манзилли сотиб олиш (2)'!$F1122,#REF!,'Манзилли сотиб олиш (2)'!T$3,#REF!,'Манзилли сотиб олиш (2)'!T$2)</f>
        <v>#REF!</v>
      </c>
      <c r="U1122" s="5" t="e">
        <f>++COUNTIFS(#REF!,'Манзилли сотиб олиш (2)'!$F1122,#REF!,'Манзилли сотиб олиш (2)'!U$3,#REF!,'Манзилли сотиб олиш (2)'!U$2)</f>
        <v>#REF!</v>
      </c>
      <c r="V1122" s="5" t="e">
        <f>++COUNTIFS(#REF!,'Манзилли сотиб олиш (2)'!$F1122,#REF!,'Манзилли сотиб олиш (2)'!V$3,#REF!,'Манзилли сотиб олиш (2)'!V$2)</f>
        <v>#REF!</v>
      </c>
      <c r="W1122" s="7" t="e">
        <f t="shared" si="218"/>
        <v>#REF!</v>
      </c>
      <c r="X1122" s="7">
        <f t="shared" si="213"/>
        <v>0</v>
      </c>
      <c r="Y1122" s="7">
        <f t="shared" si="219"/>
        <v>0</v>
      </c>
      <c r="Z1122" s="7">
        <f t="shared" si="214"/>
        <v>0</v>
      </c>
      <c r="AA1122" s="7">
        <v>0</v>
      </c>
      <c r="AB1122" s="7" t="e">
        <f t="shared" si="220"/>
        <v>#REF!</v>
      </c>
      <c r="AC1122" s="7">
        <f t="shared" si="202"/>
        <v>0</v>
      </c>
      <c r="AD1122" s="12" t="e">
        <f>++VLOOKUP(F1122,#REF!,3,0)</f>
        <v>#REF!</v>
      </c>
      <c r="AE1122" s="10"/>
      <c r="AF1122" s="10"/>
    </row>
    <row r="1123" spans="1:32" x14ac:dyDescent="0.25">
      <c r="A1123" s="5">
        <f t="shared" si="221"/>
        <v>232</v>
      </c>
      <c r="B1123" s="22" t="s">
        <v>502</v>
      </c>
      <c r="C1123" s="6" t="s">
        <v>4541</v>
      </c>
      <c r="D1123" s="5" t="s">
        <v>4542</v>
      </c>
      <c r="E1123" s="7">
        <v>98665497</v>
      </c>
      <c r="F1123" s="7">
        <v>42210823120092</v>
      </c>
      <c r="G1123" s="7" t="s">
        <v>4543</v>
      </c>
      <c r="H1123" s="14">
        <v>45203</v>
      </c>
      <c r="I1123" s="5" t="s">
        <v>1125</v>
      </c>
      <c r="J1123" s="5" t="e">
        <f>++COUNTIFS(#REF!,'Манзилли сотиб олиш (2)'!$F1123,#REF!,'Манзилли сотиб олиш (2)'!J$3,#REF!,'Манзилли сотиб олиш (2)'!J$2)</f>
        <v>#REF!</v>
      </c>
      <c r="K1123" s="5" t="e">
        <f>++COUNTIFS(#REF!,'Манзилли сотиб олиш (2)'!$F1123,#REF!,'Манзилли сотиб олиш (2)'!K$3,#REF!,'Манзилли сотиб олиш (2)'!K$2)</f>
        <v>#REF!</v>
      </c>
      <c r="L1123" s="5" t="e">
        <f>++COUNTIFS(#REF!,'Манзилли сотиб олиш (2)'!$F1123,#REF!,'Манзилли сотиб олиш (2)'!L$3,#REF!,'Манзилли сотиб олиш (2)'!L$2)</f>
        <v>#REF!</v>
      </c>
      <c r="M1123" s="5" t="e">
        <f>++COUNTIFS(#REF!,'Манзилли сотиб олиш (2)'!$F1123,#REF!,'Манзилли сотиб олиш (2)'!M$3,#REF!,'Манзилли сотиб олиш (2)'!M$2)</f>
        <v>#REF!</v>
      </c>
      <c r="N1123" s="5" t="e">
        <f>++COUNTIFS(#REF!,'Манзилли сотиб олиш (2)'!$F1123,#REF!,'Манзилли сотиб олиш (2)'!N$3,#REF!,'Манзилли сотиб олиш (2)'!N$2)</f>
        <v>#REF!</v>
      </c>
      <c r="O1123" s="7" t="e">
        <f t="shared" si="215"/>
        <v>#REF!</v>
      </c>
      <c r="P1123" s="7">
        <f t="shared" si="216"/>
        <v>0</v>
      </c>
      <c r="Q1123" s="7">
        <f t="shared" si="217"/>
        <v>0</v>
      </c>
      <c r="R1123" s="5" t="e">
        <f>++COUNTIFS(#REF!,'Манзилли сотиб олиш (2)'!$F1123,#REF!,'Манзилли сотиб олиш (2)'!R$3,#REF!,'Манзилли сотиб олиш (2)'!R$2)</f>
        <v>#REF!</v>
      </c>
      <c r="S1123" s="5" t="e">
        <f>++COUNTIFS(#REF!,'Манзилли сотиб олиш (2)'!$F1123,#REF!,'Манзилли сотиб олиш (2)'!S$3,#REF!,'Манзилли сотиб олиш (2)'!S$2)</f>
        <v>#REF!</v>
      </c>
      <c r="T1123" s="5" t="e">
        <f>++COUNTIFS(#REF!,'Манзилли сотиб олиш (2)'!$F1123,#REF!,'Манзилли сотиб олиш (2)'!T$3,#REF!,'Манзилли сотиб олиш (2)'!T$2)</f>
        <v>#REF!</v>
      </c>
      <c r="U1123" s="5" t="e">
        <f>++COUNTIFS(#REF!,'Манзилли сотиб олиш (2)'!$F1123,#REF!,'Манзилли сотиб олиш (2)'!U$3,#REF!,'Манзилли сотиб олиш (2)'!U$2)</f>
        <v>#REF!</v>
      </c>
      <c r="V1123" s="5" t="e">
        <f>++COUNTIFS(#REF!,'Манзилли сотиб олиш (2)'!$F1123,#REF!,'Манзилли сотиб олиш (2)'!V$3,#REF!,'Манзилли сотиб олиш (2)'!V$2)</f>
        <v>#REF!</v>
      </c>
      <c r="W1123" s="7" t="e">
        <f t="shared" si="218"/>
        <v>#REF!</v>
      </c>
      <c r="X1123" s="7">
        <f t="shared" si="213"/>
        <v>0</v>
      </c>
      <c r="Y1123" s="7">
        <f t="shared" si="219"/>
        <v>0</v>
      </c>
      <c r="Z1123" s="7">
        <f t="shared" si="214"/>
        <v>0</v>
      </c>
      <c r="AA1123" s="7">
        <v>0</v>
      </c>
      <c r="AB1123" s="7" t="e">
        <f t="shared" si="220"/>
        <v>#REF!</v>
      </c>
      <c r="AC1123" s="7">
        <f t="shared" si="202"/>
        <v>0</v>
      </c>
      <c r="AD1123" s="12" t="e">
        <f>++VLOOKUP(F1123,#REF!,3,0)</f>
        <v>#REF!</v>
      </c>
      <c r="AE1123" s="10"/>
      <c r="AF1123" s="10"/>
    </row>
    <row r="1124" spans="1:32" x14ac:dyDescent="0.25">
      <c r="A1124" s="5">
        <f t="shared" si="221"/>
        <v>233</v>
      </c>
      <c r="B1124" s="22" t="s">
        <v>502</v>
      </c>
      <c r="C1124" s="6" t="s">
        <v>1505</v>
      </c>
      <c r="D1124" s="5" t="s">
        <v>586</v>
      </c>
      <c r="E1124" s="7">
        <v>86198415</v>
      </c>
      <c r="F1124" s="7">
        <v>42509953120066</v>
      </c>
      <c r="G1124" s="7" t="s">
        <v>2463</v>
      </c>
      <c r="H1124" s="14">
        <v>45203</v>
      </c>
      <c r="I1124" s="5" t="s">
        <v>1125</v>
      </c>
      <c r="J1124" s="5" t="e">
        <f>++COUNTIFS(#REF!,'Манзилли сотиб олиш (2)'!$F1124,#REF!,'Манзилли сотиб олиш (2)'!J$3,#REF!,'Манзилли сотиб олиш (2)'!J$2)</f>
        <v>#REF!</v>
      </c>
      <c r="K1124" s="5" t="e">
        <f>++COUNTIFS(#REF!,'Манзилли сотиб олиш (2)'!$F1124,#REF!,'Манзилли сотиб олиш (2)'!K$3,#REF!,'Манзилли сотиб олиш (2)'!K$2)</f>
        <v>#REF!</v>
      </c>
      <c r="L1124" s="5" t="e">
        <f>++COUNTIFS(#REF!,'Манзилли сотиб олиш (2)'!$F1124,#REF!,'Манзилли сотиб олиш (2)'!L$3,#REF!,'Манзилли сотиб олиш (2)'!L$2)</f>
        <v>#REF!</v>
      </c>
      <c r="M1124" s="5" t="e">
        <f>++COUNTIFS(#REF!,'Манзилли сотиб олиш (2)'!$F1124,#REF!,'Манзилли сотиб олиш (2)'!M$3,#REF!,'Манзилли сотиб олиш (2)'!M$2)</f>
        <v>#REF!</v>
      </c>
      <c r="N1124" s="5" t="e">
        <f>++COUNTIFS(#REF!,'Манзилли сотиб олиш (2)'!$F1124,#REF!,'Манзилли сотиб олиш (2)'!N$3,#REF!,'Манзилли сотиб олиш (2)'!N$2)</f>
        <v>#REF!</v>
      </c>
      <c r="O1124" s="7" t="e">
        <f t="shared" si="215"/>
        <v>#REF!</v>
      </c>
      <c r="P1124" s="7">
        <f t="shared" si="216"/>
        <v>0</v>
      </c>
      <c r="Q1124" s="7">
        <f t="shared" si="217"/>
        <v>0</v>
      </c>
      <c r="R1124" s="5" t="e">
        <f>++COUNTIFS(#REF!,'Манзилли сотиб олиш (2)'!$F1124,#REF!,'Манзилли сотиб олиш (2)'!R$3,#REF!,'Манзилли сотиб олиш (2)'!R$2)</f>
        <v>#REF!</v>
      </c>
      <c r="S1124" s="5" t="e">
        <f>++COUNTIFS(#REF!,'Манзилли сотиб олиш (2)'!$F1124,#REF!,'Манзилли сотиб олиш (2)'!S$3,#REF!,'Манзилли сотиб олиш (2)'!S$2)</f>
        <v>#REF!</v>
      </c>
      <c r="T1124" s="5" t="e">
        <f>++COUNTIFS(#REF!,'Манзилли сотиб олиш (2)'!$F1124,#REF!,'Манзилли сотиб олиш (2)'!T$3,#REF!,'Манзилли сотиб олиш (2)'!T$2)</f>
        <v>#REF!</v>
      </c>
      <c r="U1124" s="5" t="e">
        <f>++COUNTIFS(#REF!,'Манзилли сотиб олиш (2)'!$F1124,#REF!,'Манзилли сотиб олиш (2)'!U$3,#REF!,'Манзилли сотиб олиш (2)'!U$2)</f>
        <v>#REF!</v>
      </c>
      <c r="V1124" s="5" t="e">
        <f>++COUNTIFS(#REF!,'Манзилли сотиб олиш (2)'!$F1124,#REF!,'Манзилли сотиб олиш (2)'!V$3,#REF!,'Манзилли сотиб олиш (2)'!V$2)</f>
        <v>#REF!</v>
      </c>
      <c r="W1124" s="7" t="e">
        <f t="shared" si="218"/>
        <v>#REF!</v>
      </c>
      <c r="X1124" s="7">
        <f t="shared" si="213"/>
        <v>0</v>
      </c>
      <c r="Y1124" s="7">
        <f t="shared" si="219"/>
        <v>0</v>
      </c>
      <c r="Z1124" s="7">
        <f t="shared" si="214"/>
        <v>0</v>
      </c>
      <c r="AA1124" s="7">
        <v>0</v>
      </c>
      <c r="AB1124" s="7" t="e">
        <f t="shared" si="220"/>
        <v>#REF!</v>
      </c>
      <c r="AC1124" s="7">
        <f t="shared" si="202"/>
        <v>0</v>
      </c>
      <c r="AD1124" s="12" t="e">
        <f>++VLOOKUP(F1124,#REF!,3,0)</f>
        <v>#REF!</v>
      </c>
      <c r="AE1124" s="10"/>
      <c r="AF1124" s="10"/>
    </row>
    <row r="1125" spans="1:32" x14ac:dyDescent="0.25">
      <c r="A1125" s="5">
        <f t="shared" si="221"/>
        <v>234</v>
      </c>
      <c r="B1125" s="22" t="s">
        <v>502</v>
      </c>
      <c r="C1125" s="6" t="s">
        <v>4544</v>
      </c>
      <c r="D1125" s="5" t="s">
        <v>4545</v>
      </c>
      <c r="E1125" s="7">
        <v>98664122</v>
      </c>
      <c r="F1125" s="7">
        <v>30906977150058</v>
      </c>
      <c r="G1125" s="7" t="s">
        <v>4546</v>
      </c>
      <c r="H1125" s="14">
        <v>45203</v>
      </c>
      <c r="I1125" s="5" t="s">
        <v>1125</v>
      </c>
      <c r="J1125" s="5" t="e">
        <f>++COUNTIFS(#REF!,'Манзилли сотиб олиш (2)'!$F1125,#REF!,'Манзилли сотиб олиш (2)'!J$3,#REF!,'Манзилли сотиб олиш (2)'!J$2)</f>
        <v>#REF!</v>
      </c>
      <c r="K1125" s="5" t="e">
        <f>++COUNTIFS(#REF!,'Манзилли сотиб олиш (2)'!$F1125,#REF!,'Манзилли сотиб олиш (2)'!K$3,#REF!,'Манзилли сотиб олиш (2)'!K$2)</f>
        <v>#REF!</v>
      </c>
      <c r="L1125" s="5" t="e">
        <f>++COUNTIFS(#REF!,'Манзилли сотиб олиш (2)'!$F1125,#REF!,'Манзилли сотиб олиш (2)'!L$3,#REF!,'Манзилли сотиб олиш (2)'!L$2)</f>
        <v>#REF!</v>
      </c>
      <c r="M1125" s="5" t="e">
        <f>++COUNTIFS(#REF!,'Манзилли сотиб олиш (2)'!$F1125,#REF!,'Манзилли сотиб олиш (2)'!M$3,#REF!,'Манзилли сотиб олиш (2)'!M$2)</f>
        <v>#REF!</v>
      </c>
      <c r="N1125" s="5" t="e">
        <f>++COUNTIFS(#REF!,'Манзилли сотиб олиш (2)'!$F1125,#REF!,'Манзилли сотиб олиш (2)'!N$3,#REF!,'Манзилли сотиб олиш (2)'!N$2)</f>
        <v>#REF!</v>
      </c>
      <c r="O1125" s="7" t="e">
        <f t="shared" si="215"/>
        <v>#REF!</v>
      </c>
      <c r="P1125" s="7">
        <f t="shared" si="216"/>
        <v>0</v>
      </c>
      <c r="Q1125" s="7">
        <f t="shared" si="217"/>
        <v>0</v>
      </c>
      <c r="R1125" s="5" t="e">
        <f>++COUNTIFS(#REF!,'Манзилли сотиб олиш (2)'!$F1125,#REF!,'Манзилли сотиб олиш (2)'!R$3,#REF!,'Манзилли сотиб олиш (2)'!R$2)</f>
        <v>#REF!</v>
      </c>
      <c r="S1125" s="5" t="e">
        <f>++COUNTIFS(#REF!,'Манзилли сотиб олиш (2)'!$F1125,#REF!,'Манзилли сотиб олиш (2)'!S$3,#REF!,'Манзилли сотиб олиш (2)'!S$2)</f>
        <v>#REF!</v>
      </c>
      <c r="T1125" s="5" t="e">
        <f>++COUNTIFS(#REF!,'Манзилли сотиб олиш (2)'!$F1125,#REF!,'Манзилли сотиб олиш (2)'!T$3,#REF!,'Манзилли сотиб олиш (2)'!T$2)</f>
        <v>#REF!</v>
      </c>
      <c r="U1125" s="5" t="e">
        <f>++COUNTIFS(#REF!,'Манзилли сотиб олиш (2)'!$F1125,#REF!,'Манзилли сотиб олиш (2)'!U$3,#REF!,'Манзилли сотиб олиш (2)'!U$2)</f>
        <v>#REF!</v>
      </c>
      <c r="V1125" s="5" t="e">
        <f>++COUNTIFS(#REF!,'Манзилли сотиб олиш (2)'!$F1125,#REF!,'Манзилли сотиб олиш (2)'!V$3,#REF!,'Манзилли сотиб олиш (2)'!V$2)</f>
        <v>#REF!</v>
      </c>
      <c r="W1125" s="7" t="e">
        <f t="shared" si="218"/>
        <v>#REF!</v>
      </c>
      <c r="X1125" s="7">
        <f t="shared" si="213"/>
        <v>0</v>
      </c>
      <c r="Y1125" s="7">
        <f t="shared" si="219"/>
        <v>0</v>
      </c>
      <c r="Z1125" s="7">
        <f t="shared" si="214"/>
        <v>0</v>
      </c>
      <c r="AA1125" s="7">
        <v>0</v>
      </c>
      <c r="AB1125" s="7" t="e">
        <f t="shared" si="220"/>
        <v>#REF!</v>
      </c>
      <c r="AC1125" s="7">
        <f t="shared" si="202"/>
        <v>0</v>
      </c>
      <c r="AD1125" s="12" t="e">
        <f>++VLOOKUP(F1125,#REF!,3,0)</f>
        <v>#REF!</v>
      </c>
      <c r="AE1125" s="10"/>
      <c r="AF1125" s="10"/>
    </row>
    <row r="1126" spans="1:32" x14ac:dyDescent="0.25">
      <c r="A1126" s="5">
        <f t="shared" si="221"/>
        <v>235</v>
      </c>
      <c r="B1126" s="22" t="s">
        <v>502</v>
      </c>
      <c r="C1126" s="6" t="s">
        <v>4547</v>
      </c>
      <c r="D1126" s="5" t="s">
        <v>4548</v>
      </c>
      <c r="E1126" s="7">
        <v>98663973</v>
      </c>
      <c r="F1126" s="7">
        <v>33007933120043</v>
      </c>
      <c r="G1126" s="7" t="s">
        <v>4549</v>
      </c>
      <c r="H1126" s="14">
        <v>45203</v>
      </c>
      <c r="I1126" s="5" t="s">
        <v>1125</v>
      </c>
      <c r="J1126" s="5" t="e">
        <f>++COUNTIFS(#REF!,'Манзилли сотиб олиш (2)'!$F1126,#REF!,'Манзилли сотиб олиш (2)'!J$3,#REF!,'Манзилли сотиб олиш (2)'!J$2)</f>
        <v>#REF!</v>
      </c>
      <c r="K1126" s="5" t="e">
        <f>++COUNTIFS(#REF!,'Манзилли сотиб олиш (2)'!$F1126,#REF!,'Манзилли сотиб олиш (2)'!K$3,#REF!,'Манзилли сотиб олиш (2)'!K$2)</f>
        <v>#REF!</v>
      </c>
      <c r="L1126" s="5" t="e">
        <f>++COUNTIFS(#REF!,'Манзилли сотиб олиш (2)'!$F1126,#REF!,'Манзилли сотиб олиш (2)'!L$3,#REF!,'Манзилли сотиб олиш (2)'!L$2)</f>
        <v>#REF!</v>
      </c>
      <c r="M1126" s="5" t="e">
        <f>++COUNTIFS(#REF!,'Манзилли сотиб олиш (2)'!$F1126,#REF!,'Манзилли сотиб олиш (2)'!M$3,#REF!,'Манзилли сотиб олиш (2)'!M$2)</f>
        <v>#REF!</v>
      </c>
      <c r="N1126" s="5" t="e">
        <f>++COUNTIFS(#REF!,'Манзилли сотиб олиш (2)'!$F1126,#REF!,'Манзилли сотиб олиш (2)'!N$3,#REF!,'Манзилли сотиб олиш (2)'!N$2)</f>
        <v>#REF!</v>
      </c>
      <c r="O1126" s="7" t="e">
        <f t="shared" si="215"/>
        <v>#REF!</v>
      </c>
      <c r="P1126" s="7">
        <f t="shared" si="216"/>
        <v>0</v>
      </c>
      <c r="Q1126" s="7">
        <f t="shared" si="217"/>
        <v>0</v>
      </c>
      <c r="R1126" s="5" t="e">
        <f>++COUNTIFS(#REF!,'Манзилли сотиб олиш (2)'!$F1126,#REF!,'Манзилли сотиб олиш (2)'!R$3,#REF!,'Манзилли сотиб олиш (2)'!R$2)</f>
        <v>#REF!</v>
      </c>
      <c r="S1126" s="5" t="e">
        <f>++COUNTIFS(#REF!,'Манзилли сотиб олиш (2)'!$F1126,#REF!,'Манзилли сотиб олиш (2)'!S$3,#REF!,'Манзилли сотиб олиш (2)'!S$2)</f>
        <v>#REF!</v>
      </c>
      <c r="T1126" s="5" t="e">
        <f>++COUNTIFS(#REF!,'Манзилли сотиб олиш (2)'!$F1126,#REF!,'Манзилли сотиб олиш (2)'!T$3,#REF!,'Манзилли сотиб олиш (2)'!T$2)</f>
        <v>#REF!</v>
      </c>
      <c r="U1126" s="5" t="e">
        <f>++COUNTIFS(#REF!,'Манзилли сотиб олиш (2)'!$F1126,#REF!,'Манзилли сотиб олиш (2)'!U$3,#REF!,'Манзилли сотиб олиш (2)'!U$2)</f>
        <v>#REF!</v>
      </c>
      <c r="V1126" s="5" t="e">
        <f>++COUNTIFS(#REF!,'Манзилли сотиб олиш (2)'!$F1126,#REF!,'Манзилли сотиб олиш (2)'!V$3,#REF!,'Манзилли сотиб олиш (2)'!V$2)</f>
        <v>#REF!</v>
      </c>
      <c r="W1126" s="7" t="e">
        <f t="shared" si="218"/>
        <v>#REF!</v>
      </c>
      <c r="X1126" s="7">
        <f t="shared" si="213"/>
        <v>0</v>
      </c>
      <c r="Y1126" s="7">
        <f t="shared" si="219"/>
        <v>0</v>
      </c>
      <c r="Z1126" s="7">
        <f t="shared" si="214"/>
        <v>0</v>
      </c>
      <c r="AA1126" s="7">
        <v>0</v>
      </c>
      <c r="AB1126" s="7" t="e">
        <f t="shared" si="220"/>
        <v>#REF!</v>
      </c>
      <c r="AC1126" s="7">
        <f t="shared" si="202"/>
        <v>0</v>
      </c>
      <c r="AD1126" s="12" t="e">
        <f>++VLOOKUP(F1126,#REF!,3,0)</f>
        <v>#REF!</v>
      </c>
      <c r="AE1126" s="10"/>
      <c r="AF1126" s="10"/>
    </row>
    <row r="1127" spans="1:32" x14ac:dyDescent="0.25">
      <c r="A1127" s="5">
        <f t="shared" si="221"/>
        <v>236</v>
      </c>
      <c r="B1127" s="22" t="s">
        <v>502</v>
      </c>
      <c r="C1127" s="6" t="s">
        <v>4550</v>
      </c>
      <c r="D1127" s="5" t="s">
        <v>4551</v>
      </c>
      <c r="E1127" s="7">
        <v>98661241</v>
      </c>
      <c r="F1127" s="7">
        <v>31011873120043</v>
      </c>
      <c r="G1127" s="7" t="s">
        <v>4552</v>
      </c>
      <c r="H1127" s="14">
        <v>45203</v>
      </c>
      <c r="I1127" s="5" t="s">
        <v>1125</v>
      </c>
      <c r="J1127" s="5" t="e">
        <f>++COUNTIFS(#REF!,'Манзилли сотиб олиш (2)'!$F1127,#REF!,'Манзилли сотиб олиш (2)'!J$3,#REF!,'Манзилли сотиб олиш (2)'!J$2)</f>
        <v>#REF!</v>
      </c>
      <c r="K1127" s="5" t="e">
        <f>++COUNTIFS(#REF!,'Манзилли сотиб олиш (2)'!$F1127,#REF!,'Манзилли сотиб олиш (2)'!K$3,#REF!,'Манзилли сотиб олиш (2)'!K$2)</f>
        <v>#REF!</v>
      </c>
      <c r="L1127" s="5" t="e">
        <f>++COUNTIFS(#REF!,'Манзилли сотиб олиш (2)'!$F1127,#REF!,'Манзилли сотиб олиш (2)'!L$3,#REF!,'Манзилли сотиб олиш (2)'!L$2)</f>
        <v>#REF!</v>
      </c>
      <c r="M1127" s="5" t="e">
        <f>++COUNTIFS(#REF!,'Манзилли сотиб олиш (2)'!$F1127,#REF!,'Манзилли сотиб олиш (2)'!M$3,#REF!,'Манзилли сотиб олиш (2)'!M$2)</f>
        <v>#REF!</v>
      </c>
      <c r="N1127" s="5" t="e">
        <f>++COUNTIFS(#REF!,'Манзилли сотиб олиш (2)'!$F1127,#REF!,'Манзилли сотиб олиш (2)'!N$3,#REF!,'Манзилли сотиб олиш (2)'!N$2)</f>
        <v>#REF!</v>
      </c>
      <c r="O1127" s="7" t="e">
        <f t="shared" si="215"/>
        <v>#REF!</v>
      </c>
      <c r="P1127" s="7">
        <f t="shared" si="216"/>
        <v>0</v>
      </c>
      <c r="Q1127" s="7">
        <f t="shared" si="217"/>
        <v>0</v>
      </c>
      <c r="R1127" s="5" t="e">
        <f>++COUNTIFS(#REF!,'Манзилли сотиб олиш (2)'!$F1127,#REF!,'Манзилли сотиб олиш (2)'!R$3,#REF!,'Манзилли сотиб олиш (2)'!R$2)</f>
        <v>#REF!</v>
      </c>
      <c r="S1127" s="5" t="e">
        <f>++COUNTIFS(#REF!,'Манзилли сотиб олиш (2)'!$F1127,#REF!,'Манзилли сотиб олиш (2)'!S$3,#REF!,'Манзилли сотиб олиш (2)'!S$2)</f>
        <v>#REF!</v>
      </c>
      <c r="T1127" s="5" t="e">
        <f>++COUNTIFS(#REF!,'Манзилли сотиб олиш (2)'!$F1127,#REF!,'Манзилли сотиб олиш (2)'!T$3,#REF!,'Манзилли сотиб олиш (2)'!T$2)</f>
        <v>#REF!</v>
      </c>
      <c r="U1127" s="5" t="e">
        <f>++COUNTIFS(#REF!,'Манзилли сотиб олиш (2)'!$F1127,#REF!,'Манзилли сотиб олиш (2)'!U$3,#REF!,'Манзилли сотиб олиш (2)'!U$2)</f>
        <v>#REF!</v>
      </c>
      <c r="V1127" s="5" t="e">
        <f>++COUNTIFS(#REF!,'Манзилли сотиб олиш (2)'!$F1127,#REF!,'Манзилли сотиб олиш (2)'!V$3,#REF!,'Манзилли сотиб олиш (2)'!V$2)</f>
        <v>#REF!</v>
      </c>
      <c r="W1127" s="7" t="e">
        <f t="shared" si="218"/>
        <v>#REF!</v>
      </c>
      <c r="X1127" s="7">
        <f t="shared" si="213"/>
        <v>0</v>
      </c>
      <c r="Y1127" s="7">
        <f t="shared" si="219"/>
        <v>0</v>
      </c>
      <c r="Z1127" s="7">
        <f t="shared" si="214"/>
        <v>0</v>
      </c>
      <c r="AA1127" s="7">
        <v>0</v>
      </c>
      <c r="AB1127" s="7" t="e">
        <f t="shared" si="220"/>
        <v>#REF!</v>
      </c>
      <c r="AC1127" s="7">
        <f t="shared" si="202"/>
        <v>0</v>
      </c>
      <c r="AD1127" s="12" t="e">
        <f>++VLOOKUP(F1127,#REF!,3,0)</f>
        <v>#REF!</v>
      </c>
      <c r="AE1127" s="10"/>
      <c r="AF1127" s="10"/>
    </row>
    <row r="1128" spans="1:32" x14ac:dyDescent="0.25">
      <c r="A1128" s="5">
        <f t="shared" si="221"/>
        <v>237</v>
      </c>
      <c r="B1128" s="22" t="s">
        <v>502</v>
      </c>
      <c r="C1128" s="6" t="s">
        <v>4553</v>
      </c>
      <c r="D1128" s="5" t="s">
        <v>4554</v>
      </c>
      <c r="E1128" s="7">
        <v>98659068</v>
      </c>
      <c r="F1128" s="7">
        <v>32210903120030</v>
      </c>
      <c r="G1128" s="7" t="s">
        <v>4555</v>
      </c>
      <c r="H1128" s="14">
        <v>45212</v>
      </c>
      <c r="I1128" s="5" t="s">
        <v>1125</v>
      </c>
      <c r="J1128" s="5" t="e">
        <f>++COUNTIFS(#REF!,'Манзилли сотиб олиш (2)'!$F1128,#REF!,'Манзилли сотиб олиш (2)'!J$3,#REF!,'Манзилли сотиб олиш (2)'!J$2)</f>
        <v>#REF!</v>
      </c>
      <c r="K1128" s="5" t="e">
        <f>++COUNTIFS(#REF!,'Манзилли сотиб олиш (2)'!$F1128,#REF!,'Манзилли сотиб олиш (2)'!K$3,#REF!,'Манзилли сотиб олиш (2)'!K$2)</f>
        <v>#REF!</v>
      </c>
      <c r="L1128" s="5" t="e">
        <f>++COUNTIFS(#REF!,'Манзилли сотиб олиш (2)'!$F1128,#REF!,'Манзилли сотиб олиш (2)'!L$3,#REF!,'Манзилли сотиб олиш (2)'!L$2)</f>
        <v>#REF!</v>
      </c>
      <c r="M1128" s="5" t="e">
        <f>++COUNTIFS(#REF!,'Манзилли сотиб олиш (2)'!$F1128,#REF!,'Манзилли сотиб олиш (2)'!M$3,#REF!,'Манзилли сотиб олиш (2)'!M$2)</f>
        <v>#REF!</v>
      </c>
      <c r="N1128" s="5" t="e">
        <f>++COUNTIFS(#REF!,'Манзилли сотиб олиш (2)'!$F1128,#REF!,'Манзилли сотиб олиш (2)'!N$3,#REF!,'Манзилли сотиб олиш (2)'!N$2)</f>
        <v>#REF!</v>
      </c>
      <c r="O1128" s="7" t="e">
        <f t="shared" si="215"/>
        <v>#REF!</v>
      </c>
      <c r="P1128" s="7">
        <f t="shared" si="216"/>
        <v>0</v>
      </c>
      <c r="Q1128" s="7">
        <f t="shared" si="217"/>
        <v>0</v>
      </c>
      <c r="R1128" s="5" t="e">
        <f>++COUNTIFS(#REF!,'Манзилли сотиб олиш (2)'!$F1128,#REF!,'Манзилли сотиб олиш (2)'!R$3,#REF!,'Манзилли сотиб олиш (2)'!R$2)</f>
        <v>#REF!</v>
      </c>
      <c r="S1128" s="5" t="e">
        <f>++COUNTIFS(#REF!,'Манзилли сотиб олиш (2)'!$F1128,#REF!,'Манзилли сотиб олиш (2)'!S$3,#REF!,'Манзилли сотиб олиш (2)'!S$2)</f>
        <v>#REF!</v>
      </c>
      <c r="T1128" s="5" t="e">
        <f>++COUNTIFS(#REF!,'Манзилли сотиб олиш (2)'!$F1128,#REF!,'Манзилли сотиб олиш (2)'!T$3,#REF!,'Манзилли сотиб олиш (2)'!T$2)</f>
        <v>#REF!</v>
      </c>
      <c r="U1128" s="5" t="e">
        <f>++COUNTIFS(#REF!,'Манзилли сотиб олиш (2)'!$F1128,#REF!,'Манзилли сотиб олиш (2)'!U$3,#REF!,'Манзилли сотиб олиш (2)'!U$2)</f>
        <v>#REF!</v>
      </c>
      <c r="V1128" s="5" t="e">
        <f>++COUNTIFS(#REF!,'Манзилли сотиб олиш (2)'!$F1128,#REF!,'Манзилли сотиб олиш (2)'!V$3,#REF!,'Манзилли сотиб олиш (2)'!V$2)</f>
        <v>#REF!</v>
      </c>
      <c r="W1128" s="7" t="e">
        <f t="shared" si="218"/>
        <v>#REF!</v>
      </c>
      <c r="X1128" s="7">
        <f t="shared" si="213"/>
        <v>0</v>
      </c>
      <c r="Y1128" s="7">
        <f t="shared" si="219"/>
        <v>0</v>
      </c>
      <c r="Z1128" s="7">
        <f t="shared" si="214"/>
        <v>0</v>
      </c>
      <c r="AA1128" s="7">
        <v>0</v>
      </c>
      <c r="AB1128" s="7" t="e">
        <f t="shared" si="220"/>
        <v>#REF!</v>
      </c>
      <c r="AC1128" s="7">
        <f t="shared" si="202"/>
        <v>0</v>
      </c>
      <c r="AD1128" s="12" t="e">
        <f>++VLOOKUP(F1128,#REF!,3,0)</f>
        <v>#REF!</v>
      </c>
      <c r="AE1128" s="10"/>
      <c r="AF1128" s="10"/>
    </row>
    <row r="1129" spans="1:32" x14ac:dyDescent="0.25">
      <c r="A1129" s="5">
        <f t="shared" si="221"/>
        <v>238</v>
      </c>
      <c r="B1129" s="22" t="s">
        <v>502</v>
      </c>
      <c r="C1129" s="6" t="s">
        <v>4556</v>
      </c>
      <c r="D1129" s="5" t="s">
        <v>4557</v>
      </c>
      <c r="E1129" s="7">
        <v>98659154</v>
      </c>
      <c r="F1129" s="7">
        <v>32402943120046</v>
      </c>
      <c r="G1129" s="7" t="s">
        <v>4558</v>
      </c>
      <c r="H1129" s="14">
        <v>45203</v>
      </c>
      <c r="I1129" s="5" t="s">
        <v>1125</v>
      </c>
      <c r="J1129" s="5" t="e">
        <f>++COUNTIFS(#REF!,'Манзилли сотиб олиш (2)'!$F1129,#REF!,'Манзилли сотиб олиш (2)'!J$3,#REF!,'Манзилли сотиб олиш (2)'!J$2)</f>
        <v>#REF!</v>
      </c>
      <c r="K1129" s="5" t="e">
        <f>++COUNTIFS(#REF!,'Манзилли сотиб олиш (2)'!$F1129,#REF!,'Манзилли сотиб олиш (2)'!K$3,#REF!,'Манзилли сотиб олиш (2)'!K$2)</f>
        <v>#REF!</v>
      </c>
      <c r="L1129" s="5" t="e">
        <f>++COUNTIFS(#REF!,'Манзилли сотиб олиш (2)'!$F1129,#REF!,'Манзилли сотиб олиш (2)'!L$3,#REF!,'Манзилли сотиб олиш (2)'!L$2)</f>
        <v>#REF!</v>
      </c>
      <c r="M1129" s="5" t="e">
        <f>++COUNTIFS(#REF!,'Манзилли сотиб олиш (2)'!$F1129,#REF!,'Манзилли сотиб олиш (2)'!M$3,#REF!,'Манзилли сотиб олиш (2)'!M$2)</f>
        <v>#REF!</v>
      </c>
      <c r="N1129" s="5" t="e">
        <f>++COUNTIFS(#REF!,'Манзилли сотиб олиш (2)'!$F1129,#REF!,'Манзилли сотиб олиш (2)'!N$3,#REF!,'Манзилли сотиб олиш (2)'!N$2)</f>
        <v>#REF!</v>
      </c>
      <c r="O1129" s="7" t="e">
        <f t="shared" si="215"/>
        <v>#REF!</v>
      </c>
      <c r="P1129" s="7">
        <f t="shared" si="216"/>
        <v>0</v>
      </c>
      <c r="Q1129" s="7">
        <f t="shared" si="217"/>
        <v>0</v>
      </c>
      <c r="R1129" s="5" t="e">
        <f>++COUNTIFS(#REF!,'Манзилли сотиб олиш (2)'!$F1129,#REF!,'Манзилли сотиб олиш (2)'!R$3,#REF!,'Манзилли сотиб олиш (2)'!R$2)</f>
        <v>#REF!</v>
      </c>
      <c r="S1129" s="5" t="e">
        <f>++COUNTIFS(#REF!,'Манзилли сотиб олиш (2)'!$F1129,#REF!,'Манзилли сотиб олиш (2)'!S$3,#REF!,'Манзилли сотиб олиш (2)'!S$2)</f>
        <v>#REF!</v>
      </c>
      <c r="T1129" s="5" t="e">
        <f>++COUNTIFS(#REF!,'Манзилли сотиб олиш (2)'!$F1129,#REF!,'Манзилли сотиб олиш (2)'!T$3,#REF!,'Манзилли сотиб олиш (2)'!T$2)</f>
        <v>#REF!</v>
      </c>
      <c r="U1129" s="5" t="e">
        <f>++COUNTIFS(#REF!,'Манзилли сотиб олиш (2)'!$F1129,#REF!,'Манзилли сотиб олиш (2)'!U$3,#REF!,'Манзилли сотиб олиш (2)'!U$2)</f>
        <v>#REF!</v>
      </c>
      <c r="V1129" s="5" t="e">
        <f>++COUNTIFS(#REF!,'Манзилли сотиб олиш (2)'!$F1129,#REF!,'Манзилли сотиб олиш (2)'!V$3,#REF!,'Манзилли сотиб олиш (2)'!V$2)</f>
        <v>#REF!</v>
      </c>
      <c r="W1129" s="7" t="e">
        <f t="shared" si="218"/>
        <v>#REF!</v>
      </c>
      <c r="X1129" s="7">
        <f t="shared" si="213"/>
        <v>0</v>
      </c>
      <c r="Y1129" s="7">
        <f t="shared" si="219"/>
        <v>0</v>
      </c>
      <c r="Z1129" s="7">
        <f t="shared" si="214"/>
        <v>0</v>
      </c>
      <c r="AA1129" s="7">
        <v>0</v>
      </c>
      <c r="AB1129" s="7" t="e">
        <f t="shared" si="220"/>
        <v>#REF!</v>
      </c>
      <c r="AC1129" s="7">
        <f t="shared" si="202"/>
        <v>0</v>
      </c>
      <c r="AD1129" s="12" t="e">
        <f>++VLOOKUP(F1129,#REF!,3,0)</f>
        <v>#REF!</v>
      </c>
      <c r="AE1129" s="10"/>
      <c r="AF1129" s="10"/>
    </row>
    <row r="1130" spans="1:32" x14ac:dyDescent="0.25">
      <c r="A1130" s="5">
        <f t="shared" si="221"/>
        <v>239</v>
      </c>
      <c r="B1130" s="22" t="s">
        <v>502</v>
      </c>
      <c r="C1130" s="6" t="s">
        <v>4559</v>
      </c>
      <c r="D1130" s="5" t="s">
        <v>4560</v>
      </c>
      <c r="E1130" s="7">
        <v>98653918</v>
      </c>
      <c r="F1130" s="7">
        <v>32809913120057</v>
      </c>
      <c r="G1130" s="7" t="s">
        <v>4561</v>
      </c>
      <c r="H1130" s="14">
        <v>45203</v>
      </c>
      <c r="I1130" s="5" t="s">
        <v>1125</v>
      </c>
      <c r="J1130" s="5" t="e">
        <f>++COUNTIFS(#REF!,'Манзилли сотиб олиш (2)'!$F1130,#REF!,'Манзилли сотиб олиш (2)'!J$3,#REF!,'Манзилли сотиб олиш (2)'!J$2)</f>
        <v>#REF!</v>
      </c>
      <c r="K1130" s="5" t="e">
        <f>++COUNTIFS(#REF!,'Манзилли сотиб олиш (2)'!$F1130,#REF!,'Манзилли сотиб олиш (2)'!K$3,#REF!,'Манзилли сотиб олиш (2)'!K$2)</f>
        <v>#REF!</v>
      </c>
      <c r="L1130" s="5" t="e">
        <f>++COUNTIFS(#REF!,'Манзилли сотиб олиш (2)'!$F1130,#REF!,'Манзилли сотиб олиш (2)'!L$3,#REF!,'Манзилли сотиб олиш (2)'!L$2)</f>
        <v>#REF!</v>
      </c>
      <c r="M1130" s="5" t="e">
        <f>++COUNTIFS(#REF!,'Манзилли сотиб олиш (2)'!$F1130,#REF!,'Манзилли сотиб олиш (2)'!M$3,#REF!,'Манзилли сотиб олиш (2)'!M$2)</f>
        <v>#REF!</v>
      </c>
      <c r="N1130" s="5" t="e">
        <f>++COUNTIFS(#REF!,'Манзилли сотиб олиш (2)'!$F1130,#REF!,'Манзилли сотиб олиш (2)'!N$3,#REF!,'Манзилли сотиб олиш (2)'!N$2)</f>
        <v>#REF!</v>
      </c>
      <c r="O1130" s="7" t="e">
        <f t="shared" si="215"/>
        <v>#REF!</v>
      </c>
      <c r="P1130" s="7">
        <f t="shared" si="216"/>
        <v>0</v>
      </c>
      <c r="Q1130" s="7">
        <f t="shared" si="217"/>
        <v>0</v>
      </c>
      <c r="R1130" s="5" t="e">
        <f>++COUNTIFS(#REF!,'Манзилли сотиб олиш (2)'!$F1130,#REF!,'Манзилли сотиб олиш (2)'!R$3,#REF!,'Манзилли сотиб олиш (2)'!R$2)</f>
        <v>#REF!</v>
      </c>
      <c r="S1130" s="5" t="e">
        <f>++COUNTIFS(#REF!,'Манзилли сотиб олиш (2)'!$F1130,#REF!,'Манзилли сотиб олиш (2)'!S$3,#REF!,'Манзилли сотиб олиш (2)'!S$2)</f>
        <v>#REF!</v>
      </c>
      <c r="T1130" s="5" t="e">
        <f>++COUNTIFS(#REF!,'Манзилли сотиб олиш (2)'!$F1130,#REF!,'Манзилли сотиб олиш (2)'!T$3,#REF!,'Манзилли сотиб олиш (2)'!T$2)</f>
        <v>#REF!</v>
      </c>
      <c r="U1130" s="5" t="e">
        <f>++COUNTIFS(#REF!,'Манзилли сотиб олиш (2)'!$F1130,#REF!,'Манзилли сотиб олиш (2)'!U$3,#REF!,'Манзилли сотиб олиш (2)'!U$2)</f>
        <v>#REF!</v>
      </c>
      <c r="V1130" s="5" t="e">
        <f>++COUNTIFS(#REF!,'Манзилли сотиб олиш (2)'!$F1130,#REF!,'Манзилли сотиб олиш (2)'!V$3,#REF!,'Манзилли сотиб олиш (2)'!V$2)</f>
        <v>#REF!</v>
      </c>
      <c r="W1130" s="7" t="e">
        <f t="shared" si="218"/>
        <v>#REF!</v>
      </c>
      <c r="X1130" s="7">
        <f t="shared" si="213"/>
        <v>0</v>
      </c>
      <c r="Y1130" s="7">
        <f t="shared" si="219"/>
        <v>0</v>
      </c>
      <c r="Z1130" s="7">
        <f t="shared" si="214"/>
        <v>0</v>
      </c>
      <c r="AA1130" s="7">
        <v>0</v>
      </c>
      <c r="AB1130" s="7" t="e">
        <f t="shared" si="220"/>
        <v>#REF!</v>
      </c>
      <c r="AC1130" s="7">
        <f t="shared" si="202"/>
        <v>0</v>
      </c>
      <c r="AD1130" s="12" t="e">
        <f>++VLOOKUP(F1130,#REF!,3,0)</f>
        <v>#REF!</v>
      </c>
      <c r="AE1130" s="10"/>
      <c r="AF1130" s="10"/>
    </row>
    <row r="1131" spans="1:32" x14ac:dyDescent="0.25">
      <c r="A1131" s="5">
        <f t="shared" si="221"/>
        <v>240</v>
      </c>
      <c r="B1131" s="22" t="s">
        <v>502</v>
      </c>
      <c r="C1131" s="6" t="s">
        <v>4562</v>
      </c>
      <c r="D1131" s="5" t="s">
        <v>4563</v>
      </c>
      <c r="E1131" s="7">
        <v>98652510</v>
      </c>
      <c r="F1131" s="7">
        <v>31307933120071</v>
      </c>
      <c r="G1131" s="7" t="s">
        <v>4564</v>
      </c>
      <c r="H1131" s="14">
        <v>45203</v>
      </c>
      <c r="I1131" s="5" t="s">
        <v>1125</v>
      </c>
      <c r="J1131" s="5" t="e">
        <f>++COUNTIFS(#REF!,'Манзилли сотиб олиш (2)'!$F1131,#REF!,'Манзилли сотиб олиш (2)'!J$3,#REF!,'Манзилли сотиб олиш (2)'!J$2)</f>
        <v>#REF!</v>
      </c>
      <c r="K1131" s="5" t="e">
        <f>++COUNTIFS(#REF!,'Манзилли сотиб олиш (2)'!$F1131,#REF!,'Манзилли сотиб олиш (2)'!K$3,#REF!,'Манзилли сотиб олиш (2)'!K$2)</f>
        <v>#REF!</v>
      </c>
      <c r="L1131" s="5" t="e">
        <f>++COUNTIFS(#REF!,'Манзилли сотиб олиш (2)'!$F1131,#REF!,'Манзилли сотиб олиш (2)'!L$3,#REF!,'Манзилли сотиб олиш (2)'!L$2)</f>
        <v>#REF!</v>
      </c>
      <c r="M1131" s="5" t="e">
        <f>++COUNTIFS(#REF!,'Манзилли сотиб олиш (2)'!$F1131,#REF!,'Манзилли сотиб олиш (2)'!M$3,#REF!,'Манзилли сотиб олиш (2)'!M$2)</f>
        <v>#REF!</v>
      </c>
      <c r="N1131" s="5" t="e">
        <f>++COUNTIFS(#REF!,'Манзилли сотиб олиш (2)'!$F1131,#REF!,'Манзилли сотиб олиш (2)'!N$3,#REF!,'Манзилли сотиб олиш (2)'!N$2)</f>
        <v>#REF!</v>
      </c>
      <c r="O1131" s="7" t="e">
        <f t="shared" si="215"/>
        <v>#REF!</v>
      </c>
      <c r="P1131" s="7">
        <f t="shared" si="216"/>
        <v>0</v>
      </c>
      <c r="Q1131" s="7">
        <f t="shared" si="217"/>
        <v>0</v>
      </c>
      <c r="R1131" s="5" t="e">
        <f>++COUNTIFS(#REF!,'Манзилли сотиб олиш (2)'!$F1131,#REF!,'Манзилли сотиб олиш (2)'!R$3,#REF!,'Манзилли сотиб олиш (2)'!R$2)</f>
        <v>#REF!</v>
      </c>
      <c r="S1131" s="5" t="e">
        <f>++COUNTIFS(#REF!,'Манзилли сотиб олиш (2)'!$F1131,#REF!,'Манзилли сотиб олиш (2)'!S$3,#REF!,'Манзилли сотиб олиш (2)'!S$2)</f>
        <v>#REF!</v>
      </c>
      <c r="T1131" s="5" t="e">
        <f>++COUNTIFS(#REF!,'Манзилли сотиб олиш (2)'!$F1131,#REF!,'Манзилли сотиб олиш (2)'!T$3,#REF!,'Манзилли сотиб олиш (2)'!T$2)</f>
        <v>#REF!</v>
      </c>
      <c r="U1131" s="5" t="e">
        <f>++COUNTIFS(#REF!,'Манзилли сотиб олиш (2)'!$F1131,#REF!,'Манзилли сотиб олиш (2)'!U$3,#REF!,'Манзилли сотиб олиш (2)'!U$2)</f>
        <v>#REF!</v>
      </c>
      <c r="V1131" s="5" t="e">
        <f>++COUNTIFS(#REF!,'Манзилли сотиб олиш (2)'!$F1131,#REF!,'Манзилли сотиб олиш (2)'!V$3,#REF!,'Манзилли сотиб олиш (2)'!V$2)</f>
        <v>#REF!</v>
      </c>
      <c r="W1131" s="7" t="e">
        <f t="shared" si="218"/>
        <v>#REF!</v>
      </c>
      <c r="X1131" s="7">
        <f t="shared" si="213"/>
        <v>0</v>
      </c>
      <c r="Y1131" s="7">
        <f t="shared" si="219"/>
        <v>0</v>
      </c>
      <c r="Z1131" s="7">
        <f t="shared" si="214"/>
        <v>0</v>
      </c>
      <c r="AA1131" s="7">
        <v>0</v>
      </c>
      <c r="AB1131" s="7" t="e">
        <f t="shared" si="220"/>
        <v>#REF!</v>
      </c>
      <c r="AC1131" s="7">
        <f t="shared" si="202"/>
        <v>0</v>
      </c>
      <c r="AD1131" s="12" t="e">
        <f>++VLOOKUP(F1131,#REF!,3,0)</f>
        <v>#REF!</v>
      </c>
      <c r="AE1131" s="10"/>
      <c r="AF1131" s="10"/>
    </row>
    <row r="1132" spans="1:32" x14ac:dyDescent="0.25">
      <c r="A1132" s="5">
        <f t="shared" si="221"/>
        <v>241</v>
      </c>
      <c r="B1132" s="22" t="s">
        <v>502</v>
      </c>
      <c r="C1132" s="6" t="s">
        <v>4565</v>
      </c>
      <c r="D1132" s="5" t="s">
        <v>4566</v>
      </c>
      <c r="E1132" s="7">
        <v>78564656</v>
      </c>
      <c r="F1132" s="7">
        <v>32211943120048</v>
      </c>
      <c r="G1132" s="7" t="s">
        <v>4567</v>
      </c>
      <c r="H1132" s="14">
        <v>45203</v>
      </c>
      <c r="I1132" s="5" t="s">
        <v>1125</v>
      </c>
      <c r="J1132" s="5" t="e">
        <f>++COUNTIFS(#REF!,'Манзилли сотиб олиш (2)'!$F1132,#REF!,'Манзилли сотиб олиш (2)'!J$3,#REF!,'Манзилли сотиб олиш (2)'!J$2)</f>
        <v>#REF!</v>
      </c>
      <c r="K1132" s="5" t="e">
        <f>++COUNTIFS(#REF!,'Манзилли сотиб олиш (2)'!$F1132,#REF!,'Манзилли сотиб олиш (2)'!K$3,#REF!,'Манзилли сотиб олиш (2)'!K$2)</f>
        <v>#REF!</v>
      </c>
      <c r="L1132" s="5" t="e">
        <f>++COUNTIFS(#REF!,'Манзилли сотиб олиш (2)'!$F1132,#REF!,'Манзилли сотиб олиш (2)'!L$3,#REF!,'Манзилли сотиб олиш (2)'!L$2)</f>
        <v>#REF!</v>
      </c>
      <c r="M1132" s="5" t="e">
        <f>++COUNTIFS(#REF!,'Манзилли сотиб олиш (2)'!$F1132,#REF!,'Манзилли сотиб олиш (2)'!M$3,#REF!,'Манзилли сотиб олиш (2)'!M$2)</f>
        <v>#REF!</v>
      </c>
      <c r="N1132" s="5" t="e">
        <f>++COUNTIFS(#REF!,'Манзилли сотиб олиш (2)'!$F1132,#REF!,'Манзилли сотиб олиш (2)'!N$3,#REF!,'Манзилли сотиб олиш (2)'!N$2)</f>
        <v>#REF!</v>
      </c>
      <c r="O1132" s="7" t="e">
        <f t="shared" si="215"/>
        <v>#REF!</v>
      </c>
      <c r="P1132" s="7">
        <f t="shared" si="216"/>
        <v>0</v>
      </c>
      <c r="Q1132" s="7">
        <f t="shared" si="217"/>
        <v>0</v>
      </c>
      <c r="R1132" s="5" t="e">
        <f>++COUNTIFS(#REF!,'Манзилли сотиб олиш (2)'!$F1132,#REF!,'Манзилли сотиб олиш (2)'!R$3,#REF!,'Манзилли сотиб олиш (2)'!R$2)</f>
        <v>#REF!</v>
      </c>
      <c r="S1132" s="5" t="e">
        <f>++COUNTIFS(#REF!,'Манзилли сотиб олиш (2)'!$F1132,#REF!,'Манзилли сотиб олиш (2)'!S$3,#REF!,'Манзилли сотиб олиш (2)'!S$2)</f>
        <v>#REF!</v>
      </c>
      <c r="T1132" s="5" t="e">
        <f>++COUNTIFS(#REF!,'Манзилли сотиб олиш (2)'!$F1132,#REF!,'Манзилли сотиб олиш (2)'!T$3,#REF!,'Манзилли сотиб олиш (2)'!T$2)</f>
        <v>#REF!</v>
      </c>
      <c r="U1132" s="5" t="e">
        <f>++COUNTIFS(#REF!,'Манзилли сотиб олиш (2)'!$F1132,#REF!,'Манзилли сотиб олиш (2)'!U$3,#REF!,'Манзилли сотиб олиш (2)'!U$2)</f>
        <v>#REF!</v>
      </c>
      <c r="V1132" s="5" t="e">
        <f>++COUNTIFS(#REF!,'Манзилли сотиб олиш (2)'!$F1132,#REF!,'Манзилли сотиб олиш (2)'!V$3,#REF!,'Манзилли сотиб олиш (2)'!V$2)</f>
        <v>#REF!</v>
      </c>
      <c r="W1132" s="7" t="e">
        <f t="shared" si="218"/>
        <v>#REF!</v>
      </c>
      <c r="X1132" s="7">
        <f t="shared" si="213"/>
        <v>0</v>
      </c>
      <c r="Y1132" s="7">
        <f t="shared" si="219"/>
        <v>0</v>
      </c>
      <c r="Z1132" s="7">
        <f t="shared" si="214"/>
        <v>0</v>
      </c>
      <c r="AA1132" s="7">
        <v>0</v>
      </c>
      <c r="AB1132" s="7" t="e">
        <f t="shared" si="220"/>
        <v>#REF!</v>
      </c>
      <c r="AC1132" s="7">
        <f t="shared" si="202"/>
        <v>0</v>
      </c>
      <c r="AD1132" s="12" t="e">
        <f>++VLOOKUP(F1132,#REF!,3,0)</f>
        <v>#REF!</v>
      </c>
      <c r="AE1132" s="10"/>
      <c r="AF1132" s="10"/>
    </row>
    <row r="1133" spans="1:32" x14ac:dyDescent="0.25">
      <c r="A1133" s="5">
        <f t="shared" si="221"/>
        <v>242</v>
      </c>
      <c r="B1133" s="22" t="s">
        <v>502</v>
      </c>
      <c r="C1133" s="6" t="s">
        <v>4568</v>
      </c>
      <c r="D1133" s="5" t="s">
        <v>4569</v>
      </c>
      <c r="E1133" s="7">
        <v>98649115</v>
      </c>
      <c r="F1133" s="7">
        <v>41203943120058</v>
      </c>
      <c r="G1133" s="7" t="s">
        <v>4570</v>
      </c>
      <c r="H1133" s="14">
        <v>45203</v>
      </c>
      <c r="I1133" s="5" t="s">
        <v>1125</v>
      </c>
      <c r="J1133" s="5" t="e">
        <f>++COUNTIFS(#REF!,'Манзилли сотиб олиш (2)'!$F1133,#REF!,'Манзилли сотиб олиш (2)'!J$3,#REF!,'Манзилли сотиб олиш (2)'!J$2)</f>
        <v>#REF!</v>
      </c>
      <c r="K1133" s="5" t="e">
        <f>++COUNTIFS(#REF!,'Манзилли сотиб олиш (2)'!$F1133,#REF!,'Манзилли сотиб олиш (2)'!K$3,#REF!,'Манзилли сотиб олиш (2)'!K$2)</f>
        <v>#REF!</v>
      </c>
      <c r="L1133" s="5" t="e">
        <f>++COUNTIFS(#REF!,'Манзилли сотиб олиш (2)'!$F1133,#REF!,'Манзилли сотиб олиш (2)'!L$3,#REF!,'Манзилли сотиб олиш (2)'!L$2)</f>
        <v>#REF!</v>
      </c>
      <c r="M1133" s="5" t="e">
        <f>++COUNTIFS(#REF!,'Манзилли сотиб олиш (2)'!$F1133,#REF!,'Манзилли сотиб олиш (2)'!M$3,#REF!,'Манзилли сотиб олиш (2)'!M$2)</f>
        <v>#REF!</v>
      </c>
      <c r="N1133" s="5" t="e">
        <f>++COUNTIFS(#REF!,'Манзилли сотиб олиш (2)'!$F1133,#REF!,'Манзилли сотиб олиш (2)'!N$3,#REF!,'Манзилли сотиб олиш (2)'!N$2)</f>
        <v>#REF!</v>
      </c>
      <c r="O1133" s="7" t="e">
        <f t="shared" si="215"/>
        <v>#REF!</v>
      </c>
      <c r="P1133" s="7">
        <f t="shared" si="216"/>
        <v>0</v>
      </c>
      <c r="Q1133" s="7">
        <f t="shared" si="217"/>
        <v>0</v>
      </c>
      <c r="R1133" s="5" t="e">
        <f>++COUNTIFS(#REF!,'Манзилли сотиб олиш (2)'!$F1133,#REF!,'Манзилли сотиб олиш (2)'!R$3,#REF!,'Манзилли сотиб олиш (2)'!R$2)</f>
        <v>#REF!</v>
      </c>
      <c r="S1133" s="5" t="e">
        <f>++COUNTIFS(#REF!,'Манзилли сотиб олиш (2)'!$F1133,#REF!,'Манзилли сотиб олиш (2)'!S$3,#REF!,'Манзилли сотиб олиш (2)'!S$2)</f>
        <v>#REF!</v>
      </c>
      <c r="T1133" s="5" t="e">
        <f>++COUNTIFS(#REF!,'Манзилли сотиб олиш (2)'!$F1133,#REF!,'Манзилли сотиб олиш (2)'!T$3,#REF!,'Манзилли сотиб олиш (2)'!T$2)</f>
        <v>#REF!</v>
      </c>
      <c r="U1133" s="5" t="e">
        <f>++COUNTIFS(#REF!,'Манзилли сотиб олиш (2)'!$F1133,#REF!,'Манзилли сотиб олиш (2)'!U$3,#REF!,'Манзилли сотиб олиш (2)'!U$2)</f>
        <v>#REF!</v>
      </c>
      <c r="V1133" s="5" t="e">
        <f>++COUNTIFS(#REF!,'Манзилли сотиб олиш (2)'!$F1133,#REF!,'Манзилли сотиб олиш (2)'!V$3,#REF!,'Манзилли сотиб олиш (2)'!V$2)</f>
        <v>#REF!</v>
      </c>
      <c r="W1133" s="7" t="e">
        <f t="shared" si="218"/>
        <v>#REF!</v>
      </c>
      <c r="X1133" s="7">
        <f t="shared" si="213"/>
        <v>0</v>
      </c>
      <c r="Y1133" s="7">
        <f t="shared" si="219"/>
        <v>0</v>
      </c>
      <c r="Z1133" s="7">
        <f t="shared" si="214"/>
        <v>0</v>
      </c>
      <c r="AA1133" s="7">
        <v>0</v>
      </c>
      <c r="AB1133" s="7" t="e">
        <f t="shared" si="220"/>
        <v>#REF!</v>
      </c>
      <c r="AC1133" s="7">
        <f t="shared" si="202"/>
        <v>0</v>
      </c>
      <c r="AD1133" s="12" t="e">
        <f>++VLOOKUP(F1133,#REF!,3,0)</f>
        <v>#REF!</v>
      </c>
      <c r="AE1133" s="10"/>
      <c r="AF1133" s="10"/>
    </row>
    <row r="1134" spans="1:32" x14ac:dyDescent="0.25">
      <c r="A1134" s="5">
        <f t="shared" si="221"/>
        <v>243</v>
      </c>
      <c r="B1134" s="22" t="s">
        <v>502</v>
      </c>
      <c r="C1134" s="6" t="s">
        <v>4571</v>
      </c>
      <c r="D1134" s="5" t="s">
        <v>4572</v>
      </c>
      <c r="E1134" s="7">
        <v>86538964</v>
      </c>
      <c r="F1134" s="7">
        <v>30212927150044</v>
      </c>
      <c r="G1134" s="7" t="s">
        <v>4573</v>
      </c>
      <c r="H1134" s="14">
        <v>45204</v>
      </c>
      <c r="I1134" s="5" t="s">
        <v>1125</v>
      </c>
      <c r="J1134" s="5" t="e">
        <f>++COUNTIFS(#REF!,'Манзилли сотиб олиш (2)'!$F1134,#REF!,'Манзилли сотиб олиш (2)'!J$3,#REF!,'Манзилли сотиб олиш (2)'!J$2)</f>
        <v>#REF!</v>
      </c>
      <c r="K1134" s="5" t="e">
        <f>++COUNTIFS(#REF!,'Манзилли сотиб олиш (2)'!$F1134,#REF!,'Манзилли сотиб олиш (2)'!K$3,#REF!,'Манзилли сотиб олиш (2)'!K$2)</f>
        <v>#REF!</v>
      </c>
      <c r="L1134" s="5" t="e">
        <f>++COUNTIFS(#REF!,'Манзилли сотиб олиш (2)'!$F1134,#REF!,'Манзилли сотиб олиш (2)'!L$3,#REF!,'Манзилли сотиб олиш (2)'!L$2)</f>
        <v>#REF!</v>
      </c>
      <c r="M1134" s="5" t="e">
        <f>++COUNTIFS(#REF!,'Манзилли сотиб олиш (2)'!$F1134,#REF!,'Манзилли сотиб олиш (2)'!M$3,#REF!,'Манзилли сотиб олиш (2)'!M$2)</f>
        <v>#REF!</v>
      </c>
      <c r="N1134" s="5" t="e">
        <f>++COUNTIFS(#REF!,'Манзилли сотиб олиш (2)'!$F1134,#REF!,'Манзилли сотиб олиш (2)'!N$3,#REF!,'Манзилли сотиб олиш (2)'!N$2)</f>
        <v>#REF!</v>
      </c>
      <c r="O1134" s="7" t="e">
        <f t="shared" si="215"/>
        <v>#REF!</v>
      </c>
      <c r="P1134" s="7">
        <f t="shared" si="216"/>
        <v>0</v>
      </c>
      <c r="Q1134" s="7">
        <f t="shared" si="217"/>
        <v>0</v>
      </c>
      <c r="R1134" s="5" t="e">
        <f>++COUNTIFS(#REF!,'Манзилли сотиб олиш (2)'!$F1134,#REF!,'Манзилли сотиб олиш (2)'!R$3,#REF!,'Манзилли сотиб олиш (2)'!R$2)</f>
        <v>#REF!</v>
      </c>
      <c r="S1134" s="5" t="e">
        <f>++COUNTIFS(#REF!,'Манзилли сотиб олиш (2)'!$F1134,#REF!,'Манзилли сотиб олиш (2)'!S$3,#REF!,'Манзилли сотиб олиш (2)'!S$2)</f>
        <v>#REF!</v>
      </c>
      <c r="T1134" s="5" t="e">
        <f>++COUNTIFS(#REF!,'Манзилли сотиб олиш (2)'!$F1134,#REF!,'Манзилли сотиб олиш (2)'!T$3,#REF!,'Манзилли сотиб олиш (2)'!T$2)</f>
        <v>#REF!</v>
      </c>
      <c r="U1134" s="5" t="e">
        <f>++COUNTIFS(#REF!,'Манзилли сотиб олиш (2)'!$F1134,#REF!,'Манзилли сотиб олиш (2)'!U$3,#REF!,'Манзилли сотиб олиш (2)'!U$2)</f>
        <v>#REF!</v>
      </c>
      <c r="V1134" s="5" t="e">
        <f>++COUNTIFS(#REF!,'Манзилли сотиб олиш (2)'!$F1134,#REF!,'Манзилли сотиб олиш (2)'!V$3,#REF!,'Манзилли сотиб олиш (2)'!V$2)</f>
        <v>#REF!</v>
      </c>
      <c r="W1134" s="7" t="e">
        <f t="shared" si="218"/>
        <v>#REF!</v>
      </c>
      <c r="X1134" s="7">
        <f t="shared" si="213"/>
        <v>0</v>
      </c>
      <c r="Y1134" s="7">
        <f t="shared" si="219"/>
        <v>0</v>
      </c>
      <c r="Z1134" s="7">
        <f t="shared" si="214"/>
        <v>0</v>
      </c>
      <c r="AA1134" s="7">
        <v>0</v>
      </c>
      <c r="AB1134" s="7" t="e">
        <f t="shared" si="220"/>
        <v>#REF!</v>
      </c>
      <c r="AC1134" s="7">
        <f t="shared" si="202"/>
        <v>0</v>
      </c>
      <c r="AD1134" s="12" t="e">
        <f>++VLOOKUP(F1134,#REF!,3,0)</f>
        <v>#REF!</v>
      </c>
      <c r="AE1134" s="10"/>
      <c r="AF1134" s="10"/>
    </row>
    <row r="1135" spans="1:32" x14ac:dyDescent="0.25">
      <c r="A1135" s="5">
        <f t="shared" si="221"/>
        <v>244</v>
      </c>
      <c r="B1135" s="22" t="s">
        <v>502</v>
      </c>
      <c r="C1135" s="6" t="s">
        <v>4574</v>
      </c>
      <c r="D1135" s="5" t="s">
        <v>4575</v>
      </c>
      <c r="E1135" s="7">
        <v>98651197</v>
      </c>
      <c r="F1135" s="7">
        <v>33011953120077</v>
      </c>
      <c r="G1135" s="7" t="s">
        <v>4576</v>
      </c>
      <c r="H1135" s="14">
        <v>45203</v>
      </c>
      <c r="I1135" s="5" t="s">
        <v>1125</v>
      </c>
      <c r="J1135" s="5" t="e">
        <f>++COUNTIFS(#REF!,'Манзилли сотиб олиш (2)'!$F1135,#REF!,'Манзилли сотиб олиш (2)'!J$3,#REF!,'Манзилли сотиб олиш (2)'!J$2)</f>
        <v>#REF!</v>
      </c>
      <c r="K1135" s="5" t="e">
        <f>++COUNTIFS(#REF!,'Манзилли сотиб олиш (2)'!$F1135,#REF!,'Манзилли сотиб олиш (2)'!K$3,#REF!,'Манзилли сотиб олиш (2)'!K$2)</f>
        <v>#REF!</v>
      </c>
      <c r="L1135" s="5" t="e">
        <f>++COUNTIFS(#REF!,'Манзилли сотиб олиш (2)'!$F1135,#REF!,'Манзилли сотиб олиш (2)'!L$3,#REF!,'Манзилли сотиб олиш (2)'!L$2)</f>
        <v>#REF!</v>
      </c>
      <c r="M1135" s="5" t="e">
        <f>++COUNTIFS(#REF!,'Манзилли сотиб олиш (2)'!$F1135,#REF!,'Манзилли сотиб олиш (2)'!M$3,#REF!,'Манзилли сотиб олиш (2)'!M$2)</f>
        <v>#REF!</v>
      </c>
      <c r="N1135" s="5" t="e">
        <f>++COUNTIFS(#REF!,'Манзилли сотиб олиш (2)'!$F1135,#REF!,'Манзилли сотиб олиш (2)'!N$3,#REF!,'Манзилли сотиб олиш (2)'!N$2)</f>
        <v>#REF!</v>
      </c>
      <c r="O1135" s="7" t="e">
        <f t="shared" si="215"/>
        <v>#REF!</v>
      </c>
      <c r="P1135" s="7">
        <f t="shared" si="216"/>
        <v>0</v>
      </c>
      <c r="Q1135" s="7">
        <f t="shared" si="217"/>
        <v>0</v>
      </c>
      <c r="R1135" s="5" t="e">
        <f>++COUNTIFS(#REF!,'Манзилли сотиб олиш (2)'!$F1135,#REF!,'Манзилли сотиб олиш (2)'!R$3,#REF!,'Манзилли сотиб олиш (2)'!R$2)</f>
        <v>#REF!</v>
      </c>
      <c r="S1135" s="5" t="e">
        <f>++COUNTIFS(#REF!,'Манзилли сотиб олиш (2)'!$F1135,#REF!,'Манзилли сотиб олиш (2)'!S$3,#REF!,'Манзилли сотиб олиш (2)'!S$2)</f>
        <v>#REF!</v>
      </c>
      <c r="T1135" s="5" t="e">
        <f>++COUNTIFS(#REF!,'Манзилли сотиб олиш (2)'!$F1135,#REF!,'Манзилли сотиб олиш (2)'!T$3,#REF!,'Манзилли сотиб олиш (2)'!T$2)</f>
        <v>#REF!</v>
      </c>
      <c r="U1135" s="5" t="e">
        <f>++COUNTIFS(#REF!,'Манзилли сотиб олиш (2)'!$F1135,#REF!,'Манзилли сотиб олиш (2)'!U$3,#REF!,'Манзилли сотиб олиш (2)'!U$2)</f>
        <v>#REF!</v>
      </c>
      <c r="V1135" s="5" t="e">
        <f>++COUNTIFS(#REF!,'Манзилли сотиб олиш (2)'!$F1135,#REF!,'Манзилли сотиб олиш (2)'!V$3,#REF!,'Манзилли сотиб олиш (2)'!V$2)</f>
        <v>#REF!</v>
      </c>
      <c r="W1135" s="7" t="e">
        <f t="shared" si="218"/>
        <v>#REF!</v>
      </c>
      <c r="X1135" s="7">
        <f t="shared" si="213"/>
        <v>0</v>
      </c>
      <c r="Y1135" s="7">
        <f t="shared" si="219"/>
        <v>0</v>
      </c>
      <c r="Z1135" s="7">
        <f t="shared" si="214"/>
        <v>0</v>
      </c>
      <c r="AA1135" s="7">
        <v>0</v>
      </c>
      <c r="AB1135" s="7" t="e">
        <f t="shared" si="220"/>
        <v>#REF!</v>
      </c>
      <c r="AC1135" s="7">
        <f t="shared" si="202"/>
        <v>0</v>
      </c>
      <c r="AD1135" s="12" t="e">
        <f>++VLOOKUP(F1135,#REF!,3,0)</f>
        <v>#REF!</v>
      </c>
      <c r="AE1135" s="10"/>
      <c r="AF1135" s="10"/>
    </row>
    <row r="1136" spans="1:32" x14ac:dyDescent="0.25">
      <c r="A1136" s="5">
        <f t="shared" si="221"/>
        <v>245</v>
      </c>
      <c r="B1136" s="22" t="s">
        <v>502</v>
      </c>
      <c r="C1136" s="6" t="s">
        <v>4577</v>
      </c>
      <c r="D1136" s="5" t="s">
        <v>4578</v>
      </c>
      <c r="E1136" s="7">
        <v>98650135</v>
      </c>
      <c r="F1136" s="7">
        <v>30402697150014</v>
      </c>
      <c r="G1136" s="7" t="s">
        <v>4579</v>
      </c>
      <c r="H1136" s="14">
        <v>45203</v>
      </c>
      <c r="I1136" s="5" t="s">
        <v>1125</v>
      </c>
      <c r="J1136" s="5" t="e">
        <f>++COUNTIFS(#REF!,'Манзилли сотиб олиш (2)'!$F1136,#REF!,'Манзилли сотиб олиш (2)'!J$3,#REF!,'Манзилли сотиб олиш (2)'!J$2)</f>
        <v>#REF!</v>
      </c>
      <c r="K1136" s="5" t="e">
        <f>++COUNTIFS(#REF!,'Манзилли сотиб олиш (2)'!$F1136,#REF!,'Манзилли сотиб олиш (2)'!K$3,#REF!,'Манзилли сотиб олиш (2)'!K$2)</f>
        <v>#REF!</v>
      </c>
      <c r="L1136" s="5" t="e">
        <f>++COUNTIFS(#REF!,'Манзилли сотиб олиш (2)'!$F1136,#REF!,'Манзилли сотиб олиш (2)'!L$3,#REF!,'Манзилли сотиб олиш (2)'!L$2)</f>
        <v>#REF!</v>
      </c>
      <c r="M1136" s="5" t="e">
        <f>++COUNTIFS(#REF!,'Манзилли сотиб олиш (2)'!$F1136,#REF!,'Манзилли сотиб олиш (2)'!M$3,#REF!,'Манзилли сотиб олиш (2)'!M$2)</f>
        <v>#REF!</v>
      </c>
      <c r="N1136" s="5" t="e">
        <f>++COUNTIFS(#REF!,'Манзилли сотиб олиш (2)'!$F1136,#REF!,'Манзилли сотиб олиш (2)'!N$3,#REF!,'Манзилли сотиб олиш (2)'!N$2)</f>
        <v>#REF!</v>
      </c>
      <c r="O1136" s="7" t="e">
        <f t="shared" si="215"/>
        <v>#REF!</v>
      </c>
      <c r="P1136" s="7">
        <f t="shared" si="216"/>
        <v>0</v>
      </c>
      <c r="Q1136" s="7">
        <f t="shared" si="217"/>
        <v>0</v>
      </c>
      <c r="R1136" s="5" t="e">
        <f>++COUNTIFS(#REF!,'Манзилли сотиб олиш (2)'!$F1136,#REF!,'Манзилли сотиб олиш (2)'!R$3,#REF!,'Манзилли сотиб олиш (2)'!R$2)</f>
        <v>#REF!</v>
      </c>
      <c r="S1136" s="5" t="e">
        <f>++COUNTIFS(#REF!,'Манзилли сотиб олиш (2)'!$F1136,#REF!,'Манзилли сотиб олиш (2)'!S$3,#REF!,'Манзилли сотиб олиш (2)'!S$2)</f>
        <v>#REF!</v>
      </c>
      <c r="T1136" s="5" t="e">
        <f>++COUNTIFS(#REF!,'Манзилли сотиб олиш (2)'!$F1136,#REF!,'Манзилли сотиб олиш (2)'!T$3,#REF!,'Манзилли сотиб олиш (2)'!T$2)</f>
        <v>#REF!</v>
      </c>
      <c r="U1136" s="5" t="e">
        <f>++COUNTIFS(#REF!,'Манзилли сотиб олиш (2)'!$F1136,#REF!,'Манзилли сотиб олиш (2)'!U$3,#REF!,'Манзилли сотиб олиш (2)'!U$2)</f>
        <v>#REF!</v>
      </c>
      <c r="V1136" s="5" t="e">
        <f>++COUNTIFS(#REF!,'Манзилли сотиб олиш (2)'!$F1136,#REF!,'Манзилли сотиб олиш (2)'!V$3,#REF!,'Манзилли сотиб олиш (2)'!V$2)</f>
        <v>#REF!</v>
      </c>
      <c r="W1136" s="7" t="e">
        <f t="shared" si="218"/>
        <v>#REF!</v>
      </c>
      <c r="X1136" s="7">
        <f t="shared" si="213"/>
        <v>0</v>
      </c>
      <c r="Y1136" s="7">
        <f t="shared" si="219"/>
        <v>0</v>
      </c>
      <c r="Z1136" s="7">
        <f t="shared" si="214"/>
        <v>0</v>
      </c>
      <c r="AA1136" s="7">
        <v>0</v>
      </c>
      <c r="AB1136" s="7" t="e">
        <f t="shared" si="220"/>
        <v>#REF!</v>
      </c>
      <c r="AC1136" s="7">
        <f t="shared" si="202"/>
        <v>0</v>
      </c>
      <c r="AD1136" s="12" t="e">
        <f>++VLOOKUP(F1136,#REF!,3,0)</f>
        <v>#REF!</v>
      </c>
      <c r="AE1136" s="10"/>
      <c r="AF1136" s="10"/>
    </row>
    <row r="1137" spans="1:32" x14ac:dyDescent="0.25">
      <c r="A1137" s="5">
        <f t="shared" si="221"/>
        <v>246</v>
      </c>
      <c r="B1137" s="22" t="s">
        <v>502</v>
      </c>
      <c r="C1137" s="6" t="s">
        <v>4580</v>
      </c>
      <c r="D1137" s="5" t="s">
        <v>4581</v>
      </c>
      <c r="E1137" s="7">
        <v>98649628</v>
      </c>
      <c r="F1137" s="7">
        <v>32909893120022</v>
      </c>
      <c r="G1137" s="7" t="s">
        <v>4582</v>
      </c>
      <c r="H1137" s="14">
        <v>45212</v>
      </c>
      <c r="I1137" s="5" t="s">
        <v>1125</v>
      </c>
      <c r="J1137" s="5" t="e">
        <f>++COUNTIFS(#REF!,'Манзилли сотиб олиш (2)'!$F1137,#REF!,'Манзилли сотиб олиш (2)'!J$3,#REF!,'Манзилли сотиб олиш (2)'!J$2)</f>
        <v>#REF!</v>
      </c>
      <c r="K1137" s="5" t="e">
        <f>++COUNTIFS(#REF!,'Манзилли сотиб олиш (2)'!$F1137,#REF!,'Манзилли сотиб олиш (2)'!K$3,#REF!,'Манзилли сотиб олиш (2)'!K$2)</f>
        <v>#REF!</v>
      </c>
      <c r="L1137" s="5" t="e">
        <f>++COUNTIFS(#REF!,'Манзилли сотиб олиш (2)'!$F1137,#REF!,'Манзилли сотиб олиш (2)'!L$3,#REF!,'Манзилли сотиб олиш (2)'!L$2)</f>
        <v>#REF!</v>
      </c>
      <c r="M1137" s="5" t="e">
        <f>++COUNTIFS(#REF!,'Манзилли сотиб олиш (2)'!$F1137,#REF!,'Манзилли сотиб олиш (2)'!M$3,#REF!,'Манзилли сотиб олиш (2)'!M$2)</f>
        <v>#REF!</v>
      </c>
      <c r="N1137" s="5" t="e">
        <f>++COUNTIFS(#REF!,'Манзилли сотиб олиш (2)'!$F1137,#REF!,'Манзилли сотиб олиш (2)'!N$3,#REF!,'Манзилли сотиб олиш (2)'!N$2)</f>
        <v>#REF!</v>
      </c>
      <c r="O1137" s="7" t="e">
        <f t="shared" si="215"/>
        <v>#REF!</v>
      </c>
      <c r="P1137" s="7">
        <f t="shared" si="216"/>
        <v>0</v>
      </c>
      <c r="Q1137" s="7">
        <f t="shared" si="217"/>
        <v>0</v>
      </c>
      <c r="R1137" s="5" t="e">
        <f>++COUNTIFS(#REF!,'Манзилли сотиб олиш (2)'!$F1137,#REF!,'Манзилли сотиб олиш (2)'!R$3,#REF!,'Манзилли сотиб олиш (2)'!R$2)</f>
        <v>#REF!</v>
      </c>
      <c r="S1137" s="5" t="e">
        <f>++COUNTIFS(#REF!,'Манзилли сотиб олиш (2)'!$F1137,#REF!,'Манзилли сотиб олиш (2)'!S$3,#REF!,'Манзилли сотиб олиш (2)'!S$2)</f>
        <v>#REF!</v>
      </c>
      <c r="T1137" s="5" t="e">
        <f>++COUNTIFS(#REF!,'Манзилли сотиб олиш (2)'!$F1137,#REF!,'Манзилли сотиб олиш (2)'!T$3,#REF!,'Манзилли сотиб олиш (2)'!T$2)</f>
        <v>#REF!</v>
      </c>
      <c r="U1137" s="5" t="e">
        <f>++COUNTIFS(#REF!,'Манзилли сотиб олиш (2)'!$F1137,#REF!,'Манзилли сотиб олиш (2)'!U$3,#REF!,'Манзилли сотиб олиш (2)'!U$2)</f>
        <v>#REF!</v>
      </c>
      <c r="V1137" s="5" t="e">
        <f>++COUNTIFS(#REF!,'Манзилли сотиб олиш (2)'!$F1137,#REF!,'Манзилли сотиб олиш (2)'!V$3,#REF!,'Манзилли сотиб олиш (2)'!V$2)</f>
        <v>#REF!</v>
      </c>
      <c r="W1137" s="7" t="e">
        <f t="shared" si="218"/>
        <v>#REF!</v>
      </c>
      <c r="X1137" s="7">
        <f t="shared" si="213"/>
        <v>0</v>
      </c>
      <c r="Y1137" s="7">
        <f t="shared" si="219"/>
        <v>0</v>
      </c>
      <c r="Z1137" s="7">
        <f t="shared" si="214"/>
        <v>0</v>
      </c>
      <c r="AA1137" s="7">
        <v>0</v>
      </c>
      <c r="AB1137" s="7" t="e">
        <f t="shared" si="220"/>
        <v>#REF!</v>
      </c>
      <c r="AC1137" s="7">
        <f t="shared" si="202"/>
        <v>0</v>
      </c>
      <c r="AD1137" s="12" t="e">
        <f>++VLOOKUP(F1137,#REF!,3,0)</f>
        <v>#REF!</v>
      </c>
      <c r="AE1137" s="10"/>
      <c r="AF1137" s="10"/>
    </row>
    <row r="1138" spans="1:32" x14ac:dyDescent="0.25">
      <c r="A1138" s="5">
        <f t="shared" si="221"/>
        <v>247</v>
      </c>
      <c r="B1138" s="22" t="s">
        <v>502</v>
      </c>
      <c r="C1138" s="6" t="s">
        <v>4583</v>
      </c>
      <c r="D1138" s="5" t="s">
        <v>4584</v>
      </c>
      <c r="E1138" s="7">
        <v>98598173</v>
      </c>
      <c r="F1138" s="7">
        <v>31610987150061</v>
      </c>
      <c r="G1138" s="7" t="s">
        <v>4585</v>
      </c>
      <c r="H1138" s="14">
        <v>45212</v>
      </c>
      <c r="I1138" s="5" t="s">
        <v>1125</v>
      </c>
      <c r="J1138" s="5" t="e">
        <f>++COUNTIFS(#REF!,'Манзилли сотиб олиш (2)'!$F1138,#REF!,'Манзилли сотиб олиш (2)'!J$3,#REF!,'Манзилли сотиб олиш (2)'!J$2)</f>
        <v>#REF!</v>
      </c>
      <c r="K1138" s="5" t="e">
        <f>++COUNTIFS(#REF!,'Манзилли сотиб олиш (2)'!$F1138,#REF!,'Манзилли сотиб олиш (2)'!K$3,#REF!,'Манзилли сотиб олиш (2)'!K$2)</f>
        <v>#REF!</v>
      </c>
      <c r="L1138" s="5" t="e">
        <f>++COUNTIFS(#REF!,'Манзилли сотиб олиш (2)'!$F1138,#REF!,'Манзилли сотиб олиш (2)'!L$3,#REF!,'Манзилли сотиб олиш (2)'!L$2)</f>
        <v>#REF!</v>
      </c>
      <c r="M1138" s="5" t="e">
        <f>++COUNTIFS(#REF!,'Манзилли сотиб олиш (2)'!$F1138,#REF!,'Манзилли сотиб олиш (2)'!M$3,#REF!,'Манзилли сотиб олиш (2)'!M$2)</f>
        <v>#REF!</v>
      </c>
      <c r="N1138" s="5" t="e">
        <f>++COUNTIFS(#REF!,'Манзилли сотиб олиш (2)'!$F1138,#REF!,'Манзилли сотиб олиш (2)'!N$3,#REF!,'Манзилли сотиб олиш (2)'!N$2)</f>
        <v>#REF!</v>
      </c>
      <c r="O1138" s="7" t="e">
        <f t="shared" si="215"/>
        <v>#REF!</v>
      </c>
      <c r="P1138" s="7">
        <f t="shared" si="216"/>
        <v>0</v>
      </c>
      <c r="Q1138" s="7">
        <f t="shared" si="217"/>
        <v>0</v>
      </c>
      <c r="R1138" s="5" t="e">
        <f>++COUNTIFS(#REF!,'Манзилли сотиб олиш (2)'!$F1138,#REF!,'Манзилли сотиб олиш (2)'!R$3,#REF!,'Манзилли сотиб олиш (2)'!R$2)</f>
        <v>#REF!</v>
      </c>
      <c r="S1138" s="5" t="e">
        <f>++COUNTIFS(#REF!,'Манзилли сотиб олиш (2)'!$F1138,#REF!,'Манзилли сотиб олиш (2)'!S$3,#REF!,'Манзилли сотиб олиш (2)'!S$2)</f>
        <v>#REF!</v>
      </c>
      <c r="T1138" s="5" t="e">
        <f>++COUNTIFS(#REF!,'Манзилли сотиб олиш (2)'!$F1138,#REF!,'Манзилли сотиб олиш (2)'!T$3,#REF!,'Манзилли сотиб олиш (2)'!T$2)</f>
        <v>#REF!</v>
      </c>
      <c r="U1138" s="5" t="e">
        <f>++COUNTIFS(#REF!,'Манзилли сотиб олиш (2)'!$F1138,#REF!,'Манзилли сотиб олиш (2)'!U$3,#REF!,'Манзилли сотиб олиш (2)'!U$2)</f>
        <v>#REF!</v>
      </c>
      <c r="V1138" s="5" t="e">
        <f>++COUNTIFS(#REF!,'Манзилли сотиб олиш (2)'!$F1138,#REF!,'Манзилли сотиб олиш (2)'!V$3,#REF!,'Манзилли сотиб олиш (2)'!V$2)</f>
        <v>#REF!</v>
      </c>
      <c r="W1138" s="7" t="e">
        <f t="shared" si="218"/>
        <v>#REF!</v>
      </c>
      <c r="X1138" s="7">
        <f t="shared" ref="X1138:X1167" si="222">++IF(Y1138&gt;0,1,0)</f>
        <v>0</v>
      </c>
      <c r="Y1138" s="7">
        <f t="shared" si="219"/>
        <v>0</v>
      </c>
      <c r="Z1138" s="7">
        <f t="shared" ref="Z1138:Z1167" si="223">++IF(AA1138&gt;0,1,0)</f>
        <v>0</v>
      </c>
      <c r="AA1138" s="7">
        <v>0</v>
      </c>
      <c r="AB1138" s="7" t="e">
        <f t="shared" si="220"/>
        <v>#REF!</v>
      </c>
      <c r="AC1138" s="7">
        <f t="shared" si="202"/>
        <v>0</v>
      </c>
      <c r="AD1138" s="12" t="e">
        <f>++VLOOKUP(F1138,#REF!,3,0)</f>
        <v>#REF!</v>
      </c>
      <c r="AE1138" s="10"/>
      <c r="AF1138" s="10"/>
    </row>
    <row r="1139" spans="1:32" x14ac:dyDescent="0.25">
      <c r="A1139" s="5">
        <f t="shared" si="221"/>
        <v>248</v>
      </c>
      <c r="B1139" s="22" t="s">
        <v>502</v>
      </c>
      <c r="C1139" s="6" t="s">
        <v>4586</v>
      </c>
      <c r="D1139" s="5" t="s">
        <v>4587</v>
      </c>
      <c r="E1139" s="7">
        <v>98646552</v>
      </c>
      <c r="F1139" s="7">
        <v>31908743120037</v>
      </c>
      <c r="G1139" s="7" t="s">
        <v>4588</v>
      </c>
      <c r="H1139" s="14">
        <v>45203</v>
      </c>
      <c r="I1139" s="5" t="s">
        <v>1125</v>
      </c>
      <c r="J1139" s="5" t="e">
        <f>++COUNTIFS(#REF!,'Манзилли сотиб олиш (2)'!$F1139,#REF!,'Манзилли сотиб олиш (2)'!J$3,#REF!,'Манзилли сотиб олиш (2)'!J$2)</f>
        <v>#REF!</v>
      </c>
      <c r="K1139" s="5" t="e">
        <f>++COUNTIFS(#REF!,'Манзилли сотиб олиш (2)'!$F1139,#REF!,'Манзилли сотиб олиш (2)'!K$3,#REF!,'Манзилли сотиб олиш (2)'!K$2)</f>
        <v>#REF!</v>
      </c>
      <c r="L1139" s="5" t="e">
        <f>++COUNTIFS(#REF!,'Манзилли сотиб олиш (2)'!$F1139,#REF!,'Манзилли сотиб олиш (2)'!L$3,#REF!,'Манзилли сотиб олиш (2)'!L$2)</f>
        <v>#REF!</v>
      </c>
      <c r="M1139" s="5" t="e">
        <f>++COUNTIFS(#REF!,'Манзилли сотиб олиш (2)'!$F1139,#REF!,'Манзилли сотиб олиш (2)'!M$3,#REF!,'Манзилли сотиб олиш (2)'!M$2)</f>
        <v>#REF!</v>
      </c>
      <c r="N1139" s="5" t="e">
        <f>++COUNTIFS(#REF!,'Манзилли сотиб олиш (2)'!$F1139,#REF!,'Манзилли сотиб олиш (2)'!N$3,#REF!,'Манзилли сотиб олиш (2)'!N$2)</f>
        <v>#REF!</v>
      </c>
      <c r="O1139" s="7" t="e">
        <f t="shared" si="215"/>
        <v>#REF!</v>
      </c>
      <c r="P1139" s="7">
        <f t="shared" si="216"/>
        <v>0</v>
      </c>
      <c r="Q1139" s="7">
        <f t="shared" si="217"/>
        <v>0</v>
      </c>
      <c r="R1139" s="5" t="e">
        <f>++COUNTIFS(#REF!,'Манзилли сотиб олиш (2)'!$F1139,#REF!,'Манзилли сотиб олиш (2)'!R$3,#REF!,'Манзилли сотиб олиш (2)'!R$2)</f>
        <v>#REF!</v>
      </c>
      <c r="S1139" s="5" t="e">
        <f>++COUNTIFS(#REF!,'Манзилли сотиб олиш (2)'!$F1139,#REF!,'Манзилли сотиб олиш (2)'!S$3,#REF!,'Манзилли сотиб олиш (2)'!S$2)</f>
        <v>#REF!</v>
      </c>
      <c r="T1139" s="5" t="e">
        <f>++COUNTIFS(#REF!,'Манзилли сотиб олиш (2)'!$F1139,#REF!,'Манзилли сотиб олиш (2)'!T$3,#REF!,'Манзилли сотиб олиш (2)'!T$2)</f>
        <v>#REF!</v>
      </c>
      <c r="U1139" s="5" t="e">
        <f>++COUNTIFS(#REF!,'Манзилли сотиб олиш (2)'!$F1139,#REF!,'Манзилли сотиб олиш (2)'!U$3,#REF!,'Манзилли сотиб олиш (2)'!U$2)</f>
        <v>#REF!</v>
      </c>
      <c r="V1139" s="5" t="e">
        <f>++COUNTIFS(#REF!,'Манзилли сотиб олиш (2)'!$F1139,#REF!,'Манзилли сотиб олиш (2)'!V$3,#REF!,'Манзилли сотиб олиш (2)'!V$2)</f>
        <v>#REF!</v>
      </c>
      <c r="W1139" s="7" t="e">
        <f t="shared" si="218"/>
        <v>#REF!</v>
      </c>
      <c r="X1139" s="7">
        <f t="shared" si="222"/>
        <v>0</v>
      </c>
      <c r="Y1139" s="7">
        <f t="shared" si="219"/>
        <v>0</v>
      </c>
      <c r="Z1139" s="7">
        <f t="shared" si="223"/>
        <v>0</v>
      </c>
      <c r="AA1139" s="7">
        <v>0</v>
      </c>
      <c r="AB1139" s="7" t="e">
        <f t="shared" si="220"/>
        <v>#REF!</v>
      </c>
      <c r="AC1139" s="7">
        <f t="shared" si="202"/>
        <v>0</v>
      </c>
      <c r="AD1139" s="12" t="e">
        <f>++VLOOKUP(F1139,#REF!,3,0)</f>
        <v>#REF!</v>
      </c>
      <c r="AE1139" s="10"/>
      <c r="AF1139" s="10"/>
    </row>
    <row r="1140" spans="1:32" x14ac:dyDescent="0.25">
      <c r="A1140" s="5">
        <f t="shared" si="221"/>
        <v>249</v>
      </c>
      <c r="B1140" s="22" t="s">
        <v>502</v>
      </c>
      <c r="C1140" s="6" t="s">
        <v>4589</v>
      </c>
      <c r="D1140" s="5" t="s">
        <v>4590</v>
      </c>
      <c r="E1140" s="7">
        <v>86474333</v>
      </c>
      <c r="F1140" s="7">
        <v>40907843120053</v>
      </c>
      <c r="G1140" s="7" t="s">
        <v>4591</v>
      </c>
      <c r="H1140" s="14">
        <v>45203</v>
      </c>
      <c r="I1140" s="5" t="s">
        <v>1126</v>
      </c>
      <c r="J1140" s="5" t="e">
        <f>++COUNTIFS(#REF!,'Манзилли сотиб олиш (2)'!$F1140,#REF!,'Манзилли сотиб олиш (2)'!J$3,#REF!,'Манзилли сотиб олиш (2)'!J$2)</f>
        <v>#REF!</v>
      </c>
      <c r="K1140" s="5" t="e">
        <f>++COUNTIFS(#REF!,'Манзилли сотиб олиш (2)'!$F1140,#REF!,'Манзилли сотиб олиш (2)'!K$3,#REF!,'Манзилли сотиб олиш (2)'!K$2)</f>
        <v>#REF!</v>
      </c>
      <c r="L1140" s="5" t="e">
        <f>++COUNTIFS(#REF!,'Манзилли сотиб олиш (2)'!$F1140,#REF!,'Манзилли сотиб олиш (2)'!L$3,#REF!,'Манзилли сотиб олиш (2)'!L$2)</f>
        <v>#REF!</v>
      </c>
      <c r="M1140" s="5" t="e">
        <f>++COUNTIFS(#REF!,'Манзилли сотиб олиш (2)'!$F1140,#REF!,'Манзилли сотиб олиш (2)'!M$3,#REF!,'Манзилли сотиб олиш (2)'!M$2)</f>
        <v>#REF!</v>
      </c>
      <c r="N1140" s="5" t="e">
        <f>++COUNTIFS(#REF!,'Манзилли сотиб олиш (2)'!$F1140,#REF!,'Манзилли сотиб олиш (2)'!N$3,#REF!,'Манзилли сотиб олиш (2)'!N$2)</f>
        <v>#REF!</v>
      </c>
      <c r="O1140" s="7" t="e">
        <f t="shared" si="215"/>
        <v>#REF!</v>
      </c>
      <c r="P1140" s="7">
        <f t="shared" si="216"/>
        <v>0</v>
      </c>
      <c r="Q1140" s="7">
        <f t="shared" si="217"/>
        <v>0</v>
      </c>
      <c r="R1140" s="5" t="e">
        <f>++COUNTIFS(#REF!,'Манзилли сотиб олиш (2)'!$F1140,#REF!,'Манзилли сотиб олиш (2)'!R$3,#REF!,'Манзилли сотиб олиш (2)'!R$2)</f>
        <v>#REF!</v>
      </c>
      <c r="S1140" s="5" t="e">
        <f>++COUNTIFS(#REF!,'Манзилли сотиб олиш (2)'!$F1140,#REF!,'Манзилли сотиб олиш (2)'!S$3,#REF!,'Манзилли сотиб олиш (2)'!S$2)</f>
        <v>#REF!</v>
      </c>
      <c r="T1140" s="5" t="e">
        <f>++COUNTIFS(#REF!,'Манзилли сотиб олиш (2)'!$F1140,#REF!,'Манзилли сотиб олиш (2)'!T$3,#REF!,'Манзилли сотиб олиш (2)'!T$2)</f>
        <v>#REF!</v>
      </c>
      <c r="U1140" s="5" t="e">
        <f>++COUNTIFS(#REF!,'Манзилли сотиб олиш (2)'!$F1140,#REF!,'Манзилли сотиб олиш (2)'!U$3,#REF!,'Манзилли сотиб олиш (2)'!U$2)</f>
        <v>#REF!</v>
      </c>
      <c r="V1140" s="5" t="e">
        <f>++COUNTIFS(#REF!,'Манзилли сотиб олиш (2)'!$F1140,#REF!,'Манзилли сотиб олиш (2)'!V$3,#REF!,'Манзилли сотиб олиш (2)'!V$2)</f>
        <v>#REF!</v>
      </c>
      <c r="W1140" s="7" t="e">
        <f t="shared" si="218"/>
        <v>#REF!</v>
      </c>
      <c r="X1140" s="7">
        <f t="shared" si="222"/>
        <v>0</v>
      </c>
      <c r="Y1140" s="7">
        <f t="shared" si="219"/>
        <v>0</v>
      </c>
      <c r="Z1140" s="7">
        <f t="shared" si="223"/>
        <v>0</v>
      </c>
      <c r="AA1140" s="7">
        <v>0</v>
      </c>
      <c r="AB1140" s="7" t="e">
        <f t="shared" si="220"/>
        <v>#REF!</v>
      </c>
      <c r="AC1140" s="7">
        <f t="shared" si="202"/>
        <v>0</v>
      </c>
      <c r="AD1140" s="12" t="e">
        <f>++VLOOKUP(F1140,#REF!,3,0)</f>
        <v>#REF!</v>
      </c>
      <c r="AE1140" s="10"/>
      <c r="AF1140" s="10"/>
    </row>
    <row r="1141" spans="1:32" x14ac:dyDescent="0.25">
      <c r="A1141" s="5">
        <f t="shared" si="221"/>
        <v>250</v>
      </c>
      <c r="B1141" s="22" t="s">
        <v>502</v>
      </c>
      <c r="C1141" s="6" t="s">
        <v>4592</v>
      </c>
      <c r="D1141" s="5" t="s">
        <v>4593</v>
      </c>
      <c r="E1141" s="7">
        <v>98628108</v>
      </c>
      <c r="F1141" s="7">
        <v>32006953120058</v>
      </c>
      <c r="G1141" s="7" t="s">
        <v>4594</v>
      </c>
      <c r="H1141" s="14">
        <v>45203</v>
      </c>
      <c r="I1141" s="5" t="s">
        <v>1125</v>
      </c>
      <c r="J1141" s="5" t="e">
        <f>++COUNTIFS(#REF!,'Манзилли сотиб олиш (2)'!$F1141,#REF!,'Манзилли сотиб олиш (2)'!J$3,#REF!,'Манзилли сотиб олиш (2)'!J$2)</f>
        <v>#REF!</v>
      </c>
      <c r="K1141" s="5" t="e">
        <f>++COUNTIFS(#REF!,'Манзилли сотиб олиш (2)'!$F1141,#REF!,'Манзилли сотиб олиш (2)'!K$3,#REF!,'Манзилли сотиб олиш (2)'!K$2)</f>
        <v>#REF!</v>
      </c>
      <c r="L1141" s="5" t="e">
        <f>++COUNTIFS(#REF!,'Манзилли сотиб олиш (2)'!$F1141,#REF!,'Манзилли сотиб олиш (2)'!L$3,#REF!,'Манзилли сотиб олиш (2)'!L$2)</f>
        <v>#REF!</v>
      </c>
      <c r="M1141" s="5" t="e">
        <f>++COUNTIFS(#REF!,'Манзилли сотиб олиш (2)'!$F1141,#REF!,'Манзилли сотиб олиш (2)'!M$3,#REF!,'Манзилли сотиб олиш (2)'!M$2)</f>
        <v>#REF!</v>
      </c>
      <c r="N1141" s="5" t="e">
        <f>++COUNTIFS(#REF!,'Манзилли сотиб олиш (2)'!$F1141,#REF!,'Манзилли сотиб олиш (2)'!N$3,#REF!,'Манзилли сотиб олиш (2)'!N$2)</f>
        <v>#REF!</v>
      </c>
      <c r="O1141" s="7" t="e">
        <f t="shared" si="215"/>
        <v>#REF!</v>
      </c>
      <c r="P1141" s="7">
        <f t="shared" si="216"/>
        <v>0</v>
      </c>
      <c r="Q1141" s="7">
        <f t="shared" si="217"/>
        <v>0</v>
      </c>
      <c r="R1141" s="5" t="e">
        <f>++COUNTIFS(#REF!,'Манзилли сотиб олиш (2)'!$F1141,#REF!,'Манзилли сотиб олиш (2)'!R$3,#REF!,'Манзилли сотиб олиш (2)'!R$2)</f>
        <v>#REF!</v>
      </c>
      <c r="S1141" s="5" t="e">
        <f>++COUNTIFS(#REF!,'Манзилли сотиб олиш (2)'!$F1141,#REF!,'Манзилли сотиб олиш (2)'!S$3,#REF!,'Манзилли сотиб олиш (2)'!S$2)</f>
        <v>#REF!</v>
      </c>
      <c r="T1141" s="5" t="e">
        <f>++COUNTIFS(#REF!,'Манзилли сотиб олиш (2)'!$F1141,#REF!,'Манзилли сотиб олиш (2)'!T$3,#REF!,'Манзилли сотиб олиш (2)'!T$2)</f>
        <v>#REF!</v>
      </c>
      <c r="U1141" s="5" t="e">
        <f>++COUNTIFS(#REF!,'Манзилли сотиб олиш (2)'!$F1141,#REF!,'Манзилли сотиб олиш (2)'!U$3,#REF!,'Манзилли сотиб олиш (2)'!U$2)</f>
        <v>#REF!</v>
      </c>
      <c r="V1141" s="5" t="e">
        <f>++COUNTIFS(#REF!,'Манзилли сотиб олиш (2)'!$F1141,#REF!,'Манзилли сотиб олиш (2)'!V$3,#REF!,'Манзилли сотиб олиш (2)'!V$2)</f>
        <v>#REF!</v>
      </c>
      <c r="W1141" s="7" t="e">
        <f t="shared" si="218"/>
        <v>#REF!</v>
      </c>
      <c r="X1141" s="7">
        <f t="shared" si="222"/>
        <v>0</v>
      </c>
      <c r="Y1141" s="7">
        <f t="shared" si="219"/>
        <v>0</v>
      </c>
      <c r="Z1141" s="7">
        <f t="shared" si="223"/>
        <v>0</v>
      </c>
      <c r="AA1141" s="7">
        <v>0</v>
      </c>
      <c r="AB1141" s="7" t="e">
        <f t="shared" si="220"/>
        <v>#REF!</v>
      </c>
      <c r="AC1141" s="7">
        <f t="shared" si="202"/>
        <v>0</v>
      </c>
      <c r="AD1141" s="12" t="e">
        <f>++VLOOKUP(F1141,#REF!,3,0)</f>
        <v>#REF!</v>
      </c>
      <c r="AE1141" s="10"/>
      <c r="AF1141" s="10"/>
    </row>
    <row r="1142" spans="1:32" x14ac:dyDescent="0.25">
      <c r="A1142" s="5">
        <f t="shared" si="221"/>
        <v>251</v>
      </c>
      <c r="B1142" s="22" t="s">
        <v>502</v>
      </c>
      <c r="C1142" s="6" t="s">
        <v>4595</v>
      </c>
      <c r="D1142" s="5" t="s">
        <v>4596</v>
      </c>
      <c r="E1142" s="7">
        <v>86632106</v>
      </c>
      <c r="F1142" s="7">
        <v>31811997150049</v>
      </c>
      <c r="G1142" s="7" t="s">
        <v>4597</v>
      </c>
      <c r="H1142" s="14">
        <v>45203</v>
      </c>
      <c r="I1142" s="5" t="s">
        <v>1125</v>
      </c>
      <c r="J1142" s="5" t="e">
        <f>++COUNTIFS(#REF!,'Манзилли сотиб олиш (2)'!$F1142,#REF!,'Манзилли сотиб олиш (2)'!J$3,#REF!,'Манзилли сотиб олиш (2)'!J$2)</f>
        <v>#REF!</v>
      </c>
      <c r="K1142" s="5" t="e">
        <f>++COUNTIFS(#REF!,'Манзилли сотиб олиш (2)'!$F1142,#REF!,'Манзилли сотиб олиш (2)'!K$3,#REF!,'Манзилли сотиб олиш (2)'!K$2)</f>
        <v>#REF!</v>
      </c>
      <c r="L1142" s="5" t="e">
        <f>++COUNTIFS(#REF!,'Манзилли сотиб олиш (2)'!$F1142,#REF!,'Манзилли сотиб олиш (2)'!L$3,#REF!,'Манзилли сотиб олиш (2)'!L$2)</f>
        <v>#REF!</v>
      </c>
      <c r="M1142" s="5" t="e">
        <f>++COUNTIFS(#REF!,'Манзилли сотиб олиш (2)'!$F1142,#REF!,'Манзилли сотиб олиш (2)'!M$3,#REF!,'Манзилли сотиб олиш (2)'!M$2)</f>
        <v>#REF!</v>
      </c>
      <c r="N1142" s="5" t="e">
        <f>++COUNTIFS(#REF!,'Манзилли сотиб олиш (2)'!$F1142,#REF!,'Манзилли сотиб олиш (2)'!N$3,#REF!,'Манзилли сотиб олиш (2)'!N$2)</f>
        <v>#REF!</v>
      </c>
      <c r="O1142" s="7" t="e">
        <f t="shared" si="215"/>
        <v>#REF!</v>
      </c>
      <c r="P1142" s="7">
        <f t="shared" si="216"/>
        <v>0</v>
      </c>
      <c r="Q1142" s="7">
        <f t="shared" si="217"/>
        <v>0</v>
      </c>
      <c r="R1142" s="5" t="e">
        <f>++COUNTIFS(#REF!,'Манзилли сотиб олиш (2)'!$F1142,#REF!,'Манзилли сотиб олиш (2)'!R$3,#REF!,'Манзилли сотиб олиш (2)'!R$2)</f>
        <v>#REF!</v>
      </c>
      <c r="S1142" s="5" t="e">
        <f>++COUNTIFS(#REF!,'Манзилли сотиб олиш (2)'!$F1142,#REF!,'Манзилли сотиб олиш (2)'!S$3,#REF!,'Манзилли сотиб олиш (2)'!S$2)</f>
        <v>#REF!</v>
      </c>
      <c r="T1142" s="5" t="e">
        <f>++COUNTIFS(#REF!,'Манзилли сотиб олиш (2)'!$F1142,#REF!,'Манзилли сотиб олиш (2)'!T$3,#REF!,'Манзилли сотиб олиш (2)'!T$2)</f>
        <v>#REF!</v>
      </c>
      <c r="U1142" s="5" t="e">
        <f>++COUNTIFS(#REF!,'Манзилли сотиб олиш (2)'!$F1142,#REF!,'Манзилли сотиб олиш (2)'!U$3,#REF!,'Манзилли сотиб олиш (2)'!U$2)</f>
        <v>#REF!</v>
      </c>
      <c r="V1142" s="5" t="e">
        <f>++COUNTIFS(#REF!,'Манзилли сотиб олиш (2)'!$F1142,#REF!,'Манзилли сотиб олиш (2)'!V$3,#REF!,'Манзилли сотиб олиш (2)'!V$2)</f>
        <v>#REF!</v>
      </c>
      <c r="W1142" s="7" t="e">
        <f t="shared" si="218"/>
        <v>#REF!</v>
      </c>
      <c r="X1142" s="7">
        <f t="shared" si="222"/>
        <v>0</v>
      </c>
      <c r="Y1142" s="7">
        <f t="shared" si="219"/>
        <v>0</v>
      </c>
      <c r="Z1142" s="7">
        <f t="shared" si="223"/>
        <v>0</v>
      </c>
      <c r="AA1142" s="7">
        <v>0</v>
      </c>
      <c r="AB1142" s="7" t="e">
        <f t="shared" si="220"/>
        <v>#REF!</v>
      </c>
      <c r="AC1142" s="7">
        <f t="shared" si="202"/>
        <v>0</v>
      </c>
      <c r="AD1142" s="12" t="e">
        <f>++VLOOKUP(F1142,#REF!,3,0)</f>
        <v>#REF!</v>
      </c>
      <c r="AE1142" s="10"/>
      <c r="AF1142" s="10"/>
    </row>
    <row r="1143" spans="1:32" x14ac:dyDescent="0.25">
      <c r="A1143" s="5">
        <f t="shared" si="221"/>
        <v>252</v>
      </c>
      <c r="B1143" s="22" t="s">
        <v>502</v>
      </c>
      <c r="C1143" s="6" t="s">
        <v>4598</v>
      </c>
      <c r="D1143" s="5" t="s">
        <v>4599</v>
      </c>
      <c r="E1143" s="7">
        <v>98547840</v>
      </c>
      <c r="F1143" s="7">
        <v>41312933120070</v>
      </c>
      <c r="G1143" s="7" t="s">
        <v>4600</v>
      </c>
      <c r="H1143" s="14">
        <v>45203</v>
      </c>
      <c r="I1143" s="5" t="s">
        <v>1125</v>
      </c>
      <c r="J1143" s="5" t="e">
        <f>++COUNTIFS(#REF!,'Манзилли сотиб олиш (2)'!$F1143,#REF!,'Манзилли сотиб олиш (2)'!J$3,#REF!,'Манзилли сотиб олиш (2)'!J$2)</f>
        <v>#REF!</v>
      </c>
      <c r="K1143" s="5" t="e">
        <f>++COUNTIFS(#REF!,'Манзилли сотиб олиш (2)'!$F1143,#REF!,'Манзилли сотиб олиш (2)'!K$3,#REF!,'Манзилли сотиб олиш (2)'!K$2)</f>
        <v>#REF!</v>
      </c>
      <c r="L1143" s="5" t="e">
        <f>++COUNTIFS(#REF!,'Манзилли сотиб олиш (2)'!$F1143,#REF!,'Манзилли сотиб олиш (2)'!L$3,#REF!,'Манзилли сотиб олиш (2)'!L$2)</f>
        <v>#REF!</v>
      </c>
      <c r="M1143" s="5" t="e">
        <f>++COUNTIFS(#REF!,'Манзилли сотиб олиш (2)'!$F1143,#REF!,'Манзилли сотиб олиш (2)'!M$3,#REF!,'Манзилли сотиб олиш (2)'!M$2)</f>
        <v>#REF!</v>
      </c>
      <c r="N1143" s="5" t="e">
        <f>++COUNTIFS(#REF!,'Манзилли сотиб олиш (2)'!$F1143,#REF!,'Манзилли сотиб олиш (2)'!N$3,#REF!,'Манзилли сотиб олиш (2)'!N$2)</f>
        <v>#REF!</v>
      </c>
      <c r="O1143" s="7" t="e">
        <f t="shared" si="215"/>
        <v>#REF!</v>
      </c>
      <c r="P1143" s="7">
        <f t="shared" si="216"/>
        <v>0</v>
      </c>
      <c r="Q1143" s="7">
        <f t="shared" si="217"/>
        <v>0</v>
      </c>
      <c r="R1143" s="5" t="e">
        <f>++COUNTIFS(#REF!,'Манзилли сотиб олиш (2)'!$F1143,#REF!,'Манзилли сотиб олиш (2)'!R$3,#REF!,'Манзилли сотиб олиш (2)'!R$2)</f>
        <v>#REF!</v>
      </c>
      <c r="S1143" s="5" t="e">
        <f>++COUNTIFS(#REF!,'Манзилли сотиб олиш (2)'!$F1143,#REF!,'Манзилли сотиб олиш (2)'!S$3,#REF!,'Манзилли сотиб олиш (2)'!S$2)</f>
        <v>#REF!</v>
      </c>
      <c r="T1143" s="5" t="e">
        <f>++COUNTIFS(#REF!,'Манзилли сотиб олиш (2)'!$F1143,#REF!,'Манзилли сотиб олиш (2)'!T$3,#REF!,'Манзилли сотиб олиш (2)'!T$2)</f>
        <v>#REF!</v>
      </c>
      <c r="U1143" s="5" t="e">
        <f>++COUNTIFS(#REF!,'Манзилли сотиб олиш (2)'!$F1143,#REF!,'Манзилли сотиб олиш (2)'!U$3,#REF!,'Манзилли сотиб олиш (2)'!U$2)</f>
        <v>#REF!</v>
      </c>
      <c r="V1143" s="5" t="e">
        <f>++COUNTIFS(#REF!,'Манзилли сотиб олиш (2)'!$F1143,#REF!,'Манзилли сотиб олиш (2)'!V$3,#REF!,'Манзилли сотиб олиш (2)'!V$2)</f>
        <v>#REF!</v>
      </c>
      <c r="W1143" s="7" t="e">
        <f t="shared" si="218"/>
        <v>#REF!</v>
      </c>
      <c r="X1143" s="7">
        <f t="shared" si="222"/>
        <v>0</v>
      </c>
      <c r="Y1143" s="7">
        <f t="shared" si="219"/>
        <v>0</v>
      </c>
      <c r="Z1143" s="7">
        <f t="shared" si="223"/>
        <v>0</v>
      </c>
      <c r="AA1143" s="7">
        <v>0</v>
      </c>
      <c r="AB1143" s="7" t="e">
        <f t="shared" si="220"/>
        <v>#REF!</v>
      </c>
      <c r="AC1143" s="7">
        <f t="shared" si="202"/>
        <v>0</v>
      </c>
      <c r="AD1143" s="12" t="e">
        <f>++VLOOKUP(F1143,#REF!,3,0)</f>
        <v>#REF!</v>
      </c>
      <c r="AE1143" s="10"/>
      <c r="AF1143" s="10"/>
    </row>
    <row r="1144" spans="1:32" x14ac:dyDescent="0.25">
      <c r="A1144" s="5">
        <f t="shared" si="221"/>
        <v>253</v>
      </c>
      <c r="B1144" s="22" t="s">
        <v>502</v>
      </c>
      <c r="C1144" s="6" t="s">
        <v>4601</v>
      </c>
      <c r="D1144" s="5" t="s">
        <v>4602</v>
      </c>
      <c r="E1144" s="7">
        <v>98641342</v>
      </c>
      <c r="F1144" s="7">
        <v>40109953180051</v>
      </c>
      <c r="G1144" s="7" t="s">
        <v>4603</v>
      </c>
      <c r="H1144" s="14">
        <v>45203</v>
      </c>
      <c r="I1144" s="5" t="s">
        <v>1126</v>
      </c>
      <c r="J1144" s="5" t="e">
        <f>++COUNTIFS(#REF!,'Манзилли сотиб олиш (2)'!$F1144,#REF!,'Манзилли сотиб олиш (2)'!J$3,#REF!,'Манзилли сотиб олиш (2)'!J$2)</f>
        <v>#REF!</v>
      </c>
      <c r="K1144" s="5" t="e">
        <f>++COUNTIFS(#REF!,'Манзилли сотиб олиш (2)'!$F1144,#REF!,'Манзилли сотиб олиш (2)'!K$3,#REF!,'Манзилли сотиб олиш (2)'!K$2)</f>
        <v>#REF!</v>
      </c>
      <c r="L1144" s="5" t="e">
        <f>++COUNTIFS(#REF!,'Манзилли сотиб олиш (2)'!$F1144,#REF!,'Манзилли сотиб олиш (2)'!L$3,#REF!,'Манзилли сотиб олиш (2)'!L$2)</f>
        <v>#REF!</v>
      </c>
      <c r="M1144" s="5" t="e">
        <f>++COUNTIFS(#REF!,'Манзилли сотиб олиш (2)'!$F1144,#REF!,'Манзилли сотиб олиш (2)'!M$3,#REF!,'Манзилли сотиб олиш (2)'!M$2)</f>
        <v>#REF!</v>
      </c>
      <c r="N1144" s="5" t="e">
        <f>++COUNTIFS(#REF!,'Манзилли сотиб олиш (2)'!$F1144,#REF!,'Манзилли сотиб олиш (2)'!N$3,#REF!,'Манзилли сотиб олиш (2)'!N$2)</f>
        <v>#REF!</v>
      </c>
      <c r="O1144" s="7" t="e">
        <f t="shared" si="215"/>
        <v>#REF!</v>
      </c>
      <c r="P1144" s="7">
        <f t="shared" si="216"/>
        <v>0</v>
      </c>
      <c r="Q1144" s="7">
        <f t="shared" si="217"/>
        <v>0</v>
      </c>
      <c r="R1144" s="5" t="e">
        <f>++COUNTIFS(#REF!,'Манзилли сотиб олиш (2)'!$F1144,#REF!,'Манзилли сотиб олиш (2)'!R$3,#REF!,'Манзилли сотиб олиш (2)'!R$2)</f>
        <v>#REF!</v>
      </c>
      <c r="S1144" s="5" t="e">
        <f>++COUNTIFS(#REF!,'Манзилли сотиб олиш (2)'!$F1144,#REF!,'Манзилли сотиб олиш (2)'!S$3,#REF!,'Манзилли сотиб олиш (2)'!S$2)</f>
        <v>#REF!</v>
      </c>
      <c r="T1144" s="5" t="e">
        <f>++COUNTIFS(#REF!,'Манзилли сотиб олиш (2)'!$F1144,#REF!,'Манзилли сотиб олиш (2)'!T$3,#REF!,'Манзилли сотиб олиш (2)'!T$2)</f>
        <v>#REF!</v>
      </c>
      <c r="U1144" s="5" t="e">
        <f>++COUNTIFS(#REF!,'Манзилли сотиб олиш (2)'!$F1144,#REF!,'Манзилли сотиб олиш (2)'!U$3,#REF!,'Манзилли сотиб олиш (2)'!U$2)</f>
        <v>#REF!</v>
      </c>
      <c r="V1144" s="5" t="e">
        <f>++COUNTIFS(#REF!,'Манзилли сотиб олиш (2)'!$F1144,#REF!,'Манзилли сотиб олиш (2)'!V$3,#REF!,'Манзилли сотиб олиш (2)'!V$2)</f>
        <v>#REF!</v>
      </c>
      <c r="W1144" s="7" t="e">
        <f t="shared" si="218"/>
        <v>#REF!</v>
      </c>
      <c r="X1144" s="7">
        <f t="shared" si="222"/>
        <v>0</v>
      </c>
      <c r="Y1144" s="7">
        <f t="shared" si="219"/>
        <v>0</v>
      </c>
      <c r="Z1144" s="7">
        <f t="shared" si="223"/>
        <v>0</v>
      </c>
      <c r="AA1144" s="7">
        <v>0</v>
      </c>
      <c r="AB1144" s="7" t="e">
        <f t="shared" si="220"/>
        <v>#REF!</v>
      </c>
      <c r="AC1144" s="7">
        <f t="shared" si="202"/>
        <v>0</v>
      </c>
      <c r="AD1144" s="12" t="e">
        <f>++VLOOKUP(F1144,#REF!,3,0)</f>
        <v>#REF!</v>
      </c>
      <c r="AE1144" s="10"/>
      <c r="AF1144" s="10"/>
    </row>
    <row r="1145" spans="1:32" x14ac:dyDescent="0.25">
      <c r="A1145" s="5">
        <f t="shared" si="221"/>
        <v>254</v>
      </c>
      <c r="B1145" s="22" t="s">
        <v>502</v>
      </c>
      <c r="C1145" s="6" t="s">
        <v>4604</v>
      </c>
      <c r="D1145" s="5" t="s">
        <v>4605</v>
      </c>
      <c r="E1145" s="7">
        <v>98643745</v>
      </c>
      <c r="F1145" s="7">
        <v>42505977150047</v>
      </c>
      <c r="G1145" s="7" t="s">
        <v>4606</v>
      </c>
      <c r="H1145" s="14">
        <v>45203</v>
      </c>
      <c r="I1145" s="5" t="s">
        <v>1126</v>
      </c>
      <c r="J1145" s="5" t="e">
        <f>++COUNTIFS(#REF!,'Манзилли сотиб олиш (2)'!$F1145,#REF!,'Манзилли сотиб олиш (2)'!J$3,#REF!,'Манзилли сотиб олиш (2)'!J$2)</f>
        <v>#REF!</v>
      </c>
      <c r="K1145" s="5" t="e">
        <f>++COUNTIFS(#REF!,'Манзилли сотиб олиш (2)'!$F1145,#REF!,'Манзилли сотиб олиш (2)'!K$3,#REF!,'Манзилли сотиб олиш (2)'!K$2)</f>
        <v>#REF!</v>
      </c>
      <c r="L1145" s="5" t="e">
        <f>++COUNTIFS(#REF!,'Манзилли сотиб олиш (2)'!$F1145,#REF!,'Манзилли сотиб олиш (2)'!L$3,#REF!,'Манзилли сотиб олиш (2)'!L$2)</f>
        <v>#REF!</v>
      </c>
      <c r="M1145" s="5" t="e">
        <f>++COUNTIFS(#REF!,'Манзилли сотиб олиш (2)'!$F1145,#REF!,'Манзилли сотиб олиш (2)'!M$3,#REF!,'Манзилли сотиб олиш (2)'!M$2)</f>
        <v>#REF!</v>
      </c>
      <c r="N1145" s="5" t="e">
        <f>++COUNTIFS(#REF!,'Манзилли сотиб олиш (2)'!$F1145,#REF!,'Манзилли сотиб олиш (2)'!N$3,#REF!,'Манзилли сотиб олиш (2)'!N$2)</f>
        <v>#REF!</v>
      </c>
      <c r="O1145" s="7" t="e">
        <f t="shared" si="215"/>
        <v>#REF!</v>
      </c>
      <c r="P1145" s="7">
        <f t="shared" si="216"/>
        <v>0</v>
      </c>
      <c r="Q1145" s="7">
        <f t="shared" si="217"/>
        <v>0</v>
      </c>
      <c r="R1145" s="5" t="e">
        <f>++COUNTIFS(#REF!,'Манзилли сотиб олиш (2)'!$F1145,#REF!,'Манзилли сотиб олиш (2)'!R$3,#REF!,'Манзилли сотиб олиш (2)'!R$2)</f>
        <v>#REF!</v>
      </c>
      <c r="S1145" s="5" t="e">
        <f>++COUNTIFS(#REF!,'Манзилли сотиб олиш (2)'!$F1145,#REF!,'Манзилли сотиб олиш (2)'!S$3,#REF!,'Манзилли сотиб олиш (2)'!S$2)</f>
        <v>#REF!</v>
      </c>
      <c r="T1145" s="5" t="e">
        <f>++COUNTIFS(#REF!,'Манзилли сотиб олиш (2)'!$F1145,#REF!,'Манзилли сотиб олиш (2)'!T$3,#REF!,'Манзилли сотиб олиш (2)'!T$2)</f>
        <v>#REF!</v>
      </c>
      <c r="U1145" s="5" t="e">
        <f>++COUNTIFS(#REF!,'Манзилли сотиб олиш (2)'!$F1145,#REF!,'Манзилли сотиб олиш (2)'!U$3,#REF!,'Манзилли сотиб олиш (2)'!U$2)</f>
        <v>#REF!</v>
      </c>
      <c r="V1145" s="5" t="e">
        <f>++COUNTIFS(#REF!,'Манзилли сотиб олиш (2)'!$F1145,#REF!,'Манзилли сотиб олиш (2)'!V$3,#REF!,'Манзилли сотиб олиш (2)'!V$2)</f>
        <v>#REF!</v>
      </c>
      <c r="W1145" s="7" t="e">
        <f t="shared" si="218"/>
        <v>#REF!</v>
      </c>
      <c r="X1145" s="7">
        <f t="shared" si="222"/>
        <v>0</v>
      </c>
      <c r="Y1145" s="7">
        <f t="shared" si="219"/>
        <v>0</v>
      </c>
      <c r="Z1145" s="7">
        <f t="shared" si="223"/>
        <v>0</v>
      </c>
      <c r="AA1145" s="7">
        <v>0</v>
      </c>
      <c r="AB1145" s="7" t="e">
        <f t="shared" si="220"/>
        <v>#REF!</v>
      </c>
      <c r="AC1145" s="7">
        <f t="shared" si="202"/>
        <v>0</v>
      </c>
      <c r="AD1145" s="12" t="e">
        <f>++VLOOKUP(F1145,#REF!,3,0)</f>
        <v>#REF!</v>
      </c>
      <c r="AE1145" s="10"/>
      <c r="AF1145" s="10"/>
    </row>
    <row r="1146" spans="1:32" x14ac:dyDescent="0.25">
      <c r="A1146" s="5">
        <f t="shared" si="221"/>
        <v>255</v>
      </c>
      <c r="B1146" s="22" t="s">
        <v>502</v>
      </c>
      <c r="C1146" s="6" t="s">
        <v>4607</v>
      </c>
      <c r="D1146" s="5" t="s">
        <v>4608</v>
      </c>
      <c r="E1146" s="7">
        <v>98635689</v>
      </c>
      <c r="F1146" s="7">
        <v>30710987150038</v>
      </c>
      <c r="G1146" s="7" t="s">
        <v>4609</v>
      </c>
      <c r="H1146" s="14">
        <v>45212</v>
      </c>
      <c r="I1146" s="5" t="s">
        <v>1125</v>
      </c>
      <c r="J1146" s="5" t="e">
        <f>++COUNTIFS(#REF!,'Манзилли сотиб олиш (2)'!$F1146,#REF!,'Манзилли сотиб олиш (2)'!J$3,#REF!,'Манзилли сотиб олиш (2)'!J$2)</f>
        <v>#REF!</v>
      </c>
      <c r="K1146" s="5" t="e">
        <f>++COUNTIFS(#REF!,'Манзилли сотиб олиш (2)'!$F1146,#REF!,'Манзилли сотиб олиш (2)'!K$3,#REF!,'Манзилли сотиб олиш (2)'!K$2)</f>
        <v>#REF!</v>
      </c>
      <c r="L1146" s="5" t="e">
        <f>++COUNTIFS(#REF!,'Манзилли сотиб олиш (2)'!$F1146,#REF!,'Манзилли сотиб олиш (2)'!L$3,#REF!,'Манзилли сотиб олиш (2)'!L$2)</f>
        <v>#REF!</v>
      </c>
      <c r="M1146" s="5" t="e">
        <f>++COUNTIFS(#REF!,'Манзилли сотиб олиш (2)'!$F1146,#REF!,'Манзилли сотиб олиш (2)'!M$3,#REF!,'Манзилли сотиб олиш (2)'!M$2)</f>
        <v>#REF!</v>
      </c>
      <c r="N1146" s="5" t="e">
        <f>++COUNTIFS(#REF!,'Манзилли сотиб олиш (2)'!$F1146,#REF!,'Манзилли сотиб олиш (2)'!N$3,#REF!,'Манзилли сотиб олиш (2)'!N$2)</f>
        <v>#REF!</v>
      </c>
      <c r="O1146" s="7" t="e">
        <f t="shared" si="215"/>
        <v>#REF!</v>
      </c>
      <c r="P1146" s="7">
        <f t="shared" si="216"/>
        <v>0</v>
      </c>
      <c r="Q1146" s="7">
        <f t="shared" si="217"/>
        <v>0</v>
      </c>
      <c r="R1146" s="5" t="e">
        <f>++COUNTIFS(#REF!,'Манзилли сотиб олиш (2)'!$F1146,#REF!,'Манзилли сотиб олиш (2)'!R$3,#REF!,'Манзилли сотиб олиш (2)'!R$2)</f>
        <v>#REF!</v>
      </c>
      <c r="S1146" s="5" t="e">
        <f>++COUNTIFS(#REF!,'Манзилли сотиб олиш (2)'!$F1146,#REF!,'Манзилли сотиб олиш (2)'!S$3,#REF!,'Манзилли сотиб олиш (2)'!S$2)</f>
        <v>#REF!</v>
      </c>
      <c r="T1146" s="5" t="e">
        <f>++COUNTIFS(#REF!,'Манзилли сотиб олиш (2)'!$F1146,#REF!,'Манзилли сотиб олиш (2)'!T$3,#REF!,'Манзилли сотиб олиш (2)'!T$2)</f>
        <v>#REF!</v>
      </c>
      <c r="U1146" s="5" t="e">
        <f>++COUNTIFS(#REF!,'Манзилли сотиб олиш (2)'!$F1146,#REF!,'Манзилли сотиб олиш (2)'!U$3,#REF!,'Манзилли сотиб олиш (2)'!U$2)</f>
        <v>#REF!</v>
      </c>
      <c r="V1146" s="5" t="e">
        <f>++COUNTIFS(#REF!,'Манзилли сотиб олиш (2)'!$F1146,#REF!,'Манзилли сотиб олиш (2)'!V$3,#REF!,'Манзилли сотиб олиш (2)'!V$2)</f>
        <v>#REF!</v>
      </c>
      <c r="W1146" s="7" t="e">
        <f t="shared" si="218"/>
        <v>#REF!</v>
      </c>
      <c r="X1146" s="7">
        <f t="shared" si="222"/>
        <v>0</v>
      </c>
      <c r="Y1146" s="7">
        <f t="shared" si="219"/>
        <v>0</v>
      </c>
      <c r="Z1146" s="7">
        <f t="shared" si="223"/>
        <v>0</v>
      </c>
      <c r="AA1146" s="7">
        <v>0</v>
      </c>
      <c r="AB1146" s="7" t="e">
        <f t="shared" si="220"/>
        <v>#REF!</v>
      </c>
      <c r="AC1146" s="7">
        <f t="shared" si="202"/>
        <v>0</v>
      </c>
      <c r="AD1146" s="12" t="e">
        <f>++VLOOKUP(F1146,#REF!,3,0)</f>
        <v>#REF!</v>
      </c>
      <c r="AE1146" s="10"/>
      <c r="AF1146" s="10"/>
    </row>
    <row r="1147" spans="1:32" x14ac:dyDescent="0.25">
      <c r="A1147" s="5">
        <f t="shared" si="221"/>
        <v>256</v>
      </c>
      <c r="B1147" s="22" t="s">
        <v>502</v>
      </c>
      <c r="C1147" s="6" t="s">
        <v>4610</v>
      </c>
      <c r="D1147" s="5" t="s">
        <v>4611</v>
      </c>
      <c r="E1147" s="7">
        <v>98569912</v>
      </c>
      <c r="F1147" s="7">
        <v>42910757150016</v>
      </c>
      <c r="G1147" s="7" t="s">
        <v>4612</v>
      </c>
      <c r="H1147" s="14">
        <v>45202</v>
      </c>
      <c r="I1147" s="5" t="s">
        <v>1125</v>
      </c>
      <c r="J1147" s="5" t="e">
        <f>++COUNTIFS(#REF!,'Манзилли сотиб олиш (2)'!$F1147,#REF!,'Манзилли сотиб олиш (2)'!J$3,#REF!,'Манзилли сотиб олиш (2)'!J$2)</f>
        <v>#REF!</v>
      </c>
      <c r="K1147" s="5" t="e">
        <f>++COUNTIFS(#REF!,'Манзилли сотиб олиш (2)'!$F1147,#REF!,'Манзилли сотиб олиш (2)'!K$3,#REF!,'Манзилли сотиб олиш (2)'!K$2)</f>
        <v>#REF!</v>
      </c>
      <c r="L1147" s="5" t="e">
        <f>++COUNTIFS(#REF!,'Манзилли сотиб олиш (2)'!$F1147,#REF!,'Манзилли сотиб олиш (2)'!L$3,#REF!,'Манзилли сотиб олиш (2)'!L$2)</f>
        <v>#REF!</v>
      </c>
      <c r="M1147" s="5" t="e">
        <f>++COUNTIFS(#REF!,'Манзилли сотиб олиш (2)'!$F1147,#REF!,'Манзилли сотиб олиш (2)'!M$3,#REF!,'Манзилли сотиб олиш (2)'!M$2)</f>
        <v>#REF!</v>
      </c>
      <c r="N1147" s="5" t="e">
        <f>++COUNTIFS(#REF!,'Манзилли сотиб олиш (2)'!$F1147,#REF!,'Манзилли сотиб олиш (2)'!N$3,#REF!,'Манзилли сотиб олиш (2)'!N$2)</f>
        <v>#REF!</v>
      </c>
      <c r="O1147" s="7" t="e">
        <f t="shared" si="215"/>
        <v>#REF!</v>
      </c>
      <c r="P1147" s="7">
        <f t="shared" si="216"/>
        <v>0</v>
      </c>
      <c r="Q1147" s="7">
        <f t="shared" si="217"/>
        <v>0</v>
      </c>
      <c r="R1147" s="5" t="e">
        <f>++COUNTIFS(#REF!,'Манзилли сотиб олиш (2)'!$F1147,#REF!,'Манзилли сотиб олиш (2)'!R$3,#REF!,'Манзилли сотиб олиш (2)'!R$2)</f>
        <v>#REF!</v>
      </c>
      <c r="S1147" s="5" t="e">
        <f>++COUNTIFS(#REF!,'Манзилли сотиб олиш (2)'!$F1147,#REF!,'Манзилли сотиб олиш (2)'!S$3,#REF!,'Манзилли сотиб олиш (2)'!S$2)</f>
        <v>#REF!</v>
      </c>
      <c r="T1147" s="5" t="e">
        <f>++COUNTIFS(#REF!,'Манзилли сотиб олиш (2)'!$F1147,#REF!,'Манзилли сотиб олиш (2)'!T$3,#REF!,'Манзилли сотиб олиш (2)'!T$2)</f>
        <v>#REF!</v>
      </c>
      <c r="U1147" s="5" t="e">
        <f>++COUNTIFS(#REF!,'Манзилли сотиб олиш (2)'!$F1147,#REF!,'Манзилли сотиб олиш (2)'!U$3,#REF!,'Манзилли сотиб олиш (2)'!U$2)</f>
        <v>#REF!</v>
      </c>
      <c r="V1147" s="5" t="e">
        <f>++COUNTIFS(#REF!,'Манзилли сотиб олиш (2)'!$F1147,#REF!,'Манзилли сотиб олиш (2)'!V$3,#REF!,'Манзилли сотиб олиш (2)'!V$2)</f>
        <v>#REF!</v>
      </c>
      <c r="W1147" s="7" t="e">
        <f t="shared" si="218"/>
        <v>#REF!</v>
      </c>
      <c r="X1147" s="7">
        <f t="shared" si="222"/>
        <v>0</v>
      </c>
      <c r="Y1147" s="7">
        <f t="shared" si="219"/>
        <v>0</v>
      </c>
      <c r="Z1147" s="7">
        <f t="shared" si="223"/>
        <v>0</v>
      </c>
      <c r="AA1147" s="7">
        <v>0</v>
      </c>
      <c r="AB1147" s="7" t="e">
        <f t="shared" si="220"/>
        <v>#REF!</v>
      </c>
      <c r="AC1147" s="7">
        <f t="shared" si="202"/>
        <v>0</v>
      </c>
      <c r="AD1147" s="12" t="e">
        <f>++VLOOKUP(F1147,#REF!,3,0)</f>
        <v>#REF!</v>
      </c>
      <c r="AE1147" s="10"/>
      <c r="AF1147" s="10"/>
    </row>
    <row r="1148" spans="1:32" x14ac:dyDescent="0.25">
      <c r="A1148" s="5">
        <f t="shared" si="221"/>
        <v>257</v>
      </c>
      <c r="B1148" s="22" t="s">
        <v>502</v>
      </c>
      <c r="C1148" s="6" t="s">
        <v>4613</v>
      </c>
      <c r="D1148" s="5" t="s">
        <v>4614</v>
      </c>
      <c r="E1148" s="7">
        <v>98564531</v>
      </c>
      <c r="F1148" s="7">
        <v>30308793120103</v>
      </c>
      <c r="G1148" s="7" t="s">
        <v>4615</v>
      </c>
      <c r="H1148" s="14">
        <v>45202</v>
      </c>
      <c r="I1148" s="5" t="s">
        <v>1125</v>
      </c>
      <c r="J1148" s="5" t="e">
        <f>++COUNTIFS(#REF!,'Манзилли сотиб олиш (2)'!$F1148,#REF!,'Манзилли сотиб олиш (2)'!J$3,#REF!,'Манзилли сотиб олиш (2)'!J$2)</f>
        <v>#REF!</v>
      </c>
      <c r="K1148" s="5" t="e">
        <f>++COUNTIFS(#REF!,'Манзилли сотиб олиш (2)'!$F1148,#REF!,'Манзилли сотиб олиш (2)'!K$3,#REF!,'Манзилли сотиб олиш (2)'!K$2)</f>
        <v>#REF!</v>
      </c>
      <c r="L1148" s="5" t="e">
        <f>++COUNTIFS(#REF!,'Манзилли сотиб олиш (2)'!$F1148,#REF!,'Манзилли сотиб олиш (2)'!L$3,#REF!,'Манзилли сотиб олиш (2)'!L$2)</f>
        <v>#REF!</v>
      </c>
      <c r="M1148" s="5" t="e">
        <f>++COUNTIFS(#REF!,'Манзилли сотиб олиш (2)'!$F1148,#REF!,'Манзилли сотиб олиш (2)'!M$3,#REF!,'Манзилли сотиб олиш (2)'!M$2)</f>
        <v>#REF!</v>
      </c>
      <c r="N1148" s="5" t="e">
        <f>++COUNTIFS(#REF!,'Манзилли сотиб олиш (2)'!$F1148,#REF!,'Манзилли сотиб олиш (2)'!N$3,#REF!,'Манзилли сотиб олиш (2)'!N$2)</f>
        <v>#REF!</v>
      </c>
      <c r="O1148" s="7" t="e">
        <f t="shared" ref="O1148:O1167" si="224">++IF(N1148=1,32,0)</f>
        <v>#REF!</v>
      </c>
      <c r="P1148" s="7">
        <f t="shared" ref="P1148:P1167" si="225">++IF(Q1148&gt;0,1,0)</f>
        <v>0</v>
      </c>
      <c r="Q1148" s="7">
        <f t="shared" ref="Q1148:Q1167" si="226">++IF(I1148="Davlat byudeti",AA1148,0)</f>
        <v>0</v>
      </c>
      <c r="R1148" s="5" t="e">
        <f>++COUNTIFS(#REF!,'Манзилли сотиб олиш (2)'!$F1148,#REF!,'Манзилли сотиб олиш (2)'!R$3,#REF!,'Манзилли сотиб олиш (2)'!R$2)</f>
        <v>#REF!</v>
      </c>
      <c r="S1148" s="5" t="e">
        <f>++COUNTIFS(#REF!,'Манзилли сотиб олиш (2)'!$F1148,#REF!,'Манзилли сотиб олиш (2)'!S$3,#REF!,'Манзилли сотиб олиш (2)'!S$2)</f>
        <v>#REF!</v>
      </c>
      <c r="T1148" s="5" t="e">
        <f>++COUNTIFS(#REF!,'Манзилли сотиб олиш (2)'!$F1148,#REF!,'Манзилли сотиб олиш (2)'!T$3,#REF!,'Манзилли сотиб олиш (2)'!T$2)</f>
        <v>#REF!</v>
      </c>
      <c r="U1148" s="5" t="e">
        <f>++COUNTIFS(#REF!,'Манзилли сотиб олиш (2)'!$F1148,#REF!,'Манзилли сотиб олиш (2)'!U$3,#REF!,'Манзилли сотиб олиш (2)'!U$2)</f>
        <v>#REF!</v>
      </c>
      <c r="V1148" s="5" t="e">
        <f>++COUNTIFS(#REF!,'Манзилли сотиб олиш (2)'!$F1148,#REF!,'Манзилли сотиб олиш (2)'!V$3,#REF!,'Манзилли сотиб олиш (2)'!V$2)</f>
        <v>#REF!</v>
      </c>
      <c r="W1148" s="7" t="e">
        <f t="shared" ref="W1148:W1167" si="227">++IF(V1148=1,32,0)</f>
        <v>#REF!</v>
      </c>
      <c r="X1148" s="7">
        <f t="shared" si="222"/>
        <v>0</v>
      </c>
      <c r="Y1148" s="7">
        <f t="shared" ref="Y1148:Y1167" si="228">++IF(I1148="Mahalliy byudeti",AA1148,0)</f>
        <v>0</v>
      </c>
      <c r="Z1148" s="7">
        <f t="shared" si="223"/>
        <v>0</v>
      </c>
      <c r="AA1148" s="7">
        <v>0</v>
      </c>
      <c r="AB1148" s="7" t="e">
        <f t="shared" ref="AB1148:AB1167" si="229">++IF((N1148+V1148)&gt;0,Z1148,0)</f>
        <v>#REF!</v>
      </c>
      <c r="AC1148" s="7">
        <f t="shared" si="202"/>
        <v>0</v>
      </c>
      <c r="AD1148" s="12" t="e">
        <f>++VLOOKUP(F1148,#REF!,3,0)</f>
        <v>#REF!</v>
      </c>
      <c r="AE1148" s="10" t="s">
        <v>502</v>
      </c>
      <c r="AF1148" s="10" t="s">
        <v>2925</v>
      </c>
    </row>
    <row r="1149" spans="1:32" x14ac:dyDescent="0.25">
      <c r="A1149" s="5">
        <f t="shared" si="221"/>
        <v>258</v>
      </c>
      <c r="B1149" s="22" t="s">
        <v>502</v>
      </c>
      <c r="C1149" s="6" t="s">
        <v>1552</v>
      </c>
      <c r="D1149" s="5" t="s">
        <v>4616</v>
      </c>
      <c r="E1149" s="7">
        <v>98564758</v>
      </c>
      <c r="F1149" s="7">
        <v>42006977150052</v>
      </c>
      <c r="G1149" s="7" t="s">
        <v>2509</v>
      </c>
      <c r="H1149" s="14">
        <v>45202</v>
      </c>
      <c r="I1149" s="5" t="s">
        <v>1125</v>
      </c>
      <c r="J1149" s="5" t="e">
        <f>++COUNTIFS(#REF!,'Манзилли сотиб олиш (2)'!$F1149,#REF!,'Манзилли сотиб олиш (2)'!J$3,#REF!,'Манзилли сотиб олиш (2)'!J$2)</f>
        <v>#REF!</v>
      </c>
      <c r="K1149" s="5" t="e">
        <f>++COUNTIFS(#REF!,'Манзилли сотиб олиш (2)'!$F1149,#REF!,'Манзилли сотиб олиш (2)'!K$3,#REF!,'Манзилли сотиб олиш (2)'!K$2)</f>
        <v>#REF!</v>
      </c>
      <c r="L1149" s="5" t="e">
        <f>++COUNTIFS(#REF!,'Манзилли сотиб олиш (2)'!$F1149,#REF!,'Манзилли сотиб олиш (2)'!L$3,#REF!,'Манзилли сотиб олиш (2)'!L$2)</f>
        <v>#REF!</v>
      </c>
      <c r="M1149" s="5" t="e">
        <f>++COUNTIFS(#REF!,'Манзилли сотиб олиш (2)'!$F1149,#REF!,'Манзилли сотиб олиш (2)'!M$3,#REF!,'Манзилли сотиб олиш (2)'!M$2)</f>
        <v>#REF!</v>
      </c>
      <c r="N1149" s="5" t="e">
        <f>++COUNTIFS(#REF!,'Манзилли сотиб олиш (2)'!$F1149,#REF!,'Манзилли сотиб олиш (2)'!N$3,#REF!,'Манзилли сотиб олиш (2)'!N$2)</f>
        <v>#REF!</v>
      </c>
      <c r="O1149" s="7" t="e">
        <f t="shared" si="224"/>
        <v>#REF!</v>
      </c>
      <c r="P1149" s="7">
        <f t="shared" si="225"/>
        <v>0</v>
      </c>
      <c r="Q1149" s="7">
        <f t="shared" si="226"/>
        <v>0</v>
      </c>
      <c r="R1149" s="5" t="e">
        <f>++COUNTIFS(#REF!,'Манзилли сотиб олиш (2)'!$F1149,#REF!,'Манзилли сотиб олиш (2)'!R$3,#REF!,'Манзилли сотиб олиш (2)'!R$2)</f>
        <v>#REF!</v>
      </c>
      <c r="S1149" s="5" t="e">
        <f>++COUNTIFS(#REF!,'Манзилли сотиб олиш (2)'!$F1149,#REF!,'Манзилли сотиб олиш (2)'!S$3,#REF!,'Манзилли сотиб олиш (2)'!S$2)</f>
        <v>#REF!</v>
      </c>
      <c r="T1149" s="5" t="e">
        <f>++COUNTIFS(#REF!,'Манзилли сотиб олиш (2)'!$F1149,#REF!,'Манзилли сотиб олиш (2)'!T$3,#REF!,'Манзилли сотиб олиш (2)'!T$2)</f>
        <v>#REF!</v>
      </c>
      <c r="U1149" s="5" t="e">
        <f>++COUNTIFS(#REF!,'Манзилли сотиб олиш (2)'!$F1149,#REF!,'Манзилли сотиб олиш (2)'!U$3,#REF!,'Манзилли сотиб олиш (2)'!U$2)</f>
        <v>#REF!</v>
      </c>
      <c r="V1149" s="5" t="e">
        <f>++COUNTIFS(#REF!,'Манзилли сотиб олиш (2)'!$F1149,#REF!,'Манзилли сотиб олиш (2)'!V$3,#REF!,'Манзилли сотиб олиш (2)'!V$2)</f>
        <v>#REF!</v>
      </c>
      <c r="W1149" s="7" t="e">
        <f t="shared" si="227"/>
        <v>#REF!</v>
      </c>
      <c r="X1149" s="7">
        <f t="shared" si="222"/>
        <v>0</v>
      </c>
      <c r="Y1149" s="7">
        <f t="shared" si="228"/>
        <v>0</v>
      </c>
      <c r="Z1149" s="7">
        <f t="shared" si="223"/>
        <v>0</v>
      </c>
      <c r="AA1149" s="7">
        <v>0</v>
      </c>
      <c r="AB1149" s="7" t="e">
        <f t="shared" si="229"/>
        <v>#REF!</v>
      </c>
      <c r="AC1149" s="7">
        <f t="shared" si="202"/>
        <v>0</v>
      </c>
      <c r="AD1149" s="12" t="e">
        <f>++VLOOKUP(F1149,#REF!,3,0)</f>
        <v>#REF!</v>
      </c>
      <c r="AE1149" s="10"/>
      <c r="AF1149" s="10"/>
    </row>
    <row r="1150" spans="1:32" x14ac:dyDescent="0.25">
      <c r="A1150" s="5">
        <f t="shared" ref="A1150:A1167" si="230">+A1149+1</f>
        <v>259</v>
      </c>
      <c r="B1150" s="22" t="s">
        <v>502</v>
      </c>
      <c r="C1150" s="6" t="s">
        <v>4617</v>
      </c>
      <c r="D1150" s="5" t="s">
        <v>4618</v>
      </c>
      <c r="E1150" s="7">
        <v>93797098</v>
      </c>
      <c r="F1150" s="7">
        <v>40301843160064</v>
      </c>
      <c r="G1150" s="7" t="s">
        <v>4619</v>
      </c>
      <c r="H1150" s="14">
        <v>45202</v>
      </c>
      <c r="I1150" s="5" t="s">
        <v>1125</v>
      </c>
      <c r="J1150" s="5" t="e">
        <f>++COUNTIFS(#REF!,'Манзилли сотиб олиш (2)'!$F1150,#REF!,'Манзилли сотиб олиш (2)'!J$3,#REF!,'Манзилли сотиб олиш (2)'!J$2)</f>
        <v>#REF!</v>
      </c>
      <c r="K1150" s="5" t="e">
        <f>++COUNTIFS(#REF!,'Манзилли сотиб олиш (2)'!$F1150,#REF!,'Манзилли сотиб олиш (2)'!K$3,#REF!,'Манзилли сотиб олиш (2)'!K$2)</f>
        <v>#REF!</v>
      </c>
      <c r="L1150" s="5" t="e">
        <f>++COUNTIFS(#REF!,'Манзилли сотиб олиш (2)'!$F1150,#REF!,'Манзилли сотиб олиш (2)'!L$3,#REF!,'Манзилли сотиб олиш (2)'!L$2)</f>
        <v>#REF!</v>
      </c>
      <c r="M1150" s="5" t="e">
        <f>++COUNTIFS(#REF!,'Манзилли сотиб олиш (2)'!$F1150,#REF!,'Манзилли сотиб олиш (2)'!M$3,#REF!,'Манзилли сотиб олиш (2)'!M$2)</f>
        <v>#REF!</v>
      </c>
      <c r="N1150" s="5" t="e">
        <f>++COUNTIFS(#REF!,'Манзилли сотиб олиш (2)'!$F1150,#REF!,'Манзилли сотиб олиш (2)'!N$3,#REF!,'Манзилли сотиб олиш (2)'!N$2)</f>
        <v>#REF!</v>
      </c>
      <c r="O1150" s="7" t="e">
        <f t="shared" si="224"/>
        <v>#REF!</v>
      </c>
      <c r="P1150" s="7">
        <f t="shared" si="225"/>
        <v>0</v>
      </c>
      <c r="Q1150" s="7">
        <f t="shared" si="226"/>
        <v>0</v>
      </c>
      <c r="R1150" s="5" t="e">
        <f>++COUNTIFS(#REF!,'Манзилли сотиб олиш (2)'!$F1150,#REF!,'Манзилли сотиб олиш (2)'!R$3,#REF!,'Манзилли сотиб олиш (2)'!R$2)</f>
        <v>#REF!</v>
      </c>
      <c r="S1150" s="5" t="e">
        <f>++COUNTIFS(#REF!,'Манзилли сотиб олиш (2)'!$F1150,#REF!,'Манзилли сотиб олиш (2)'!S$3,#REF!,'Манзилли сотиб олиш (2)'!S$2)</f>
        <v>#REF!</v>
      </c>
      <c r="T1150" s="5" t="e">
        <f>++COUNTIFS(#REF!,'Манзилли сотиб олиш (2)'!$F1150,#REF!,'Манзилли сотиб олиш (2)'!T$3,#REF!,'Манзилли сотиб олиш (2)'!T$2)</f>
        <v>#REF!</v>
      </c>
      <c r="U1150" s="5" t="e">
        <f>++COUNTIFS(#REF!,'Манзилли сотиб олиш (2)'!$F1150,#REF!,'Манзилли сотиб олиш (2)'!U$3,#REF!,'Манзилли сотиб олиш (2)'!U$2)</f>
        <v>#REF!</v>
      </c>
      <c r="V1150" s="5" t="e">
        <f>++COUNTIFS(#REF!,'Манзилли сотиб олиш (2)'!$F1150,#REF!,'Манзилли сотиб олиш (2)'!V$3,#REF!,'Манзилли сотиб олиш (2)'!V$2)</f>
        <v>#REF!</v>
      </c>
      <c r="W1150" s="7" t="e">
        <f t="shared" si="227"/>
        <v>#REF!</v>
      </c>
      <c r="X1150" s="7">
        <f t="shared" si="222"/>
        <v>0</v>
      </c>
      <c r="Y1150" s="7">
        <f t="shared" si="228"/>
        <v>0</v>
      </c>
      <c r="Z1150" s="7">
        <f t="shared" si="223"/>
        <v>0</v>
      </c>
      <c r="AA1150" s="7">
        <v>0</v>
      </c>
      <c r="AB1150" s="7" t="e">
        <f t="shared" si="229"/>
        <v>#REF!</v>
      </c>
      <c r="AC1150" s="7">
        <f t="shared" si="202"/>
        <v>0</v>
      </c>
      <c r="AD1150" s="12" t="e">
        <f>++VLOOKUP(F1150,#REF!,3,0)</f>
        <v>#REF!</v>
      </c>
      <c r="AE1150" s="10"/>
      <c r="AF1150" s="10"/>
    </row>
    <row r="1151" spans="1:32" x14ac:dyDescent="0.25">
      <c r="A1151" s="5">
        <f t="shared" si="230"/>
        <v>260</v>
      </c>
      <c r="B1151" s="22" t="s">
        <v>502</v>
      </c>
      <c r="C1151" s="6" t="s">
        <v>4620</v>
      </c>
      <c r="D1151" s="5" t="s">
        <v>4621</v>
      </c>
      <c r="E1151" s="7">
        <v>98563977</v>
      </c>
      <c r="F1151" s="7">
        <v>41211863120045</v>
      </c>
      <c r="G1151" s="7" t="s">
        <v>4622</v>
      </c>
      <c r="H1151" s="14">
        <v>45202</v>
      </c>
      <c r="I1151" s="5" t="s">
        <v>1125</v>
      </c>
      <c r="J1151" s="5" t="e">
        <f>++COUNTIFS(#REF!,'Манзилли сотиб олиш (2)'!$F1151,#REF!,'Манзилли сотиб олиш (2)'!J$3,#REF!,'Манзилли сотиб олиш (2)'!J$2)</f>
        <v>#REF!</v>
      </c>
      <c r="K1151" s="5" t="e">
        <f>++COUNTIFS(#REF!,'Манзилли сотиб олиш (2)'!$F1151,#REF!,'Манзилли сотиб олиш (2)'!K$3,#REF!,'Манзилли сотиб олиш (2)'!K$2)</f>
        <v>#REF!</v>
      </c>
      <c r="L1151" s="5" t="e">
        <f>++COUNTIFS(#REF!,'Манзилли сотиб олиш (2)'!$F1151,#REF!,'Манзилли сотиб олиш (2)'!L$3,#REF!,'Манзилли сотиб олиш (2)'!L$2)</f>
        <v>#REF!</v>
      </c>
      <c r="M1151" s="5" t="e">
        <f>++COUNTIFS(#REF!,'Манзилли сотиб олиш (2)'!$F1151,#REF!,'Манзилли сотиб олиш (2)'!M$3,#REF!,'Манзилли сотиб олиш (2)'!M$2)</f>
        <v>#REF!</v>
      </c>
      <c r="N1151" s="5" t="e">
        <f>++COUNTIFS(#REF!,'Манзилли сотиб олиш (2)'!$F1151,#REF!,'Манзилли сотиб олиш (2)'!N$3,#REF!,'Манзилли сотиб олиш (2)'!N$2)</f>
        <v>#REF!</v>
      </c>
      <c r="O1151" s="7" t="e">
        <f t="shared" si="224"/>
        <v>#REF!</v>
      </c>
      <c r="P1151" s="7">
        <f t="shared" si="225"/>
        <v>0</v>
      </c>
      <c r="Q1151" s="7">
        <f t="shared" si="226"/>
        <v>0</v>
      </c>
      <c r="R1151" s="5" t="e">
        <f>++COUNTIFS(#REF!,'Манзилли сотиб олиш (2)'!$F1151,#REF!,'Манзилли сотиб олиш (2)'!R$3,#REF!,'Манзилли сотиб олиш (2)'!R$2)</f>
        <v>#REF!</v>
      </c>
      <c r="S1151" s="5" t="e">
        <f>++COUNTIFS(#REF!,'Манзилли сотиб олиш (2)'!$F1151,#REF!,'Манзилли сотиб олиш (2)'!S$3,#REF!,'Манзилли сотиб олиш (2)'!S$2)</f>
        <v>#REF!</v>
      </c>
      <c r="T1151" s="5" t="e">
        <f>++COUNTIFS(#REF!,'Манзилли сотиб олиш (2)'!$F1151,#REF!,'Манзилли сотиб олиш (2)'!T$3,#REF!,'Манзилли сотиб олиш (2)'!T$2)</f>
        <v>#REF!</v>
      </c>
      <c r="U1151" s="5" t="e">
        <f>++COUNTIFS(#REF!,'Манзилли сотиб олиш (2)'!$F1151,#REF!,'Манзилли сотиб олиш (2)'!U$3,#REF!,'Манзилли сотиб олиш (2)'!U$2)</f>
        <v>#REF!</v>
      </c>
      <c r="V1151" s="5" t="e">
        <f>++COUNTIFS(#REF!,'Манзилли сотиб олиш (2)'!$F1151,#REF!,'Манзилли сотиб олиш (2)'!V$3,#REF!,'Манзилли сотиб олиш (2)'!V$2)</f>
        <v>#REF!</v>
      </c>
      <c r="W1151" s="7" t="e">
        <f t="shared" si="227"/>
        <v>#REF!</v>
      </c>
      <c r="X1151" s="7">
        <f t="shared" si="222"/>
        <v>0</v>
      </c>
      <c r="Y1151" s="7">
        <f t="shared" si="228"/>
        <v>0</v>
      </c>
      <c r="Z1151" s="7">
        <f t="shared" si="223"/>
        <v>0</v>
      </c>
      <c r="AA1151" s="7">
        <v>0</v>
      </c>
      <c r="AB1151" s="7" t="e">
        <f t="shared" si="229"/>
        <v>#REF!</v>
      </c>
      <c r="AC1151" s="7">
        <f t="shared" si="202"/>
        <v>0</v>
      </c>
      <c r="AD1151" s="12" t="e">
        <f>++VLOOKUP(F1151,#REF!,3,0)</f>
        <v>#REF!</v>
      </c>
      <c r="AE1151" s="10"/>
      <c r="AF1151" s="10"/>
    </row>
    <row r="1152" spans="1:32" x14ac:dyDescent="0.25">
      <c r="A1152" s="5">
        <f t="shared" si="230"/>
        <v>261</v>
      </c>
      <c r="B1152" s="22" t="s">
        <v>502</v>
      </c>
      <c r="C1152" s="6" t="s">
        <v>4623</v>
      </c>
      <c r="D1152" s="5" t="s">
        <v>4624</v>
      </c>
      <c r="E1152" s="7">
        <v>98258906</v>
      </c>
      <c r="F1152" s="7">
        <v>30804833120097</v>
      </c>
      <c r="G1152" s="7" t="s">
        <v>4625</v>
      </c>
      <c r="H1152" s="14">
        <v>45202</v>
      </c>
      <c r="I1152" s="5" t="s">
        <v>1125</v>
      </c>
      <c r="J1152" s="5" t="e">
        <f>++COUNTIFS(#REF!,'Манзилли сотиб олиш (2)'!$F1152,#REF!,'Манзилли сотиб олиш (2)'!J$3,#REF!,'Манзилли сотиб олиш (2)'!J$2)</f>
        <v>#REF!</v>
      </c>
      <c r="K1152" s="5" t="e">
        <f>++COUNTIFS(#REF!,'Манзилли сотиб олиш (2)'!$F1152,#REF!,'Манзилли сотиб олиш (2)'!K$3,#REF!,'Манзилли сотиб олиш (2)'!K$2)</f>
        <v>#REF!</v>
      </c>
      <c r="L1152" s="5" t="e">
        <f>++COUNTIFS(#REF!,'Манзилли сотиб олиш (2)'!$F1152,#REF!,'Манзилли сотиб олиш (2)'!L$3,#REF!,'Манзилли сотиб олиш (2)'!L$2)</f>
        <v>#REF!</v>
      </c>
      <c r="M1152" s="5" t="e">
        <f>++COUNTIFS(#REF!,'Манзилли сотиб олиш (2)'!$F1152,#REF!,'Манзилли сотиб олиш (2)'!M$3,#REF!,'Манзилли сотиб олиш (2)'!M$2)</f>
        <v>#REF!</v>
      </c>
      <c r="N1152" s="5" t="e">
        <f>++COUNTIFS(#REF!,'Манзилли сотиб олиш (2)'!$F1152,#REF!,'Манзилли сотиб олиш (2)'!N$3,#REF!,'Манзилли сотиб олиш (2)'!N$2)</f>
        <v>#REF!</v>
      </c>
      <c r="O1152" s="7" t="e">
        <f t="shared" si="224"/>
        <v>#REF!</v>
      </c>
      <c r="P1152" s="7">
        <f t="shared" si="225"/>
        <v>0</v>
      </c>
      <c r="Q1152" s="7">
        <f t="shared" si="226"/>
        <v>0</v>
      </c>
      <c r="R1152" s="5" t="e">
        <f>++COUNTIFS(#REF!,'Манзилли сотиб олиш (2)'!$F1152,#REF!,'Манзилли сотиб олиш (2)'!R$3,#REF!,'Манзилли сотиб олиш (2)'!R$2)</f>
        <v>#REF!</v>
      </c>
      <c r="S1152" s="5" t="e">
        <f>++COUNTIFS(#REF!,'Манзилли сотиб олиш (2)'!$F1152,#REF!,'Манзилли сотиб олиш (2)'!S$3,#REF!,'Манзилли сотиб олиш (2)'!S$2)</f>
        <v>#REF!</v>
      </c>
      <c r="T1152" s="5" t="e">
        <f>++COUNTIFS(#REF!,'Манзилли сотиб олиш (2)'!$F1152,#REF!,'Манзилли сотиб олиш (2)'!T$3,#REF!,'Манзилли сотиб олиш (2)'!T$2)</f>
        <v>#REF!</v>
      </c>
      <c r="U1152" s="5" t="e">
        <f>++COUNTIFS(#REF!,'Манзилли сотиб олиш (2)'!$F1152,#REF!,'Манзилли сотиб олиш (2)'!U$3,#REF!,'Манзилли сотиб олиш (2)'!U$2)</f>
        <v>#REF!</v>
      </c>
      <c r="V1152" s="5" t="e">
        <f>++COUNTIFS(#REF!,'Манзилли сотиб олиш (2)'!$F1152,#REF!,'Манзилли сотиб олиш (2)'!V$3,#REF!,'Манзилли сотиб олиш (2)'!V$2)</f>
        <v>#REF!</v>
      </c>
      <c r="W1152" s="7" t="e">
        <f t="shared" si="227"/>
        <v>#REF!</v>
      </c>
      <c r="X1152" s="7">
        <f t="shared" si="222"/>
        <v>0</v>
      </c>
      <c r="Y1152" s="7">
        <f t="shared" si="228"/>
        <v>0</v>
      </c>
      <c r="Z1152" s="7">
        <f t="shared" si="223"/>
        <v>0</v>
      </c>
      <c r="AA1152" s="7">
        <v>0</v>
      </c>
      <c r="AB1152" s="7" t="e">
        <f t="shared" si="229"/>
        <v>#REF!</v>
      </c>
      <c r="AC1152" s="7">
        <f t="shared" si="202"/>
        <v>0</v>
      </c>
      <c r="AD1152" s="12" t="e">
        <f>++VLOOKUP(F1152,#REF!,3,0)</f>
        <v>#REF!</v>
      </c>
      <c r="AE1152" s="10"/>
      <c r="AF1152" s="10"/>
    </row>
    <row r="1153" spans="1:34" x14ac:dyDescent="0.25">
      <c r="A1153" s="5">
        <f t="shared" si="230"/>
        <v>262</v>
      </c>
      <c r="B1153" s="22" t="s">
        <v>502</v>
      </c>
      <c r="C1153" s="6" t="s">
        <v>4626</v>
      </c>
      <c r="D1153" s="5" t="s">
        <v>4627</v>
      </c>
      <c r="E1153" s="7">
        <v>98560045</v>
      </c>
      <c r="F1153" s="7">
        <v>32908967180016</v>
      </c>
      <c r="G1153" s="7" t="s">
        <v>4628</v>
      </c>
      <c r="H1153" s="14">
        <v>45202</v>
      </c>
      <c r="I1153" s="5" t="s">
        <v>1125</v>
      </c>
      <c r="J1153" s="5" t="e">
        <f>++COUNTIFS(#REF!,'Манзилли сотиб олиш (2)'!$F1153,#REF!,'Манзилли сотиб олиш (2)'!J$3,#REF!,'Манзилли сотиб олиш (2)'!J$2)</f>
        <v>#REF!</v>
      </c>
      <c r="K1153" s="5" t="e">
        <f>++COUNTIFS(#REF!,'Манзилли сотиб олиш (2)'!$F1153,#REF!,'Манзилли сотиб олиш (2)'!K$3,#REF!,'Манзилли сотиб олиш (2)'!K$2)</f>
        <v>#REF!</v>
      </c>
      <c r="L1153" s="5" t="e">
        <f>++COUNTIFS(#REF!,'Манзилли сотиб олиш (2)'!$F1153,#REF!,'Манзилли сотиб олиш (2)'!L$3,#REF!,'Манзилли сотиб олиш (2)'!L$2)</f>
        <v>#REF!</v>
      </c>
      <c r="M1153" s="5" t="e">
        <f>++COUNTIFS(#REF!,'Манзилли сотиб олиш (2)'!$F1153,#REF!,'Манзилли сотиб олиш (2)'!M$3,#REF!,'Манзилли сотиб олиш (2)'!M$2)</f>
        <v>#REF!</v>
      </c>
      <c r="N1153" s="5" t="e">
        <f>++COUNTIFS(#REF!,'Манзилли сотиб олиш (2)'!$F1153,#REF!,'Манзилли сотиб олиш (2)'!N$3,#REF!,'Манзилли сотиб олиш (2)'!N$2)</f>
        <v>#REF!</v>
      </c>
      <c r="O1153" s="7" t="e">
        <f t="shared" si="224"/>
        <v>#REF!</v>
      </c>
      <c r="P1153" s="7">
        <f t="shared" si="225"/>
        <v>0</v>
      </c>
      <c r="Q1153" s="7">
        <f t="shared" si="226"/>
        <v>0</v>
      </c>
      <c r="R1153" s="5" t="e">
        <f>++COUNTIFS(#REF!,'Манзилли сотиб олиш (2)'!$F1153,#REF!,'Манзилли сотиб олиш (2)'!R$3,#REF!,'Манзилли сотиб олиш (2)'!R$2)</f>
        <v>#REF!</v>
      </c>
      <c r="S1153" s="5" t="e">
        <f>++COUNTIFS(#REF!,'Манзилли сотиб олиш (2)'!$F1153,#REF!,'Манзилли сотиб олиш (2)'!S$3,#REF!,'Манзилли сотиб олиш (2)'!S$2)</f>
        <v>#REF!</v>
      </c>
      <c r="T1153" s="5" t="e">
        <f>++COUNTIFS(#REF!,'Манзилли сотиб олиш (2)'!$F1153,#REF!,'Манзилли сотиб олиш (2)'!T$3,#REF!,'Манзилли сотиб олиш (2)'!T$2)</f>
        <v>#REF!</v>
      </c>
      <c r="U1153" s="5" t="e">
        <f>++COUNTIFS(#REF!,'Манзилли сотиб олиш (2)'!$F1153,#REF!,'Манзилли сотиб олиш (2)'!U$3,#REF!,'Манзилли сотиб олиш (2)'!U$2)</f>
        <v>#REF!</v>
      </c>
      <c r="V1153" s="5" t="e">
        <f>++COUNTIFS(#REF!,'Манзилли сотиб олиш (2)'!$F1153,#REF!,'Манзилли сотиб олиш (2)'!V$3,#REF!,'Манзилли сотиб олиш (2)'!V$2)</f>
        <v>#REF!</v>
      </c>
      <c r="W1153" s="7" t="e">
        <f t="shared" si="227"/>
        <v>#REF!</v>
      </c>
      <c r="X1153" s="7">
        <f t="shared" si="222"/>
        <v>0</v>
      </c>
      <c r="Y1153" s="7">
        <f t="shared" si="228"/>
        <v>0</v>
      </c>
      <c r="Z1153" s="7">
        <f t="shared" si="223"/>
        <v>0</v>
      </c>
      <c r="AA1153" s="7">
        <v>0</v>
      </c>
      <c r="AB1153" s="7" t="e">
        <f t="shared" si="229"/>
        <v>#REF!</v>
      </c>
      <c r="AC1153" s="7">
        <f t="shared" si="202"/>
        <v>0</v>
      </c>
      <c r="AD1153" s="12" t="e">
        <f>++VLOOKUP(F1153,#REF!,3,0)</f>
        <v>#REF!</v>
      </c>
      <c r="AE1153" s="10"/>
      <c r="AF1153" s="10"/>
    </row>
    <row r="1154" spans="1:34" x14ac:dyDescent="0.25">
      <c r="A1154" s="5">
        <f t="shared" si="230"/>
        <v>263</v>
      </c>
      <c r="B1154" s="22" t="s">
        <v>502</v>
      </c>
      <c r="C1154" s="6" t="s">
        <v>4629</v>
      </c>
      <c r="D1154" s="5" t="s">
        <v>4630</v>
      </c>
      <c r="E1154" s="7">
        <v>98556101</v>
      </c>
      <c r="F1154" s="7">
        <v>31605943120082</v>
      </c>
      <c r="G1154" s="7" t="s">
        <v>4631</v>
      </c>
      <c r="H1154" s="14">
        <v>45202</v>
      </c>
      <c r="I1154" s="5" t="s">
        <v>1125</v>
      </c>
      <c r="J1154" s="5" t="e">
        <f>++COUNTIFS(#REF!,'Манзилли сотиб олиш (2)'!$F1154,#REF!,'Манзилли сотиб олиш (2)'!J$3,#REF!,'Манзилли сотиб олиш (2)'!J$2)</f>
        <v>#REF!</v>
      </c>
      <c r="K1154" s="5" t="e">
        <f>++COUNTIFS(#REF!,'Манзилли сотиб олиш (2)'!$F1154,#REF!,'Манзилли сотиб олиш (2)'!K$3,#REF!,'Манзилли сотиб олиш (2)'!K$2)</f>
        <v>#REF!</v>
      </c>
      <c r="L1154" s="5" t="e">
        <f>++COUNTIFS(#REF!,'Манзилли сотиб олиш (2)'!$F1154,#REF!,'Манзилли сотиб олиш (2)'!L$3,#REF!,'Манзилли сотиб олиш (2)'!L$2)</f>
        <v>#REF!</v>
      </c>
      <c r="M1154" s="5" t="e">
        <f>++COUNTIFS(#REF!,'Манзилли сотиб олиш (2)'!$F1154,#REF!,'Манзилли сотиб олиш (2)'!M$3,#REF!,'Манзилли сотиб олиш (2)'!M$2)</f>
        <v>#REF!</v>
      </c>
      <c r="N1154" s="5" t="e">
        <f>++COUNTIFS(#REF!,'Манзилли сотиб олиш (2)'!$F1154,#REF!,'Манзилли сотиб олиш (2)'!N$3,#REF!,'Манзилли сотиб олиш (2)'!N$2)</f>
        <v>#REF!</v>
      </c>
      <c r="O1154" s="7" t="e">
        <f t="shared" si="224"/>
        <v>#REF!</v>
      </c>
      <c r="P1154" s="7">
        <f t="shared" si="225"/>
        <v>0</v>
      </c>
      <c r="Q1154" s="7">
        <f t="shared" si="226"/>
        <v>0</v>
      </c>
      <c r="R1154" s="5" t="e">
        <f>++COUNTIFS(#REF!,'Манзилли сотиб олиш (2)'!$F1154,#REF!,'Манзилли сотиб олиш (2)'!R$3,#REF!,'Манзилли сотиб олиш (2)'!R$2)</f>
        <v>#REF!</v>
      </c>
      <c r="S1154" s="5" t="e">
        <f>++COUNTIFS(#REF!,'Манзилли сотиб олиш (2)'!$F1154,#REF!,'Манзилли сотиб олиш (2)'!S$3,#REF!,'Манзилли сотиб олиш (2)'!S$2)</f>
        <v>#REF!</v>
      </c>
      <c r="T1154" s="5" t="e">
        <f>++COUNTIFS(#REF!,'Манзилли сотиб олиш (2)'!$F1154,#REF!,'Манзилли сотиб олиш (2)'!T$3,#REF!,'Манзилли сотиб олиш (2)'!T$2)</f>
        <v>#REF!</v>
      </c>
      <c r="U1154" s="5" t="e">
        <f>++COUNTIFS(#REF!,'Манзилли сотиб олиш (2)'!$F1154,#REF!,'Манзилли сотиб олиш (2)'!U$3,#REF!,'Манзилли сотиб олиш (2)'!U$2)</f>
        <v>#REF!</v>
      </c>
      <c r="V1154" s="5" t="e">
        <f>++COUNTIFS(#REF!,'Манзилли сотиб олиш (2)'!$F1154,#REF!,'Манзилли сотиб олиш (2)'!V$3,#REF!,'Манзилли сотиб олиш (2)'!V$2)</f>
        <v>#REF!</v>
      </c>
      <c r="W1154" s="7" t="e">
        <f t="shared" si="227"/>
        <v>#REF!</v>
      </c>
      <c r="X1154" s="7">
        <f t="shared" si="222"/>
        <v>0</v>
      </c>
      <c r="Y1154" s="7">
        <f t="shared" si="228"/>
        <v>0</v>
      </c>
      <c r="Z1154" s="7">
        <f t="shared" si="223"/>
        <v>0</v>
      </c>
      <c r="AA1154" s="7">
        <v>0</v>
      </c>
      <c r="AB1154" s="7" t="e">
        <f t="shared" si="229"/>
        <v>#REF!</v>
      </c>
      <c r="AC1154" s="7">
        <f t="shared" si="202"/>
        <v>0</v>
      </c>
      <c r="AD1154" s="12" t="e">
        <f>++VLOOKUP(F1154,#REF!,3,0)</f>
        <v>#REF!</v>
      </c>
      <c r="AE1154" s="10"/>
      <c r="AF1154" s="10"/>
    </row>
    <row r="1155" spans="1:34" x14ac:dyDescent="0.25">
      <c r="A1155" s="5">
        <f t="shared" si="230"/>
        <v>264</v>
      </c>
      <c r="B1155" s="22" t="s">
        <v>502</v>
      </c>
      <c r="C1155" s="6" t="s">
        <v>4632</v>
      </c>
      <c r="D1155" s="5" t="s">
        <v>4633</v>
      </c>
      <c r="E1155" s="7">
        <v>98557381</v>
      </c>
      <c r="F1155" s="7">
        <v>41906907150011</v>
      </c>
      <c r="G1155" s="7" t="s">
        <v>4634</v>
      </c>
      <c r="H1155" s="14">
        <v>45202</v>
      </c>
      <c r="I1155" s="5" t="s">
        <v>1125</v>
      </c>
      <c r="J1155" s="5" t="e">
        <f>++COUNTIFS(#REF!,'Манзилли сотиб олиш (2)'!$F1155,#REF!,'Манзилли сотиб олиш (2)'!J$3,#REF!,'Манзилли сотиб олиш (2)'!J$2)</f>
        <v>#REF!</v>
      </c>
      <c r="K1155" s="5" t="e">
        <f>++COUNTIFS(#REF!,'Манзилли сотиб олиш (2)'!$F1155,#REF!,'Манзилли сотиб олиш (2)'!K$3,#REF!,'Манзилли сотиб олиш (2)'!K$2)</f>
        <v>#REF!</v>
      </c>
      <c r="L1155" s="5" t="e">
        <f>++COUNTIFS(#REF!,'Манзилли сотиб олиш (2)'!$F1155,#REF!,'Манзилли сотиб олиш (2)'!L$3,#REF!,'Манзилли сотиб олиш (2)'!L$2)</f>
        <v>#REF!</v>
      </c>
      <c r="M1155" s="5" t="e">
        <f>++COUNTIFS(#REF!,'Манзилли сотиб олиш (2)'!$F1155,#REF!,'Манзилли сотиб олиш (2)'!M$3,#REF!,'Манзилли сотиб олиш (2)'!M$2)</f>
        <v>#REF!</v>
      </c>
      <c r="N1155" s="5" t="e">
        <f>++COUNTIFS(#REF!,'Манзилли сотиб олиш (2)'!$F1155,#REF!,'Манзилли сотиб олиш (2)'!N$3,#REF!,'Манзилли сотиб олиш (2)'!N$2)</f>
        <v>#REF!</v>
      </c>
      <c r="O1155" s="7" t="e">
        <f t="shared" si="224"/>
        <v>#REF!</v>
      </c>
      <c r="P1155" s="7">
        <f t="shared" si="225"/>
        <v>0</v>
      </c>
      <c r="Q1155" s="7">
        <f t="shared" si="226"/>
        <v>0</v>
      </c>
      <c r="R1155" s="5" t="e">
        <f>++COUNTIFS(#REF!,'Манзилли сотиб олиш (2)'!$F1155,#REF!,'Манзилли сотиб олиш (2)'!R$3,#REF!,'Манзилли сотиб олиш (2)'!R$2)</f>
        <v>#REF!</v>
      </c>
      <c r="S1155" s="5" t="e">
        <f>++COUNTIFS(#REF!,'Манзилли сотиб олиш (2)'!$F1155,#REF!,'Манзилли сотиб олиш (2)'!S$3,#REF!,'Манзилли сотиб олиш (2)'!S$2)</f>
        <v>#REF!</v>
      </c>
      <c r="T1155" s="5" t="e">
        <f>++COUNTIFS(#REF!,'Манзилли сотиб олиш (2)'!$F1155,#REF!,'Манзилли сотиб олиш (2)'!T$3,#REF!,'Манзилли сотиб олиш (2)'!T$2)</f>
        <v>#REF!</v>
      </c>
      <c r="U1155" s="5" t="e">
        <f>++COUNTIFS(#REF!,'Манзилли сотиб олиш (2)'!$F1155,#REF!,'Манзилли сотиб олиш (2)'!U$3,#REF!,'Манзилли сотиб олиш (2)'!U$2)</f>
        <v>#REF!</v>
      </c>
      <c r="V1155" s="5" t="e">
        <f>++COUNTIFS(#REF!,'Манзилли сотиб олиш (2)'!$F1155,#REF!,'Манзилли сотиб олиш (2)'!V$3,#REF!,'Манзилли сотиб олиш (2)'!V$2)</f>
        <v>#REF!</v>
      </c>
      <c r="W1155" s="7" t="e">
        <f t="shared" si="227"/>
        <v>#REF!</v>
      </c>
      <c r="X1155" s="7">
        <f t="shared" si="222"/>
        <v>0</v>
      </c>
      <c r="Y1155" s="7">
        <f t="shared" si="228"/>
        <v>0</v>
      </c>
      <c r="Z1155" s="7">
        <f t="shared" si="223"/>
        <v>0</v>
      </c>
      <c r="AA1155" s="7">
        <v>0</v>
      </c>
      <c r="AB1155" s="7" t="e">
        <f t="shared" si="229"/>
        <v>#REF!</v>
      </c>
      <c r="AC1155" s="7">
        <f t="shared" si="202"/>
        <v>0</v>
      </c>
      <c r="AD1155" s="12" t="e">
        <f>++VLOOKUP(F1155,#REF!,3,0)</f>
        <v>#REF!</v>
      </c>
      <c r="AE1155" s="10"/>
      <c r="AF1155" s="10"/>
    </row>
    <row r="1156" spans="1:34" x14ac:dyDescent="0.25">
      <c r="A1156" s="5">
        <f t="shared" si="230"/>
        <v>265</v>
      </c>
      <c r="B1156" s="22" t="s">
        <v>502</v>
      </c>
      <c r="C1156" s="6" t="s">
        <v>4635</v>
      </c>
      <c r="D1156" s="5" t="s">
        <v>4636</v>
      </c>
      <c r="E1156" s="7">
        <v>98553643</v>
      </c>
      <c r="F1156" s="7">
        <v>31111787150012</v>
      </c>
      <c r="G1156" s="7" t="s">
        <v>4637</v>
      </c>
      <c r="H1156" s="14">
        <v>45202</v>
      </c>
      <c r="I1156" s="5" t="s">
        <v>1125</v>
      </c>
      <c r="J1156" s="5" t="e">
        <f>++COUNTIFS(#REF!,'Манзилли сотиб олиш (2)'!$F1156,#REF!,'Манзилли сотиб олиш (2)'!J$3,#REF!,'Манзилли сотиб олиш (2)'!J$2)</f>
        <v>#REF!</v>
      </c>
      <c r="K1156" s="5" t="e">
        <f>++COUNTIFS(#REF!,'Манзилли сотиб олиш (2)'!$F1156,#REF!,'Манзилли сотиб олиш (2)'!K$3,#REF!,'Манзилли сотиб олиш (2)'!K$2)</f>
        <v>#REF!</v>
      </c>
      <c r="L1156" s="5" t="e">
        <f>++COUNTIFS(#REF!,'Манзилли сотиб олиш (2)'!$F1156,#REF!,'Манзилли сотиб олиш (2)'!L$3,#REF!,'Манзилли сотиб олиш (2)'!L$2)</f>
        <v>#REF!</v>
      </c>
      <c r="M1156" s="5" t="e">
        <f>++COUNTIFS(#REF!,'Манзилли сотиб олиш (2)'!$F1156,#REF!,'Манзилли сотиб олиш (2)'!M$3,#REF!,'Манзилли сотиб олиш (2)'!M$2)</f>
        <v>#REF!</v>
      </c>
      <c r="N1156" s="5" t="e">
        <f>++COUNTIFS(#REF!,'Манзилли сотиб олиш (2)'!$F1156,#REF!,'Манзилли сотиб олиш (2)'!N$3,#REF!,'Манзилли сотиб олиш (2)'!N$2)</f>
        <v>#REF!</v>
      </c>
      <c r="O1156" s="7" t="e">
        <f t="shared" si="224"/>
        <v>#REF!</v>
      </c>
      <c r="P1156" s="7">
        <f t="shared" si="225"/>
        <v>0</v>
      </c>
      <c r="Q1156" s="7">
        <f t="shared" si="226"/>
        <v>0</v>
      </c>
      <c r="R1156" s="5" t="e">
        <f>++COUNTIFS(#REF!,'Манзилли сотиб олиш (2)'!$F1156,#REF!,'Манзилли сотиб олиш (2)'!R$3,#REF!,'Манзилли сотиб олиш (2)'!R$2)</f>
        <v>#REF!</v>
      </c>
      <c r="S1156" s="5" t="e">
        <f>++COUNTIFS(#REF!,'Манзилли сотиб олиш (2)'!$F1156,#REF!,'Манзилли сотиб олиш (2)'!S$3,#REF!,'Манзилли сотиб олиш (2)'!S$2)</f>
        <v>#REF!</v>
      </c>
      <c r="T1156" s="5" t="e">
        <f>++COUNTIFS(#REF!,'Манзилли сотиб олиш (2)'!$F1156,#REF!,'Манзилли сотиб олиш (2)'!T$3,#REF!,'Манзилли сотиб олиш (2)'!T$2)</f>
        <v>#REF!</v>
      </c>
      <c r="U1156" s="5" t="e">
        <f>++COUNTIFS(#REF!,'Манзилли сотиб олиш (2)'!$F1156,#REF!,'Манзилли сотиб олиш (2)'!U$3,#REF!,'Манзилли сотиб олиш (2)'!U$2)</f>
        <v>#REF!</v>
      </c>
      <c r="V1156" s="5" t="e">
        <f>++COUNTIFS(#REF!,'Манзилли сотиб олиш (2)'!$F1156,#REF!,'Манзилли сотиб олиш (2)'!V$3,#REF!,'Манзилли сотиб олиш (2)'!V$2)</f>
        <v>#REF!</v>
      </c>
      <c r="W1156" s="7" t="e">
        <f t="shared" si="227"/>
        <v>#REF!</v>
      </c>
      <c r="X1156" s="7">
        <f t="shared" si="222"/>
        <v>0</v>
      </c>
      <c r="Y1156" s="7">
        <f t="shared" si="228"/>
        <v>0</v>
      </c>
      <c r="Z1156" s="7">
        <f t="shared" si="223"/>
        <v>0</v>
      </c>
      <c r="AA1156" s="7">
        <v>0</v>
      </c>
      <c r="AB1156" s="7" t="e">
        <f t="shared" si="229"/>
        <v>#REF!</v>
      </c>
      <c r="AC1156" s="7">
        <f t="shared" si="202"/>
        <v>0</v>
      </c>
      <c r="AD1156" s="12" t="e">
        <f>++VLOOKUP(F1156,#REF!,3,0)</f>
        <v>#REF!</v>
      </c>
      <c r="AE1156" s="10"/>
      <c r="AF1156" s="10"/>
    </row>
    <row r="1157" spans="1:34" x14ac:dyDescent="0.25">
      <c r="A1157" s="5">
        <f t="shared" si="230"/>
        <v>266</v>
      </c>
      <c r="B1157" s="22" t="s">
        <v>502</v>
      </c>
      <c r="C1157" s="6" t="s">
        <v>4638</v>
      </c>
      <c r="D1157" s="5" t="s">
        <v>4639</v>
      </c>
      <c r="E1157" s="7">
        <v>98552940</v>
      </c>
      <c r="F1157" s="7">
        <v>42212793120065</v>
      </c>
      <c r="G1157" s="7" t="s">
        <v>4637</v>
      </c>
      <c r="H1157" s="14">
        <v>45202</v>
      </c>
      <c r="I1157" s="5" t="s">
        <v>1125</v>
      </c>
      <c r="J1157" s="5" t="e">
        <f>++COUNTIFS(#REF!,'Манзилли сотиб олиш (2)'!$F1157,#REF!,'Манзилли сотиб олиш (2)'!J$3,#REF!,'Манзилли сотиб олиш (2)'!J$2)</f>
        <v>#REF!</v>
      </c>
      <c r="K1157" s="5" t="e">
        <f>++COUNTIFS(#REF!,'Манзилли сотиб олиш (2)'!$F1157,#REF!,'Манзилли сотиб олиш (2)'!K$3,#REF!,'Манзилли сотиб олиш (2)'!K$2)</f>
        <v>#REF!</v>
      </c>
      <c r="L1157" s="5" t="e">
        <f>++COUNTIFS(#REF!,'Манзилли сотиб олиш (2)'!$F1157,#REF!,'Манзилли сотиб олиш (2)'!L$3,#REF!,'Манзилли сотиб олиш (2)'!L$2)</f>
        <v>#REF!</v>
      </c>
      <c r="M1157" s="5" t="e">
        <f>++COUNTIFS(#REF!,'Манзилли сотиб олиш (2)'!$F1157,#REF!,'Манзилли сотиб олиш (2)'!M$3,#REF!,'Манзилли сотиб олиш (2)'!M$2)</f>
        <v>#REF!</v>
      </c>
      <c r="N1157" s="5" t="e">
        <f>++COUNTIFS(#REF!,'Манзилли сотиб олиш (2)'!$F1157,#REF!,'Манзилли сотиб олиш (2)'!N$3,#REF!,'Манзилли сотиб олиш (2)'!N$2)</f>
        <v>#REF!</v>
      </c>
      <c r="O1157" s="7" t="e">
        <f t="shared" si="224"/>
        <v>#REF!</v>
      </c>
      <c r="P1157" s="7">
        <f t="shared" si="225"/>
        <v>0</v>
      </c>
      <c r="Q1157" s="7">
        <f t="shared" si="226"/>
        <v>0</v>
      </c>
      <c r="R1157" s="5" t="e">
        <f>++COUNTIFS(#REF!,'Манзилли сотиб олиш (2)'!$F1157,#REF!,'Манзилли сотиб олиш (2)'!R$3,#REF!,'Манзилли сотиб олиш (2)'!R$2)</f>
        <v>#REF!</v>
      </c>
      <c r="S1157" s="5" t="e">
        <f>++COUNTIFS(#REF!,'Манзилли сотиб олиш (2)'!$F1157,#REF!,'Манзилли сотиб олиш (2)'!S$3,#REF!,'Манзилли сотиб олиш (2)'!S$2)</f>
        <v>#REF!</v>
      </c>
      <c r="T1157" s="5" t="e">
        <f>++COUNTIFS(#REF!,'Манзилли сотиб олиш (2)'!$F1157,#REF!,'Манзилли сотиб олиш (2)'!T$3,#REF!,'Манзилли сотиб олиш (2)'!T$2)</f>
        <v>#REF!</v>
      </c>
      <c r="U1157" s="5" t="e">
        <f>++COUNTIFS(#REF!,'Манзилли сотиб олиш (2)'!$F1157,#REF!,'Манзилли сотиб олиш (2)'!U$3,#REF!,'Манзилли сотиб олиш (2)'!U$2)</f>
        <v>#REF!</v>
      </c>
      <c r="V1157" s="5" t="e">
        <f>++COUNTIFS(#REF!,'Манзилли сотиб олиш (2)'!$F1157,#REF!,'Манзилли сотиб олиш (2)'!V$3,#REF!,'Манзилли сотиб олиш (2)'!V$2)</f>
        <v>#REF!</v>
      </c>
      <c r="W1157" s="7" t="e">
        <f t="shared" si="227"/>
        <v>#REF!</v>
      </c>
      <c r="X1157" s="7">
        <f t="shared" si="222"/>
        <v>0</v>
      </c>
      <c r="Y1157" s="7">
        <f t="shared" si="228"/>
        <v>0</v>
      </c>
      <c r="Z1157" s="7">
        <f t="shared" si="223"/>
        <v>0</v>
      </c>
      <c r="AA1157" s="7">
        <v>0</v>
      </c>
      <c r="AB1157" s="7" t="e">
        <f t="shared" si="229"/>
        <v>#REF!</v>
      </c>
      <c r="AC1157" s="7">
        <f t="shared" si="202"/>
        <v>0</v>
      </c>
      <c r="AD1157" s="12" t="e">
        <f>++VLOOKUP(F1157,#REF!,3,0)</f>
        <v>#REF!</v>
      </c>
      <c r="AE1157" s="10"/>
      <c r="AF1157" s="10"/>
    </row>
    <row r="1158" spans="1:34" x14ac:dyDescent="0.25">
      <c r="A1158" s="5">
        <f t="shared" si="230"/>
        <v>267</v>
      </c>
      <c r="B1158" s="22" t="s">
        <v>502</v>
      </c>
      <c r="C1158" s="6" t="s">
        <v>4640</v>
      </c>
      <c r="D1158" s="5" t="s">
        <v>4641</v>
      </c>
      <c r="E1158" s="7">
        <v>90097573</v>
      </c>
      <c r="F1158" s="7">
        <v>32311963120036</v>
      </c>
      <c r="G1158" s="7" t="s">
        <v>4642</v>
      </c>
      <c r="H1158" s="14">
        <v>45202</v>
      </c>
      <c r="I1158" s="5" t="s">
        <v>1125</v>
      </c>
      <c r="J1158" s="5" t="e">
        <f>++COUNTIFS(#REF!,'Манзилли сотиб олиш (2)'!$F1158,#REF!,'Манзилли сотиб олиш (2)'!J$3,#REF!,'Манзилли сотиб олиш (2)'!J$2)</f>
        <v>#REF!</v>
      </c>
      <c r="K1158" s="5" t="e">
        <f>++COUNTIFS(#REF!,'Манзилли сотиб олиш (2)'!$F1158,#REF!,'Манзилли сотиб олиш (2)'!K$3,#REF!,'Манзилли сотиб олиш (2)'!K$2)</f>
        <v>#REF!</v>
      </c>
      <c r="L1158" s="5" t="e">
        <f>++COUNTIFS(#REF!,'Манзилли сотиб олиш (2)'!$F1158,#REF!,'Манзилли сотиб олиш (2)'!L$3,#REF!,'Манзилли сотиб олиш (2)'!L$2)</f>
        <v>#REF!</v>
      </c>
      <c r="M1158" s="5" t="e">
        <f>++COUNTIFS(#REF!,'Манзилли сотиб олиш (2)'!$F1158,#REF!,'Манзилли сотиб олиш (2)'!M$3,#REF!,'Манзилли сотиб олиш (2)'!M$2)</f>
        <v>#REF!</v>
      </c>
      <c r="N1158" s="5" t="e">
        <f>++COUNTIFS(#REF!,'Манзилли сотиб олиш (2)'!$F1158,#REF!,'Манзилли сотиб олиш (2)'!N$3,#REF!,'Манзилли сотиб олиш (2)'!N$2)</f>
        <v>#REF!</v>
      </c>
      <c r="O1158" s="7" t="e">
        <f t="shared" si="224"/>
        <v>#REF!</v>
      </c>
      <c r="P1158" s="7">
        <f t="shared" si="225"/>
        <v>0</v>
      </c>
      <c r="Q1158" s="7">
        <f t="shared" si="226"/>
        <v>0</v>
      </c>
      <c r="R1158" s="5" t="e">
        <f>++COUNTIFS(#REF!,'Манзилли сотиб олиш (2)'!$F1158,#REF!,'Манзилли сотиб олиш (2)'!R$3,#REF!,'Манзилли сотиб олиш (2)'!R$2)</f>
        <v>#REF!</v>
      </c>
      <c r="S1158" s="5" t="e">
        <f>++COUNTIFS(#REF!,'Манзилли сотиб олиш (2)'!$F1158,#REF!,'Манзилли сотиб олиш (2)'!S$3,#REF!,'Манзилли сотиб олиш (2)'!S$2)</f>
        <v>#REF!</v>
      </c>
      <c r="T1158" s="5" t="e">
        <f>++COUNTIFS(#REF!,'Манзилли сотиб олиш (2)'!$F1158,#REF!,'Манзилли сотиб олиш (2)'!T$3,#REF!,'Манзилли сотиб олиш (2)'!T$2)</f>
        <v>#REF!</v>
      </c>
      <c r="U1158" s="5" t="e">
        <f>++COUNTIFS(#REF!,'Манзилли сотиб олиш (2)'!$F1158,#REF!,'Манзилли сотиб олиш (2)'!U$3,#REF!,'Манзилли сотиб олиш (2)'!U$2)</f>
        <v>#REF!</v>
      </c>
      <c r="V1158" s="5" t="e">
        <f>++COUNTIFS(#REF!,'Манзилли сотиб олиш (2)'!$F1158,#REF!,'Манзилли сотиб олиш (2)'!V$3,#REF!,'Манзилли сотиб олиш (2)'!V$2)</f>
        <v>#REF!</v>
      </c>
      <c r="W1158" s="7" t="e">
        <f t="shared" si="227"/>
        <v>#REF!</v>
      </c>
      <c r="X1158" s="7">
        <f t="shared" si="222"/>
        <v>0</v>
      </c>
      <c r="Y1158" s="7">
        <f t="shared" si="228"/>
        <v>0</v>
      </c>
      <c r="Z1158" s="7">
        <f t="shared" si="223"/>
        <v>0</v>
      </c>
      <c r="AA1158" s="7">
        <v>0</v>
      </c>
      <c r="AB1158" s="7" t="e">
        <f t="shared" si="229"/>
        <v>#REF!</v>
      </c>
      <c r="AC1158" s="7">
        <f t="shared" si="202"/>
        <v>0</v>
      </c>
      <c r="AD1158" s="12" t="e">
        <f>++VLOOKUP(F1158,#REF!,3,0)</f>
        <v>#REF!</v>
      </c>
      <c r="AE1158" s="10"/>
      <c r="AF1158" s="10"/>
    </row>
    <row r="1159" spans="1:34" x14ac:dyDescent="0.25">
      <c r="A1159" s="5">
        <f t="shared" si="230"/>
        <v>268</v>
      </c>
      <c r="B1159" s="22" t="s">
        <v>502</v>
      </c>
      <c r="C1159" s="6" t="s">
        <v>4643</v>
      </c>
      <c r="D1159" s="5" t="s">
        <v>4644</v>
      </c>
      <c r="E1159" s="7">
        <v>86635369</v>
      </c>
      <c r="F1159" s="7">
        <v>42703853120045</v>
      </c>
      <c r="G1159" s="7" t="s">
        <v>4645</v>
      </c>
      <c r="H1159" s="14">
        <v>45202</v>
      </c>
      <c r="I1159" s="5" t="s">
        <v>1125</v>
      </c>
      <c r="J1159" s="5" t="e">
        <f>++COUNTIFS(#REF!,'Манзилли сотиб олиш (2)'!$F1159,#REF!,'Манзилли сотиб олиш (2)'!J$3,#REF!,'Манзилли сотиб олиш (2)'!J$2)</f>
        <v>#REF!</v>
      </c>
      <c r="K1159" s="5" t="e">
        <f>++COUNTIFS(#REF!,'Манзилли сотиб олиш (2)'!$F1159,#REF!,'Манзилли сотиб олиш (2)'!K$3,#REF!,'Манзилли сотиб олиш (2)'!K$2)</f>
        <v>#REF!</v>
      </c>
      <c r="L1159" s="5" t="e">
        <f>++COUNTIFS(#REF!,'Манзилли сотиб олиш (2)'!$F1159,#REF!,'Манзилли сотиб олиш (2)'!L$3,#REF!,'Манзилли сотиб олиш (2)'!L$2)</f>
        <v>#REF!</v>
      </c>
      <c r="M1159" s="5" t="e">
        <f>++COUNTIFS(#REF!,'Манзилли сотиб олиш (2)'!$F1159,#REF!,'Манзилли сотиб олиш (2)'!M$3,#REF!,'Манзилли сотиб олиш (2)'!M$2)</f>
        <v>#REF!</v>
      </c>
      <c r="N1159" s="5" t="e">
        <f>++COUNTIFS(#REF!,'Манзилли сотиб олиш (2)'!$F1159,#REF!,'Манзилли сотиб олиш (2)'!N$3,#REF!,'Манзилли сотиб олиш (2)'!N$2)</f>
        <v>#REF!</v>
      </c>
      <c r="O1159" s="7" t="e">
        <f t="shared" si="224"/>
        <v>#REF!</v>
      </c>
      <c r="P1159" s="7">
        <f t="shared" si="225"/>
        <v>0</v>
      </c>
      <c r="Q1159" s="7">
        <f t="shared" si="226"/>
        <v>0</v>
      </c>
      <c r="R1159" s="5" t="e">
        <f>++COUNTIFS(#REF!,'Манзилли сотиб олиш (2)'!$F1159,#REF!,'Манзилли сотиб олиш (2)'!R$3,#REF!,'Манзилли сотиб олиш (2)'!R$2)</f>
        <v>#REF!</v>
      </c>
      <c r="S1159" s="5" t="e">
        <f>++COUNTIFS(#REF!,'Манзилли сотиб олиш (2)'!$F1159,#REF!,'Манзилли сотиб олиш (2)'!S$3,#REF!,'Манзилли сотиб олиш (2)'!S$2)</f>
        <v>#REF!</v>
      </c>
      <c r="T1159" s="5" t="e">
        <f>++COUNTIFS(#REF!,'Манзилли сотиб олиш (2)'!$F1159,#REF!,'Манзилли сотиб олиш (2)'!T$3,#REF!,'Манзилли сотиб олиш (2)'!T$2)</f>
        <v>#REF!</v>
      </c>
      <c r="U1159" s="5" t="e">
        <f>++COUNTIFS(#REF!,'Манзилли сотиб олиш (2)'!$F1159,#REF!,'Манзилли сотиб олиш (2)'!U$3,#REF!,'Манзилли сотиб олиш (2)'!U$2)</f>
        <v>#REF!</v>
      </c>
      <c r="V1159" s="5" t="e">
        <f>++COUNTIFS(#REF!,'Манзилли сотиб олиш (2)'!$F1159,#REF!,'Манзилли сотиб олиш (2)'!V$3,#REF!,'Манзилли сотиб олиш (2)'!V$2)</f>
        <v>#REF!</v>
      </c>
      <c r="W1159" s="7" t="e">
        <f t="shared" si="227"/>
        <v>#REF!</v>
      </c>
      <c r="X1159" s="7">
        <f t="shared" si="222"/>
        <v>0</v>
      </c>
      <c r="Y1159" s="7">
        <f t="shared" si="228"/>
        <v>0</v>
      </c>
      <c r="Z1159" s="7">
        <f t="shared" si="223"/>
        <v>0</v>
      </c>
      <c r="AA1159" s="7">
        <v>0</v>
      </c>
      <c r="AB1159" s="7" t="e">
        <f t="shared" si="229"/>
        <v>#REF!</v>
      </c>
      <c r="AC1159" s="7">
        <f t="shared" si="202"/>
        <v>0</v>
      </c>
      <c r="AD1159" s="12" t="e">
        <f>++VLOOKUP(F1159,#REF!,3,0)</f>
        <v>#REF!</v>
      </c>
      <c r="AE1159" s="10"/>
      <c r="AF1159" s="10"/>
    </row>
    <row r="1160" spans="1:34" x14ac:dyDescent="0.25">
      <c r="A1160" s="5">
        <f t="shared" si="230"/>
        <v>269</v>
      </c>
      <c r="B1160" s="22" t="s">
        <v>502</v>
      </c>
      <c r="C1160" s="6" t="s">
        <v>4646</v>
      </c>
      <c r="D1160" s="5" t="s">
        <v>4647</v>
      </c>
      <c r="E1160" s="7">
        <v>98533660</v>
      </c>
      <c r="F1160" s="7">
        <v>31704937150031</v>
      </c>
      <c r="G1160" s="7" t="s">
        <v>4648</v>
      </c>
      <c r="H1160" s="14">
        <v>45202</v>
      </c>
      <c r="I1160" s="5" t="s">
        <v>1125</v>
      </c>
      <c r="J1160" s="5" t="e">
        <f>++COUNTIFS(#REF!,'Манзилли сотиб олиш (2)'!$F1160,#REF!,'Манзилли сотиб олиш (2)'!J$3,#REF!,'Манзилли сотиб олиш (2)'!J$2)</f>
        <v>#REF!</v>
      </c>
      <c r="K1160" s="5" t="e">
        <f>++COUNTIFS(#REF!,'Манзилли сотиб олиш (2)'!$F1160,#REF!,'Манзилли сотиб олиш (2)'!K$3,#REF!,'Манзилли сотиб олиш (2)'!K$2)</f>
        <v>#REF!</v>
      </c>
      <c r="L1160" s="5" t="e">
        <f>++COUNTIFS(#REF!,'Манзилли сотиб олиш (2)'!$F1160,#REF!,'Манзилли сотиб олиш (2)'!L$3,#REF!,'Манзилли сотиб олиш (2)'!L$2)</f>
        <v>#REF!</v>
      </c>
      <c r="M1160" s="5" t="e">
        <f>++COUNTIFS(#REF!,'Манзилли сотиб олиш (2)'!$F1160,#REF!,'Манзилли сотиб олиш (2)'!M$3,#REF!,'Манзилли сотиб олиш (2)'!M$2)</f>
        <v>#REF!</v>
      </c>
      <c r="N1160" s="5" t="e">
        <f>++COUNTIFS(#REF!,'Манзилли сотиб олиш (2)'!$F1160,#REF!,'Манзилли сотиб олиш (2)'!N$3,#REF!,'Манзилли сотиб олиш (2)'!N$2)</f>
        <v>#REF!</v>
      </c>
      <c r="O1160" s="7" t="e">
        <f t="shared" si="224"/>
        <v>#REF!</v>
      </c>
      <c r="P1160" s="7">
        <f t="shared" si="225"/>
        <v>0</v>
      </c>
      <c r="Q1160" s="7">
        <f t="shared" si="226"/>
        <v>0</v>
      </c>
      <c r="R1160" s="5" t="e">
        <f>++COUNTIFS(#REF!,'Манзилли сотиб олиш (2)'!$F1160,#REF!,'Манзилли сотиб олиш (2)'!R$3,#REF!,'Манзилли сотиб олиш (2)'!R$2)</f>
        <v>#REF!</v>
      </c>
      <c r="S1160" s="5" t="e">
        <f>++COUNTIFS(#REF!,'Манзилли сотиб олиш (2)'!$F1160,#REF!,'Манзилли сотиб олиш (2)'!S$3,#REF!,'Манзилли сотиб олиш (2)'!S$2)</f>
        <v>#REF!</v>
      </c>
      <c r="T1160" s="5" t="e">
        <f>++COUNTIFS(#REF!,'Манзилли сотиб олиш (2)'!$F1160,#REF!,'Манзилли сотиб олиш (2)'!T$3,#REF!,'Манзилли сотиб олиш (2)'!T$2)</f>
        <v>#REF!</v>
      </c>
      <c r="U1160" s="5" t="e">
        <f>++COUNTIFS(#REF!,'Манзилли сотиб олиш (2)'!$F1160,#REF!,'Манзилли сотиб олиш (2)'!U$3,#REF!,'Манзилли сотиб олиш (2)'!U$2)</f>
        <v>#REF!</v>
      </c>
      <c r="V1160" s="5" t="e">
        <f>++COUNTIFS(#REF!,'Манзилли сотиб олиш (2)'!$F1160,#REF!,'Манзилли сотиб олиш (2)'!V$3,#REF!,'Манзилли сотиб олиш (2)'!V$2)</f>
        <v>#REF!</v>
      </c>
      <c r="W1160" s="7" t="e">
        <f t="shared" si="227"/>
        <v>#REF!</v>
      </c>
      <c r="X1160" s="7">
        <f t="shared" si="222"/>
        <v>0</v>
      </c>
      <c r="Y1160" s="7">
        <f t="shared" si="228"/>
        <v>0</v>
      </c>
      <c r="Z1160" s="7">
        <f t="shared" si="223"/>
        <v>0</v>
      </c>
      <c r="AA1160" s="7">
        <v>0</v>
      </c>
      <c r="AB1160" s="7" t="e">
        <f t="shared" si="229"/>
        <v>#REF!</v>
      </c>
      <c r="AC1160" s="7">
        <f t="shared" si="202"/>
        <v>0</v>
      </c>
      <c r="AD1160" s="12" t="e">
        <f>++VLOOKUP(F1160,#REF!,3,0)</f>
        <v>#REF!</v>
      </c>
      <c r="AE1160" s="10"/>
      <c r="AF1160" s="10"/>
    </row>
    <row r="1161" spans="1:34" x14ac:dyDescent="0.25">
      <c r="A1161" s="5">
        <f t="shared" si="230"/>
        <v>270</v>
      </c>
      <c r="B1161" s="22" t="s">
        <v>502</v>
      </c>
      <c r="C1161" s="6" t="s">
        <v>4649</v>
      </c>
      <c r="D1161" s="5" t="s">
        <v>4650</v>
      </c>
      <c r="E1161" s="7">
        <v>98550105</v>
      </c>
      <c r="F1161" s="7">
        <v>30711977150027</v>
      </c>
      <c r="G1161" s="7" t="s">
        <v>4651</v>
      </c>
      <c r="H1161" s="14">
        <v>45202</v>
      </c>
      <c r="I1161" s="5" t="s">
        <v>1125</v>
      </c>
      <c r="J1161" s="5" t="e">
        <f>++COUNTIFS(#REF!,'Манзилли сотиб олиш (2)'!$F1161,#REF!,'Манзилли сотиб олиш (2)'!J$3,#REF!,'Манзилли сотиб олиш (2)'!J$2)</f>
        <v>#REF!</v>
      </c>
      <c r="K1161" s="5" t="e">
        <f>++COUNTIFS(#REF!,'Манзилли сотиб олиш (2)'!$F1161,#REF!,'Манзилли сотиб олиш (2)'!K$3,#REF!,'Манзилли сотиб олиш (2)'!K$2)</f>
        <v>#REF!</v>
      </c>
      <c r="L1161" s="5" t="e">
        <f>++COUNTIFS(#REF!,'Манзилли сотиб олиш (2)'!$F1161,#REF!,'Манзилли сотиб олиш (2)'!L$3,#REF!,'Манзилли сотиб олиш (2)'!L$2)</f>
        <v>#REF!</v>
      </c>
      <c r="M1161" s="5" t="e">
        <f>++COUNTIFS(#REF!,'Манзилли сотиб олиш (2)'!$F1161,#REF!,'Манзилли сотиб олиш (2)'!M$3,#REF!,'Манзилли сотиб олиш (2)'!M$2)</f>
        <v>#REF!</v>
      </c>
      <c r="N1161" s="5" t="e">
        <f>++COUNTIFS(#REF!,'Манзилли сотиб олиш (2)'!$F1161,#REF!,'Манзилли сотиб олиш (2)'!N$3,#REF!,'Манзилли сотиб олиш (2)'!N$2)</f>
        <v>#REF!</v>
      </c>
      <c r="O1161" s="7" t="e">
        <f t="shared" si="224"/>
        <v>#REF!</v>
      </c>
      <c r="P1161" s="7">
        <f t="shared" si="225"/>
        <v>0</v>
      </c>
      <c r="Q1161" s="7">
        <f t="shared" si="226"/>
        <v>0</v>
      </c>
      <c r="R1161" s="5" t="e">
        <f>++COUNTIFS(#REF!,'Манзилли сотиб олиш (2)'!$F1161,#REF!,'Манзилли сотиб олиш (2)'!R$3,#REF!,'Манзилли сотиб олиш (2)'!R$2)</f>
        <v>#REF!</v>
      </c>
      <c r="S1161" s="5" t="e">
        <f>++COUNTIFS(#REF!,'Манзилли сотиб олиш (2)'!$F1161,#REF!,'Манзилли сотиб олиш (2)'!S$3,#REF!,'Манзилли сотиб олиш (2)'!S$2)</f>
        <v>#REF!</v>
      </c>
      <c r="T1161" s="5" t="e">
        <f>++COUNTIFS(#REF!,'Манзилли сотиб олиш (2)'!$F1161,#REF!,'Манзилли сотиб олиш (2)'!T$3,#REF!,'Манзилли сотиб олиш (2)'!T$2)</f>
        <v>#REF!</v>
      </c>
      <c r="U1161" s="5" t="e">
        <f>++COUNTIFS(#REF!,'Манзилли сотиб олиш (2)'!$F1161,#REF!,'Манзилли сотиб олиш (2)'!U$3,#REF!,'Манзилли сотиб олиш (2)'!U$2)</f>
        <v>#REF!</v>
      </c>
      <c r="V1161" s="5" t="e">
        <f>++COUNTIFS(#REF!,'Манзилли сотиб олиш (2)'!$F1161,#REF!,'Манзилли сотиб олиш (2)'!V$3,#REF!,'Манзилли сотиб олиш (2)'!V$2)</f>
        <v>#REF!</v>
      </c>
      <c r="W1161" s="7" t="e">
        <f t="shared" si="227"/>
        <v>#REF!</v>
      </c>
      <c r="X1161" s="7">
        <f t="shared" si="222"/>
        <v>0</v>
      </c>
      <c r="Y1161" s="7">
        <f t="shared" si="228"/>
        <v>0</v>
      </c>
      <c r="Z1161" s="7">
        <f t="shared" si="223"/>
        <v>0</v>
      </c>
      <c r="AA1161" s="7">
        <v>0</v>
      </c>
      <c r="AB1161" s="7" t="e">
        <f t="shared" si="229"/>
        <v>#REF!</v>
      </c>
      <c r="AC1161" s="7">
        <f t="shared" si="202"/>
        <v>0</v>
      </c>
      <c r="AD1161" s="12" t="e">
        <f>++VLOOKUP(F1161,#REF!,3,0)</f>
        <v>#REF!</v>
      </c>
      <c r="AE1161" s="10"/>
      <c r="AF1161" s="10"/>
    </row>
    <row r="1162" spans="1:34" x14ac:dyDescent="0.25">
      <c r="A1162" s="5">
        <f t="shared" si="230"/>
        <v>271</v>
      </c>
      <c r="B1162" s="22" t="s">
        <v>502</v>
      </c>
      <c r="C1162" s="6" t="s">
        <v>4652</v>
      </c>
      <c r="D1162" s="5" t="s">
        <v>4653</v>
      </c>
      <c r="E1162" s="7">
        <v>98550461</v>
      </c>
      <c r="F1162" s="7">
        <v>42510853120034</v>
      </c>
      <c r="G1162" s="7" t="s">
        <v>4654</v>
      </c>
      <c r="H1162" s="14">
        <v>45203</v>
      </c>
      <c r="I1162" s="5" t="s">
        <v>1126</v>
      </c>
      <c r="J1162" s="5" t="e">
        <f>++COUNTIFS(#REF!,'Манзилли сотиб олиш (2)'!$F1162,#REF!,'Манзилли сотиб олиш (2)'!J$3,#REF!,'Манзилли сотиб олиш (2)'!J$2)</f>
        <v>#REF!</v>
      </c>
      <c r="K1162" s="5" t="e">
        <f>++COUNTIFS(#REF!,'Манзилли сотиб олиш (2)'!$F1162,#REF!,'Манзилли сотиб олиш (2)'!K$3,#REF!,'Манзилли сотиб олиш (2)'!K$2)</f>
        <v>#REF!</v>
      </c>
      <c r="L1162" s="5" t="e">
        <f>++COUNTIFS(#REF!,'Манзилли сотиб олиш (2)'!$F1162,#REF!,'Манзилли сотиб олиш (2)'!L$3,#REF!,'Манзилли сотиб олиш (2)'!L$2)</f>
        <v>#REF!</v>
      </c>
      <c r="M1162" s="5" t="e">
        <f>++COUNTIFS(#REF!,'Манзилли сотиб олиш (2)'!$F1162,#REF!,'Манзилли сотиб олиш (2)'!M$3,#REF!,'Манзилли сотиб олиш (2)'!M$2)</f>
        <v>#REF!</v>
      </c>
      <c r="N1162" s="5" t="e">
        <f>++COUNTIFS(#REF!,'Манзилли сотиб олиш (2)'!$F1162,#REF!,'Манзилли сотиб олиш (2)'!N$3,#REF!,'Манзилли сотиб олиш (2)'!N$2)</f>
        <v>#REF!</v>
      </c>
      <c r="O1162" s="7" t="e">
        <f t="shared" si="224"/>
        <v>#REF!</v>
      </c>
      <c r="P1162" s="7">
        <f t="shared" si="225"/>
        <v>0</v>
      </c>
      <c r="Q1162" s="7">
        <f t="shared" si="226"/>
        <v>0</v>
      </c>
      <c r="R1162" s="5" t="e">
        <f>++COUNTIFS(#REF!,'Манзилли сотиб олиш (2)'!$F1162,#REF!,'Манзилли сотиб олиш (2)'!R$3,#REF!,'Манзилли сотиб олиш (2)'!R$2)</f>
        <v>#REF!</v>
      </c>
      <c r="S1162" s="5" t="e">
        <f>++COUNTIFS(#REF!,'Манзилли сотиб олиш (2)'!$F1162,#REF!,'Манзилли сотиб олиш (2)'!S$3,#REF!,'Манзилли сотиб олиш (2)'!S$2)</f>
        <v>#REF!</v>
      </c>
      <c r="T1162" s="5" t="e">
        <f>++COUNTIFS(#REF!,'Манзилли сотиб олиш (2)'!$F1162,#REF!,'Манзилли сотиб олиш (2)'!T$3,#REF!,'Манзилли сотиб олиш (2)'!T$2)</f>
        <v>#REF!</v>
      </c>
      <c r="U1162" s="5" t="e">
        <f>++COUNTIFS(#REF!,'Манзилли сотиб олиш (2)'!$F1162,#REF!,'Манзилли сотиб олиш (2)'!U$3,#REF!,'Манзилли сотиб олиш (2)'!U$2)</f>
        <v>#REF!</v>
      </c>
      <c r="V1162" s="5" t="e">
        <f>++COUNTIFS(#REF!,'Манзилли сотиб олиш (2)'!$F1162,#REF!,'Манзилли сотиб олиш (2)'!V$3,#REF!,'Манзилли сотиб олиш (2)'!V$2)</f>
        <v>#REF!</v>
      </c>
      <c r="W1162" s="7" t="e">
        <f t="shared" si="227"/>
        <v>#REF!</v>
      </c>
      <c r="X1162" s="7">
        <f t="shared" si="222"/>
        <v>0</v>
      </c>
      <c r="Y1162" s="7">
        <f t="shared" si="228"/>
        <v>0</v>
      </c>
      <c r="Z1162" s="7">
        <f t="shared" si="223"/>
        <v>0</v>
      </c>
      <c r="AA1162" s="7">
        <v>0</v>
      </c>
      <c r="AB1162" s="7" t="e">
        <f t="shared" si="229"/>
        <v>#REF!</v>
      </c>
      <c r="AC1162" s="7">
        <f t="shared" si="202"/>
        <v>0</v>
      </c>
      <c r="AD1162" s="12" t="e">
        <f>++VLOOKUP(F1162,#REF!,3,0)</f>
        <v>#REF!</v>
      </c>
      <c r="AE1162" s="10"/>
      <c r="AF1162" s="10"/>
    </row>
    <row r="1163" spans="1:34" x14ac:dyDescent="0.25">
      <c r="A1163" s="5">
        <f t="shared" si="230"/>
        <v>272</v>
      </c>
      <c r="B1163" s="22" t="s">
        <v>502</v>
      </c>
      <c r="C1163" s="6" t="s">
        <v>4655</v>
      </c>
      <c r="D1163" s="5" t="s">
        <v>4656</v>
      </c>
      <c r="E1163" s="7">
        <v>86520183</v>
      </c>
      <c r="F1163" s="7">
        <v>32210823120033</v>
      </c>
      <c r="G1163" s="7" t="s">
        <v>4645</v>
      </c>
      <c r="H1163" s="14">
        <v>45202</v>
      </c>
      <c r="I1163" s="5" t="s">
        <v>1125</v>
      </c>
      <c r="J1163" s="5" t="e">
        <f>++COUNTIFS(#REF!,'Манзилли сотиб олиш (2)'!$F1163,#REF!,'Манзилли сотиб олиш (2)'!J$3,#REF!,'Манзилли сотиб олиш (2)'!J$2)</f>
        <v>#REF!</v>
      </c>
      <c r="K1163" s="5" t="e">
        <f>++COUNTIFS(#REF!,'Манзилли сотиб олиш (2)'!$F1163,#REF!,'Манзилли сотиб олиш (2)'!K$3,#REF!,'Манзилли сотиб олиш (2)'!K$2)</f>
        <v>#REF!</v>
      </c>
      <c r="L1163" s="5" t="e">
        <f>++COUNTIFS(#REF!,'Манзилли сотиб олиш (2)'!$F1163,#REF!,'Манзилли сотиб олиш (2)'!L$3,#REF!,'Манзилли сотиб олиш (2)'!L$2)</f>
        <v>#REF!</v>
      </c>
      <c r="M1163" s="5" t="e">
        <f>++COUNTIFS(#REF!,'Манзилли сотиб олиш (2)'!$F1163,#REF!,'Манзилли сотиб олиш (2)'!M$3,#REF!,'Манзилли сотиб олиш (2)'!M$2)</f>
        <v>#REF!</v>
      </c>
      <c r="N1163" s="5" t="e">
        <f>++COUNTIFS(#REF!,'Манзилли сотиб олиш (2)'!$F1163,#REF!,'Манзилли сотиб олиш (2)'!N$3,#REF!,'Манзилли сотиб олиш (2)'!N$2)</f>
        <v>#REF!</v>
      </c>
      <c r="O1163" s="7" t="e">
        <f t="shared" si="224"/>
        <v>#REF!</v>
      </c>
      <c r="P1163" s="7">
        <f t="shared" si="225"/>
        <v>0</v>
      </c>
      <c r="Q1163" s="7">
        <f t="shared" si="226"/>
        <v>0</v>
      </c>
      <c r="R1163" s="5" t="e">
        <f>++COUNTIFS(#REF!,'Манзилли сотиб олиш (2)'!$F1163,#REF!,'Манзилли сотиб олиш (2)'!R$3,#REF!,'Манзилли сотиб олиш (2)'!R$2)</f>
        <v>#REF!</v>
      </c>
      <c r="S1163" s="5" t="e">
        <f>++COUNTIFS(#REF!,'Манзилли сотиб олиш (2)'!$F1163,#REF!,'Манзилли сотиб олиш (2)'!S$3,#REF!,'Манзилли сотиб олиш (2)'!S$2)</f>
        <v>#REF!</v>
      </c>
      <c r="T1163" s="5" t="e">
        <f>++COUNTIFS(#REF!,'Манзилли сотиб олиш (2)'!$F1163,#REF!,'Манзилли сотиб олиш (2)'!T$3,#REF!,'Манзилли сотиб олиш (2)'!T$2)</f>
        <v>#REF!</v>
      </c>
      <c r="U1163" s="5" t="e">
        <f>++COUNTIFS(#REF!,'Манзилли сотиб олиш (2)'!$F1163,#REF!,'Манзилли сотиб олиш (2)'!U$3,#REF!,'Манзилли сотиб олиш (2)'!U$2)</f>
        <v>#REF!</v>
      </c>
      <c r="V1163" s="5" t="e">
        <f>++COUNTIFS(#REF!,'Манзилли сотиб олиш (2)'!$F1163,#REF!,'Манзилли сотиб олиш (2)'!V$3,#REF!,'Манзилли сотиб олиш (2)'!V$2)</f>
        <v>#REF!</v>
      </c>
      <c r="W1163" s="7" t="e">
        <f t="shared" si="227"/>
        <v>#REF!</v>
      </c>
      <c r="X1163" s="7">
        <f t="shared" si="222"/>
        <v>0</v>
      </c>
      <c r="Y1163" s="7">
        <f t="shared" si="228"/>
        <v>0</v>
      </c>
      <c r="Z1163" s="7">
        <f t="shared" si="223"/>
        <v>0</v>
      </c>
      <c r="AA1163" s="7">
        <v>0</v>
      </c>
      <c r="AB1163" s="7" t="e">
        <f t="shared" si="229"/>
        <v>#REF!</v>
      </c>
      <c r="AC1163" s="7">
        <f t="shared" si="202"/>
        <v>0</v>
      </c>
      <c r="AD1163" s="12" t="e">
        <f>++VLOOKUP(F1163,#REF!,3,0)</f>
        <v>#REF!</v>
      </c>
      <c r="AE1163" s="10"/>
      <c r="AF1163" s="10"/>
    </row>
    <row r="1164" spans="1:34" x14ac:dyDescent="0.25">
      <c r="A1164" s="5">
        <f t="shared" si="230"/>
        <v>273</v>
      </c>
      <c r="B1164" s="22" t="s">
        <v>502</v>
      </c>
      <c r="C1164" s="6" t="s">
        <v>4657</v>
      </c>
      <c r="D1164" s="5" t="s">
        <v>4658</v>
      </c>
      <c r="E1164" s="7">
        <v>98548841</v>
      </c>
      <c r="F1164" s="7">
        <v>42408927150033</v>
      </c>
      <c r="G1164" s="7" t="s">
        <v>4659</v>
      </c>
      <c r="H1164" s="14">
        <v>45202</v>
      </c>
      <c r="I1164" s="5" t="s">
        <v>1125</v>
      </c>
      <c r="J1164" s="5" t="e">
        <f>++COUNTIFS(#REF!,'Манзилли сотиб олиш (2)'!$F1164,#REF!,'Манзилли сотиб олиш (2)'!J$3,#REF!,'Манзилли сотиб олиш (2)'!J$2)</f>
        <v>#REF!</v>
      </c>
      <c r="K1164" s="5" t="e">
        <f>++COUNTIFS(#REF!,'Манзилли сотиб олиш (2)'!$F1164,#REF!,'Манзилли сотиб олиш (2)'!K$3,#REF!,'Манзилли сотиб олиш (2)'!K$2)</f>
        <v>#REF!</v>
      </c>
      <c r="L1164" s="5" t="e">
        <f>++COUNTIFS(#REF!,'Манзилли сотиб олиш (2)'!$F1164,#REF!,'Манзилли сотиб олиш (2)'!L$3,#REF!,'Манзилли сотиб олиш (2)'!L$2)</f>
        <v>#REF!</v>
      </c>
      <c r="M1164" s="5" t="e">
        <f>++COUNTIFS(#REF!,'Манзилли сотиб олиш (2)'!$F1164,#REF!,'Манзилли сотиб олиш (2)'!M$3,#REF!,'Манзилли сотиб олиш (2)'!M$2)</f>
        <v>#REF!</v>
      </c>
      <c r="N1164" s="5" t="e">
        <f>++COUNTIFS(#REF!,'Манзилли сотиб олиш (2)'!$F1164,#REF!,'Манзилли сотиб олиш (2)'!N$3,#REF!,'Манзилли сотиб олиш (2)'!N$2)</f>
        <v>#REF!</v>
      </c>
      <c r="O1164" s="7" t="e">
        <f t="shared" si="224"/>
        <v>#REF!</v>
      </c>
      <c r="P1164" s="7">
        <f t="shared" si="225"/>
        <v>0</v>
      </c>
      <c r="Q1164" s="7">
        <f t="shared" si="226"/>
        <v>0</v>
      </c>
      <c r="R1164" s="5" t="e">
        <f>++COUNTIFS(#REF!,'Манзилли сотиб олиш (2)'!$F1164,#REF!,'Манзилли сотиб олиш (2)'!R$3,#REF!,'Манзилли сотиб олиш (2)'!R$2)</f>
        <v>#REF!</v>
      </c>
      <c r="S1164" s="5" t="e">
        <f>++COUNTIFS(#REF!,'Манзилли сотиб олиш (2)'!$F1164,#REF!,'Манзилли сотиб олиш (2)'!S$3,#REF!,'Манзилли сотиб олиш (2)'!S$2)</f>
        <v>#REF!</v>
      </c>
      <c r="T1164" s="5" t="e">
        <f>++COUNTIFS(#REF!,'Манзилли сотиб олиш (2)'!$F1164,#REF!,'Манзилли сотиб олиш (2)'!T$3,#REF!,'Манзилли сотиб олиш (2)'!T$2)</f>
        <v>#REF!</v>
      </c>
      <c r="U1164" s="5" t="e">
        <f>++COUNTIFS(#REF!,'Манзилли сотиб олиш (2)'!$F1164,#REF!,'Манзилли сотиб олиш (2)'!U$3,#REF!,'Манзилли сотиб олиш (2)'!U$2)</f>
        <v>#REF!</v>
      </c>
      <c r="V1164" s="5" t="e">
        <f>++COUNTIFS(#REF!,'Манзилли сотиб олиш (2)'!$F1164,#REF!,'Манзилли сотиб олиш (2)'!V$3,#REF!,'Манзилли сотиб олиш (2)'!V$2)</f>
        <v>#REF!</v>
      </c>
      <c r="W1164" s="7" t="e">
        <f t="shared" si="227"/>
        <v>#REF!</v>
      </c>
      <c r="X1164" s="7">
        <f t="shared" si="222"/>
        <v>0</v>
      </c>
      <c r="Y1164" s="7">
        <f t="shared" si="228"/>
        <v>0</v>
      </c>
      <c r="Z1164" s="7">
        <f t="shared" si="223"/>
        <v>0</v>
      </c>
      <c r="AA1164" s="7">
        <v>0</v>
      </c>
      <c r="AB1164" s="7" t="e">
        <f t="shared" si="229"/>
        <v>#REF!</v>
      </c>
      <c r="AC1164" s="7">
        <f t="shared" si="202"/>
        <v>0</v>
      </c>
      <c r="AD1164" s="12" t="e">
        <f>++VLOOKUP(F1164,#REF!,3,0)</f>
        <v>#REF!</v>
      </c>
      <c r="AE1164" s="10"/>
      <c r="AF1164" s="10"/>
    </row>
    <row r="1165" spans="1:34" x14ac:dyDescent="0.25">
      <c r="A1165" s="5">
        <f t="shared" si="230"/>
        <v>274</v>
      </c>
      <c r="B1165" s="22" t="s">
        <v>502</v>
      </c>
      <c r="C1165" s="6" t="s">
        <v>1557</v>
      </c>
      <c r="D1165" s="5" t="s">
        <v>549</v>
      </c>
      <c r="E1165" s="7">
        <v>98538690</v>
      </c>
      <c r="F1165" s="7">
        <v>40401933120030</v>
      </c>
      <c r="G1165" s="7" t="s">
        <v>2514</v>
      </c>
      <c r="H1165" s="14">
        <v>45202</v>
      </c>
      <c r="I1165" s="5" t="s">
        <v>1125</v>
      </c>
      <c r="J1165" s="5" t="e">
        <f>++COUNTIFS(#REF!,'Манзилли сотиб олиш (2)'!$F1165,#REF!,'Манзилли сотиб олиш (2)'!J$3,#REF!,'Манзилли сотиб олиш (2)'!J$2)</f>
        <v>#REF!</v>
      </c>
      <c r="K1165" s="5" t="e">
        <f>++COUNTIFS(#REF!,'Манзилли сотиб олиш (2)'!$F1165,#REF!,'Манзилли сотиб олиш (2)'!K$3,#REF!,'Манзилли сотиб олиш (2)'!K$2)</f>
        <v>#REF!</v>
      </c>
      <c r="L1165" s="5" t="e">
        <f>++COUNTIFS(#REF!,'Манзилли сотиб олиш (2)'!$F1165,#REF!,'Манзилли сотиб олиш (2)'!L$3,#REF!,'Манзилли сотиб олиш (2)'!L$2)</f>
        <v>#REF!</v>
      </c>
      <c r="M1165" s="5" t="e">
        <f>++COUNTIFS(#REF!,'Манзилли сотиб олиш (2)'!$F1165,#REF!,'Манзилли сотиб олиш (2)'!M$3,#REF!,'Манзилли сотиб олиш (2)'!M$2)</f>
        <v>#REF!</v>
      </c>
      <c r="N1165" s="5" t="e">
        <f>++COUNTIFS(#REF!,'Манзилли сотиб олиш (2)'!$F1165,#REF!,'Манзилли сотиб олиш (2)'!N$3,#REF!,'Манзилли сотиб олиш (2)'!N$2)</f>
        <v>#REF!</v>
      </c>
      <c r="O1165" s="7" t="e">
        <f t="shared" si="224"/>
        <v>#REF!</v>
      </c>
      <c r="P1165" s="7">
        <f t="shared" si="225"/>
        <v>0</v>
      </c>
      <c r="Q1165" s="7">
        <f t="shared" si="226"/>
        <v>0</v>
      </c>
      <c r="R1165" s="5" t="e">
        <f>++COUNTIFS(#REF!,'Манзилли сотиб олиш (2)'!$F1165,#REF!,'Манзилли сотиб олиш (2)'!R$3,#REF!,'Манзилли сотиб олиш (2)'!R$2)</f>
        <v>#REF!</v>
      </c>
      <c r="S1165" s="5" t="e">
        <f>++COUNTIFS(#REF!,'Манзилли сотиб олиш (2)'!$F1165,#REF!,'Манзилли сотиб олиш (2)'!S$3,#REF!,'Манзилли сотиб олиш (2)'!S$2)</f>
        <v>#REF!</v>
      </c>
      <c r="T1165" s="5" t="e">
        <f>++COUNTIFS(#REF!,'Манзилли сотиб олиш (2)'!$F1165,#REF!,'Манзилли сотиб олиш (2)'!T$3,#REF!,'Манзилли сотиб олиш (2)'!T$2)</f>
        <v>#REF!</v>
      </c>
      <c r="U1165" s="5" t="e">
        <f>++COUNTIFS(#REF!,'Манзилли сотиб олиш (2)'!$F1165,#REF!,'Манзилли сотиб олиш (2)'!U$3,#REF!,'Манзилли сотиб олиш (2)'!U$2)</f>
        <v>#REF!</v>
      </c>
      <c r="V1165" s="5" t="e">
        <f>++COUNTIFS(#REF!,'Манзилли сотиб олиш (2)'!$F1165,#REF!,'Манзилли сотиб олиш (2)'!V$3,#REF!,'Манзилли сотиб олиш (2)'!V$2)</f>
        <v>#REF!</v>
      </c>
      <c r="W1165" s="7" t="e">
        <f t="shared" si="227"/>
        <v>#REF!</v>
      </c>
      <c r="X1165" s="7">
        <f t="shared" si="222"/>
        <v>0</v>
      </c>
      <c r="Y1165" s="7">
        <f t="shared" si="228"/>
        <v>0</v>
      </c>
      <c r="Z1165" s="7">
        <f t="shared" si="223"/>
        <v>0</v>
      </c>
      <c r="AA1165" s="7">
        <v>0</v>
      </c>
      <c r="AB1165" s="7" t="e">
        <f t="shared" si="229"/>
        <v>#REF!</v>
      </c>
      <c r="AC1165" s="7">
        <f t="shared" si="202"/>
        <v>0</v>
      </c>
      <c r="AD1165" s="12" t="e">
        <f>++VLOOKUP(F1165,#REF!,3,0)</f>
        <v>#REF!</v>
      </c>
      <c r="AE1165" s="10"/>
      <c r="AF1165" s="10"/>
    </row>
    <row r="1166" spans="1:34" x14ac:dyDescent="0.25">
      <c r="A1166" s="5">
        <f t="shared" si="230"/>
        <v>275</v>
      </c>
      <c r="B1166" s="22" t="s">
        <v>502</v>
      </c>
      <c r="C1166" s="6" t="s">
        <v>4660</v>
      </c>
      <c r="D1166" s="5" t="s">
        <v>4661</v>
      </c>
      <c r="E1166" s="7">
        <v>90055031</v>
      </c>
      <c r="F1166" s="7">
        <v>50401027150034</v>
      </c>
      <c r="G1166" s="7" t="s">
        <v>4662</v>
      </c>
      <c r="H1166" s="14">
        <v>45202</v>
      </c>
      <c r="I1166" s="5" t="s">
        <v>1125</v>
      </c>
      <c r="J1166" s="5" t="e">
        <f>++COUNTIFS(#REF!,'Манзилли сотиб олиш (2)'!$F1166,#REF!,'Манзилли сотиб олиш (2)'!J$3,#REF!,'Манзилли сотиб олиш (2)'!J$2)</f>
        <v>#REF!</v>
      </c>
      <c r="K1166" s="5" t="e">
        <f>++COUNTIFS(#REF!,'Манзилли сотиб олиш (2)'!$F1166,#REF!,'Манзилли сотиб олиш (2)'!K$3,#REF!,'Манзилли сотиб олиш (2)'!K$2)</f>
        <v>#REF!</v>
      </c>
      <c r="L1166" s="5" t="e">
        <f>++COUNTIFS(#REF!,'Манзилли сотиб олиш (2)'!$F1166,#REF!,'Манзилли сотиб олиш (2)'!L$3,#REF!,'Манзилли сотиб олиш (2)'!L$2)</f>
        <v>#REF!</v>
      </c>
      <c r="M1166" s="5" t="e">
        <f>++COUNTIFS(#REF!,'Манзилли сотиб олиш (2)'!$F1166,#REF!,'Манзилли сотиб олиш (2)'!M$3,#REF!,'Манзилли сотиб олиш (2)'!M$2)</f>
        <v>#REF!</v>
      </c>
      <c r="N1166" s="5" t="e">
        <f>++COUNTIFS(#REF!,'Манзилли сотиб олиш (2)'!$F1166,#REF!,'Манзилли сотиб олиш (2)'!N$3,#REF!,'Манзилли сотиб олиш (2)'!N$2)</f>
        <v>#REF!</v>
      </c>
      <c r="O1166" s="7" t="e">
        <f t="shared" si="224"/>
        <v>#REF!</v>
      </c>
      <c r="P1166" s="7">
        <f t="shared" si="225"/>
        <v>0</v>
      </c>
      <c r="Q1166" s="7">
        <f t="shared" si="226"/>
        <v>0</v>
      </c>
      <c r="R1166" s="5" t="e">
        <f>++COUNTIFS(#REF!,'Манзилли сотиб олиш (2)'!$F1166,#REF!,'Манзилли сотиб олиш (2)'!R$3,#REF!,'Манзилли сотиб олиш (2)'!R$2)</f>
        <v>#REF!</v>
      </c>
      <c r="S1166" s="5" t="e">
        <f>++COUNTIFS(#REF!,'Манзилли сотиб олиш (2)'!$F1166,#REF!,'Манзилли сотиб олиш (2)'!S$3,#REF!,'Манзилли сотиб олиш (2)'!S$2)</f>
        <v>#REF!</v>
      </c>
      <c r="T1166" s="5" t="e">
        <f>++COUNTIFS(#REF!,'Манзилли сотиб олиш (2)'!$F1166,#REF!,'Манзилли сотиб олиш (2)'!T$3,#REF!,'Манзилли сотиб олиш (2)'!T$2)</f>
        <v>#REF!</v>
      </c>
      <c r="U1166" s="5" t="e">
        <f>++COUNTIFS(#REF!,'Манзилли сотиб олиш (2)'!$F1166,#REF!,'Манзилли сотиб олиш (2)'!U$3,#REF!,'Манзилли сотиб олиш (2)'!U$2)</f>
        <v>#REF!</v>
      </c>
      <c r="V1166" s="5" t="e">
        <f>++COUNTIFS(#REF!,'Манзилли сотиб олиш (2)'!$F1166,#REF!,'Манзилли сотиб олиш (2)'!V$3,#REF!,'Манзилли сотиб олиш (2)'!V$2)</f>
        <v>#REF!</v>
      </c>
      <c r="W1166" s="7" t="e">
        <f t="shared" si="227"/>
        <v>#REF!</v>
      </c>
      <c r="X1166" s="7">
        <f t="shared" si="222"/>
        <v>0</v>
      </c>
      <c r="Y1166" s="7">
        <f t="shared" si="228"/>
        <v>0</v>
      </c>
      <c r="Z1166" s="7">
        <f t="shared" si="223"/>
        <v>0</v>
      </c>
      <c r="AA1166" s="7">
        <v>0</v>
      </c>
      <c r="AB1166" s="7" t="e">
        <f t="shared" si="229"/>
        <v>#REF!</v>
      </c>
      <c r="AC1166" s="7">
        <f t="shared" si="202"/>
        <v>0</v>
      </c>
      <c r="AD1166" s="12" t="e">
        <f>++VLOOKUP(F1166,#REF!,3,0)</f>
        <v>#REF!</v>
      </c>
      <c r="AE1166" s="10"/>
      <c r="AF1166" s="10"/>
    </row>
    <row r="1167" spans="1:34" x14ac:dyDescent="0.25">
      <c r="A1167" s="5">
        <f t="shared" si="230"/>
        <v>276</v>
      </c>
      <c r="B1167" s="22" t="s">
        <v>502</v>
      </c>
      <c r="C1167" s="6" t="s">
        <v>5606</v>
      </c>
      <c r="D1167" s="5" t="s">
        <v>5607</v>
      </c>
      <c r="E1167" s="7">
        <v>78177213</v>
      </c>
      <c r="F1167" s="7">
        <v>51201007150079</v>
      </c>
      <c r="G1167" s="7">
        <v>998991726777</v>
      </c>
      <c r="H1167" s="14">
        <v>45070</v>
      </c>
      <c r="I1167" s="5" t="s">
        <v>1125</v>
      </c>
      <c r="J1167" s="5" t="e">
        <f>++COUNTIFS(#REF!,'Манзилли сотиб олиш (2)'!$F1167,#REF!,'Манзилли сотиб олиш (2)'!J$3,#REF!,'Манзилли сотиб олиш (2)'!J$2)</f>
        <v>#REF!</v>
      </c>
      <c r="K1167" s="5" t="e">
        <f>++COUNTIFS(#REF!,'Манзилли сотиб олиш (2)'!$F1167,#REF!,'Манзилли сотиб олиш (2)'!K$3,#REF!,'Манзилли сотиб олиш (2)'!K$2)</f>
        <v>#REF!</v>
      </c>
      <c r="L1167" s="5" t="e">
        <f>++COUNTIFS(#REF!,'Манзилли сотиб олиш (2)'!$F1167,#REF!,'Манзилли сотиб олиш (2)'!L$3,#REF!,'Манзилли сотиб олиш (2)'!L$2)</f>
        <v>#REF!</v>
      </c>
      <c r="M1167" s="5" t="e">
        <f>++COUNTIFS(#REF!,'Манзилли сотиб олиш (2)'!$F1167,#REF!,'Манзилли сотиб олиш (2)'!M$3,#REF!,'Манзилли сотиб олиш (2)'!M$2)</f>
        <v>#REF!</v>
      </c>
      <c r="N1167" s="5" t="e">
        <f>++COUNTIFS(#REF!,'Манзилли сотиб олиш (2)'!$F1167,#REF!,'Манзилли сотиб олиш (2)'!N$3,#REF!,'Манзилли сотиб олиш (2)'!N$2)</f>
        <v>#REF!</v>
      </c>
      <c r="O1167" s="7" t="e">
        <f t="shared" si="224"/>
        <v>#REF!</v>
      </c>
      <c r="P1167" s="7">
        <f t="shared" si="225"/>
        <v>0</v>
      </c>
      <c r="Q1167" s="7">
        <f t="shared" si="226"/>
        <v>0</v>
      </c>
      <c r="R1167" s="5" t="e">
        <f>++COUNTIFS(#REF!,'Манзилли сотиб олиш (2)'!$F1167,#REF!,'Манзилли сотиб олиш (2)'!R$3,#REF!,'Манзилли сотиб олиш (2)'!R$2)</f>
        <v>#REF!</v>
      </c>
      <c r="S1167" s="5" t="e">
        <f>++COUNTIFS(#REF!,'Манзилли сотиб олиш (2)'!$F1167,#REF!,'Манзилли сотиб олиш (2)'!S$3,#REF!,'Манзилли сотиб олиш (2)'!S$2)</f>
        <v>#REF!</v>
      </c>
      <c r="T1167" s="5" t="e">
        <f>++COUNTIFS(#REF!,'Манзилли сотиб олиш (2)'!$F1167,#REF!,'Манзилли сотиб олиш (2)'!T$3,#REF!,'Манзилли сотиб олиш (2)'!T$2)</f>
        <v>#REF!</v>
      </c>
      <c r="U1167" s="5" t="e">
        <f>++COUNTIFS(#REF!,'Манзилли сотиб олиш (2)'!$F1167,#REF!,'Манзилли сотиб олиш (2)'!U$3,#REF!,'Манзилли сотиб олиш (2)'!U$2)</f>
        <v>#REF!</v>
      </c>
      <c r="V1167" s="5" t="e">
        <f>++COUNTIFS(#REF!,'Манзилли сотиб олиш (2)'!$F1167,#REF!,'Манзилли сотиб олиш (2)'!V$3,#REF!,'Манзилли сотиб олиш (2)'!V$2)</f>
        <v>#REF!</v>
      </c>
      <c r="W1167" s="7" t="e">
        <f t="shared" si="227"/>
        <v>#REF!</v>
      </c>
      <c r="X1167" s="7">
        <f t="shared" si="222"/>
        <v>0</v>
      </c>
      <c r="Y1167" s="7">
        <f t="shared" si="228"/>
        <v>0</v>
      </c>
      <c r="Z1167" s="7">
        <f t="shared" si="223"/>
        <v>0</v>
      </c>
      <c r="AA1167" s="7">
        <v>0</v>
      </c>
      <c r="AB1167" s="7" t="e">
        <f t="shared" si="229"/>
        <v>#REF!</v>
      </c>
      <c r="AC1167" s="7">
        <f t="shared" si="202"/>
        <v>0</v>
      </c>
      <c r="AD1167" s="12" t="e">
        <f>++VLOOKUP(F1167,#REF!,3,0)</f>
        <v>#REF!</v>
      </c>
      <c r="AE1167" s="10" t="s">
        <v>502</v>
      </c>
      <c r="AF1167" s="10" t="s">
        <v>2943</v>
      </c>
    </row>
    <row r="1168" spans="1:34" x14ac:dyDescent="0.25">
      <c r="A1168" s="3">
        <v>10</v>
      </c>
      <c r="B1168" s="23"/>
      <c r="C1168" s="3" t="s">
        <v>630</v>
      </c>
      <c r="D1168" s="3">
        <f>++COUNTA(D1169:D1260)</f>
        <v>92</v>
      </c>
      <c r="E1168" s="4"/>
      <c r="F1168" s="4"/>
      <c r="G1168" s="7" t="s">
        <v>2864</v>
      </c>
      <c r="H1168" s="4"/>
      <c r="I1168" s="3"/>
      <c r="J1168" s="4" t="e">
        <f t="shared" ref="J1168:AC1168" si="231">SUM(J1169:J1260)</f>
        <v>#REF!</v>
      </c>
      <c r="K1168" s="4" t="e">
        <f t="shared" si="231"/>
        <v>#REF!</v>
      </c>
      <c r="L1168" s="4" t="e">
        <f t="shared" si="231"/>
        <v>#REF!</v>
      </c>
      <c r="M1168" s="4" t="e">
        <f t="shared" si="231"/>
        <v>#REF!</v>
      </c>
      <c r="N1168" s="4" t="e">
        <f t="shared" si="231"/>
        <v>#REF!</v>
      </c>
      <c r="O1168" s="4" t="e">
        <f t="shared" si="231"/>
        <v>#REF!</v>
      </c>
      <c r="P1168" s="4">
        <f t="shared" si="231"/>
        <v>10</v>
      </c>
      <c r="Q1168" s="4">
        <f t="shared" si="231"/>
        <v>2118.85</v>
      </c>
      <c r="R1168" s="4" t="e">
        <f t="shared" si="231"/>
        <v>#REF!</v>
      </c>
      <c r="S1168" s="4" t="e">
        <f t="shared" si="231"/>
        <v>#REF!</v>
      </c>
      <c r="T1168" s="4" t="e">
        <f t="shared" si="231"/>
        <v>#REF!</v>
      </c>
      <c r="U1168" s="4" t="e">
        <f t="shared" si="231"/>
        <v>#REF!</v>
      </c>
      <c r="V1168" s="4" t="e">
        <f t="shared" si="231"/>
        <v>#REF!</v>
      </c>
      <c r="W1168" s="4" t="e">
        <f t="shared" si="231"/>
        <v>#REF!</v>
      </c>
      <c r="X1168" s="4">
        <f t="shared" si="231"/>
        <v>25</v>
      </c>
      <c r="Y1168" s="4">
        <f t="shared" si="231"/>
        <v>5790.11</v>
      </c>
      <c r="Z1168" s="4">
        <f t="shared" si="231"/>
        <v>35</v>
      </c>
      <c r="AA1168" s="4">
        <f t="shared" si="231"/>
        <v>7908.9599999999991</v>
      </c>
      <c r="AB1168" s="4" t="e">
        <f t="shared" si="231"/>
        <v>#REF!</v>
      </c>
      <c r="AC1168" s="4" t="e">
        <f t="shared" si="231"/>
        <v>#REF!</v>
      </c>
      <c r="AD1168" s="11"/>
      <c r="AE1168" s="3">
        <f>++COUNTA(AE1169:AE1260)</f>
        <v>38</v>
      </c>
      <c r="AF1168" s="3">
        <f>++COUNTA(AF1169:AF1260)</f>
        <v>38</v>
      </c>
      <c r="AH1168" t="e">
        <v>#N/A</v>
      </c>
    </row>
    <row r="1169" spans="1:34" x14ac:dyDescent="0.25">
      <c r="A1169" s="5">
        <v>1</v>
      </c>
      <c r="B1169" s="22" t="s">
        <v>630</v>
      </c>
      <c r="C1169" s="6" t="s">
        <v>1594</v>
      </c>
      <c r="D1169" s="5" t="s">
        <v>95</v>
      </c>
      <c r="E1169" s="7">
        <v>78118795</v>
      </c>
      <c r="F1169" s="7">
        <v>40409943180026</v>
      </c>
      <c r="G1169" s="7" t="s">
        <v>2551</v>
      </c>
      <c r="H1169" s="14">
        <v>45058</v>
      </c>
      <c r="I1169" s="5" t="s">
        <v>1125</v>
      </c>
      <c r="J1169" s="5" t="e">
        <f>++COUNTIFS(#REF!,'Манзилли сотиб олиш (2)'!$F1169,#REF!,'Манзилли сотиб олиш (2)'!J$3,#REF!,'Манзилли сотиб олиш (2)'!J$2)</f>
        <v>#REF!</v>
      </c>
      <c r="K1169" s="5" t="e">
        <f>++COUNTIFS(#REF!,'Манзилли сотиб олиш (2)'!$F1169,#REF!,'Манзилли сотиб олиш (2)'!K$3,#REF!,'Манзилли сотиб олиш (2)'!K$2)</f>
        <v>#REF!</v>
      </c>
      <c r="L1169" s="5" t="e">
        <f>++COUNTIFS(#REF!,'Манзилли сотиб олиш (2)'!$F1169,#REF!,'Манзилли сотиб олиш (2)'!L$3,#REF!,'Манзилли сотиб олиш (2)'!L$2)</f>
        <v>#REF!</v>
      </c>
      <c r="M1169" s="5" t="e">
        <f>++COUNTIFS(#REF!,'Манзилли сотиб олиш (2)'!$F1169,#REF!,'Манзилли сотиб олиш (2)'!M$3,#REF!,'Манзилли сотиб олиш (2)'!M$2)</f>
        <v>#REF!</v>
      </c>
      <c r="N1169" s="5" t="e">
        <f>++COUNTIFS(#REF!,'Манзилли сотиб олиш (2)'!$F1169,#REF!,'Манзилли сотиб олиш (2)'!N$3,#REF!,'Манзилли сотиб олиш (2)'!N$2)</f>
        <v>#REF!</v>
      </c>
      <c r="O1169" s="7" t="e">
        <f t="shared" ref="O1169:O1232" si="232">++IF(N1169=1,32,0)</f>
        <v>#REF!</v>
      </c>
      <c r="P1169" s="7">
        <f t="shared" ref="P1169:P1232" si="233">++IF(Q1169&gt;0,1,0)</f>
        <v>1</v>
      </c>
      <c r="Q1169" s="7">
        <f t="shared" ref="Q1169:Q1232" si="234">++IF(I1169="Davlat byudeti",AA1169,0)</f>
        <v>221</v>
      </c>
      <c r="R1169" s="5" t="e">
        <f>++COUNTIFS(#REF!,'Манзилли сотиб олиш (2)'!$F1169,#REF!,'Манзилли сотиб олиш (2)'!R$3,#REF!,'Манзилли сотиб олиш (2)'!R$2)</f>
        <v>#REF!</v>
      </c>
      <c r="S1169" s="5" t="e">
        <f>++COUNTIFS(#REF!,'Манзилли сотиб олиш (2)'!$F1169,#REF!,'Манзилли сотиб олиш (2)'!S$3,#REF!,'Манзилли сотиб олиш (2)'!S$2)</f>
        <v>#REF!</v>
      </c>
      <c r="T1169" s="5" t="e">
        <f>++COUNTIFS(#REF!,'Манзилли сотиб олиш (2)'!$F1169,#REF!,'Манзилли сотиб олиш (2)'!T$3,#REF!,'Манзилли сотиб олиш (2)'!T$2)</f>
        <v>#REF!</v>
      </c>
      <c r="U1169" s="5" t="e">
        <f>++COUNTIFS(#REF!,'Манзилли сотиб олиш (2)'!$F1169,#REF!,'Манзилли сотиб олиш (2)'!U$3,#REF!,'Манзилли сотиб олиш (2)'!U$2)</f>
        <v>#REF!</v>
      </c>
      <c r="V1169" s="5" t="e">
        <f>++COUNTIFS(#REF!,'Манзилли сотиб олиш (2)'!$F1169,#REF!,'Манзилли сотиб олиш (2)'!V$3,#REF!,'Манзилли сотиб олиш (2)'!V$2)</f>
        <v>#REF!</v>
      </c>
      <c r="W1169" s="7" t="e">
        <f t="shared" ref="W1169:W1232" si="235">++IF(V1169=1,32,0)</f>
        <v>#REF!</v>
      </c>
      <c r="X1169" s="7">
        <f t="shared" ref="X1169:Z1189" si="236">++IF(Y1169&gt;0,1,0)</f>
        <v>0</v>
      </c>
      <c r="Y1169" s="7">
        <f t="shared" ref="Y1169:Y1232" si="237">++IF(I1169="Mahalliy byudeti",AA1169,0)</f>
        <v>0</v>
      </c>
      <c r="Z1169" s="7">
        <f t="shared" si="236"/>
        <v>1</v>
      </c>
      <c r="AA1169" s="7">
        <v>221</v>
      </c>
      <c r="AB1169" s="7" t="e">
        <f t="shared" ref="AB1169:AB1232" si="238">++IF((N1169+V1169)&gt;0,Z1169,0)</f>
        <v>#REF!</v>
      </c>
      <c r="AC1169" s="7" t="e">
        <f t="shared" si="202"/>
        <v>#REF!</v>
      </c>
      <c r="AD1169" s="12" t="e">
        <f>++VLOOKUP(F1169,#REF!,3,0)</f>
        <v>#REF!</v>
      </c>
      <c r="AE1169" s="10" t="s">
        <v>66</v>
      </c>
      <c r="AF1169" s="10" t="s">
        <v>1005</v>
      </c>
      <c r="AH1169" t="s">
        <v>2961</v>
      </c>
    </row>
    <row r="1170" spans="1:34" x14ac:dyDescent="0.25">
      <c r="A1170" s="5">
        <f>+A1169+1</f>
        <v>2</v>
      </c>
      <c r="B1170" s="22" t="s">
        <v>630</v>
      </c>
      <c r="C1170" s="6" t="s">
        <v>1597</v>
      </c>
      <c r="D1170" s="5" t="s">
        <v>632</v>
      </c>
      <c r="E1170" s="7">
        <v>78123767</v>
      </c>
      <c r="F1170" s="7">
        <v>30112943180022</v>
      </c>
      <c r="G1170" s="7" t="s">
        <v>2554</v>
      </c>
      <c r="H1170" s="14">
        <v>45059</v>
      </c>
      <c r="I1170" s="5" t="s">
        <v>1125</v>
      </c>
      <c r="J1170" s="5" t="e">
        <f>++COUNTIFS(#REF!,'Манзилли сотиб олиш (2)'!$F1170,#REF!,'Манзилли сотиб олиш (2)'!J$3,#REF!,'Манзилли сотиб олиш (2)'!J$2)</f>
        <v>#REF!</v>
      </c>
      <c r="K1170" s="5" t="e">
        <f>++COUNTIFS(#REF!,'Манзилли сотиб олиш (2)'!$F1170,#REF!,'Манзилли сотиб олиш (2)'!K$3,#REF!,'Манзилли сотиб олиш (2)'!K$2)</f>
        <v>#REF!</v>
      </c>
      <c r="L1170" s="5" t="e">
        <f>++COUNTIFS(#REF!,'Манзилли сотиб олиш (2)'!$F1170,#REF!,'Манзилли сотиб олиш (2)'!L$3,#REF!,'Манзилли сотиб олиш (2)'!L$2)</f>
        <v>#REF!</v>
      </c>
      <c r="M1170" s="5" t="e">
        <f>++COUNTIFS(#REF!,'Манзилли сотиб олиш (2)'!$F1170,#REF!,'Манзилли сотиб олиш (2)'!M$3,#REF!,'Манзилли сотиб олиш (2)'!M$2)</f>
        <v>#REF!</v>
      </c>
      <c r="N1170" s="5" t="e">
        <f>++COUNTIFS(#REF!,'Манзилли сотиб олиш (2)'!$F1170,#REF!,'Манзилли сотиб олиш (2)'!N$3,#REF!,'Манзилли сотиб олиш (2)'!N$2)</f>
        <v>#REF!</v>
      </c>
      <c r="O1170" s="7" t="e">
        <f t="shared" si="232"/>
        <v>#REF!</v>
      </c>
      <c r="P1170" s="7">
        <f t="shared" si="233"/>
        <v>1</v>
      </c>
      <c r="Q1170" s="7">
        <f t="shared" si="234"/>
        <v>239</v>
      </c>
      <c r="R1170" s="5" t="e">
        <f>++COUNTIFS(#REF!,'Манзилли сотиб олиш (2)'!$F1170,#REF!,'Манзилли сотиб олиш (2)'!R$3,#REF!,'Манзилли сотиб олиш (2)'!R$2)</f>
        <v>#REF!</v>
      </c>
      <c r="S1170" s="5" t="e">
        <f>++COUNTIFS(#REF!,'Манзилли сотиб олиш (2)'!$F1170,#REF!,'Манзилли сотиб олиш (2)'!S$3,#REF!,'Манзилли сотиб олиш (2)'!S$2)</f>
        <v>#REF!</v>
      </c>
      <c r="T1170" s="5" t="e">
        <f>++COUNTIFS(#REF!,'Манзилли сотиб олиш (2)'!$F1170,#REF!,'Манзилли сотиб олиш (2)'!T$3,#REF!,'Манзилли сотиб олиш (2)'!T$2)</f>
        <v>#REF!</v>
      </c>
      <c r="U1170" s="5" t="e">
        <f>++COUNTIFS(#REF!,'Манзилли сотиб олиш (2)'!$F1170,#REF!,'Манзилли сотиб олиш (2)'!U$3,#REF!,'Манзилли сотиб олиш (2)'!U$2)</f>
        <v>#REF!</v>
      </c>
      <c r="V1170" s="5" t="e">
        <f>++COUNTIFS(#REF!,'Манзилли сотиб олиш (2)'!$F1170,#REF!,'Манзилли сотиб олиш (2)'!V$3,#REF!,'Манзилли сотиб олиш (2)'!V$2)</f>
        <v>#REF!</v>
      </c>
      <c r="W1170" s="7" t="e">
        <f t="shared" si="235"/>
        <v>#REF!</v>
      </c>
      <c r="X1170" s="7">
        <f t="shared" si="236"/>
        <v>0</v>
      </c>
      <c r="Y1170" s="7">
        <f t="shared" si="237"/>
        <v>0</v>
      </c>
      <c r="Z1170" s="7">
        <f t="shared" si="236"/>
        <v>1</v>
      </c>
      <c r="AA1170" s="7">
        <v>239</v>
      </c>
      <c r="AB1170" s="7" t="e">
        <f t="shared" si="238"/>
        <v>#REF!</v>
      </c>
      <c r="AC1170" s="7" t="e">
        <f t="shared" si="202"/>
        <v>#REF!</v>
      </c>
      <c r="AD1170" s="12" t="e">
        <f>++VLOOKUP(F1170,#REF!,3,0)</f>
        <v>#REF!</v>
      </c>
      <c r="AE1170" s="10" t="s">
        <v>66</v>
      </c>
      <c r="AF1170" s="10" t="s">
        <v>2940</v>
      </c>
      <c r="AH1170" t="s">
        <v>2961</v>
      </c>
    </row>
    <row r="1171" spans="1:34" x14ac:dyDescent="0.25">
      <c r="A1171" s="5">
        <f t="shared" ref="A1171:A1234" si="239">+A1170+1</f>
        <v>3</v>
      </c>
      <c r="B1171" s="22" t="s">
        <v>630</v>
      </c>
      <c r="C1171" s="6" t="s">
        <v>1598</v>
      </c>
      <c r="D1171" s="5" t="s">
        <v>633</v>
      </c>
      <c r="E1171" s="7">
        <v>78107179</v>
      </c>
      <c r="F1171" s="7">
        <v>31803923180048</v>
      </c>
      <c r="G1171" s="7" t="s">
        <v>2555</v>
      </c>
      <c r="H1171" s="14">
        <v>45061</v>
      </c>
      <c r="I1171" s="5" t="s">
        <v>1126</v>
      </c>
      <c r="J1171" s="5" t="e">
        <f>++COUNTIFS(#REF!,'Манзилли сотиб олиш (2)'!$F1171,#REF!,'Манзилли сотиб олиш (2)'!J$3,#REF!,'Манзилли сотиб олиш (2)'!J$2)</f>
        <v>#REF!</v>
      </c>
      <c r="K1171" s="5" t="e">
        <f>++COUNTIFS(#REF!,'Манзилли сотиб олиш (2)'!$F1171,#REF!,'Манзилли сотиб олиш (2)'!K$3,#REF!,'Манзилли сотиб олиш (2)'!K$2)</f>
        <v>#REF!</v>
      </c>
      <c r="L1171" s="5" t="e">
        <f>++COUNTIFS(#REF!,'Манзилли сотиб олиш (2)'!$F1171,#REF!,'Манзилли сотиб олиш (2)'!L$3,#REF!,'Манзилли сотиб олиш (2)'!L$2)</f>
        <v>#REF!</v>
      </c>
      <c r="M1171" s="5" t="e">
        <f>++COUNTIFS(#REF!,'Манзилли сотиб олиш (2)'!$F1171,#REF!,'Манзилли сотиб олиш (2)'!M$3,#REF!,'Манзилли сотиб олиш (2)'!M$2)</f>
        <v>#REF!</v>
      </c>
      <c r="N1171" s="5" t="e">
        <f>++COUNTIFS(#REF!,'Манзилли сотиб олиш (2)'!$F1171,#REF!,'Манзилли сотиб олиш (2)'!N$3,#REF!,'Манзилли сотиб олиш (2)'!N$2)</f>
        <v>#REF!</v>
      </c>
      <c r="O1171" s="7" t="e">
        <f t="shared" si="232"/>
        <v>#REF!</v>
      </c>
      <c r="P1171" s="7">
        <f t="shared" si="233"/>
        <v>0</v>
      </c>
      <c r="Q1171" s="7">
        <f t="shared" si="234"/>
        <v>0</v>
      </c>
      <c r="R1171" s="5" t="e">
        <f>++COUNTIFS(#REF!,'Манзилли сотиб олиш (2)'!$F1171,#REF!,'Манзилли сотиб олиш (2)'!R$3,#REF!,'Манзилли сотиб олиш (2)'!R$2)</f>
        <v>#REF!</v>
      </c>
      <c r="S1171" s="5" t="e">
        <f>++COUNTIFS(#REF!,'Манзилли сотиб олиш (2)'!$F1171,#REF!,'Манзилли сотиб олиш (2)'!S$3,#REF!,'Манзилли сотиб олиш (2)'!S$2)</f>
        <v>#REF!</v>
      </c>
      <c r="T1171" s="5" t="e">
        <f>++COUNTIFS(#REF!,'Манзилли сотиб олиш (2)'!$F1171,#REF!,'Манзилли сотиб олиш (2)'!T$3,#REF!,'Манзилли сотиб олиш (2)'!T$2)</f>
        <v>#REF!</v>
      </c>
      <c r="U1171" s="5" t="e">
        <f>++COUNTIFS(#REF!,'Манзилли сотиб олиш (2)'!$F1171,#REF!,'Манзилли сотиб олиш (2)'!U$3,#REF!,'Манзилли сотиб олиш (2)'!U$2)</f>
        <v>#REF!</v>
      </c>
      <c r="V1171" s="5" t="e">
        <f>++COUNTIFS(#REF!,'Манзилли сотиб олиш (2)'!$F1171,#REF!,'Манзилли сотиб олиш (2)'!V$3,#REF!,'Манзилли сотиб олиш (2)'!V$2)</f>
        <v>#REF!</v>
      </c>
      <c r="W1171" s="7" t="e">
        <f t="shared" si="235"/>
        <v>#REF!</v>
      </c>
      <c r="X1171" s="7">
        <f t="shared" si="236"/>
        <v>1</v>
      </c>
      <c r="Y1171" s="7">
        <f t="shared" si="237"/>
        <v>143.75</v>
      </c>
      <c r="Z1171" s="7">
        <f t="shared" si="236"/>
        <v>1</v>
      </c>
      <c r="AA1171" s="7">
        <v>143.75</v>
      </c>
      <c r="AB1171" s="7" t="e">
        <f t="shared" si="238"/>
        <v>#REF!</v>
      </c>
      <c r="AC1171" s="7" t="e">
        <f t="shared" si="202"/>
        <v>#REF!</v>
      </c>
      <c r="AD1171" s="12" t="e">
        <f>++VLOOKUP(F1171,#REF!,3,0)</f>
        <v>#REF!</v>
      </c>
      <c r="AE1171" s="10" t="s">
        <v>66</v>
      </c>
      <c r="AF1171" s="10" t="s">
        <v>1025</v>
      </c>
      <c r="AH1171" t="s">
        <v>2961</v>
      </c>
    </row>
    <row r="1172" spans="1:34" x14ac:dyDescent="0.25">
      <c r="A1172" s="5">
        <f t="shared" si="239"/>
        <v>4</v>
      </c>
      <c r="B1172" s="22" t="s">
        <v>630</v>
      </c>
      <c r="C1172" s="6" t="s">
        <v>1599</v>
      </c>
      <c r="D1172" s="5" t="s">
        <v>634</v>
      </c>
      <c r="E1172" s="7">
        <v>78130734</v>
      </c>
      <c r="F1172" s="7">
        <v>41310883180032</v>
      </c>
      <c r="G1172" s="7" t="s">
        <v>2557</v>
      </c>
      <c r="H1172" s="14">
        <v>45061</v>
      </c>
      <c r="I1172" s="5" t="s">
        <v>1126</v>
      </c>
      <c r="J1172" s="5" t="e">
        <f>++COUNTIFS(#REF!,'Манзилли сотиб олиш (2)'!$F1172,#REF!,'Манзилли сотиб олиш (2)'!J$3,#REF!,'Манзилли сотиб олиш (2)'!J$2)</f>
        <v>#REF!</v>
      </c>
      <c r="K1172" s="5" t="e">
        <f>++COUNTIFS(#REF!,'Манзилли сотиб олиш (2)'!$F1172,#REF!,'Манзилли сотиб олиш (2)'!K$3,#REF!,'Манзилли сотиб олиш (2)'!K$2)</f>
        <v>#REF!</v>
      </c>
      <c r="L1172" s="5" t="e">
        <f>++COUNTIFS(#REF!,'Манзилли сотиб олиш (2)'!$F1172,#REF!,'Манзилли сотиб олиш (2)'!L$3,#REF!,'Манзилли сотиб олиш (2)'!L$2)</f>
        <v>#REF!</v>
      </c>
      <c r="M1172" s="5" t="e">
        <f>++COUNTIFS(#REF!,'Манзилли сотиб олиш (2)'!$F1172,#REF!,'Манзилли сотиб олиш (2)'!M$3,#REF!,'Манзилли сотиб олиш (2)'!M$2)</f>
        <v>#REF!</v>
      </c>
      <c r="N1172" s="5" t="e">
        <f>++COUNTIFS(#REF!,'Манзилли сотиб олиш (2)'!$F1172,#REF!,'Манзилли сотиб олиш (2)'!N$3,#REF!,'Манзилли сотиб олиш (2)'!N$2)</f>
        <v>#REF!</v>
      </c>
      <c r="O1172" s="7" t="e">
        <f t="shared" si="232"/>
        <v>#REF!</v>
      </c>
      <c r="P1172" s="7">
        <f t="shared" si="233"/>
        <v>0</v>
      </c>
      <c r="Q1172" s="7">
        <f t="shared" si="234"/>
        <v>0</v>
      </c>
      <c r="R1172" s="5" t="e">
        <f>++COUNTIFS(#REF!,'Манзилли сотиб олиш (2)'!$F1172,#REF!,'Манзилли сотиб олиш (2)'!R$3,#REF!,'Манзилли сотиб олиш (2)'!R$2)</f>
        <v>#REF!</v>
      </c>
      <c r="S1172" s="5" t="e">
        <f>++COUNTIFS(#REF!,'Манзилли сотиб олиш (2)'!$F1172,#REF!,'Манзилли сотиб олиш (2)'!S$3,#REF!,'Манзилли сотиб олиш (2)'!S$2)</f>
        <v>#REF!</v>
      </c>
      <c r="T1172" s="5" t="e">
        <f>++COUNTIFS(#REF!,'Манзилли сотиб олиш (2)'!$F1172,#REF!,'Манзилли сотиб олиш (2)'!T$3,#REF!,'Манзилли сотиб олиш (2)'!T$2)</f>
        <v>#REF!</v>
      </c>
      <c r="U1172" s="5" t="e">
        <f>++COUNTIFS(#REF!,'Манзилли сотиб олиш (2)'!$F1172,#REF!,'Манзилли сотиб олиш (2)'!U$3,#REF!,'Манзилли сотиб олиш (2)'!U$2)</f>
        <v>#REF!</v>
      </c>
      <c r="V1172" s="5" t="e">
        <f>++COUNTIFS(#REF!,'Манзилли сотиб олиш (2)'!$F1172,#REF!,'Манзилли сотиб олиш (2)'!V$3,#REF!,'Манзилли сотиб олиш (2)'!V$2)</f>
        <v>#REF!</v>
      </c>
      <c r="W1172" s="7" t="e">
        <f t="shared" si="235"/>
        <v>#REF!</v>
      </c>
      <c r="X1172" s="7">
        <f t="shared" si="236"/>
        <v>1</v>
      </c>
      <c r="Y1172" s="7">
        <f t="shared" si="237"/>
        <v>280</v>
      </c>
      <c r="Z1172" s="7">
        <f t="shared" si="236"/>
        <v>1</v>
      </c>
      <c r="AA1172" s="7">
        <v>280</v>
      </c>
      <c r="AB1172" s="7" t="e">
        <f t="shared" si="238"/>
        <v>#REF!</v>
      </c>
      <c r="AC1172" s="7" t="e">
        <f t="shared" si="202"/>
        <v>#REF!</v>
      </c>
      <c r="AD1172" s="12" t="e">
        <f>++VLOOKUP(F1172,#REF!,3,0)</f>
        <v>#REF!</v>
      </c>
      <c r="AE1172" s="10" t="s">
        <v>11</v>
      </c>
      <c r="AF1172" s="10" t="s">
        <v>1965</v>
      </c>
      <c r="AH1172" t="s">
        <v>2961</v>
      </c>
    </row>
    <row r="1173" spans="1:34" x14ac:dyDescent="0.25">
      <c r="A1173" s="5">
        <f t="shared" si="239"/>
        <v>5</v>
      </c>
      <c r="B1173" s="22" t="s">
        <v>630</v>
      </c>
      <c r="C1173" s="6" t="s">
        <v>1600</v>
      </c>
      <c r="D1173" s="5" t="s">
        <v>637</v>
      </c>
      <c r="E1173" s="7">
        <v>78119072</v>
      </c>
      <c r="F1173" s="7">
        <v>31307913180170</v>
      </c>
      <c r="G1173" s="7" t="s">
        <v>2558</v>
      </c>
      <c r="H1173" s="14">
        <v>45062</v>
      </c>
      <c r="I1173" s="5" t="s">
        <v>1126</v>
      </c>
      <c r="J1173" s="5" t="e">
        <f>++COUNTIFS(#REF!,'Манзилли сотиб олиш (2)'!$F1173,#REF!,'Манзилли сотиб олиш (2)'!J$3,#REF!,'Манзилли сотиб олиш (2)'!J$2)</f>
        <v>#REF!</v>
      </c>
      <c r="K1173" s="5" t="e">
        <f>++COUNTIFS(#REF!,'Манзилли сотиб олиш (2)'!$F1173,#REF!,'Манзилли сотиб олиш (2)'!K$3,#REF!,'Манзилли сотиб олиш (2)'!K$2)</f>
        <v>#REF!</v>
      </c>
      <c r="L1173" s="5" t="e">
        <f>++COUNTIFS(#REF!,'Манзилли сотиб олиш (2)'!$F1173,#REF!,'Манзилли сотиб олиш (2)'!L$3,#REF!,'Манзилли сотиб олиш (2)'!L$2)</f>
        <v>#REF!</v>
      </c>
      <c r="M1173" s="5" t="e">
        <f>++COUNTIFS(#REF!,'Манзилли сотиб олиш (2)'!$F1173,#REF!,'Манзилли сотиб олиш (2)'!M$3,#REF!,'Манзилли сотиб олиш (2)'!M$2)</f>
        <v>#REF!</v>
      </c>
      <c r="N1173" s="5" t="e">
        <f>++COUNTIFS(#REF!,'Манзилли сотиб олиш (2)'!$F1173,#REF!,'Манзилли сотиб олиш (2)'!N$3,#REF!,'Манзилли сотиб олиш (2)'!N$2)</f>
        <v>#REF!</v>
      </c>
      <c r="O1173" s="7" t="e">
        <f t="shared" si="232"/>
        <v>#REF!</v>
      </c>
      <c r="P1173" s="7">
        <f t="shared" si="233"/>
        <v>0</v>
      </c>
      <c r="Q1173" s="7">
        <f t="shared" si="234"/>
        <v>0</v>
      </c>
      <c r="R1173" s="5" t="e">
        <f>++COUNTIFS(#REF!,'Манзилли сотиб олиш (2)'!$F1173,#REF!,'Манзилли сотиб олиш (2)'!R$3,#REF!,'Манзилли сотиб олиш (2)'!R$2)</f>
        <v>#REF!</v>
      </c>
      <c r="S1173" s="5" t="e">
        <f>++COUNTIFS(#REF!,'Манзилли сотиб олиш (2)'!$F1173,#REF!,'Манзилли сотиб олиш (2)'!S$3,#REF!,'Манзилли сотиб олиш (2)'!S$2)</f>
        <v>#REF!</v>
      </c>
      <c r="T1173" s="5" t="e">
        <f>++COUNTIFS(#REF!,'Манзилли сотиб олиш (2)'!$F1173,#REF!,'Манзилли сотиб олиш (2)'!T$3,#REF!,'Манзилли сотиб олиш (2)'!T$2)</f>
        <v>#REF!</v>
      </c>
      <c r="U1173" s="5" t="e">
        <f>++COUNTIFS(#REF!,'Манзилли сотиб олиш (2)'!$F1173,#REF!,'Манзилли сотиб олиш (2)'!U$3,#REF!,'Манзилли сотиб олиш (2)'!U$2)</f>
        <v>#REF!</v>
      </c>
      <c r="V1173" s="5" t="e">
        <f>++COUNTIFS(#REF!,'Манзилли сотиб олиш (2)'!$F1173,#REF!,'Манзилли сотиб олиш (2)'!V$3,#REF!,'Манзилли сотиб олиш (2)'!V$2)</f>
        <v>#REF!</v>
      </c>
      <c r="W1173" s="7" t="e">
        <f t="shared" si="235"/>
        <v>#REF!</v>
      </c>
      <c r="X1173" s="7">
        <f t="shared" si="236"/>
        <v>1</v>
      </c>
      <c r="Y1173" s="7">
        <f t="shared" si="237"/>
        <v>171</v>
      </c>
      <c r="Z1173" s="7">
        <f t="shared" si="236"/>
        <v>1</v>
      </c>
      <c r="AA1173" s="7">
        <v>171</v>
      </c>
      <c r="AB1173" s="7" t="e">
        <f t="shared" si="238"/>
        <v>#REF!</v>
      </c>
      <c r="AC1173" s="7" t="e">
        <f t="shared" si="202"/>
        <v>#REF!</v>
      </c>
      <c r="AD1173" s="12" t="e">
        <f>++VLOOKUP(F1173,#REF!,3,0)</f>
        <v>#REF!</v>
      </c>
      <c r="AE1173" s="10" t="s">
        <v>66</v>
      </c>
      <c r="AF1173" s="10" t="s">
        <v>2940</v>
      </c>
      <c r="AH1173" t="s">
        <v>2961</v>
      </c>
    </row>
    <row r="1174" spans="1:34" x14ac:dyDescent="0.25">
      <c r="A1174" s="5">
        <f t="shared" si="239"/>
        <v>6</v>
      </c>
      <c r="B1174" s="22" t="s">
        <v>630</v>
      </c>
      <c r="C1174" s="6" t="s">
        <v>1601</v>
      </c>
      <c r="D1174" s="5" t="s">
        <v>638</v>
      </c>
      <c r="E1174" s="7">
        <v>78165615</v>
      </c>
      <c r="F1174" s="7">
        <v>31009957090016</v>
      </c>
      <c r="G1174" s="7" t="s">
        <v>2559</v>
      </c>
      <c r="H1174" s="14">
        <v>45063</v>
      </c>
      <c r="I1174" s="5" t="s">
        <v>1126</v>
      </c>
      <c r="J1174" s="5" t="e">
        <f>++COUNTIFS(#REF!,'Манзилли сотиб олиш (2)'!$F1174,#REF!,'Манзилли сотиб олиш (2)'!J$3,#REF!,'Манзилли сотиб олиш (2)'!J$2)</f>
        <v>#REF!</v>
      </c>
      <c r="K1174" s="5" t="e">
        <f>++COUNTIFS(#REF!,'Манзилли сотиб олиш (2)'!$F1174,#REF!,'Манзилли сотиб олиш (2)'!K$3,#REF!,'Манзилли сотиб олиш (2)'!K$2)</f>
        <v>#REF!</v>
      </c>
      <c r="L1174" s="5" t="e">
        <f>++COUNTIFS(#REF!,'Манзилли сотиб олиш (2)'!$F1174,#REF!,'Манзилли сотиб олиш (2)'!L$3,#REF!,'Манзилли сотиб олиш (2)'!L$2)</f>
        <v>#REF!</v>
      </c>
      <c r="M1174" s="5" t="e">
        <f>++COUNTIFS(#REF!,'Манзилли сотиб олиш (2)'!$F1174,#REF!,'Манзилли сотиб олиш (2)'!M$3,#REF!,'Манзилли сотиб олиш (2)'!M$2)</f>
        <v>#REF!</v>
      </c>
      <c r="N1174" s="5" t="e">
        <f>++COUNTIFS(#REF!,'Манзилли сотиб олиш (2)'!$F1174,#REF!,'Манзилли сотиб олиш (2)'!N$3,#REF!,'Манзилли сотиб олиш (2)'!N$2)</f>
        <v>#REF!</v>
      </c>
      <c r="O1174" s="7" t="e">
        <f t="shared" si="232"/>
        <v>#REF!</v>
      </c>
      <c r="P1174" s="7">
        <f t="shared" si="233"/>
        <v>0</v>
      </c>
      <c r="Q1174" s="7">
        <f t="shared" si="234"/>
        <v>0</v>
      </c>
      <c r="R1174" s="5" t="e">
        <f>++COUNTIFS(#REF!,'Манзилли сотиб олиш (2)'!$F1174,#REF!,'Манзилли сотиб олиш (2)'!R$3,#REF!,'Манзилли сотиб олиш (2)'!R$2)</f>
        <v>#REF!</v>
      </c>
      <c r="S1174" s="5" t="e">
        <f>++COUNTIFS(#REF!,'Манзилли сотиб олиш (2)'!$F1174,#REF!,'Манзилли сотиб олиш (2)'!S$3,#REF!,'Манзилли сотиб олиш (2)'!S$2)</f>
        <v>#REF!</v>
      </c>
      <c r="T1174" s="19" t="e">
        <f>++COUNTIFS(#REF!,'Манзилли сотиб олиш (2)'!$F1174,#REF!,'Манзилли сотиб олиш (2)'!T$3,#REF!,'Манзилли сотиб олиш (2)'!T$2)</f>
        <v>#REF!</v>
      </c>
      <c r="U1174" s="5" t="e">
        <f>++COUNTIFS(#REF!,'Манзилли сотиб олиш (2)'!$F1174,#REF!,'Манзилли сотиб олиш (2)'!U$3,#REF!,'Манзилли сотиб олиш (2)'!U$2)</f>
        <v>#REF!</v>
      </c>
      <c r="V1174" s="5" t="e">
        <f>++COUNTIFS(#REF!,'Манзилли сотиб олиш (2)'!$F1174,#REF!,'Манзилли сотиб олиш (2)'!V$3,#REF!,'Манзилли сотиб олиш (2)'!V$2)</f>
        <v>#REF!</v>
      </c>
      <c r="W1174" s="7" t="e">
        <f t="shared" si="235"/>
        <v>#REF!</v>
      </c>
      <c r="X1174" s="7">
        <f t="shared" si="236"/>
        <v>1</v>
      </c>
      <c r="Y1174" s="7">
        <f t="shared" si="237"/>
        <v>273.95999999999998</v>
      </c>
      <c r="Z1174" s="7">
        <f t="shared" si="236"/>
        <v>1</v>
      </c>
      <c r="AA1174" s="7">
        <v>273.95999999999998</v>
      </c>
      <c r="AB1174" s="7" t="e">
        <f t="shared" si="238"/>
        <v>#REF!</v>
      </c>
      <c r="AC1174" s="7" t="e">
        <f t="shared" ref="AC1174:AC1237" si="240">++IF(Z1174&gt;0,AA1174+W1174+O1174,0)</f>
        <v>#REF!</v>
      </c>
      <c r="AD1174" s="12" t="e">
        <f>++VLOOKUP(F1174,#REF!,3,0)</f>
        <v>#REF!</v>
      </c>
      <c r="AE1174" s="10" t="s">
        <v>66</v>
      </c>
      <c r="AF1174" s="10" t="s">
        <v>1005</v>
      </c>
      <c r="AH1174" t="s">
        <v>2961</v>
      </c>
    </row>
    <row r="1175" spans="1:34" x14ac:dyDescent="0.25">
      <c r="A1175" s="5">
        <f t="shared" si="239"/>
        <v>7</v>
      </c>
      <c r="B1175" s="22" t="s">
        <v>630</v>
      </c>
      <c r="C1175" s="6" t="s">
        <v>1604</v>
      </c>
      <c r="D1175" s="5" t="s">
        <v>641</v>
      </c>
      <c r="E1175" s="7">
        <v>78176826</v>
      </c>
      <c r="F1175" s="7">
        <v>30111943180043</v>
      </c>
      <c r="G1175" s="7" t="s">
        <v>2562</v>
      </c>
      <c r="H1175" s="14">
        <v>45064</v>
      </c>
      <c r="I1175" s="5" t="s">
        <v>1125</v>
      </c>
      <c r="J1175" s="5" t="e">
        <f>++COUNTIFS(#REF!,'Манзилли сотиб олиш (2)'!$F1175,#REF!,'Манзилли сотиб олиш (2)'!J$3,#REF!,'Манзилли сотиб олиш (2)'!J$2)</f>
        <v>#REF!</v>
      </c>
      <c r="K1175" s="5" t="e">
        <f>++COUNTIFS(#REF!,'Манзилли сотиб олиш (2)'!$F1175,#REF!,'Манзилли сотиб олиш (2)'!K$3,#REF!,'Манзилли сотиб олиш (2)'!K$2)</f>
        <v>#REF!</v>
      </c>
      <c r="L1175" s="5" t="e">
        <f>++COUNTIFS(#REF!,'Манзилли сотиб олиш (2)'!$F1175,#REF!,'Манзилли сотиб олиш (2)'!L$3,#REF!,'Манзилли сотиб олиш (2)'!L$2)</f>
        <v>#REF!</v>
      </c>
      <c r="M1175" s="5" t="e">
        <f>++COUNTIFS(#REF!,'Манзилли сотиб олиш (2)'!$F1175,#REF!,'Манзилли сотиб олиш (2)'!M$3,#REF!,'Манзилли сотиб олиш (2)'!M$2)</f>
        <v>#REF!</v>
      </c>
      <c r="N1175" s="5" t="e">
        <f>++COUNTIFS(#REF!,'Манзилли сотиб олиш (2)'!$F1175,#REF!,'Манзилли сотиб олиш (2)'!N$3,#REF!,'Манзилли сотиб олиш (2)'!N$2)</f>
        <v>#REF!</v>
      </c>
      <c r="O1175" s="7" t="e">
        <f t="shared" si="232"/>
        <v>#REF!</v>
      </c>
      <c r="P1175" s="7">
        <f t="shared" si="233"/>
        <v>1</v>
      </c>
      <c r="Q1175" s="7">
        <f t="shared" si="234"/>
        <v>158</v>
      </c>
      <c r="R1175" s="5" t="e">
        <f>++COUNTIFS(#REF!,'Манзилли сотиб олиш (2)'!$F1175,#REF!,'Манзилли сотиб олиш (2)'!R$3,#REF!,'Манзилли сотиб олиш (2)'!R$2)</f>
        <v>#REF!</v>
      </c>
      <c r="S1175" s="5" t="e">
        <f>++COUNTIFS(#REF!,'Манзилли сотиб олиш (2)'!$F1175,#REF!,'Манзилли сотиб олиш (2)'!S$3,#REF!,'Манзилли сотиб олиш (2)'!S$2)</f>
        <v>#REF!</v>
      </c>
      <c r="T1175" s="5" t="e">
        <f>++COUNTIFS(#REF!,'Манзилли сотиб олиш (2)'!$F1175,#REF!,'Манзилли сотиб олиш (2)'!T$3,#REF!,'Манзилли сотиб олиш (2)'!T$2)</f>
        <v>#REF!</v>
      </c>
      <c r="U1175" s="5" t="e">
        <f>++COUNTIFS(#REF!,'Манзилли сотиб олиш (2)'!$F1175,#REF!,'Манзилли сотиб олиш (2)'!U$3,#REF!,'Манзилли сотиб олиш (2)'!U$2)</f>
        <v>#REF!</v>
      </c>
      <c r="V1175" s="5" t="e">
        <f>++COUNTIFS(#REF!,'Манзилли сотиб олиш (2)'!$F1175,#REF!,'Манзилли сотиб олиш (2)'!V$3,#REF!,'Манзилли сотиб олиш (2)'!V$2)</f>
        <v>#REF!</v>
      </c>
      <c r="W1175" s="7" t="e">
        <f t="shared" si="235"/>
        <v>#REF!</v>
      </c>
      <c r="X1175" s="7">
        <f t="shared" si="236"/>
        <v>0</v>
      </c>
      <c r="Y1175" s="7">
        <f t="shared" si="237"/>
        <v>0</v>
      </c>
      <c r="Z1175" s="7">
        <f t="shared" si="236"/>
        <v>1</v>
      </c>
      <c r="AA1175" s="7">
        <v>158</v>
      </c>
      <c r="AB1175" s="7" t="e">
        <f t="shared" si="238"/>
        <v>#REF!</v>
      </c>
      <c r="AC1175" s="7" t="e">
        <f t="shared" si="240"/>
        <v>#REF!</v>
      </c>
      <c r="AD1175" s="12" t="e">
        <f>++VLOOKUP(F1175,#REF!,3,0)</f>
        <v>#REF!</v>
      </c>
      <c r="AE1175" s="10" t="s">
        <v>66</v>
      </c>
      <c r="AF1175" s="10" t="s">
        <v>1011</v>
      </c>
      <c r="AH1175" t="s">
        <v>2961</v>
      </c>
    </row>
    <row r="1176" spans="1:34" x14ac:dyDescent="0.25">
      <c r="A1176" s="5">
        <f t="shared" si="239"/>
        <v>8</v>
      </c>
      <c r="B1176" s="22" t="s">
        <v>630</v>
      </c>
      <c r="C1176" s="6" t="s">
        <v>1605</v>
      </c>
      <c r="D1176" s="5" t="s">
        <v>642</v>
      </c>
      <c r="E1176" s="7">
        <v>78204515</v>
      </c>
      <c r="F1176" s="7">
        <v>32706943180106</v>
      </c>
      <c r="G1176" s="7" t="s">
        <v>2563</v>
      </c>
      <c r="H1176" s="14">
        <v>45064</v>
      </c>
      <c r="I1176" s="5" t="s">
        <v>1126</v>
      </c>
      <c r="J1176" s="5" t="e">
        <f>++COUNTIFS(#REF!,'Манзилли сотиб олиш (2)'!$F1176,#REF!,'Манзилли сотиб олиш (2)'!J$3,#REF!,'Манзилли сотиб олиш (2)'!J$2)</f>
        <v>#REF!</v>
      </c>
      <c r="K1176" s="5" t="e">
        <f>++COUNTIFS(#REF!,'Манзилли сотиб олиш (2)'!$F1176,#REF!,'Манзилли сотиб олиш (2)'!K$3,#REF!,'Манзилли сотиб олиш (2)'!K$2)</f>
        <v>#REF!</v>
      </c>
      <c r="L1176" s="5" t="e">
        <f>++COUNTIFS(#REF!,'Манзилли сотиб олиш (2)'!$F1176,#REF!,'Манзилли сотиб олиш (2)'!L$3,#REF!,'Манзилли сотиб олиш (2)'!L$2)</f>
        <v>#REF!</v>
      </c>
      <c r="M1176" s="5" t="e">
        <f>++COUNTIFS(#REF!,'Манзилли сотиб олиш (2)'!$F1176,#REF!,'Манзилли сотиб олиш (2)'!M$3,#REF!,'Манзилли сотиб олиш (2)'!M$2)</f>
        <v>#REF!</v>
      </c>
      <c r="N1176" s="5" t="e">
        <f>++COUNTIFS(#REF!,'Манзилли сотиб олиш (2)'!$F1176,#REF!,'Манзилли сотиб олиш (2)'!N$3,#REF!,'Манзилли сотиб олиш (2)'!N$2)</f>
        <v>#REF!</v>
      </c>
      <c r="O1176" s="7" t="e">
        <f t="shared" si="232"/>
        <v>#REF!</v>
      </c>
      <c r="P1176" s="7">
        <f t="shared" si="233"/>
        <v>0</v>
      </c>
      <c r="Q1176" s="7">
        <f t="shared" si="234"/>
        <v>0</v>
      </c>
      <c r="R1176" s="5" t="e">
        <f>++COUNTIFS(#REF!,'Манзилли сотиб олиш (2)'!$F1176,#REF!,'Манзилли сотиб олиш (2)'!R$3,#REF!,'Манзилли сотиб олиш (2)'!R$2)</f>
        <v>#REF!</v>
      </c>
      <c r="S1176" s="5" t="e">
        <f>++COUNTIFS(#REF!,'Манзилли сотиб олиш (2)'!$F1176,#REF!,'Манзилли сотиб олиш (2)'!S$3,#REF!,'Манзилли сотиб олиш (2)'!S$2)</f>
        <v>#REF!</v>
      </c>
      <c r="T1176" s="19" t="e">
        <f>++COUNTIFS(#REF!,'Манзилли сотиб олиш (2)'!$F1176,#REF!,'Манзилли сотиб олиш (2)'!T$3,#REF!,'Манзилли сотиб олиш (2)'!T$2)</f>
        <v>#REF!</v>
      </c>
      <c r="U1176" s="5" t="e">
        <f>++COUNTIFS(#REF!,'Манзилли сотиб олиш (2)'!$F1176,#REF!,'Манзилли сотиб олиш (2)'!U$3,#REF!,'Манзилли сотиб олиш (2)'!U$2)</f>
        <v>#REF!</v>
      </c>
      <c r="V1176" s="5" t="e">
        <f>++COUNTIFS(#REF!,'Манзилли сотиб олиш (2)'!$F1176,#REF!,'Манзилли сотиб олиш (2)'!V$3,#REF!,'Манзилли сотиб олиш (2)'!V$2)</f>
        <v>#REF!</v>
      </c>
      <c r="W1176" s="7" t="e">
        <f t="shared" si="235"/>
        <v>#REF!</v>
      </c>
      <c r="X1176" s="7">
        <f t="shared" si="236"/>
        <v>1</v>
      </c>
      <c r="Y1176" s="7">
        <f t="shared" si="237"/>
        <v>253</v>
      </c>
      <c r="Z1176" s="7">
        <f t="shared" si="236"/>
        <v>1</v>
      </c>
      <c r="AA1176" s="7">
        <v>253</v>
      </c>
      <c r="AB1176" s="7" t="e">
        <f t="shared" si="238"/>
        <v>#REF!</v>
      </c>
      <c r="AC1176" s="7" t="e">
        <f t="shared" si="240"/>
        <v>#REF!</v>
      </c>
      <c r="AD1176" s="12" t="e">
        <f>++VLOOKUP(F1176,#REF!,3,0)</f>
        <v>#REF!</v>
      </c>
      <c r="AE1176" s="10" t="s">
        <v>11</v>
      </c>
      <c r="AF1176" s="10" t="s">
        <v>1017</v>
      </c>
      <c r="AH1176" t="s">
        <v>2961</v>
      </c>
    </row>
    <row r="1177" spans="1:34" x14ac:dyDescent="0.25">
      <c r="A1177" s="5">
        <f t="shared" si="239"/>
        <v>9</v>
      </c>
      <c r="B1177" s="22" t="s">
        <v>630</v>
      </c>
      <c r="C1177" s="6" t="s">
        <v>1606</v>
      </c>
      <c r="D1177" s="5" t="s">
        <v>643</v>
      </c>
      <c r="E1177" s="7">
        <v>78209084</v>
      </c>
      <c r="F1177" s="7">
        <v>30501953180078</v>
      </c>
      <c r="G1177" s="7" t="s">
        <v>2564</v>
      </c>
      <c r="H1177" s="14">
        <v>45064</v>
      </c>
      <c r="I1177" s="5" t="s">
        <v>1126</v>
      </c>
      <c r="J1177" s="5" t="e">
        <f>++COUNTIFS(#REF!,'Манзилли сотиб олиш (2)'!$F1177,#REF!,'Манзилли сотиб олиш (2)'!J$3,#REF!,'Манзилли сотиб олиш (2)'!J$2)</f>
        <v>#REF!</v>
      </c>
      <c r="K1177" s="5" t="e">
        <f>++COUNTIFS(#REF!,'Манзилли сотиб олиш (2)'!$F1177,#REF!,'Манзилли сотиб олиш (2)'!K$3,#REF!,'Манзилли сотиб олиш (2)'!K$2)</f>
        <v>#REF!</v>
      </c>
      <c r="L1177" s="5" t="e">
        <f>++COUNTIFS(#REF!,'Манзилли сотиб олиш (2)'!$F1177,#REF!,'Манзилли сотиб олиш (2)'!L$3,#REF!,'Манзилли сотиб олиш (2)'!L$2)</f>
        <v>#REF!</v>
      </c>
      <c r="M1177" s="5" t="e">
        <f>++COUNTIFS(#REF!,'Манзилли сотиб олиш (2)'!$F1177,#REF!,'Манзилли сотиб олиш (2)'!M$3,#REF!,'Манзилли сотиб олиш (2)'!M$2)</f>
        <v>#REF!</v>
      </c>
      <c r="N1177" s="5" t="e">
        <f>++COUNTIFS(#REF!,'Манзилли сотиб олиш (2)'!$F1177,#REF!,'Манзилли сотиб олиш (2)'!N$3,#REF!,'Манзилли сотиб олиш (2)'!N$2)</f>
        <v>#REF!</v>
      </c>
      <c r="O1177" s="7" t="e">
        <f t="shared" si="232"/>
        <v>#REF!</v>
      </c>
      <c r="P1177" s="7">
        <f t="shared" si="233"/>
        <v>0</v>
      </c>
      <c r="Q1177" s="7">
        <f t="shared" si="234"/>
        <v>0</v>
      </c>
      <c r="R1177" s="5" t="e">
        <f>++COUNTIFS(#REF!,'Манзилли сотиб олиш (2)'!$F1177,#REF!,'Манзилли сотиб олиш (2)'!R$3,#REF!,'Манзилли сотиб олиш (2)'!R$2)</f>
        <v>#REF!</v>
      </c>
      <c r="S1177" s="5" t="e">
        <f>++COUNTIFS(#REF!,'Манзилли сотиб олиш (2)'!$F1177,#REF!,'Манзилли сотиб олиш (2)'!S$3,#REF!,'Манзилли сотиб олиш (2)'!S$2)</f>
        <v>#REF!</v>
      </c>
      <c r="T1177" s="19" t="e">
        <f>++COUNTIFS(#REF!,'Манзилли сотиб олиш (2)'!$F1177,#REF!,'Манзилли сотиб олиш (2)'!T$3,#REF!,'Манзилли сотиб олиш (2)'!T$2)</f>
        <v>#REF!</v>
      </c>
      <c r="U1177" s="5" t="e">
        <f>++COUNTIFS(#REF!,'Манзилли сотиб олиш (2)'!$F1177,#REF!,'Манзилли сотиб олиш (2)'!U$3,#REF!,'Манзилли сотиб олиш (2)'!U$2)</f>
        <v>#REF!</v>
      </c>
      <c r="V1177" s="5" t="e">
        <f>++COUNTIFS(#REF!,'Манзилли сотиб олиш (2)'!$F1177,#REF!,'Манзилли сотиб олиш (2)'!V$3,#REF!,'Манзилли сотиб олиш (2)'!V$2)</f>
        <v>#REF!</v>
      </c>
      <c r="W1177" s="7" t="e">
        <f t="shared" si="235"/>
        <v>#REF!</v>
      </c>
      <c r="X1177" s="7">
        <f t="shared" si="236"/>
        <v>1</v>
      </c>
      <c r="Y1177" s="7">
        <f t="shared" si="237"/>
        <v>229.25</v>
      </c>
      <c r="Z1177" s="7">
        <f t="shared" si="236"/>
        <v>1</v>
      </c>
      <c r="AA1177" s="7">
        <v>229.25</v>
      </c>
      <c r="AB1177" s="7" t="e">
        <f t="shared" si="238"/>
        <v>#REF!</v>
      </c>
      <c r="AC1177" s="7" t="e">
        <f t="shared" si="240"/>
        <v>#REF!</v>
      </c>
      <c r="AD1177" s="12" t="e">
        <f>++VLOOKUP(F1177,#REF!,3,0)</f>
        <v>#REF!</v>
      </c>
      <c r="AE1177" s="10" t="s">
        <v>66</v>
      </c>
      <c r="AF1177" s="10" t="s">
        <v>1005</v>
      </c>
      <c r="AH1177" t="s">
        <v>2961</v>
      </c>
    </row>
    <row r="1178" spans="1:34" x14ac:dyDescent="0.25">
      <c r="A1178" s="5">
        <f t="shared" si="239"/>
        <v>10</v>
      </c>
      <c r="B1178" s="22" t="s">
        <v>630</v>
      </c>
      <c r="C1178" s="6" t="s">
        <v>1607</v>
      </c>
      <c r="D1178" s="5" t="s">
        <v>646</v>
      </c>
      <c r="E1178" s="7">
        <v>78256337</v>
      </c>
      <c r="F1178" s="7">
        <v>40711863100043</v>
      </c>
      <c r="G1178" s="7" t="s">
        <v>2565</v>
      </c>
      <c r="H1178" s="14">
        <v>45070</v>
      </c>
      <c r="I1178" s="5" t="s">
        <v>1125</v>
      </c>
      <c r="J1178" s="5" t="e">
        <f>++COUNTIFS(#REF!,'Манзилли сотиб олиш (2)'!$F1178,#REF!,'Манзилли сотиб олиш (2)'!J$3,#REF!,'Манзилли сотиб олиш (2)'!J$2)</f>
        <v>#REF!</v>
      </c>
      <c r="K1178" s="5" t="e">
        <f>++COUNTIFS(#REF!,'Манзилли сотиб олиш (2)'!$F1178,#REF!,'Манзилли сотиб олиш (2)'!K$3,#REF!,'Манзилли сотиб олиш (2)'!K$2)</f>
        <v>#REF!</v>
      </c>
      <c r="L1178" s="5" t="e">
        <f>++COUNTIFS(#REF!,'Манзилли сотиб олиш (2)'!$F1178,#REF!,'Манзилли сотиб олиш (2)'!L$3,#REF!,'Манзилли сотиб олиш (2)'!L$2)</f>
        <v>#REF!</v>
      </c>
      <c r="M1178" s="5" t="e">
        <f>++COUNTIFS(#REF!,'Манзилли сотиб олиш (2)'!$F1178,#REF!,'Манзилли сотиб олиш (2)'!M$3,#REF!,'Манзилли сотиб олиш (2)'!M$2)</f>
        <v>#REF!</v>
      </c>
      <c r="N1178" s="5" t="e">
        <f>++COUNTIFS(#REF!,'Манзилли сотиб олиш (2)'!$F1178,#REF!,'Манзилли сотиб олиш (2)'!N$3,#REF!,'Манзилли сотиб олиш (2)'!N$2)</f>
        <v>#REF!</v>
      </c>
      <c r="O1178" s="7" t="e">
        <f t="shared" si="232"/>
        <v>#REF!</v>
      </c>
      <c r="P1178" s="7">
        <f t="shared" si="233"/>
        <v>1</v>
      </c>
      <c r="Q1178" s="7">
        <f t="shared" si="234"/>
        <v>273.60000000000002</v>
      </c>
      <c r="R1178" s="5" t="e">
        <f>++COUNTIFS(#REF!,'Манзилли сотиб олиш (2)'!$F1178,#REF!,'Манзилли сотиб олиш (2)'!R$3,#REF!,'Манзилли сотиб олиш (2)'!R$2)</f>
        <v>#REF!</v>
      </c>
      <c r="S1178" s="5" t="e">
        <f>++COUNTIFS(#REF!,'Манзилли сотиб олиш (2)'!$F1178,#REF!,'Манзилли сотиб олиш (2)'!S$3,#REF!,'Манзилли сотиб олиш (2)'!S$2)</f>
        <v>#REF!</v>
      </c>
      <c r="T1178" s="5" t="e">
        <f>++COUNTIFS(#REF!,'Манзилли сотиб олиш (2)'!$F1178,#REF!,'Манзилли сотиб олиш (2)'!T$3,#REF!,'Манзилли сотиб олиш (2)'!T$2)</f>
        <v>#REF!</v>
      </c>
      <c r="U1178" s="5" t="e">
        <f>++COUNTIFS(#REF!,'Манзилли сотиб олиш (2)'!$F1178,#REF!,'Манзилли сотиб олиш (2)'!U$3,#REF!,'Манзилли сотиб олиш (2)'!U$2)</f>
        <v>#REF!</v>
      </c>
      <c r="V1178" s="5" t="e">
        <f>++COUNTIFS(#REF!,'Манзилли сотиб олиш (2)'!$F1178,#REF!,'Манзилли сотиб олиш (2)'!V$3,#REF!,'Манзилли сотиб олиш (2)'!V$2)</f>
        <v>#REF!</v>
      </c>
      <c r="W1178" s="7" t="e">
        <f t="shared" si="235"/>
        <v>#REF!</v>
      </c>
      <c r="X1178" s="7">
        <f t="shared" si="236"/>
        <v>0</v>
      </c>
      <c r="Y1178" s="7">
        <f t="shared" si="237"/>
        <v>0</v>
      </c>
      <c r="Z1178" s="7">
        <f t="shared" si="236"/>
        <v>1</v>
      </c>
      <c r="AA1178" s="7">
        <v>273.60000000000002</v>
      </c>
      <c r="AB1178" s="7" t="e">
        <f t="shared" si="238"/>
        <v>#REF!</v>
      </c>
      <c r="AC1178" s="7" t="e">
        <f t="shared" si="240"/>
        <v>#REF!</v>
      </c>
      <c r="AD1178" s="12" t="e">
        <f>++VLOOKUP(F1178,#REF!,3,0)</f>
        <v>#REF!</v>
      </c>
      <c r="AE1178" s="10" t="s">
        <v>11</v>
      </c>
      <c r="AF1178" s="10" t="s">
        <v>2945</v>
      </c>
      <c r="AH1178" t="s">
        <v>2961</v>
      </c>
    </row>
    <row r="1179" spans="1:34" x14ac:dyDescent="0.25">
      <c r="A1179" s="5">
        <f t="shared" si="239"/>
        <v>11</v>
      </c>
      <c r="B1179" s="22" t="s">
        <v>630</v>
      </c>
      <c r="C1179" s="6" t="s">
        <v>1608</v>
      </c>
      <c r="D1179" s="5" t="s">
        <v>644</v>
      </c>
      <c r="E1179" s="7">
        <v>78219857</v>
      </c>
      <c r="F1179" s="7">
        <v>40301803100057</v>
      </c>
      <c r="G1179" s="7" t="s">
        <v>2566</v>
      </c>
      <c r="H1179" s="14">
        <v>45070</v>
      </c>
      <c r="I1179" s="5" t="s">
        <v>1125</v>
      </c>
      <c r="J1179" s="5" t="e">
        <f>++COUNTIFS(#REF!,'Манзилли сотиб олиш (2)'!$F1179,#REF!,'Манзилли сотиб олиш (2)'!J$3,#REF!,'Манзилли сотиб олиш (2)'!J$2)</f>
        <v>#REF!</v>
      </c>
      <c r="K1179" s="5" t="e">
        <f>++COUNTIFS(#REF!,'Манзилли сотиб олиш (2)'!$F1179,#REF!,'Манзилли сотиб олиш (2)'!K$3,#REF!,'Манзилли сотиб олиш (2)'!K$2)</f>
        <v>#REF!</v>
      </c>
      <c r="L1179" s="5" t="e">
        <f>++COUNTIFS(#REF!,'Манзилли сотиб олиш (2)'!$F1179,#REF!,'Манзилли сотиб олиш (2)'!L$3,#REF!,'Манзилли сотиб олиш (2)'!L$2)</f>
        <v>#REF!</v>
      </c>
      <c r="M1179" s="5" t="e">
        <f>++COUNTIFS(#REF!,'Манзилли сотиб олиш (2)'!$F1179,#REF!,'Манзилли сотиб олиш (2)'!M$3,#REF!,'Манзилли сотиб олиш (2)'!M$2)</f>
        <v>#REF!</v>
      </c>
      <c r="N1179" s="5" t="e">
        <f>++COUNTIFS(#REF!,'Манзилли сотиб олиш (2)'!$F1179,#REF!,'Манзилли сотиб олиш (2)'!N$3,#REF!,'Манзилли сотиб олиш (2)'!N$2)</f>
        <v>#REF!</v>
      </c>
      <c r="O1179" s="7" t="e">
        <f t="shared" si="232"/>
        <v>#REF!</v>
      </c>
      <c r="P1179" s="7">
        <f t="shared" si="233"/>
        <v>1</v>
      </c>
      <c r="Q1179" s="7">
        <f t="shared" si="234"/>
        <v>272</v>
      </c>
      <c r="R1179" s="5" t="e">
        <f>++COUNTIFS(#REF!,'Манзилли сотиб олиш (2)'!$F1179,#REF!,'Манзилли сотиб олиш (2)'!R$3,#REF!,'Манзилли сотиб олиш (2)'!R$2)</f>
        <v>#REF!</v>
      </c>
      <c r="S1179" s="5" t="e">
        <f>++COUNTIFS(#REF!,'Манзилли сотиб олиш (2)'!$F1179,#REF!,'Манзилли сотиб олиш (2)'!S$3,#REF!,'Манзилли сотиб олиш (2)'!S$2)</f>
        <v>#REF!</v>
      </c>
      <c r="T1179" s="5" t="e">
        <f>++COUNTIFS(#REF!,'Манзилли сотиб олиш (2)'!$F1179,#REF!,'Манзилли сотиб олиш (2)'!T$3,#REF!,'Манзилли сотиб олиш (2)'!T$2)</f>
        <v>#REF!</v>
      </c>
      <c r="U1179" s="5" t="e">
        <f>++COUNTIFS(#REF!,'Манзилли сотиб олиш (2)'!$F1179,#REF!,'Манзилли сотиб олиш (2)'!U$3,#REF!,'Манзилли сотиб олиш (2)'!U$2)</f>
        <v>#REF!</v>
      </c>
      <c r="V1179" s="5" t="e">
        <f>++COUNTIFS(#REF!,'Манзилли сотиб олиш (2)'!$F1179,#REF!,'Манзилли сотиб олиш (2)'!V$3,#REF!,'Манзилли сотиб олиш (2)'!V$2)</f>
        <v>#REF!</v>
      </c>
      <c r="W1179" s="7" t="e">
        <f t="shared" si="235"/>
        <v>#REF!</v>
      </c>
      <c r="X1179" s="7">
        <f t="shared" si="236"/>
        <v>0</v>
      </c>
      <c r="Y1179" s="7">
        <f t="shared" si="237"/>
        <v>0</v>
      </c>
      <c r="Z1179" s="7">
        <f t="shared" si="236"/>
        <v>1</v>
      </c>
      <c r="AA1179" s="7">
        <v>272</v>
      </c>
      <c r="AB1179" s="7" t="e">
        <f t="shared" si="238"/>
        <v>#REF!</v>
      </c>
      <c r="AC1179" s="7" t="e">
        <f t="shared" si="240"/>
        <v>#REF!</v>
      </c>
      <c r="AD1179" s="12" t="e">
        <f>++VLOOKUP(F1179,#REF!,3,0)</f>
        <v>#REF!</v>
      </c>
      <c r="AE1179" s="10" t="s">
        <v>11</v>
      </c>
      <c r="AF1179" s="10" t="s">
        <v>2945</v>
      </c>
      <c r="AH1179" t="s">
        <v>2961</v>
      </c>
    </row>
    <row r="1180" spans="1:34" x14ac:dyDescent="0.25">
      <c r="A1180" s="5">
        <f t="shared" si="239"/>
        <v>12</v>
      </c>
      <c r="B1180" s="22" t="s">
        <v>630</v>
      </c>
      <c r="C1180" s="6" t="s">
        <v>1609</v>
      </c>
      <c r="D1180" s="5" t="s">
        <v>645</v>
      </c>
      <c r="E1180" s="7">
        <v>78229599</v>
      </c>
      <c r="F1180" s="7">
        <v>31410923180011</v>
      </c>
      <c r="G1180" s="7" t="s">
        <v>2567</v>
      </c>
      <c r="H1180" s="14">
        <v>45070</v>
      </c>
      <c r="I1180" s="5" t="s">
        <v>1125</v>
      </c>
      <c r="J1180" s="5" t="e">
        <f>++COUNTIFS(#REF!,'Манзилли сотиб олиш (2)'!$F1180,#REF!,'Манзилли сотиб олиш (2)'!J$3,#REF!,'Манзилли сотиб олиш (2)'!J$2)</f>
        <v>#REF!</v>
      </c>
      <c r="K1180" s="5" t="e">
        <f>++COUNTIFS(#REF!,'Манзилли сотиб олиш (2)'!$F1180,#REF!,'Манзилли сотиб олиш (2)'!K$3,#REF!,'Манзилли сотиб олиш (2)'!K$2)</f>
        <v>#REF!</v>
      </c>
      <c r="L1180" s="5" t="e">
        <f>++COUNTIFS(#REF!,'Манзилли сотиб олиш (2)'!$F1180,#REF!,'Манзилли сотиб олиш (2)'!L$3,#REF!,'Манзилли сотиб олиш (2)'!L$2)</f>
        <v>#REF!</v>
      </c>
      <c r="M1180" s="5" t="e">
        <f>++COUNTIFS(#REF!,'Манзилли сотиб олиш (2)'!$F1180,#REF!,'Манзилли сотиб олиш (2)'!M$3,#REF!,'Манзилли сотиб олиш (2)'!M$2)</f>
        <v>#REF!</v>
      </c>
      <c r="N1180" s="5" t="e">
        <f>++COUNTIFS(#REF!,'Манзилли сотиб олиш (2)'!$F1180,#REF!,'Манзилли сотиб олиш (2)'!N$3,#REF!,'Манзилли сотиб олиш (2)'!N$2)</f>
        <v>#REF!</v>
      </c>
      <c r="O1180" s="7" t="e">
        <f t="shared" si="232"/>
        <v>#REF!</v>
      </c>
      <c r="P1180" s="7">
        <f t="shared" si="233"/>
        <v>1</v>
      </c>
      <c r="Q1180" s="7">
        <f t="shared" si="234"/>
        <v>253</v>
      </c>
      <c r="R1180" s="5" t="e">
        <f>++COUNTIFS(#REF!,'Манзилли сотиб олиш (2)'!$F1180,#REF!,'Манзилли сотиб олиш (2)'!R$3,#REF!,'Манзилли сотиб олиш (2)'!R$2)</f>
        <v>#REF!</v>
      </c>
      <c r="S1180" s="5" t="e">
        <f>++COUNTIFS(#REF!,'Манзилли сотиб олиш (2)'!$F1180,#REF!,'Манзилли сотиб олиш (2)'!S$3,#REF!,'Манзилли сотиб олиш (2)'!S$2)</f>
        <v>#REF!</v>
      </c>
      <c r="T1180" s="5" t="e">
        <f>++COUNTIFS(#REF!,'Манзилли сотиб олиш (2)'!$F1180,#REF!,'Манзилли сотиб олиш (2)'!T$3,#REF!,'Манзилли сотиб олиш (2)'!T$2)</f>
        <v>#REF!</v>
      </c>
      <c r="U1180" s="5" t="e">
        <f>++COUNTIFS(#REF!,'Манзилли сотиб олиш (2)'!$F1180,#REF!,'Манзилли сотиб олиш (2)'!U$3,#REF!,'Манзилли сотиб олиш (2)'!U$2)</f>
        <v>#REF!</v>
      </c>
      <c r="V1180" s="5" t="e">
        <f>++COUNTIFS(#REF!,'Манзилли сотиб олиш (2)'!$F1180,#REF!,'Манзилли сотиб олиш (2)'!V$3,#REF!,'Манзилли сотиб олиш (2)'!V$2)</f>
        <v>#REF!</v>
      </c>
      <c r="W1180" s="7" t="e">
        <f t="shared" si="235"/>
        <v>#REF!</v>
      </c>
      <c r="X1180" s="7">
        <f t="shared" si="236"/>
        <v>0</v>
      </c>
      <c r="Y1180" s="7">
        <f t="shared" si="237"/>
        <v>0</v>
      </c>
      <c r="Z1180" s="7">
        <f t="shared" si="236"/>
        <v>1</v>
      </c>
      <c r="AA1180" s="7">
        <v>253</v>
      </c>
      <c r="AB1180" s="7" t="e">
        <f t="shared" si="238"/>
        <v>#REF!</v>
      </c>
      <c r="AC1180" s="7" t="e">
        <f t="shared" si="240"/>
        <v>#REF!</v>
      </c>
      <c r="AD1180" s="12" t="e">
        <f>++VLOOKUP(F1180,#REF!,3,0)</f>
        <v>#REF!</v>
      </c>
      <c r="AE1180" s="10" t="s">
        <v>11</v>
      </c>
      <c r="AF1180" s="10" t="s">
        <v>1017</v>
      </c>
      <c r="AH1180" t="s">
        <v>2961</v>
      </c>
    </row>
    <row r="1181" spans="1:34" x14ac:dyDescent="0.25">
      <c r="A1181" s="5">
        <f t="shared" si="239"/>
        <v>13</v>
      </c>
      <c r="B1181" s="22" t="s">
        <v>630</v>
      </c>
      <c r="C1181" s="6" t="s">
        <v>1610</v>
      </c>
      <c r="D1181" s="5" t="s">
        <v>647</v>
      </c>
      <c r="E1181" s="7">
        <v>78260278</v>
      </c>
      <c r="F1181" s="7">
        <v>42909873180034</v>
      </c>
      <c r="G1181" s="7" t="s">
        <v>2568</v>
      </c>
      <c r="H1181" s="14">
        <v>45071</v>
      </c>
      <c r="I1181" s="5" t="s">
        <v>1125</v>
      </c>
      <c r="J1181" s="5" t="e">
        <f>++COUNTIFS(#REF!,'Манзилли сотиб олиш (2)'!$F1181,#REF!,'Манзилли сотиб олиш (2)'!J$3,#REF!,'Манзилли сотиб олиш (2)'!J$2)</f>
        <v>#REF!</v>
      </c>
      <c r="K1181" s="5" t="e">
        <f>++COUNTIFS(#REF!,'Манзилли сотиб олиш (2)'!$F1181,#REF!,'Манзилли сотиб олиш (2)'!K$3,#REF!,'Манзилли сотиб олиш (2)'!K$2)</f>
        <v>#REF!</v>
      </c>
      <c r="L1181" s="5" t="e">
        <f>++COUNTIFS(#REF!,'Манзилли сотиб олиш (2)'!$F1181,#REF!,'Манзилли сотиб олиш (2)'!L$3,#REF!,'Манзилли сотиб олиш (2)'!L$2)</f>
        <v>#REF!</v>
      </c>
      <c r="M1181" s="5" t="e">
        <f>++COUNTIFS(#REF!,'Манзилли сотиб олиш (2)'!$F1181,#REF!,'Манзилли сотиб олиш (2)'!M$3,#REF!,'Манзилли сотиб олиш (2)'!M$2)</f>
        <v>#REF!</v>
      </c>
      <c r="N1181" s="5" t="e">
        <f>++COUNTIFS(#REF!,'Манзилли сотиб олиш (2)'!$F1181,#REF!,'Манзилли сотиб олиш (2)'!N$3,#REF!,'Манзилли сотиб олиш (2)'!N$2)</f>
        <v>#REF!</v>
      </c>
      <c r="O1181" s="7" t="e">
        <f t="shared" si="232"/>
        <v>#REF!</v>
      </c>
      <c r="P1181" s="7">
        <f t="shared" si="233"/>
        <v>1</v>
      </c>
      <c r="Q1181" s="7">
        <f t="shared" si="234"/>
        <v>139</v>
      </c>
      <c r="R1181" s="5" t="e">
        <f>++COUNTIFS(#REF!,'Манзилли сотиб олиш (2)'!$F1181,#REF!,'Манзилли сотиб олиш (2)'!R$3,#REF!,'Манзилли сотиб олиш (2)'!R$2)</f>
        <v>#REF!</v>
      </c>
      <c r="S1181" s="5" t="e">
        <f>++COUNTIFS(#REF!,'Манзилли сотиб олиш (2)'!$F1181,#REF!,'Манзилли сотиб олиш (2)'!S$3,#REF!,'Манзилли сотиб олиш (2)'!S$2)</f>
        <v>#REF!</v>
      </c>
      <c r="T1181" s="5" t="e">
        <f>++COUNTIFS(#REF!,'Манзилли сотиб олиш (2)'!$F1181,#REF!,'Манзилли сотиб олиш (2)'!T$3,#REF!,'Манзилли сотиб олиш (2)'!T$2)</f>
        <v>#REF!</v>
      </c>
      <c r="U1181" s="5" t="e">
        <f>++COUNTIFS(#REF!,'Манзилли сотиб олиш (2)'!$F1181,#REF!,'Манзилли сотиб олиш (2)'!U$3,#REF!,'Манзилли сотиб олиш (2)'!U$2)</f>
        <v>#REF!</v>
      </c>
      <c r="V1181" s="5" t="e">
        <f>++COUNTIFS(#REF!,'Манзилли сотиб олиш (2)'!$F1181,#REF!,'Манзилли сотиб олиш (2)'!V$3,#REF!,'Манзилли сотиб олиш (2)'!V$2)</f>
        <v>#REF!</v>
      </c>
      <c r="W1181" s="7" t="e">
        <f t="shared" si="235"/>
        <v>#REF!</v>
      </c>
      <c r="X1181" s="7">
        <f t="shared" si="236"/>
        <v>0</v>
      </c>
      <c r="Y1181" s="7">
        <f t="shared" si="237"/>
        <v>0</v>
      </c>
      <c r="Z1181" s="7">
        <f t="shared" si="236"/>
        <v>1</v>
      </c>
      <c r="AA1181" s="7">
        <v>139</v>
      </c>
      <c r="AB1181" s="7" t="e">
        <f t="shared" si="238"/>
        <v>#REF!</v>
      </c>
      <c r="AC1181" s="7" t="e">
        <f t="shared" si="240"/>
        <v>#REF!</v>
      </c>
      <c r="AD1181" s="12" t="e">
        <f>++VLOOKUP(F1181,#REF!,3,0)</f>
        <v>#REF!</v>
      </c>
      <c r="AE1181" s="10" t="s">
        <v>66</v>
      </c>
      <c r="AF1181" s="10" t="s">
        <v>1025</v>
      </c>
      <c r="AH1181" t="s">
        <v>2961</v>
      </c>
    </row>
    <row r="1182" spans="1:34" x14ac:dyDescent="0.25">
      <c r="A1182" s="5">
        <f t="shared" si="239"/>
        <v>14</v>
      </c>
      <c r="B1182" s="22" t="s">
        <v>630</v>
      </c>
      <c r="C1182" s="6" t="s">
        <v>1612</v>
      </c>
      <c r="D1182" s="5" t="s">
        <v>649</v>
      </c>
      <c r="E1182" s="7">
        <v>78283184</v>
      </c>
      <c r="F1182" s="7">
        <v>32812963180074</v>
      </c>
      <c r="G1182" s="7" t="s">
        <v>2570</v>
      </c>
      <c r="H1182" s="14">
        <v>45071</v>
      </c>
      <c r="I1182" s="5" t="s">
        <v>1125</v>
      </c>
      <c r="J1182" s="5" t="e">
        <f>++COUNTIFS(#REF!,'Манзилли сотиб олиш (2)'!$F1182,#REF!,'Манзилли сотиб олиш (2)'!J$3,#REF!,'Манзилли сотиб олиш (2)'!J$2)</f>
        <v>#REF!</v>
      </c>
      <c r="K1182" s="5" t="e">
        <f>++COUNTIFS(#REF!,'Манзилли сотиб олиш (2)'!$F1182,#REF!,'Манзилли сотиб олиш (2)'!K$3,#REF!,'Манзилли сотиб олиш (2)'!K$2)</f>
        <v>#REF!</v>
      </c>
      <c r="L1182" s="5" t="e">
        <f>++COUNTIFS(#REF!,'Манзилли сотиб олиш (2)'!$F1182,#REF!,'Манзилли сотиб олиш (2)'!L$3,#REF!,'Манзилли сотиб олиш (2)'!L$2)</f>
        <v>#REF!</v>
      </c>
      <c r="M1182" s="5" t="e">
        <f>++COUNTIFS(#REF!,'Манзилли сотиб олиш (2)'!$F1182,#REF!,'Манзилли сотиб олиш (2)'!M$3,#REF!,'Манзилли сотиб олиш (2)'!M$2)</f>
        <v>#REF!</v>
      </c>
      <c r="N1182" s="5" t="e">
        <f>++COUNTIFS(#REF!,'Манзилли сотиб олиш (2)'!$F1182,#REF!,'Манзилли сотиб олиш (2)'!N$3,#REF!,'Манзилли сотиб олиш (2)'!N$2)</f>
        <v>#REF!</v>
      </c>
      <c r="O1182" s="7" t="e">
        <f t="shared" si="232"/>
        <v>#REF!</v>
      </c>
      <c r="P1182" s="7">
        <f t="shared" si="233"/>
        <v>1</v>
      </c>
      <c r="Q1182" s="7">
        <f t="shared" si="234"/>
        <v>214</v>
      </c>
      <c r="R1182" s="5" t="e">
        <f>++COUNTIFS(#REF!,'Манзилли сотиб олиш (2)'!$F1182,#REF!,'Манзилли сотиб олиш (2)'!R$3,#REF!,'Манзилли сотиб олиш (2)'!R$2)</f>
        <v>#REF!</v>
      </c>
      <c r="S1182" s="5" t="e">
        <f>++COUNTIFS(#REF!,'Манзилли сотиб олиш (2)'!$F1182,#REF!,'Манзилли сотиб олиш (2)'!S$3,#REF!,'Манзилли сотиб олиш (2)'!S$2)</f>
        <v>#REF!</v>
      </c>
      <c r="T1182" s="5" t="e">
        <f>++COUNTIFS(#REF!,'Манзилли сотиб олиш (2)'!$F1182,#REF!,'Манзилли сотиб олиш (2)'!T$3,#REF!,'Манзилли сотиб олиш (2)'!T$2)</f>
        <v>#REF!</v>
      </c>
      <c r="U1182" s="5" t="e">
        <f>++COUNTIFS(#REF!,'Манзилли сотиб олиш (2)'!$F1182,#REF!,'Манзилли сотиб олиш (2)'!U$3,#REF!,'Манзилли сотиб олиш (2)'!U$2)</f>
        <v>#REF!</v>
      </c>
      <c r="V1182" s="5" t="e">
        <f>++COUNTIFS(#REF!,'Манзилли сотиб олиш (2)'!$F1182,#REF!,'Манзилли сотиб олиш (2)'!V$3,#REF!,'Манзилли сотиб олиш (2)'!V$2)</f>
        <v>#REF!</v>
      </c>
      <c r="W1182" s="7" t="e">
        <f t="shared" si="235"/>
        <v>#REF!</v>
      </c>
      <c r="X1182" s="7">
        <f t="shared" si="236"/>
        <v>0</v>
      </c>
      <c r="Y1182" s="7">
        <f t="shared" si="237"/>
        <v>0</v>
      </c>
      <c r="Z1182" s="7">
        <f t="shared" si="236"/>
        <v>1</v>
      </c>
      <c r="AA1182" s="7">
        <v>214</v>
      </c>
      <c r="AB1182" s="7" t="e">
        <f t="shared" si="238"/>
        <v>#REF!</v>
      </c>
      <c r="AC1182" s="7" t="e">
        <f t="shared" si="240"/>
        <v>#REF!</v>
      </c>
      <c r="AD1182" s="12" t="e">
        <f>++VLOOKUP(F1182,#REF!,3,0)</f>
        <v>#REF!</v>
      </c>
      <c r="AE1182" s="10" t="s">
        <v>66</v>
      </c>
      <c r="AF1182" s="10" t="s">
        <v>2940</v>
      </c>
      <c r="AH1182" t="s">
        <v>2961</v>
      </c>
    </row>
    <row r="1183" spans="1:34" x14ac:dyDescent="0.25">
      <c r="A1183" s="5">
        <f t="shared" si="239"/>
        <v>15</v>
      </c>
      <c r="B1183" s="22" t="s">
        <v>630</v>
      </c>
      <c r="C1183" s="6" t="s">
        <v>1616</v>
      </c>
      <c r="D1183" s="5" t="s">
        <v>653</v>
      </c>
      <c r="E1183" s="7">
        <v>78364811</v>
      </c>
      <c r="F1183" s="7">
        <v>30206977210030</v>
      </c>
      <c r="G1183" s="7" t="s">
        <v>2574</v>
      </c>
      <c r="H1183" s="14">
        <v>45075</v>
      </c>
      <c r="I1183" s="5" t="s">
        <v>1125</v>
      </c>
      <c r="J1183" s="5" t="e">
        <f>++COUNTIFS(#REF!,'Манзилли сотиб олиш (2)'!$F1183,#REF!,'Манзилли сотиб олиш (2)'!J$3,#REF!,'Манзилли сотиб олиш (2)'!J$2)</f>
        <v>#REF!</v>
      </c>
      <c r="K1183" s="5" t="e">
        <f>++COUNTIFS(#REF!,'Манзилли сотиб олиш (2)'!$F1183,#REF!,'Манзилли сотиб олиш (2)'!K$3,#REF!,'Манзилли сотиб олиш (2)'!K$2)</f>
        <v>#REF!</v>
      </c>
      <c r="L1183" s="5" t="e">
        <f>++COUNTIFS(#REF!,'Манзилли сотиб олиш (2)'!$F1183,#REF!,'Манзилли сотиб олиш (2)'!L$3,#REF!,'Манзилли сотиб олиш (2)'!L$2)</f>
        <v>#REF!</v>
      </c>
      <c r="M1183" s="5" t="e">
        <f>++COUNTIFS(#REF!,'Манзилли сотиб олиш (2)'!$F1183,#REF!,'Манзилли сотиб олиш (2)'!M$3,#REF!,'Манзилли сотиб олиш (2)'!M$2)</f>
        <v>#REF!</v>
      </c>
      <c r="N1183" s="5" t="e">
        <f>++COUNTIFS(#REF!,'Манзилли сотиб олиш (2)'!$F1183,#REF!,'Манзилли сотиб олиш (2)'!N$3,#REF!,'Манзилли сотиб олиш (2)'!N$2)</f>
        <v>#REF!</v>
      </c>
      <c r="O1183" s="7" t="e">
        <f t="shared" si="232"/>
        <v>#REF!</v>
      </c>
      <c r="P1183" s="7">
        <f t="shared" si="233"/>
        <v>1</v>
      </c>
      <c r="Q1183" s="7">
        <f t="shared" si="234"/>
        <v>143.75</v>
      </c>
      <c r="R1183" s="5" t="e">
        <f>++COUNTIFS(#REF!,'Манзилли сотиб олиш (2)'!$F1183,#REF!,'Манзилли сотиб олиш (2)'!R$3,#REF!,'Манзилли сотиб олиш (2)'!R$2)</f>
        <v>#REF!</v>
      </c>
      <c r="S1183" s="5" t="e">
        <f>++COUNTIFS(#REF!,'Манзилли сотиб олиш (2)'!$F1183,#REF!,'Манзилли сотиб олиш (2)'!S$3,#REF!,'Манзилли сотиб олиш (2)'!S$2)</f>
        <v>#REF!</v>
      </c>
      <c r="T1183" s="5" t="e">
        <f>++COUNTIFS(#REF!,'Манзилли сотиб олиш (2)'!$F1183,#REF!,'Манзилли сотиб олиш (2)'!T$3,#REF!,'Манзилли сотиб олиш (2)'!T$2)</f>
        <v>#REF!</v>
      </c>
      <c r="U1183" s="5" t="e">
        <f>++COUNTIFS(#REF!,'Манзилли сотиб олиш (2)'!$F1183,#REF!,'Манзилли сотиб олиш (2)'!U$3,#REF!,'Манзилли сотиб олиш (2)'!U$2)</f>
        <v>#REF!</v>
      </c>
      <c r="V1183" s="5" t="e">
        <f>++COUNTIFS(#REF!,'Манзилли сотиб олиш (2)'!$F1183,#REF!,'Манзилли сотиб олиш (2)'!V$3,#REF!,'Манзилли сотиб олиш (2)'!V$2)</f>
        <v>#REF!</v>
      </c>
      <c r="W1183" s="7" t="e">
        <f t="shared" si="235"/>
        <v>#REF!</v>
      </c>
      <c r="X1183" s="7">
        <f t="shared" si="236"/>
        <v>0</v>
      </c>
      <c r="Y1183" s="7">
        <f t="shared" si="237"/>
        <v>0</v>
      </c>
      <c r="Z1183" s="7">
        <f t="shared" si="236"/>
        <v>1</v>
      </c>
      <c r="AA1183" s="7">
        <v>143.75</v>
      </c>
      <c r="AB1183" s="7" t="e">
        <f t="shared" si="238"/>
        <v>#REF!</v>
      </c>
      <c r="AC1183" s="7" t="e">
        <f t="shared" si="240"/>
        <v>#REF!</v>
      </c>
      <c r="AD1183" s="12" t="e">
        <f>++VLOOKUP(F1183,#REF!,3,0)</f>
        <v>#REF!</v>
      </c>
      <c r="AE1183" s="10" t="s">
        <v>66</v>
      </c>
      <c r="AF1183" s="10" t="s">
        <v>1025</v>
      </c>
      <c r="AH1183" t="s">
        <v>2961</v>
      </c>
    </row>
    <row r="1184" spans="1:34" x14ac:dyDescent="0.25">
      <c r="A1184" s="5">
        <f t="shared" si="239"/>
        <v>16</v>
      </c>
      <c r="B1184" s="22" t="s">
        <v>630</v>
      </c>
      <c r="C1184" s="6" t="s">
        <v>1617</v>
      </c>
      <c r="D1184" s="5" t="s">
        <v>654</v>
      </c>
      <c r="E1184" s="7">
        <v>78409765</v>
      </c>
      <c r="F1184" s="7">
        <v>30511977210059</v>
      </c>
      <c r="G1184" s="7" t="s">
        <v>2575</v>
      </c>
      <c r="H1184" s="14">
        <v>45075</v>
      </c>
      <c r="I1184" s="5" t="s">
        <v>1125</v>
      </c>
      <c r="J1184" s="5" t="e">
        <f>++COUNTIFS(#REF!,'Манзилли сотиб олиш (2)'!$F1184,#REF!,'Манзилли сотиб олиш (2)'!J$3,#REF!,'Манзилли сотиб олиш (2)'!J$2)</f>
        <v>#REF!</v>
      </c>
      <c r="K1184" s="5" t="e">
        <f>++COUNTIFS(#REF!,'Манзилли сотиб олиш (2)'!$F1184,#REF!,'Манзилли сотиб олиш (2)'!K$3,#REF!,'Манзилли сотиб олиш (2)'!K$2)</f>
        <v>#REF!</v>
      </c>
      <c r="L1184" s="5" t="e">
        <f>++COUNTIFS(#REF!,'Манзилли сотиб олиш (2)'!$F1184,#REF!,'Манзилли сотиб олиш (2)'!L$3,#REF!,'Манзилли сотиб олиш (2)'!L$2)</f>
        <v>#REF!</v>
      </c>
      <c r="M1184" s="5" t="e">
        <f>++COUNTIFS(#REF!,'Манзилли сотиб олиш (2)'!$F1184,#REF!,'Манзилли сотиб олиш (2)'!M$3,#REF!,'Манзилли сотиб олиш (2)'!M$2)</f>
        <v>#REF!</v>
      </c>
      <c r="N1184" s="5" t="e">
        <f>++COUNTIFS(#REF!,'Манзилли сотиб олиш (2)'!$F1184,#REF!,'Манзилли сотиб олиш (2)'!N$3,#REF!,'Манзилли сотиб олиш (2)'!N$2)</f>
        <v>#REF!</v>
      </c>
      <c r="O1184" s="7" t="e">
        <f t="shared" si="232"/>
        <v>#REF!</v>
      </c>
      <c r="P1184" s="7">
        <f t="shared" si="233"/>
        <v>0</v>
      </c>
      <c r="Q1184" s="7">
        <f t="shared" si="234"/>
        <v>0</v>
      </c>
      <c r="R1184" s="5" t="e">
        <f>++COUNTIFS(#REF!,'Манзилли сотиб олиш (2)'!$F1184,#REF!,'Манзилли сотиб олиш (2)'!R$3,#REF!,'Манзилли сотиб олиш (2)'!R$2)</f>
        <v>#REF!</v>
      </c>
      <c r="S1184" s="5" t="e">
        <f>++COUNTIFS(#REF!,'Манзилли сотиб олиш (2)'!$F1184,#REF!,'Манзилли сотиб олиш (2)'!S$3,#REF!,'Манзилли сотиб олиш (2)'!S$2)</f>
        <v>#REF!</v>
      </c>
      <c r="T1184" s="5" t="e">
        <f>++COUNTIFS(#REF!,'Манзилли сотиб олиш (2)'!$F1184,#REF!,'Манзилли сотиб олиш (2)'!T$3,#REF!,'Манзилли сотиб олиш (2)'!T$2)</f>
        <v>#REF!</v>
      </c>
      <c r="U1184" s="5" t="e">
        <f>++COUNTIFS(#REF!,'Манзилли сотиб олиш (2)'!$F1184,#REF!,'Манзилли сотиб олиш (2)'!U$3,#REF!,'Манзилли сотиб олиш (2)'!U$2)</f>
        <v>#REF!</v>
      </c>
      <c r="V1184" s="5" t="e">
        <f>++COUNTIFS(#REF!,'Манзилли сотиб олиш (2)'!$F1184,#REF!,'Манзилли сотиб олиш (2)'!V$3,#REF!,'Манзилли сотиб олиш (2)'!V$2)</f>
        <v>#REF!</v>
      </c>
      <c r="W1184" s="7" t="e">
        <f t="shared" si="235"/>
        <v>#REF!</v>
      </c>
      <c r="X1184" s="7">
        <f t="shared" si="236"/>
        <v>0</v>
      </c>
      <c r="Y1184" s="7">
        <f t="shared" si="237"/>
        <v>0</v>
      </c>
      <c r="Z1184" s="7">
        <f t="shared" si="236"/>
        <v>0</v>
      </c>
      <c r="AA1184" s="7">
        <v>0</v>
      </c>
      <c r="AB1184" s="7" t="e">
        <f t="shared" si="238"/>
        <v>#REF!</v>
      </c>
      <c r="AC1184" s="7">
        <f t="shared" si="240"/>
        <v>0</v>
      </c>
      <c r="AD1184" s="12" t="e">
        <f>++VLOOKUP(F1184,#REF!,3,0)</f>
        <v>#REF!</v>
      </c>
      <c r="AE1184" s="10" t="s">
        <v>11</v>
      </c>
      <c r="AF1184" s="10" t="s">
        <v>2944</v>
      </c>
      <c r="AH1184" t="s">
        <v>2961</v>
      </c>
    </row>
    <row r="1185" spans="1:34" x14ac:dyDescent="0.25">
      <c r="A1185" s="5">
        <f t="shared" si="239"/>
        <v>17</v>
      </c>
      <c r="B1185" s="22" t="s">
        <v>630</v>
      </c>
      <c r="C1185" s="6" t="s">
        <v>1618</v>
      </c>
      <c r="D1185" s="5" t="s">
        <v>655</v>
      </c>
      <c r="E1185" s="7">
        <v>78417260</v>
      </c>
      <c r="F1185" s="7">
        <v>42906897210019</v>
      </c>
      <c r="G1185" s="7" t="s">
        <v>2576</v>
      </c>
      <c r="H1185" s="14">
        <v>45075</v>
      </c>
      <c r="I1185" s="5" t="s">
        <v>1125</v>
      </c>
      <c r="J1185" s="5" t="e">
        <f>++COUNTIFS(#REF!,'Манзилли сотиб олиш (2)'!$F1185,#REF!,'Манзилли сотиб олиш (2)'!J$3,#REF!,'Манзилли сотиб олиш (2)'!J$2)</f>
        <v>#REF!</v>
      </c>
      <c r="K1185" s="5" t="e">
        <f>++COUNTIFS(#REF!,'Манзилли сотиб олиш (2)'!$F1185,#REF!,'Манзилли сотиб олиш (2)'!K$3,#REF!,'Манзилли сотиб олиш (2)'!K$2)</f>
        <v>#REF!</v>
      </c>
      <c r="L1185" s="5" t="e">
        <f>++COUNTIFS(#REF!,'Манзилли сотиб олиш (2)'!$F1185,#REF!,'Манзилли сотиб олиш (2)'!L$3,#REF!,'Манзилли сотиб олиш (2)'!L$2)</f>
        <v>#REF!</v>
      </c>
      <c r="M1185" s="5" t="e">
        <f>++COUNTIFS(#REF!,'Манзилли сотиб олиш (2)'!$F1185,#REF!,'Манзилли сотиб олиш (2)'!M$3,#REF!,'Манзилли сотиб олиш (2)'!M$2)</f>
        <v>#REF!</v>
      </c>
      <c r="N1185" s="5" t="e">
        <f>++COUNTIFS(#REF!,'Манзилли сотиб олиш (2)'!$F1185,#REF!,'Манзилли сотиб олиш (2)'!N$3,#REF!,'Манзилли сотиб олиш (2)'!N$2)</f>
        <v>#REF!</v>
      </c>
      <c r="O1185" s="7" t="e">
        <f t="shared" si="232"/>
        <v>#REF!</v>
      </c>
      <c r="P1185" s="7">
        <f t="shared" si="233"/>
        <v>1</v>
      </c>
      <c r="Q1185" s="7">
        <f t="shared" si="234"/>
        <v>205.5</v>
      </c>
      <c r="R1185" s="5" t="e">
        <f>++COUNTIFS(#REF!,'Манзилли сотиб олиш (2)'!$F1185,#REF!,'Манзилли сотиб олиш (2)'!R$3,#REF!,'Манзилли сотиб олиш (2)'!R$2)</f>
        <v>#REF!</v>
      </c>
      <c r="S1185" s="5" t="e">
        <f>++COUNTIFS(#REF!,'Манзилли сотиб олиш (2)'!$F1185,#REF!,'Манзилли сотиб олиш (2)'!S$3,#REF!,'Манзилли сотиб олиш (2)'!S$2)</f>
        <v>#REF!</v>
      </c>
      <c r="T1185" s="5" t="e">
        <f>++COUNTIFS(#REF!,'Манзилли сотиб олиш (2)'!$F1185,#REF!,'Манзилли сотиб олиш (2)'!T$3,#REF!,'Манзилли сотиб олиш (2)'!T$2)</f>
        <v>#REF!</v>
      </c>
      <c r="U1185" s="5" t="e">
        <f>++COUNTIFS(#REF!,'Манзилли сотиб олиш (2)'!$F1185,#REF!,'Манзилли сотиб олиш (2)'!U$3,#REF!,'Манзилли сотиб олиш (2)'!U$2)</f>
        <v>#REF!</v>
      </c>
      <c r="V1185" s="5" t="e">
        <f>++COUNTIFS(#REF!,'Манзилли сотиб олиш (2)'!$F1185,#REF!,'Манзилли сотиб олиш (2)'!V$3,#REF!,'Манзилли сотиб олиш (2)'!V$2)</f>
        <v>#REF!</v>
      </c>
      <c r="W1185" s="7" t="e">
        <f t="shared" si="235"/>
        <v>#REF!</v>
      </c>
      <c r="X1185" s="7">
        <f t="shared" si="236"/>
        <v>0</v>
      </c>
      <c r="Y1185" s="7">
        <f t="shared" si="237"/>
        <v>0</v>
      </c>
      <c r="Z1185" s="7">
        <f t="shared" si="236"/>
        <v>1</v>
      </c>
      <c r="AA1185" s="7">
        <v>205.5</v>
      </c>
      <c r="AB1185" s="7" t="e">
        <f t="shared" si="238"/>
        <v>#REF!</v>
      </c>
      <c r="AC1185" s="7" t="e">
        <f t="shared" si="240"/>
        <v>#REF!</v>
      </c>
      <c r="AD1185" s="12" t="e">
        <f>++VLOOKUP(F1185,#REF!,3,0)</f>
        <v>#REF!</v>
      </c>
      <c r="AE1185" s="10" t="s">
        <v>66</v>
      </c>
      <c r="AF1185" s="10" t="s">
        <v>1965</v>
      </c>
      <c r="AH1185" t="s">
        <v>2961</v>
      </c>
    </row>
    <row r="1186" spans="1:34" x14ac:dyDescent="0.25">
      <c r="A1186" s="5">
        <f t="shared" si="239"/>
        <v>18</v>
      </c>
      <c r="B1186" s="22" t="s">
        <v>630</v>
      </c>
      <c r="C1186" s="6" t="s">
        <v>1619</v>
      </c>
      <c r="D1186" s="5" t="s">
        <v>656</v>
      </c>
      <c r="E1186" s="7">
        <v>78430073</v>
      </c>
      <c r="F1186" s="7">
        <v>42904823180041</v>
      </c>
      <c r="G1186" s="7" t="s">
        <v>2577</v>
      </c>
      <c r="H1186" s="14">
        <v>45076</v>
      </c>
      <c r="I1186" s="5" t="s">
        <v>1126</v>
      </c>
      <c r="J1186" s="5" t="e">
        <f>++COUNTIFS(#REF!,'Манзилли сотиб олиш (2)'!$F1186,#REF!,'Манзилли сотиб олиш (2)'!J$3,#REF!,'Манзилли сотиб олиш (2)'!J$2)</f>
        <v>#REF!</v>
      </c>
      <c r="K1186" s="5" t="e">
        <f>++COUNTIFS(#REF!,'Манзилли сотиб олиш (2)'!$F1186,#REF!,'Манзилли сотиб олиш (2)'!K$3,#REF!,'Манзилли сотиб олиш (2)'!K$2)</f>
        <v>#REF!</v>
      </c>
      <c r="L1186" s="5" t="e">
        <f>++COUNTIFS(#REF!,'Манзилли сотиб олиш (2)'!$F1186,#REF!,'Манзилли сотиб олиш (2)'!L$3,#REF!,'Манзилли сотиб олиш (2)'!L$2)</f>
        <v>#REF!</v>
      </c>
      <c r="M1186" s="5" t="e">
        <f>++COUNTIFS(#REF!,'Манзилли сотиб олиш (2)'!$F1186,#REF!,'Манзилли сотиб олиш (2)'!M$3,#REF!,'Манзилли сотиб олиш (2)'!M$2)</f>
        <v>#REF!</v>
      </c>
      <c r="N1186" s="5" t="e">
        <f>++COUNTIFS(#REF!,'Манзилли сотиб олиш (2)'!$F1186,#REF!,'Манзилли сотиб олиш (2)'!N$3,#REF!,'Манзилли сотиб олиш (2)'!N$2)</f>
        <v>#REF!</v>
      </c>
      <c r="O1186" s="7" t="e">
        <f t="shared" si="232"/>
        <v>#REF!</v>
      </c>
      <c r="P1186" s="7">
        <f t="shared" si="233"/>
        <v>0</v>
      </c>
      <c r="Q1186" s="7">
        <f t="shared" si="234"/>
        <v>0</v>
      </c>
      <c r="R1186" s="5" t="e">
        <f>++COUNTIFS(#REF!,'Манзилли сотиб олиш (2)'!$F1186,#REF!,'Манзилли сотиб олиш (2)'!R$3,#REF!,'Манзилли сотиб олиш (2)'!R$2)</f>
        <v>#REF!</v>
      </c>
      <c r="S1186" s="5" t="e">
        <f>++COUNTIFS(#REF!,'Манзилли сотиб олиш (2)'!$F1186,#REF!,'Манзилли сотиб олиш (2)'!S$3,#REF!,'Манзилли сотиб олиш (2)'!S$2)</f>
        <v>#REF!</v>
      </c>
      <c r="T1186" s="5" t="e">
        <f>++COUNTIFS(#REF!,'Манзилли сотиб олиш (2)'!$F1186,#REF!,'Манзилли сотиб олиш (2)'!T$3,#REF!,'Манзилли сотиб олиш (2)'!T$2)</f>
        <v>#REF!</v>
      </c>
      <c r="U1186" s="5" t="e">
        <f>++COUNTIFS(#REF!,'Манзилли сотиб олиш (2)'!$F1186,#REF!,'Манзилли сотиб олиш (2)'!U$3,#REF!,'Манзилли сотиб олиш (2)'!U$2)</f>
        <v>#REF!</v>
      </c>
      <c r="V1186" s="5" t="e">
        <f>++COUNTIFS(#REF!,'Манзилли сотиб олиш (2)'!$F1186,#REF!,'Манзилли сотиб олиш (2)'!V$3,#REF!,'Манзилли сотиб олиш (2)'!V$2)</f>
        <v>#REF!</v>
      </c>
      <c r="W1186" s="7" t="e">
        <f t="shared" si="235"/>
        <v>#REF!</v>
      </c>
      <c r="X1186" s="7">
        <f t="shared" si="236"/>
        <v>1</v>
      </c>
      <c r="Y1186" s="7">
        <f t="shared" si="237"/>
        <v>157</v>
      </c>
      <c r="Z1186" s="7">
        <f t="shared" si="236"/>
        <v>1</v>
      </c>
      <c r="AA1186" s="7">
        <v>157</v>
      </c>
      <c r="AB1186" s="7" t="e">
        <f t="shared" si="238"/>
        <v>#REF!</v>
      </c>
      <c r="AC1186" s="7" t="e">
        <f t="shared" si="240"/>
        <v>#REF!</v>
      </c>
      <c r="AD1186" s="12" t="e">
        <f>++VLOOKUP(F1186,#REF!,3,0)</f>
        <v>#REF!</v>
      </c>
      <c r="AE1186" s="10" t="s">
        <v>66</v>
      </c>
      <c r="AF1186" s="10" t="s">
        <v>1964</v>
      </c>
      <c r="AH1186" t="s">
        <v>2961</v>
      </c>
    </row>
    <row r="1187" spans="1:34" x14ac:dyDescent="0.25">
      <c r="A1187" s="5">
        <f t="shared" si="239"/>
        <v>19</v>
      </c>
      <c r="B1187" s="22" t="s">
        <v>630</v>
      </c>
      <c r="C1187" s="6" t="s">
        <v>1620</v>
      </c>
      <c r="D1187" s="5" t="s">
        <v>657</v>
      </c>
      <c r="E1187" s="7">
        <v>78487714</v>
      </c>
      <c r="F1187" s="7">
        <v>30208953180076</v>
      </c>
      <c r="G1187" s="7" t="s">
        <v>2578</v>
      </c>
      <c r="H1187" s="14">
        <v>45076</v>
      </c>
      <c r="I1187" s="5" t="s">
        <v>1126</v>
      </c>
      <c r="J1187" s="5" t="e">
        <f>++COUNTIFS(#REF!,'Манзилли сотиб олиш (2)'!$F1187,#REF!,'Манзилли сотиб олиш (2)'!J$3,#REF!,'Манзилли сотиб олиш (2)'!J$2)</f>
        <v>#REF!</v>
      </c>
      <c r="K1187" s="5" t="e">
        <f>++COUNTIFS(#REF!,'Манзилли сотиб олиш (2)'!$F1187,#REF!,'Манзилли сотиб олиш (2)'!K$3,#REF!,'Манзилли сотиб олиш (2)'!K$2)</f>
        <v>#REF!</v>
      </c>
      <c r="L1187" s="5" t="e">
        <f>++COUNTIFS(#REF!,'Манзилли сотиб олиш (2)'!$F1187,#REF!,'Манзилли сотиб олиш (2)'!L$3,#REF!,'Манзилли сотиб олиш (2)'!L$2)</f>
        <v>#REF!</v>
      </c>
      <c r="M1187" s="5" t="e">
        <f>++COUNTIFS(#REF!,'Манзилли сотиб олиш (2)'!$F1187,#REF!,'Манзилли сотиб олиш (2)'!M$3,#REF!,'Манзилли сотиб олиш (2)'!M$2)</f>
        <v>#REF!</v>
      </c>
      <c r="N1187" s="5" t="e">
        <f>++COUNTIFS(#REF!,'Манзилли сотиб олиш (2)'!$F1187,#REF!,'Манзилли сотиб олиш (2)'!N$3,#REF!,'Манзилли сотиб олиш (2)'!N$2)</f>
        <v>#REF!</v>
      </c>
      <c r="O1187" s="7" t="e">
        <f t="shared" si="232"/>
        <v>#REF!</v>
      </c>
      <c r="P1187" s="7">
        <f t="shared" si="233"/>
        <v>0</v>
      </c>
      <c r="Q1187" s="7">
        <f t="shared" si="234"/>
        <v>0</v>
      </c>
      <c r="R1187" s="5" t="e">
        <f>++COUNTIFS(#REF!,'Манзилли сотиб олиш (2)'!$F1187,#REF!,'Манзилли сотиб олиш (2)'!R$3,#REF!,'Манзилли сотиб олиш (2)'!R$2)</f>
        <v>#REF!</v>
      </c>
      <c r="S1187" s="5" t="e">
        <f>++COUNTIFS(#REF!,'Манзилли сотиб олиш (2)'!$F1187,#REF!,'Манзилли сотиб олиш (2)'!S$3,#REF!,'Манзилли сотиб олиш (2)'!S$2)</f>
        <v>#REF!</v>
      </c>
      <c r="T1187" s="5" t="e">
        <f>++COUNTIFS(#REF!,'Манзилли сотиб олиш (2)'!$F1187,#REF!,'Манзилли сотиб олиш (2)'!T$3,#REF!,'Манзилли сотиб олиш (2)'!T$2)</f>
        <v>#REF!</v>
      </c>
      <c r="U1187" s="5" t="e">
        <f>++COUNTIFS(#REF!,'Манзилли сотиб олиш (2)'!$F1187,#REF!,'Манзилли сотиб олиш (2)'!U$3,#REF!,'Манзилли сотиб олиш (2)'!U$2)</f>
        <v>#REF!</v>
      </c>
      <c r="V1187" s="5" t="e">
        <f>++COUNTIFS(#REF!,'Манзилли сотиб олиш (2)'!$F1187,#REF!,'Манзилли сотиб олиш (2)'!V$3,#REF!,'Манзилли сотиб олиш (2)'!V$2)</f>
        <v>#REF!</v>
      </c>
      <c r="W1187" s="7" t="e">
        <f t="shared" si="235"/>
        <v>#REF!</v>
      </c>
      <c r="X1187" s="7">
        <f t="shared" si="236"/>
        <v>1</v>
      </c>
      <c r="Y1187" s="7">
        <f t="shared" si="237"/>
        <v>296</v>
      </c>
      <c r="Z1187" s="7">
        <f t="shared" si="236"/>
        <v>1</v>
      </c>
      <c r="AA1187" s="7">
        <v>296</v>
      </c>
      <c r="AB1187" s="7" t="e">
        <f t="shared" si="238"/>
        <v>#REF!</v>
      </c>
      <c r="AC1187" s="7" t="e">
        <f t="shared" si="240"/>
        <v>#REF!</v>
      </c>
      <c r="AD1187" s="12" t="e">
        <f>++VLOOKUP(F1187,#REF!,3,0)</f>
        <v>#REF!</v>
      </c>
      <c r="AE1187" s="10" t="s">
        <v>66</v>
      </c>
      <c r="AF1187" s="10" t="s">
        <v>2940</v>
      </c>
      <c r="AH1187" t="s">
        <v>2961</v>
      </c>
    </row>
    <row r="1188" spans="1:34" x14ac:dyDescent="0.25">
      <c r="A1188" s="5">
        <f t="shared" si="239"/>
        <v>20</v>
      </c>
      <c r="B1188" s="22" t="s">
        <v>630</v>
      </c>
      <c r="C1188" s="6" t="s">
        <v>1621</v>
      </c>
      <c r="D1188" s="5" t="s">
        <v>658</v>
      </c>
      <c r="E1188" s="7">
        <v>78571549</v>
      </c>
      <c r="F1188" s="7">
        <v>41110873180033</v>
      </c>
      <c r="G1188" s="7" t="s">
        <v>2579</v>
      </c>
      <c r="H1188" s="14">
        <v>45076</v>
      </c>
      <c r="I1188" s="5" t="s">
        <v>1126</v>
      </c>
      <c r="J1188" s="5" t="e">
        <f>++COUNTIFS(#REF!,'Манзилли сотиб олиш (2)'!$F1188,#REF!,'Манзилли сотиб олиш (2)'!J$3,#REF!,'Манзилли сотиб олиш (2)'!J$2)</f>
        <v>#REF!</v>
      </c>
      <c r="K1188" s="5" t="e">
        <f>++COUNTIFS(#REF!,'Манзилли сотиб олиш (2)'!$F1188,#REF!,'Манзилли сотиб олиш (2)'!K$3,#REF!,'Манзилли сотиб олиш (2)'!K$2)</f>
        <v>#REF!</v>
      </c>
      <c r="L1188" s="5" t="e">
        <f>++COUNTIFS(#REF!,'Манзилли сотиб олиш (2)'!$F1188,#REF!,'Манзилли сотиб олиш (2)'!L$3,#REF!,'Манзилли сотиб олиш (2)'!L$2)</f>
        <v>#REF!</v>
      </c>
      <c r="M1188" s="5" t="e">
        <f>++COUNTIFS(#REF!,'Манзилли сотиб олиш (2)'!$F1188,#REF!,'Манзилли сотиб олиш (2)'!M$3,#REF!,'Манзилли сотиб олиш (2)'!M$2)</f>
        <v>#REF!</v>
      </c>
      <c r="N1188" s="5" t="e">
        <f>++COUNTIFS(#REF!,'Манзилли сотиб олиш (2)'!$F1188,#REF!,'Манзилли сотиб олиш (2)'!N$3,#REF!,'Манзилли сотиб олиш (2)'!N$2)</f>
        <v>#REF!</v>
      </c>
      <c r="O1188" s="7" t="e">
        <f t="shared" si="232"/>
        <v>#REF!</v>
      </c>
      <c r="P1188" s="7">
        <f t="shared" si="233"/>
        <v>0</v>
      </c>
      <c r="Q1188" s="7">
        <f t="shared" si="234"/>
        <v>0</v>
      </c>
      <c r="R1188" s="5" t="e">
        <f>++COUNTIFS(#REF!,'Манзилли сотиб олиш (2)'!$F1188,#REF!,'Манзилли сотиб олиш (2)'!R$3,#REF!,'Манзилли сотиб олиш (2)'!R$2)</f>
        <v>#REF!</v>
      </c>
      <c r="S1188" s="5" t="e">
        <f>++COUNTIFS(#REF!,'Манзилли сотиб олиш (2)'!$F1188,#REF!,'Манзилли сотиб олиш (2)'!S$3,#REF!,'Манзилли сотиб олиш (2)'!S$2)</f>
        <v>#REF!</v>
      </c>
      <c r="T1188" s="19" t="e">
        <f>++COUNTIFS(#REF!,'Манзилли сотиб олиш (2)'!$F1188,#REF!,'Манзилли сотиб олиш (2)'!T$3,#REF!,'Манзилли сотиб олиш (2)'!T$2)</f>
        <v>#REF!</v>
      </c>
      <c r="U1188" s="5" t="e">
        <f>++COUNTIFS(#REF!,'Манзилли сотиб олиш (2)'!$F1188,#REF!,'Манзилли сотиб олиш (2)'!U$3,#REF!,'Манзилли сотиб олиш (2)'!U$2)</f>
        <v>#REF!</v>
      </c>
      <c r="V1188" s="5" t="e">
        <f>++COUNTIFS(#REF!,'Манзилли сотиб олиш (2)'!$F1188,#REF!,'Манзилли сотиб олиш (2)'!V$3,#REF!,'Манзилли сотиб олиш (2)'!V$2)</f>
        <v>#REF!</v>
      </c>
      <c r="W1188" s="7" t="e">
        <f t="shared" si="235"/>
        <v>#REF!</v>
      </c>
      <c r="X1188" s="7">
        <f t="shared" si="236"/>
        <v>1</v>
      </c>
      <c r="Y1188" s="7">
        <f t="shared" si="237"/>
        <v>190.4</v>
      </c>
      <c r="Z1188" s="7">
        <f t="shared" si="236"/>
        <v>1</v>
      </c>
      <c r="AA1188" s="7">
        <v>190.4</v>
      </c>
      <c r="AB1188" s="7" t="e">
        <f t="shared" si="238"/>
        <v>#REF!</v>
      </c>
      <c r="AC1188" s="7" t="e">
        <f t="shared" si="240"/>
        <v>#REF!</v>
      </c>
      <c r="AD1188" s="12" t="e">
        <f>++VLOOKUP(F1188,#REF!,3,0)</f>
        <v>#REF!</v>
      </c>
      <c r="AE1188" s="10" t="s">
        <v>317</v>
      </c>
      <c r="AF1188" s="10" t="s">
        <v>1013</v>
      </c>
      <c r="AH1188" t="s">
        <v>2961</v>
      </c>
    </row>
    <row r="1189" spans="1:34" x14ac:dyDescent="0.25">
      <c r="A1189" s="5">
        <f t="shared" si="239"/>
        <v>21</v>
      </c>
      <c r="B1189" s="22" t="s">
        <v>630</v>
      </c>
      <c r="C1189" s="6" t="s">
        <v>1624</v>
      </c>
      <c r="D1189" s="5" t="s">
        <v>661</v>
      </c>
      <c r="E1189" s="7">
        <v>78743041</v>
      </c>
      <c r="F1189" s="7">
        <v>32709957210012</v>
      </c>
      <c r="G1189" s="7" t="s">
        <v>2582</v>
      </c>
      <c r="H1189" s="14">
        <v>45078</v>
      </c>
      <c r="I1189" s="5" t="s">
        <v>1126</v>
      </c>
      <c r="J1189" s="5" t="e">
        <f>++COUNTIFS(#REF!,'Манзилли сотиб олиш (2)'!$F1189,#REF!,'Манзилли сотиб олиш (2)'!J$3,#REF!,'Манзилли сотиб олиш (2)'!J$2)</f>
        <v>#REF!</v>
      </c>
      <c r="K1189" s="5" t="e">
        <f>++COUNTIFS(#REF!,'Манзилли сотиб олиш (2)'!$F1189,#REF!,'Манзилли сотиб олиш (2)'!K$3,#REF!,'Манзилли сотиб олиш (2)'!K$2)</f>
        <v>#REF!</v>
      </c>
      <c r="L1189" s="5" t="e">
        <f>++COUNTIFS(#REF!,'Манзилли сотиб олиш (2)'!$F1189,#REF!,'Манзилли сотиб олиш (2)'!L$3,#REF!,'Манзилли сотиб олиш (2)'!L$2)</f>
        <v>#REF!</v>
      </c>
      <c r="M1189" s="5" t="e">
        <f>++COUNTIFS(#REF!,'Манзилли сотиб олиш (2)'!$F1189,#REF!,'Манзилли сотиб олиш (2)'!M$3,#REF!,'Манзилли сотиб олиш (2)'!M$2)</f>
        <v>#REF!</v>
      </c>
      <c r="N1189" s="5" t="e">
        <f>++COUNTIFS(#REF!,'Манзилли сотиб олиш (2)'!$F1189,#REF!,'Манзилли сотиб олиш (2)'!N$3,#REF!,'Манзилли сотиб олиш (2)'!N$2)</f>
        <v>#REF!</v>
      </c>
      <c r="O1189" s="7" t="e">
        <f t="shared" si="232"/>
        <v>#REF!</v>
      </c>
      <c r="P1189" s="7">
        <f t="shared" si="233"/>
        <v>0</v>
      </c>
      <c r="Q1189" s="7">
        <f t="shared" si="234"/>
        <v>0</v>
      </c>
      <c r="R1189" s="5" t="e">
        <f>++COUNTIFS(#REF!,'Манзилли сотиб олиш (2)'!$F1189,#REF!,'Манзилли сотиб олиш (2)'!R$3,#REF!,'Манзилли сотиб олиш (2)'!R$2)</f>
        <v>#REF!</v>
      </c>
      <c r="S1189" s="5" t="e">
        <f>++COUNTIFS(#REF!,'Манзилли сотиб олиш (2)'!$F1189,#REF!,'Манзилли сотиб олиш (2)'!S$3,#REF!,'Манзилли сотиб олиш (2)'!S$2)</f>
        <v>#REF!</v>
      </c>
      <c r="T1189" s="5" t="e">
        <f>++COUNTIFS(#REF!,'Манзилли сотиб олиш (2)'!$F1189,#REF!,'Манзилли сотиб олиш (2)'!T$3,#REF!,'Манзилли сотиб олиш (2)'!T$2)</f>
        <v>#REF!</v>
      </c>
      <c r="U1189" s="5" t="e">
        <f>++COUNTIFS(#REF!,'Манзилли сотиб олиш (2)'!$F1189,#REF!,'Манзилли сотиб олиш (2)'!U$3,#REF!,'Манзилли сотиб олиш (2)'!U$2)</f>
        <v>#REF!</v>
      </c>
      <c r="V1189" s="5" t="e">
        <f>++COUNTIFS(#REF!,'Манзилли сотиб олиш (2)'!$F1189,#REF!,'Манзилли сотиб олиш (2)'!V$3,#REF!,'Манзилли сотиб олиш (2)'!V$2)</f>
        <v>#REF!</v>
      </c>
      <c r="W1189" s="7" t="e">
        <f t="shared" si="235"/>
        <v>#REF!</v>
      </c>
      <c r="X1189" s="7">
        <f t="shared" si="236"/>
        <v>0</v>
      </c>
      <c r="Y1189" s="7">
        <f t="shared" si="237"/>
        <v>0</v>
      </c>
      <c r="Z1189" s="7">
        <f t="shared" si="236"/>
        <v>0</v>
      </c>
      <c r="AA1189" s="7">
        <v>0</v>
      </c>
      <c r="AB1189" s="7" t="e">
        <f t="shared" si="238"/>
        <v>#REF!</v>
      </c>
      <c r="AC1189" s="7">
        <f t="shared" si="240"/>
        <v>0</v>
      </c>
      <c r="AD1189" s="12" t="e">
        <f>++VLOOKUP(F1189,#REF!,3,0)</f>
        <v>#REF!</v>
      </c>
      <c r="AE1189" s="10" t="s">
        <v>630</v>
      </c>
      <c r="AF1189" s="10" t="s">
        <v>1962</v>
      </c>
      <c r="AH1189" t="s">
        <v>2961</v>
      </c>
    </row>
    <row r="1190" spans="1:34" x14ac:dyDescent="0.25">
      <c r="A1190" s="5">
        <f t="shared" si="239"/>
        <v>22</v>
      </c>
      <c r="B1190" s="22" t="s">
        <v>630</v>
      </c>
      <c r="C1190" s="6" t="s">
        <v>1626</v>
      </c>
      <c r="D1190" s="5" t="s">
        <v>663</v>
      </c>
      <c r="E1190" s="7">
        <v>78771086</v>
      </c>
      <c r="F1190" s="7">
        <v>41605987210038</v>
      </c>
      <c r="G1190" s="7" t="s">
        <v>2584</v>
      </c>
      <c r="H1190" s="14">
        <v>45078</v>
      </c>
      <c r="I1190" s="5" t="s">
        <v>1126</v>
      </c>
      <c r="J1190" s="5" t="e">
        <f>++COUNTIFS(#REF!,'Манзилли сотиб олиш (2)'!$F1190,#REF!,'Манзилли сотиб олиш (2)'!J$3,#REF!,'Манзилли сотиб олиш (2)'!J$2)</f>
        <v>#REF!</v>
      </c>
      <c r="K1190" s="5" t="e">
        <f>++COUNTIFS(#REF!,'Манзилли сотиб олиш (2)'!$F1190,#REF!,'Манзилли сотиб олиш (2)'!K$3,#REF!,'Манзилли сотиб олиш (2)'!K$2)</f>
        <v>#REF!</v>
      </c>
      <c r="L1190" s="5" t="e">
        <f>++COUNTIFS(#REF!,'Манзилли сотиб олиш (2)'!$F1190,#REF!,'Манзилли сотиб олиш (2)'!L$3,#REF!,'Манзилли сотиб олиш (2)'!L$2)</f>
        <v>#REF!</v>
      </c>
      <c r="M1190" s="5" t="e">
        <f>++COUNTIFS(#REF!,'Манзилли сотиб олиш (2)'!$F1190,#REF!,'Манзилли сотиб олиш (2)'!M$3,#REF!,'Манзилли сотиб олиш (2)'!M$2)</f>
        <v>#REF!</v>
      </c>
      <c r="N1190" s="5" t="e">
        <f>++COUNTIFS(#REF!,'Манзилли сотиб олиш (2)'!$F1190,#REF!,'Манзилли сотиб олиш (2)'!N$3,#REF!,'Манзилли сотиб олиш (2)'!N$2)</f>
        <v>#REF!</v>
      </c>
      <c r="O1190" s="7" t="e">
        <f t="shared" si="232"/>
        <v>#REF!</v>
      </c>
      <c r="P1190" s="7">
        <f t="shared" si="233"/>
        <v>0</v>
      </c>
      <c r="Q1190" s="7">
        <f t="shared" si="234"/>
        <v>0</v>
      </c>
      <c r="R1190" s="5" t="e">
        <f>++COUNTIFS(#REF!,'Манзилли сотиб олиш (2)'!$F1190,#REF!,'Манзилли сотиб олиш (2)'!R$3,#REF!,'Манзилли сотиб олиш (2)'!R$2)</f>
        <v>#REF!</v>
      </c>
      <c r="S1190" s="5" t="e">
        <f>++COUNTIFS(#REF!,'Манзилли сотиб олиш (2)'!$F1190,#REF!,'Манзилли сотиб олиш (2)'!S$3,#REF!,'Манзилли сотиб олиш (2)'!S$2)</f>
        <v>#REF!</v>
      </c>
      <c r="T1190" s="5" t="e">
        <f>++COUNTIFS(#REF!,'Манзилли сотиб олиш (2)'!$F1190,#REF!,'Манзилли сотиб олиш (2)'!T$3,#REF!,'Манзилли сотиб олиш (2)'!T$2)</f>
        <v>#REF!</v>
      </c>
      <c r="U1190" s="5" t="e">
        <f>++COUNTIFS(#REF!,'Манзилли сотиб олиш (2)'!$F1190,#REF!,'Манзилли сотиб олиш (2)'!U$3,#REF!,'Манзилли сотиб олиш (2)'!U$2)</f>
        <v>#REF!</v>
      </c>
      <c r="V1190" s="5" t="e">
        <f>++COUNTIFS(#REF!,'Манзилли сотиб олиш (2)'!$F1190,#REF!,'Манзилли сотиб олиш (2)'!V$3,#REF!,'Манзилли сотиб олиш (2)'!V$2)</f>
        <v>#REF!</v>
      </c>
      <c r="W1190" s="7" t="e">
        <f t="shared" si="235"/>
        <v>#REF!</v>
      </c>
      <c r="X1190" s="7">
        <f t="shared" ref="X1190:Z1205" si="241">++IF(Y1190&gt;0,1,0)</f>
        <v>1</v>
      </c>
      <c r="Y1190" s="7">
        <f t="shared" si="237"/>
        <v>255</v>
      </c>
      <c r="Z1190" s="7">
        <f t="shared" si="241"/>
        <v>1</v>
      </c>
      <c r="AA1190" s="7">
        <v>255</v>
      </c>
      <c r="AB1190" s="7" t="e">
        <f t="shared" si="238"/>
        <v>#REF!</v>
      </c>
      <c r="AC1190" s="7" t="e">
        <f t="shared" si="240"/>
        <v>#REF!</v>
      </c>
      <c r="AD1190" s="12" t="e">
        <f>++VLOOKUP(F1190,#REF!,3,0)</f>
        <v>#REF!</v>
      </c>
      <c r="AE1190" s="10" t="s">
        <v>66</v>
      </c>
      <c r="AF1190" s="10" t="s">
        <v>2940</v>
      </c>
      <c r="AH1190" t="s">
        <v>2961</v>
      </c>
    </row>
    <row r="1191" spans="1:34" x14ac:dyDescent="0.25">
      <c r="A1191" s="5">
        <f t="shared" si="239"/>
        <v>23</v>
      </c>
      <c r="B1191" s="22" t="s">
        <v>630</v>
      </c>
      <c r="C1191" s="6" t="s">
        <v>1627</v>
      </c>
      <c r="D1191" s="5" t="s">
        <v>664</v>
      </c>
      <c r="E1191" s="7">
        <v>78383559</v>
      </c>
      <c r="F1191" s="7">
        <v>30610953180035</v>
      </c>
      <c r="G1191" s="7" t="s">
        <v>2585</v>
      </c>
      <c r="H1191" s="14">
        <v>45078</v>
      </c>
      <c r="I1191" s="5" t="s">
        <v>1126</v>
      </c>
      <c r="J1191" s="5" t="e">
        <f>++COUNTIFS(#REF!,'Манзилли сотиб олиш (2)'!$F1191,#REF!,'Манзилли сотиб олиш (2)'!J$3,#REF!,'Манзилли сотиб олиш (2)'!J$2)</f>
        <v>#REF!</v>
      </c>
      <c r="K1191" s="5" t="e">
        <f>++COUNTIFS(#REF!,'Манзилли сотиб олиш (2)'!$F1191,#REF!,'Манзилли сотиб олиш (2)'!K$3,#REF!,'Манзилли сотиб олиш (2)'!K$2)</f>
        <v>#REF!</v>
      </c>
      <c r="L1191" s="5" t="e">
        <f>++COUNTIFS(#REF!,'Манзилли сотиб олиш (2)'!$F1191,#REF!,'Манзилли сотиб олиш (2)'!L$3,#REF!,'Манзилли сотиб олиш (2)'!L$2)</f>
        <v>#REF!</v>
      </c>
      <c r="M1191" s="5" t="e">
        <f>++COUNTIFS(#REF!,'Манзилли сотиб олиш (2)'!$F1191,#REF!,'Манзилли сотиб олиш (2)'!M$3,#REF!,'Манзилли сотиб олиш (2)'!M$2)</f>
        <v>#REF!</v>
      </c>
      <c r="N1191" s="5" t="e">
        <f>++COUNTIFS(#REF!,'Манзилли сотиб олиш (2)'!$F1191,#REF!,'Манзилли сотиб олиш (2)'!N$3,#REF!,'Манзилли сотиб олиш (2)'!N$2)</f>
        <v>#REF!</v>
      </c>
      <c r="O1191" s="7" t="e">
        <f t="shared" si="232"/>
        <v>#REF!</v>
      </c>
      <c r="P1191" s="7">
        <f t="shared" si="233"/>
        <v>0</v>
      </c>
      <c r="Q1191" s="7">
        <f t="shared" si="234"/>
        <v>0</v>
      </c>
      <c r="R1191" s="5" t="e">
        <f>++COUNTIFS(#REF!,'Манзилли сотиб олиш (2)'!$F1191,#REF!,'Манзилли сотиб олиш (2)'!R$3,#REF!,'Манзилли сотиб олиш (2)'!R$2)</f>
        <v>#REF!</v>
      </c>
      <c r="S1191" s="5" t="e">
        <f>++COUNTIFS(#REF!,'Манзилли сотиб олиш (2)'!$F1191,#REF!,'Манзилли сотиб олиш (2)'!S$3,#REF!,'Манзилли сотиб олиш (2)'!S$2)</f>
        <v>#REF!</v>
      </c>
      <c r="T1191" s="5" t="e">
        <f>++COUNTIFS(#REF!,'Манзилли сотиб олиш (2)'!$F1191,#REF!,'Манзилли сотиб олиш (2)'!T$3,#REF!,'Манзилли сотиб олиш (2)'!T$2)</f>
        <v>#REF!</v>
      </c>
      <c r="U1191" s="5" t="e">
        <f>++COUNTIFS(#REF!,'Манзилли сотиб олиш (2)'!$F1191,#REF!,'Манзилли сотиб олиш (2)'!U$3,#REF!,'Манзилли сотиб олиш (2)'!U$2)</f>
        <v>#REF!</v>
      </c>
      <c r="V1191" s="5" t="e">
        <f>++COUNTIFS(#REF!,'Манзилли сотиб олиш (2)'!$F1191,#REF!,'Манзилли сотиб олиш (2)'!V$3,#REF!,'Манзилли сотиб олиш (2)'!V$2)</f>
        <v>#REF!</v>
      </c>
      <c r="W1191" s="7" t="e">
        <f t="shared" si="235"/>
        <v>#REF!</v>
      </c>
      <c r="X1191" s="7">
        <f t="shared" si="241"/>
        <v>1</v>
      </c>
      <c r="Y1191" s="7">
        <f t="shared" si="237"/>
        <v>205</v>
      </c>
      <c r="Z1191" s="7">
        <f t="shared" si="241"/>
        <v>1</v>
      </c>
      <c r="AA1191" s="7">
        <v>205</v>
      </c>
      <c r="AB1191" s="7" t="e">
        <f t="shared" si="238"/>
        <v>#REF!</v>
      </c>
      <c r="AC1191" s="7" t="e">
        <f t="shared" si="240"/>
        <v>#REF!</v>
      </c>
      <c r="AD1191" s="12" t="e">
        <f>++VLOOKUP(F1191,#REF!,3,0)</f>
        <v>#REF!</v>
      </c>
      <c r="AE1191" s="10" t="s">
        <v>630</v>
      </c>
      <c r="AF1191" s="10" t="s">
        <v>1962</v>
      </c>
      <c r="AH1191" t="s">
        <v>2961</v>
      </c>
    </row>
    <row r="1192" spans="1:34" x14ac:dyDescent="0.25">
      <c r="A1192" s="5">
        <f t="shared" si="239"/>
        <v>24</v>
      </c>
      <c r="B1192" s="22" t="s">
        <v>630</v>
      </c>
      <c r="C1192" s="6" t="s">
        <v>1628</v>
      </c>
      <c r="D1192" s="5" t="s">
        <v>665</v>
      </c>
      <c r="E1192" s="7">
        <v>78861004</v>
      </c>
      <c r="F1192" s="7">
        <v>41309923180031</v>
      </c>
      <c r="G1192" s="7" t="s">
        <v>2586</v>
      </c>
      <c r="H1192" s="14">
        <v>45078</v>
      </c>
      <c r="I1192" s="5" t="s">
        <v>1126</v>
      </c>
      <c r="J1192" s="5" t="e">
        <f>++COUNTIFS(#REF!,'Манзилли сотиб олиш (2)'!$F1192,#REF!,'Манзилли сотиб олиш (2)'!J$3,#REF!,'Манзилли сотиб олиш (2)'!J$2)</f>
        <v>#REF!</v>
      </c>
      <c r="K1192" s="5" t="e">
        <f>++COUNTIFS(#REF!,'Манзилли сотиб олиш (2)'!$F1192,#REF!,'Манзилли сотиб олиш (2)'!K$3,#REF!,'Манзилли сотиб олиш (2)'!K$2)</f>
        <v>#REF!</v>
      </c>
      <c r="L1192" s="5" t="e">
        <f>++COUNTIFS(#REF!,'Манзилли сотиб олиш (2)'!$F1192,#REF!,'Манзилли сотиб олиш (2)'!L$3,#REF!,'Манзилли сотиб олиш (2)'!L$2)</f>
        <v>#REF!</v>
      </c>
      <c r="M1192" s="5" t="e">
        <f>++COUNTIFS(#REF!,'Манзилли сотиб олиш (2)'!$F1192,#REF!,'Манзилли сотиб олиш (2)'!M$3,#REF!,'Манзилли сотиб олиш (2)'!M$2)</f>
        <v>#REF!</v>
      </c>
      <c r="N1192" s="5" t="e">
        <f>++COUNTIFS(#REF!,'Манзилли сотиб олиш (2)'!$F1192,#REF!,'Манзилли сотиб олиш (2)'!N$3,#REF!,'Манзилли сотиб олиш (2)'!N$2)</f>
        <v>#REF!</v>
      </c>
      <c r="O1192" s="7" t="e">
        <f t="shared" si="232"/>
        <v>#REF!</v>
      </c>
      <c r="P1192" s="7">
        <f t="shared" si="233"/>
        <v>0</v>
      </c>
      <c r="Q1192" s="7">
        <f t="shared" si="234"/>
        <v>0</v>
      </c>
      <c r="R1192" s="5" t="e">
        <f>++COUNTIFS(#REF!,'Манзилли сотиб олиш (2)'!$F1192,#REF!,'Манзилли сотиб олиш (2)'!R$3,#REF!,'Манзилли сотиб олиш (2)'!R$2)</f>
        <v>#REF!</v>
      </c>
      <c r="S1192" s="5" t="e">
        <f>++COUNTIFS(#REF!,'Манзилли сотиб олиш (2)'!$F1192,#REF!,'Манзилли сотиб олиш (2)'!S$3,#REF!,'Манзилли сотиб олиш (2)'!S$2)</f>
        <v>#REF!</v>
      </c>
      <c r="T1192" s="5" t="e">
        <f>++COUNTIFS(#REF!,'Манзилли сотиб олиш (2)'!$F1192,#REF!,'Манзилли сотиб олиш (2)'!T$3,#REF!,'Манзилли сотиб олиш (2)'!T$2)</f>
        <v>#REF!</v>
      </c>
      <c r="U1192" s="5" t="e">
        <f>++COUNTIFS(#REF!,'Манзилли сотиб олиш (2)'!$F1192,#REF!,'Манзилли сотиб олиш (2)'!U$3,#REF!,'Манзилли сотиб олиш (2)'!U$2)</f>
        <v>#REF!</v>
      </c>
      <c r="V1192" s="5" t="e">
        <f>++COUNTIFS(#REF!,'Манзилли сотиб олиш (2)'!$F1192,#REF!,'Манзилли сотиб олиш (2)'!V$3,#REF!,'Манзилли сотиб олиш (2)'!V$2)</f>
        <v>#REF!</v>
      </c>
      <c r="W1192" s="7" t="e">
        <f t="shared" si="235"/>
        <v>#REF!</v>
      </c>
      <c r="X1192" s="7">
        <f t="shared" si="241"/>
        <v>1</v>
      </c>
      <c r="Y1192" s="7">
        <f t="shared" si="237"/>
        <v>138</v>
      </c>
      <c r="Z1192" s="7">
        <f t="shared" si="241"/>
        <v>1</v>
      </c>
      <c r="AA1192" s="7">
        <v>138</v>
      </c>
      <c r="AB1192" s="7" t="e">
        <f t="shared" si="238"/>
        <v>#REF!</v>
      </c>
      <c r="AC1192" s="7" t="e">
        <f t="shared" si="240"/>
        <v>#REF!</v>
      </c>
      <c r="AD1192" s="12" t="e">
        <f>++VLOOKUP(F1192,#REF!,3,0)</f>
        <v>#REF!</v>
      </c>
      <c r="AE1192" s="10" t="s">
        <v>630</v>
      </c>
      <c r="AF1192" s="10" t="s">
        <v>1962</v>
      </c>
      <c r="AH1192" t="s">
        <v>2961</v>
      </c>
    </row>
    <row r="1193" spans="1:34" x14ac:dyDescent="0.25">
      <c r="A1193" s="5">
        <f t="shared" si="239"/>
        <v>25</v>
      </c>
      <c r="B1193" s="22" t="s">
        <v>630</v>
      </c>
      <c r="C1193" s="6" t="s">
        <v>1629</v>
      </c>
      <c r="D1193" s="5" t="s">
        <v>666</v>
      </c>
      <c r="E1193" s="7">
        <v>78904657</v>
      </c>
      <c r="F1193" s="7">
        <v>42511953180030</v>
      </c>
      <c r="G1193" s="7" t="s">
        <v>2587</v>
      </c>
      <c r="H1193" s="14">
        <v>45078</v>
      </c>
      <c r="I1193" s="5" t="s">
        <v>1126</v>
      </c>
      <c r="J1193" s="5" t="e">
        <f>++COUNTIFS(#REF!,'Манзилли сотиб олиш (2)'!$F1193,#REF!,'Манзилли сотиб олиш (2)'!J$3,#REF!,'Манзилли сотиб олиш (2)'!J$2)</f>
        <v>#REF!</v>
      </c>
      <c r="K1193" s="5" t="e">
        <f>++COUNTIFS(#REF!,'Манзилли сотиб олиш (2)'!$F1193,#REF!,'Манзилли сотиб олиш (2)'!K$3,#REF!,'Манзилли сотиб олиш (2)'!K$2)</f>
        <v>#REF!</v>
      </c>
      <c r="L1193" s="5" t="e">
        <f>++COUNTIFS(#REF!,'Манзилли сотиб олиш (2)'!$F1193,#REF!,'Манзилли сотиб олиш (2)'!L$3,#REF!,'Манзилли сотиб олиш (2)'!L$2)</f>
        <v>#REF!</v>
      </c>
      <c r="M1193" s="5" t="e">
        <f>++COUNTIFS(#REF!,'Манзилли сотиб олиш (2)'!$F1193,#REF!,'Манзилли сотиб олиш (2)'!M$3,#REF!,'Манзилли сотиб олиш (2)'!M$2)</f>
        <v>#REF!</v>
      </c>
      <c r="N1193" s="5" t="e">
        <f>++COUNTIFS(#REF!,'Манзилли сотиб олиш (2)'!$F1193,#REF!,'Манзилли сотиб олиш (2)'!N$3,#REF!,'Манзилли сотиб олиш (2)'!N$2)</f>
        <v>#REF!</v>
      </c>
      <c r="O1193" s="7" t="e">
        <f t="shared" si="232"/>
        <v>#REF!</v>
      </c>
      <c r="P1193" s="7">
        <f t="shared" si="233"/>
        <v>0</v>
      </c>
      <c r="Q1193" s="7">
        <f t="shared" si="234"/>
        <v>0</v>
      </c>
      <c r="R1193" s="5" t="e">
        <f>++COUNTIFS(#REF!,'Манзилли сотиб олиш (2)'!$F1193,#REF!,'Манзилли сотиб олиш (2)'!R$3,#REF!,'Манзилли сотиб олиш (2)'!R$2)</f>
        <v>#REF!</v>
      </c>
      <c r="S1193" s="5" t="e">
        <f>++COUNTIFS(#REF!,'Манзилли сотиб олиш (2)'!$F1193,#REF!,'Манзилли сотиб олиш (2)'!S$3,#REF!,'Манзилли сотиб олиш (2)'!S$2)</f>
        <v>#REF!</v>
      </c>
      <c r="T1193" s="5" t="e">
        <f>++COUNTIFS(#REF!,'Манзилли сотиб олиш (2)'!$F1193,#REF!,'Манзилли сотиб олиш (2)'!T$3,#REF!,'Манзилли сотиб олиш (2)'!T$2)</f>
        <v>#REF!</v>
      </c>
      <c r="U1193" s="5" t="e">
        <f>++COUNTIFS(#REF!,'Манзилли сотиб олиш (2)'!$F1193,#REF!,'Манзилли сотиб олиш (2)'!U$3,#REF!,'Манзилли сотиб олиш (2)'!U$2)</f>
        <v>#REF!</v>
      </c>
      <c r="V1193" s="5" t="e">
        <f>++COUNTIFS(#REF!,'Манзилли сотиб олиш (2)'!$F1193,#REF!,'Манзилли сотиб олиш (2)'!V$3,#REF!,'Манзилли сотиб олиш (2)'!V$2)</f>
        <v>#REF!</v>
      </c>
      <c r="W1193" s="7" t="e">
        <f t="shared" si="235"/>
        <v>#REF!</v>
      </c>
      <c r="X1193" s="7">
        <f t="shared" si="241"/>
        <v>1</v>
      </c>
      <c r="Y1193" s="7">
        <f t="shared" si="237"/>
        <v>123.2</v>
      </c>
      <c r="Z1193" s="7">
        <f t="shared" si="241"/>
        <v>1</v>
      </c>
      <c r="AA1193" s="7">
        <v>123.2</v>
      </c>
      <c r="AB1193" s="7" t="e">
        <f t="shared" si="238"/>
        <v>#REF!</v>
      </c>
      <c r="AC1193" s="7" t="e">
        <f t="shared" si="240"/>
        <v>#REF!</v>
      </c>
      <c r="AD1193" s="12" t="e">
        <f>++VLOOKUP(F1193,#REF!,3,0)</f>
        <v>#REF!</v>
      </c>
      <c r="AE1193" s="10" t="s">
        <v>630</v>
      </c>
      <c r="AF1193" s="10" t="s">
        <v>1962</v>
      </c>
      <c r="AH1193" t="s">
        <v>2961</v>
      </c>
    </row>
    <row r="1194" spans="1:34" x14ac:dyDescent="0.25">
      <c r="A1194" s="5">
        <f t="shared" si="239"/>
        <v>26</v>
      </c>
      <c r="B1194" s="22" t="s">
        <v>630</v>
      </c>
      <c r="C1194" s="6" t="s">
        <v>1630</v>
      </c>
      <c r="D1194" s="5" t="s">
        <v>667</v>
      </c>
      <c r="E1194" s="7">
        <v>78925958</v>
      </c>
      <c r="F1194" s="7">
        <v>32806987210039</v>
      </c>
      <c r="G1194" s="7" t="s">
        <v>2588</v>
      </c>
      <c r="H1194" s="14">
        <v>45078</v>
      </c>
      <c r="I1194" s="5" t="s">
        <v>1126</v>
      </c>
      <c r="J1194" s="5" t="e">
        <f>++COUNTIFS(#REF!,'Манзилли сотиб олиш (2)'!$F1194,#REF!,'Манзилли сотиб олиш (2)'!J$3,#REF!,'Манзилли сотиб олиш (2)'!J$2)</f>
        <v>#REF!</v>
      </c>
      <c r="K1194" s="5" t="e">
        <f>++COUNTIFS(#REF!,'Манзилли сотиб олиш (2)'!$F1194,#REF!,'Манзилли сотиб олиш (2)'!K$3,#REF!,'Манзилли сотиб олиш (2)'!K$2)</f>
        <v>#REF!</v>
      </c>
      <c r="L1194" s="5" t="e">
        <f>++COUNTIFS(#REF!,'Манзилли сотиб олиш (2)'!$F1194,#REF!,'Манзилли сотиб олиш (2)'!L$3,#REF!,'Манзилли сотиб олиш (2)'!L$2)</f>
        <v>#REF!</v>
      </c>
      <c r="M1194" s="5" t="e">
        <f>++COUNTIFS(#REF!,'Манзилли сотиб олиш (2)'!$F1194,#REF!,'Манзилли сотиб олиш (2)'!M$3,#REF!,'Манзилли сотиб олиш (2)'!M$2)</f>
        <v>#REF!</v>
      </c>
      <c r="N1194" s="5" t="e">
        <f>++COUNTIFS(#REF!,'Манзилли сотиб олиш (2)'!$F1194,#REF!,'Манзилли сотиб олиш (2)'!N$3,#REF!,'Манзилли сотиб олиш (2)'!N$2)</f>
        <v>#REF!</v>
      </c>
      <c r="O1194" s="7" t="e">
        <f t="shared" si="232"/>
        <v>#REF!</v>
      </c>
      <c r="P1194" s="7">
        <f t="shared" si="233"/>
        <v>0</v>
      </c>
      <c r="Q1194" s="7">
        <f t="shared" si="234"/>
        <v>0</v>
      </c>
      <c r="R1194" s="5" t="e">
        <f>++COUNTIFS(#REF!,'Манзилли сотиб олиш (2)'!$F1194,#REF!,'Манзилли сотиб олиш (2)'!R$3,#REF!,'Манзилли сотиб олиш (2)'!R$2)</f>
        <v>#REF!</v>
      </c>
      <c r="S1194" s="5" t="e">
        <f>++COUNTIFS(#REF!,'Манзилли сотиб олиш (2)'!$F1194,#REF!,'Манзилли сотиб олиш (2)'!S$3,#REF!,'Манзилли сотиб олиш (2)'!S$2)</f>
        <v>#REF!</v>
      </c>
      <c r="T1194" s="5" t="e">
        <f>++COUNTIFS(#REF!,'Манзилли сотиб олиш (2)'!$F1194,#REF!,'Манзилли сотиб олиш (2)'!T$3,#REF!,'Манзилли сотиб олиш (2)'!T$2)</f>
        <v>#REF!</v>
      </c>
      <c r="U1194" s="5" t="e">
        <f>++COUNTIFS(#REF!,'Манзилли сотиб олиш (2)'!$F1194,#REF!,'Манзилли сотиб олиш (2)'!U$3,#REF!,'Манзилли сотиб олиш (2)'!U$2)</f>
        <v>#REF!</v>
      </c>
      <c r="V1194" s="5" t="e">
        <f>++COUNTIFS(#REF!,'Манзилли сотиб олиш (2)'!$F1194,#REF!,'Манзилли сотиб олиш (2)'!V$3,#REF!,'Манзилли сотиб олиш (2)'!V$2)</f>
        <v>#REF!</v>
      </c>
      <c r="W1194" s="7" t="e">
        <f t="shared" si="235"/>
        <v>#REF!</v>
      </c>
      <c r="X1194" s="7">
        <f t="shared" si="241"/>
        <v>1</v>
      </c>
      <c r="Y1194" s="7">
        <f t="shared" si="237"/>
        <v>325</v>
      </c>
      <c r="Z1194" s="7">
        <f t="shared" si="241"/>
        <v>1</v>
      </c>
      <c r="AA1194" s="7">
        <v>325</v>
      </c>
      <c r="AB1194" s="7" t="e">
        <f t="shared" si="238"/>
        <v>#REF!</v>
      </c>
      <c r="AC1194" s="7" t="e">
        <f t="shared" si="240"/>
        <v>#REF!</v>
      </c>
      <c r="AD1194" s="12" t="e">
        <f>++VLOOKUP(F1194,#REF!,3,0)</f>
        <v>#REF!</v>
      </c>
      <c r="AE1194" s="10" t="s">
        <v>11</v>
      </c>
      <c r="AF1194" s="10" t="s">
        <v>2945</v>
      </c>
      <c r="AH1194" t="s">
        <v>2961</v>
      </c>
    </row>
    <row r="1195" spans="1:34" x14ac:dyDescent="0.25">
      <c r="A1195" s="5">
        <f t="shared" si="239"/>
        <v>27</v>
      </c>
      <c r="B1195" s="22" t="s">
        <v>630</v>
      </c>
      <c r="C1195" s="25" t="s">
        <v>1632</v>
      </c>
      <c r="D1195" s="5" t="s">
        <v>669</v>
      </c>
      <c r="E1195" s="7">
        <v>79245534</v>
      </c>
      <c r="F1195" s="7">
        <v>40611953180073</v>
      </c>
      <c r="G1195" s="7" t="s">
        <v>2590</v>
      </c>
      <c r="H1195" s="14">
        <v>45078</v>
      </c>
      <c r="I1195" s="5" t="s">
        <v>1126</v>
      </c>
      <c r="J1195" s="5" t="e">
        <f>++COUNTIFS(#REF!,'Манзилли сотиб олиш (2)'!$F1195,#REF!,'Манзилли сотиб олиш (2)'!J$3,#REF!,'Манзилли сотиб олиш (2)'!J$2)</f>
        <v>#REF!</v>
      </c>
      <c r="K1195" s="5" t="e">
        <f>++COUNTIFS(#REF!,'Манзилли сотиб олиш (2)'!$F1195,#REF!,'Манзилли сотиб олиш (2)'!K$3,#REF!,'Манзилли сотиб олиш (2)'!K$2)</f>
        <v>#REF!</v>
      </c>
      <c r="L1195" s="5" t="e">
        <f>++COUNTIFS(#REF!,'Манзилли сотиб олиш (2)'!$F1195,#REF!,'Манзилли сотиб олиш (2)'!L$3,#REF!,'Манзилли сотиб олиш (2)'!L$2)</f>
        <v>#REF!</v>
      </c>
      <c r="M1195" s="5" t="e">
        <f>++COUNTIFS(#REF!,'Манзилли сотиб олиш (2)'!$F1195,#REF!,'Манзилли сотиб олиш (2)'!M$3,#REF!,'Манзилли сотиб олиш (2)'!M$2)</f>
        <v>#REF!</v>
      </c>
      <c r="N1195" s="5" t="e">
        <f>++COUNTIFS(#REF!,'Манзилли сотиб олиш (2)'!$F1195,#REF!,'Манзилли сотиб олиш (2)'!N$3,#REF!,'Манзилли сотиб олиш (2)'!N$2)</f>
        <v>#REF!</v>
      </c>
      <c r="O1195" s="7" t="e">
        <f t="shared" si="232"/>
        <v>#REF!</v>
      </c>
      <c r="P1195" s="7">
        <f t="shared" si="233"/>
        <v>0</v>
      </c>
      <c r="Q1195" s="7">
        <f t="shared" si="234"/>
        <v>0</v>
      </c>
      <c r="R1195" s="5" t="e">
        <f>++COUNTIFS(#REF!,'Манзилли сотиб олиш (2)'!$F1195,#REF!,'Манзилли сотиб олиш (2)'!R$3,#REF!,'Манзилли сотиб олиш (2)'!R$2)</f>
        <v>#REF!</v>
      </c>
      <c r="S1195" s="5" t="e">
        <f>++COUNTIFS(#REF!,'Манзилли сотиб олиш (2)'!$F1195,#REF!,'Манзилли сотиб олиш (2)'!S$3,#REF!,'Манзилли сотиб олиш (2)'!S$2)</f>
        <v>#REF!</v>
      </c>
      <c r="T1195" s="5" t="e">
        <f>++COUNTIFS(#REF!,'Манзилли сотиб олиш (2)'!$F1195,#REF!,'Манзилли сотиб олиш (2)'!T$3,#REF!,'Манзилли сотиб олиш (2)'!T$2)</f>
        <v>#REF!</v>
      </c>
      <c r="U1195" s="5" t="e">
        <f>++COUNTIFS(#REF!,'Манзилли сотиб олиш (2)'!$F1195,#REF!,'Манзилли сотиб олиш (2)'!U$3,#REF!,'Манзилли сотиб олиш (2)'!U$2)</f>
        <v>#REF!</v>
      </c>
      <c r="V1195" s="5" t="e">
        <f>++COUNTIFS(#REF!,'Манзилли сотиб олиш (2)'!$F1195,#REF!,'Манзилли сотиб олиш (2)'!V$3,#REF!,'Манзилли сотиб олиш (2)'!V$2)</f>
        <v>#REF!</v>
      </c>
      <c r="W1195" s="7" t="e">
        <f t="shared" si="235"/>
        <v>#REF!</v>
      </c>
      <c r="X1195" s="7">
        <f t="shared" si="241"/>
        <v>1</v>
      </c>
      <c r="Y1195" s="7">
        <f t="shared" si="237"/>
        <v>303.39999999999998</v>
      </c>
      <c r="Z1195" s="7">
        <f t="shared" si="241"/>
        <v>1</v>
      </c>
      <c r="AA1195" s="7">
        <v>303.39999999999998</v>
      </c>
      <c r="AB1195" s="7" t="e">
        <f t="shared" si="238"/>
        <v>#REF!</v>
      </c>
      <c r="AC1195" s="7" t="e">
        <f t="shared" si="240"/>
        <v>#REF!</v>
      </c>
      <c r="AD1195" s="12" t="e">
        <f>++VLOOKUP(F1195,#REF!,3,0)</f>
        <v>#REF!</v>
      </c>
      <c r="AE1195" s="10" t="s">
        <v>11</v>
      </c>
      <c r="AF1195" s="10" t="s">
        <v>2944</v>
      </c>
      <c r="AH1195" t="s">
        <v>2961</v>
      </c>
    </row>
    <row r="1196" spans="1:34" x14ac:dyDescent="0.25">
      <c r="A1196" s="5">
        <f t="shared" si="239"/>
        <v>28</v>
      </c>
      <c r="B1196" s="22" t="s">
        <v>630</v>
      </c>
      <c r="C1196" s="6" t="s">
        <v>1635</v>
      </c>
      <c r="D1196" s="5" t="s">
        <v>670</v>
      </c>
      <c r="E1196" s="7">
        <v>79451922</v>
      </c>
      <c r="F1196" s="7">
        <v>31707807210017</v>
      </c>
      <c r="G1196" s="7" t="s">
        <v>2593</v>
      </c>
      <c r="H1196" s="14">
        <v>45078</v>
      </c>
      <c r="I1196" s="5" t="s">
        <v>1126</v>
      </c>
      <c r="J1196" s="5" t="e">
        <f>++COUNTIFS(#REF!,'Манзилли сотиб олиш (2)'!$F1196,#REF!,'Манзилли сотиб олиш (2)'!J$3,#REF!,'Манзилли сотиб олиш (2)'!J$2)</f>
        <v>#REF!</v>
      </c>
      <c r="K1196" s="5" t="e">
        <f>++COUNTIFS(#REF!,'Манзилли сотиб олиш (2)'!$F1196,#REF!,'Манзилли сотиб олиш (2)'!K$3,#REF!,'Манзилли сотиб олиш (2)'!K$2)</f>
        <v>#REF!</v>
      </c>
      <c r="L1196" s="5" t="e">
        <f>++COUNTIFS(#REF!,'Манзилли сотиб олиш (2)'!$F1196,#REF!,'Манзилли сотиб олиш (2)'!L$3,#REF!,'Манзилли сотиб олиш (2)'!L$2)</f>
        <v>#REF!</v>
      </c>
      <c r="M1196" s="5" t="e">
        <f>++COUNTIFS(#REF!,'Манзилли сотиб олиш (2)'!$F1196,#REF!,'Манзилли сотиб олиш (2)'!M$3,#REF!,'Манзилли сотиб олиш (2)'!M$2)</f>
        <v>#REF!</v>
      </c>
      <c r="N1196" s="5" t="e">
        <f>++COUNTIFS(#REF!,'Манзилли сотиб олиш (2)'!$F1196,#REF!,'Манзилли сотиб олиш (2)'!N$3,#REF!,'Манзилли сотиб олиш (2)'!N$2)</f>
        <v>#REF!</v>
      </c>
      <c r="O1196" s="7" t="e">
        <f t="shared" si="232"/>
        <v>#REF!</v>
      </c>
      <c r="P1196" s="7">
        <f t="shared" si="233"/>
        <v>0</v>
      </c>
      <c r="Q1196" s="7">
        <f t="shared" si="234"/>
        <v>0</v>
      </c>
      <c r="R1196" s="5" t="e">
        <f>++COUNTIFS(#REF!,'Манзилли сотиб олиш (2)'!$F1196,#REF!,'Манзилли сотиб олиш (2)'!R$3,#REF!,'Манзилли сотиб олиш (2)'!R$2)</f>
        <v>#REF!</v>
      </c>
      <c r="S1196" s="5" t="e">
        <f>++COUNTIFS(#REF!,'Манзилли сотиб олиш (2)'!$F1196,#REF!,'Манзилли сотиб олиш (2)'!S$3,#REF!,'Манзилли сотиб олиш (2)'!S$2)</f>
        <v>#REF!</v>
      </c>
      <c r="T1196" s="5" t="e">
        <f>++COUNTIFS(#REF!,'Манзилли сотиб олиш (2)'!$F1196,#REF!,'Манзилли сотиб олиш (2)'!T$3,#REF!,'Манзилли сотиб олиш (2)'!T$2)</f>
        <v>#REF!</v>
      </c>
      <c r="U1196" s="5" t="e">
        <f>++COUNTIFS(#REF!,'Манзилли сотиб олиш (2)'!$F1196,#REF!,'Манзилли сотиб олиш (2)'!U$3,#REF!,'Манзилли сотиб олиш (2)'!U$2)</f>
        <v>#REF!</v>
      </c>
      <c r="V1196" s="5" t="e">
        <f>++COUNTIFS(#REF!,'Манзилли сотиб олиш (2)'!$F1196,#REF!,'Манзилли сотиб олиш (2)'!V$3,#REF!,'Манзилли сотиб олиш (2)'!V$2)</f>
        <v>#REF!</v>
      </c>
      <c r="W1196" s="7" t="e">
        <f t="shared" si="235"/>
        <v>#REF!</v>
      </c>
      <c r="X1196" s="7">
        <f t="shared" si="241"/>
        <v>1</v>
      </c>
      <c r="Y1196" s="7">
        <f t="shared" si="237"/>
        <v>297.5</v>
      </c>
      <c r="Z1196" s="7">
        <f t="shared" si="241"/>
        <v>1</v>
      </c>
      <c r="AA1196" s="7">
        <v>297.5</v>
      </c>
      <c r="AB1196" s="7" t="e">
        <f t="shared" si="238"/>
        <v>#REF!</v>
      </c>
      <c r="AC1196" s="7" t="e">
        <f t="shared" si="240"/>
        <v>#REF!</v>
      </c>
      <c r="AD1196" s="12" t="e">
        <f>++VLOOKUP(F1196,#REF!,3,0)</f>
        <v>#REF!</v>
      </c>
      <c r="AE1196" s="10" t="s">
        <v>11</v>
      </c>
      <c r="AF1196" s="21" t="s">
        <v>2926</v>
      </c>
      <c r="AH1196" t="s">
        <v>2961</v>
      </c>
    </row>
    <row r="1197" spans="1:34" x14ac:dyDescent="0.25">
      <c r="A1197" s="5">
        <f t="shared" si="239"/>
        <v>29</v>
      </c>
      <c r="B1197" s="22" t="s">
        <v>630</v>
      </c>
      <c r="C1197" s="6" t="s">
        <v>1637</v>
      </c>
      <c r="D1197" s="5" t="s">
        <v>672</v>
      </c>
      <c r="E1197" s="7">
        <v>79514897</v>
      </c>
      <c r="F1197" s="7">
        <v>32212913180028</v>
      </c>
      <c r="G1197" s="7" t="s">
        <v>2595</v>
      </c>
      <c r="H1197" s="14">
        <v>45078</v>
      </c>
      <c r="I1197" s="5" t="s">
        <v>1126</v>
      </c>
      <c r="J1197" s="5" t="e">
        <f>++COUNTIFS(#REF!,'Манзилли сотиб олиш (2)'!$F1197,#REF!,'Манзилли сотиб олиш (2)'!J$3,#REF!,'Манзилли сотиб олиш (2)'!J$2)</f>
        <v>#REF!</v>
      </c>
      <c r="K1197" s="5" t="e">
        <f>++COUNTIFS(#REF!,'Манзилли сотиб олиш (2)'!$F1197,#REF!,'Манзилли сотиб олиш (2)'!K$3,#REF!,'Манзилли сотиб олиш (2)'!K$2)</f>
        <v>#REF!</v>
      </c>
      <c r="L1197" s="5" t="e">
        <f>++COUNTIFS(#REF!,'Манзилли сотиб олиш (2)'!$F1197,#REF!,'Манзилли сотиб олиш (2)'!L$3,#REF!,'Манзилли сотиб олиш (2)'!L$2)</f>
        <v>#REF!</v>
      </c>
      <c r="M1197" s="5" t="e">
        <f>++COUNTIFS(#REF!,'Манзилли сотиб олиш (2)'!$F1197,#REF!,'Манзилли сотиб олиш (2)'!M$3,#REF!,'Манзилли сотиб олиш (2)'!M$2)</f>
        <v>#REF!</v>
      </c>
      <c r="N1197" s="5" t="e">
        <f>++COUNTIFS(#REF!,'Манзилли сотиб олиш (2)'!$F1197,#REF!,'Манзилли сотиб олиш (2)'!N$3,#REF!,'Манзилли сотиб олиш (2)'!N$2)</f>
        <v>#REF!</v>
      </c>
      <c r="O1197" s="7" t="e">
        <f t="shared" si="232"/>
        <v>#REF!</v>
      </c>
      <c r="P1197" s="7">
        <f t="shared" si="233"/>
        <v>0</v>
      </c>
      <c r="Q1197" s="7">
        <f t="shared" si="234"/>
        <v>0</v>
      </c>
      <c r="R1197" s="5" t="e">
        <f>++COUNTIFS(#REF!,'Манзилли сотиб олиш (2)'!$F1197,#REF!,'Манзилли сотиб олиш (2)'!R$3,#REF!,'Манзилли сотиб олиш (2)'!R$2)</f>
        <v>#REF!</v>
      </c>
      <c r="S1197" s="5" t="e">
        <f>++COUNTIFS(#REF!,'Манзилли сотиб олиш (2)'!$F1197,#REF!,'Манзилли сотиб олиш (2)'!S$3,#REF!,'Манзилли сотиб олиш (2)'!S$2)</f>
        <v>#REF!</v>
      </c>
      <c r="T1197" s="19" t="e">
        <f>++COUNTIFS(#REF!,'Манзилли сотиб олиш (2)'!$F1197,#REF!,'Манзилли сотиб олиш (2)'!T$3,#REF!,'Манзилли сотиб олиш (2)'!T$2)</f>
        <v>#REF!</v>
      </c>
      <c r="U1197" s="5" t="e">
        <f>++COUNTIFS(#REF!,'Манзилли сотиб олиш (2)'!$F1197,#REF!,'Манзилли сотиб олиш (2)'!U$3,#REF!,'Манзилли сотиб олиш (2)'!U$2)</f>
        <v>#REF!</v>
      </c>
      <c r="V1197" s="5" t="e">
        <f>++COUNTIFS(#REF!,'Манзилли сотиб олиш (2)'!$F1197,#REF!,'Манзилли сотиб олиш (2)'!V$3,#REF!,'Манзилли сотиб олиш (2)'!V$2)</f>
        <v>#REF!</v>
      </c>
      <c r="W1197" s="7" t="e">
        <f t="shared" si="235"/>
        <v>#REF!</v>
      </c>
      <c r="X1197" s="7">
        <f t="shared" si="241"/>
        <v>1</v>
      </c>
      <c r="Y1197" s="7">
        <f t="shared" si="237"/>
        <v>267.7</v>
      </c>
      <c r="Z1197" s="7">
        <f t="shared" si="241"/>
        <v>1</v>
      </c>
      <c r="AA1197" s="7">
        <v>267.7</v>
      </c>
      <c r="AB1197" s="7" t="e">
        <f t="shared" si="238"/>
        <v>#REF!</v>
      </c>
      <c r="AC1197" s="7" t="e">
        <f t="shared" si="240"/>
        <v>#REF!</v>
      </c>
      <c r="AD1197" s="12" t="e">
        <f>++VLOOKUP(F1197,#REF!,3,0)</f>
        <v>#REF!</v>
      </c>
      <c r="AE1197" s="10" t="s">
        <v>66</v>
      </c>
      <c r="AF1197" s="10" t="s">
        <v>1034</v>
      </c>
      <c r="AH1197" t="s">
        <v>2961</v>
      </c>
    </row>
    <row r="1198" spans="1:34" x14ac:dyDescent="0.25">
      <c r="A1198" s="5">
        <f t="shared" si="239"/>
        <v>30</v>
      </c>
      <c r="B1198" s="22" t="s">
        <v>630</v>
      </c>
      <c r="C1198" s="6" t="s">
        <v>1638</v>
      </c>
      <c r="D1198" s="5" t="s">
        <v>673</v>
      </c>
      <c r="E1198" s="7">
        <v>79649878</v>
      </c>
      <c r="F1198" s="7">
        <v>30410927210043</v>
      </c>
      <c r="G1198" s="7" t="s">
        <v>2596</v>
      </c>
      <c r="H1198" s="14">
        <v>45078</v>
      </c>
      <c r="I1198" s="5" t="s">
        <v>1126</v>
      </c>
      <c r="J1198" s="5" t="e">
        <f>++COUNTIFS(#REF!,'Манзилли сотиб олиш (2)'!$F1198,#REF!,'Манзилли сотиб олиш (2)'!J$3,#REF!,'Манзилли сотиб олиш (2)'!J$2)</f>
        <v>#REF!</v>
      </c>
      <c r="K1198" s="5" t="e">
        <f>++COUNTIFS(#REF!,'Манзилли сотиб олиш (2)'!$F1198,#REF!,'Манзилли сотиб олиш (2)'!K$3,#REF!,'Манзилли сотиб олиш (2)'!K$2)</f>
        <v>#REF!</v>
      </c>
      <c r="L1198" s="5" t="e">
        <f>++COUNTIFS(#REF!,'Манзилли сотиб олиш (2)'!$F1198,#REF!,'Манзилли сотиб олиш (2)'!L$3,#REF!,'Манзилли сотиб олиш (2)'!L$2)</f>
        <v>#REF!</v>
      </c>
      <c r="M1198" s="5" t="e">
        <f>++COUNTIFS(#REF!,'Манзилли сотиб олиш (2)'!$F1198,#REF!,'Манзилли сотиб олиш (2)'!M$3,#REF!,'Манзилли сотиб олиш (2)'!M$2)</f>
        <v>#REF!</v>
      </c>
      <c r="N1198" s="5" t="e">
        <f>++COUNTIFS(#REF!,'Манзилли сотиб олиш (2)'!$F1198,#REF!,'Манзилли сотиб олиш (2)'!N$3,#REF!,'Манзилли сотиб олиш (2)'!N$2)</f>
        <v>#REF!</v>
      </c>
      <c r="O1198" s="7" t="e">
        <f t="shared" si="232"/>
        <v>#REF!</v>
      </c>
      <c r="P1198" s="7">
        <f t="shared" si="233"/>
        <v>0</v>
      </c>
      <c r="Q1198" s="7">
        <f t="shared" si="234"/>
        <v>0</v>
      </c>
      <c r="R1198" s="5" t="e">
        <f>++COUNTIFS(#REF!,'Манзилли сотиб олиш (2)'!$F1198,#REF!,'Манзилли сотиб олиш (2)'!R$3,#REF!,'Манзилли сотиб олиш (2)'!R$2)</f>
        <v>#REF!</v>
      </c>
      <c r="S1198" s="5" t="e">
        <f>++COUNTIFS(#REF!,'Манзилли сотиб олиш (2)'!$F1198,#REF!,'Манзилли сотиб олиш (2)'!S$3,#REF!,'Манзилли сотиб олиш (2)'!S$2)</f>
        <v>#REF!</v>
      </c>
      <c r="T1198" s="19" t="e">
        <f>++COUNTIFS(#REF!,'Манзилли сотиб олиш (2)'!$F1198,#REF!,'Манзилли сотиб олиш (2)'!T$3,#REF!,'Манзилли сотиб олиш (2)'!T$2)</f>
        <v>#REF!</v>
      </c>
      <c r="U1198" s="5" t="e">
        <f>++COUNTIFS(#REF!,'Манзилли сотиб олиш (2)'!$F1198,#REF!,'Манзилли сотиб олиш (2)'!U$3,#REF!,'Манзилли сотиб олиш (2)'!U$2)</f>
        <v>#REF!</v>
      </c>
      <c r="V1198" s="5" t="e">
        <f>++COUNTIFS(#REF!,'Манзилли сотиб олиш (2)'!$F1198,#REF!,'Манзилли сотиб олиш (2)'!V$3,#REF!,'Манзилли сотиб олиш (2)'!V$2)</f>
        <v>#REF!</v>
      </c>
      <c r="W1198" s="7" t="e">
        <f t="shared" si="235"/>
        <v>#REF!</v>
      </c>
      <c r="X1198" s="7">
        <f t="shared" si="241"/>
        <v>1</v>
      </c>
      <c r="Y1198" s="7">
        <f t="shared" si="237"/>
        <v>172.25</v>
      </c>
      <c r="Z1198" s="7">
        <f t="shared" si="241"/>
        <v>1</v>
      </c>
      <c r="AA1198" s="7">
        <v>172.25</v>
      </c>
      <c r="AB1198" s="7" t="e">
        <f t="shared" si="238"/>
        <v>#REF!</v>
      </c>
      <c r="AC1198" s="7" t="e">
        <f t="shared" si="240"/>
        <v>#REF!</v>
      </c>
      <c r="AD1198" s="12" t="e">
        <f>++VLOOKUP(F1198,#REF!,3,0)</f>
        <v>#REF!</v>
      </c>
      <c r="AE1198" s="10" t="s">
        <v>66</v>
      </c>
      <c r="AF1198" s="10" t="s">
        <v>1011</v>
      </c>
      <c r="AH1198" t="s">
        <v>2961</v>
      </c>
    </row>
    <row r="1199" spans="1:34" x14ac:dyDescent="0.25">
      <c r="A1199" s="5">
        <f t="shared" si="239"/>
        <v>31</v>
      </c>
      <c r="B1199" s="22" t="s">
        <v>630</v>
      </c>
      <c r="C1199" s="6" t="s">
        <v>1639</v>
      </c>
      <c r="D1199" s="5" t="s">
        <v>674</v>
      </c>
      <c r="E1199" s="7">
        <v>79740643</v>
      </c>
      <c r="F1199" s="7">
        <v>30608863180014</v>
      </c>
      <c r="G1199" s="7" t="s">
        <v>2597</v>
      </c>
      <c r="H1199" s="14">
        <v>45078</v>
      </c>
      <c r="I1199" s="5" t="s">
        <v>1126</v>
      </c>
      <c r="J1199" s="5" t="e">
        <f>++COUNTIFS(#REF!,'Манзилли сотиб олиш (2)'!$F1199,#REF!,'Манзилли сотиб олиш (2)'!J$3,#REF!,'Манзилли сотиб олиш (2)'!J$2)</f>
        <v>#REF!</v>
      </c>
      <c r="K1199" s="5" t="e">
        <f>++COUNTIFS(#REF!,'Манзилли сотиб олиш (2)'!$F1199,#REF!,'Манзилли сотиб олиш (2)'!K$3,#REF!,'Манзилли сотиб олиш (2)'!K$2)</f>
        <v>#REF!</v>
      </c>
      <c r="L1199" s="5" t="e">
        <f>++COUNTIFS(#REF!,'Манзилли сотиб олиш (2)'!$F1199,#REF!,'Манзилли сотиб олиш (2)'!L$3,#REF!,'Манзилли сотиб олиш (2)'!L$2)</f>
        <v>#REF!</v>
      </c>
      <c r="M1199" s="5" t="e">
        <f>++COUNTIFS(#REF!,'Манзилли сотиб олиш (2)'!$F1199,#REF!,'Манзилли сотиб олиш (2)'!M$3,#REF!,'Манзилли сотиб олиш (2)'!M$2)</f>
        <v>#REF!</v>
      </c>
      <c r="N1199" s="5" t="e">
        <f>++COUNTIFS(#REF!,'Манзилли сотиб олиш (2)'!$F1199,#REF!,'Манзилли сотиб олиш (2)'!N$3,#REF!,'Манзилли сотиб олиш (2)'!N$2)</f>
        <v>#REF!</v>
      </c>
      <c r="O1199" s="7" t="e">
        <f t="shared" si="232"/>
        <v>#REF!</v>
      </c>
      <c r="P1199" s="7">
        <f t="shared" si="233"/>
        <v>0</v>
      </c>
      <c r="Q1199" s="7">
        <f t="shared" si="234"/>
        <v>0</v>
      </c>
      <c r="R1199" s="5" t="e">
        <f>++COUNTIFS(#REF!,'Манзилли сотиб олиш (2)'!$F1199,#REF!,'Манзилли сотиб олиш (2)'!R$3,#REF!,'Манзилли сотиб олиш (2)'!R$2)</f>
        <v>#REF!</v>
      </c>
      <c r="S1199" s="5" t="e">
        <f>++COUNTIFS(#REF!,'Манзилли сотиб олиш (2)'!$F1199,#REF!,'Манзилли сотиб олиш (2)'!S$3,#REF!,'Манзилли сотиб олиш (2)'!S$2)</f>
        <v>#REF!</v>
      </c>
      <c r="T1199" s="5" t="e">
        <f>++COUNTIFS(#REF!,'Манзилли сотиб олиш (2)'!$F1199,#REF!,'Манзилли сотиб олиш (2)'!T$3,#REF!,'Манзилли сотиб олиш (2)'!T$2)</f>
        <v>#REF!</v>
      </c>
      <c r="U1199" s="5" t="e">
        <f>++COUNTIFS(#REF!,'Манзилли сотиб олиш (2)'!$F1199,#REF!,'Манзилли сотиб олиш (2)'!U$3,#REF!,'Манзилли сотиб олиш (2)'!U$2)</f>
        <v>#REF!</v>
      </c>
      <c r="V1199" s="5" t="e">
        <f>++COUNTIFS(#REF!,'Манзилли сотиб олиш (2)'!$F1199,#REF!,'Манзилли сотиб олиш (2)'!V$3,#REF!,'Манзилли сотиб олиш (2)'!V$2)</f>
        <v>#REF!</v>
      </c>
      <c r="W1199" s="7" t="e">
        <f t="shared" si="235"/>
        <v>#REF!</v>
      </c>
      <c r="X1199" s="7">
        <f t="shared" si="241"/>
        <v>1</v>
      </c>
      <c r="Y1199" s="7">
        <f t="shared" si="237"/>
        <v>212.9</v>
      </c>
      <c r="Z1199" s="7">
        <f t="shared" si="241"/>
        <v>1</v>
      </c>
      <c r="AA1199" s="7">
        <v>212.9</v>
      </c>
      <c r="AB1199" s="7" t="e">
        <f t="shared" si="238"/>
        <v>#REF!</v>
      </c>
      <c r="AC1199" s="7" t="e">
        <f t="shared" si="240"/>
        <v>#REF!</v>
      </c>
      <c r="AD1199" s="12" t="e">
        <f>++VLOOKUP(F1199,#REF!,3,0)</f>
        <v>#REF!</v>
      </c>
      <c r="AE1199" s="10" t="s">
        <v>11</v>
      </c>
      <c r="AF1199" s="10" t="s">
        <v>1003</v>
      </c>
      <c r="AH1199" t="s">
        <v>2961</v>
      </c>
    </row>
    <row r="1200" spans="1:34" x14ac:dyDescent="0.25">
      <c r="A1200" s="5">
        <f t="shared" si="239"/>
        <v>32</v>
      </c>
      <c r="B1200" s="22" t="s">
        <v>630</v>
      </c>
      <c r="C1200" s="6" t="s">
        <v>1640</v>
      </c>
      <c r="D1200" s="5" t="s">
        <v>675</v>
      </c>
      <c r="E1200" s="7">
        <v>79805644</v>
      </c>
      <c r="F1200" s="7">
        <v>42709873180102</v>
      </c>
      <c r="G1200" s="7" t="s">
        <v>2598</v>
      </c>
      <c r="H1200" s="14">
        <v>45078</v>
      </c>
      <c r="I1200" s="5" t="s">
        <v>1126</v>
      </c>
      <c r="J1200" s="5" t="e">
        <f>++COUNTIFS(#REF!,'Манзилли сотиб олиш (2)'!$F1200,#REF!,'Манзилли сотиб олиш (2)'!J$3,#REF!,'Манзилли сотиб олиш (2)'!J$2)</f>
        <v>#REF!</v>
      </c>
      <c r="K1200" s="5" t="e">
        <f>++COUNTIFS(#REF!,'Манзилли сотиб олиш (2)'!$F1200,#REF!,'Манзилли сотиб олиш (2)'!K$3,#REF!,'Манзилли сотиб олиш (2)'!K$2)</f>
        <v>#REF!</v>
      </c>
      <c r="L1200" s="5" t="e">
        <f>++COUNTIFS(#REF!,'Манзилли сотиб олиш (2)'!$F1200,#REF!,'Манзилли сотиб олиш (2)'!L$3,#REF!,'Манзилли сотиб олиш (2)'!L$2)</f>
        <v>#REF!</v>
      </c>
      <c r="M1200" s="5" t="e">
        <f>++COUNTIFS(#REF!,'Манзилли сотиб олиш (2)'!$F1200,#REF!,'Манзилли сотиб олиш (2)'!M$3,#REF!,'Манзилли сотиб олиш (2)'!M$2)</f>
        <v>#REF!</v>
      </c>
      <c r="N1200" s="5" t="e">
        <f>++COUNTIFS(#REF!,'Манзилли сотиб олиш (2)'!$F1200,#REF!,'Манзилли сотиб олиш (2)'!N$3,#REF!,'Манзилли сотиб олиш (2)'!N$2)</f>
        <v>#REF!</v>
      </c>
      <c r="O1200" s="7" t="e">
        <f t="shared" si="232"/>
        <v>#REF!</v>
      </c>
      <c r="P1200" s="7">
        <f t="shared" si="233"/>
        <v>0</v>
      </c>
      <c r="Q1200" s="7">
        <f t="shared" si="234"/>
        <v>0</v>
      </c>
      <c r="R1200" s="5" t="e">
        <f>++COUNTIFS(#REF!,'Манзилли сотиб олиш (2)'!$F1200,#REF!,'Манзилли сотиб олиш (2)'!R$3,#REF!,'Манзилли сотиб олиш (2)'!R$2)</f>
        <v>#REF!</v>
      </c>
      <c r="S1200" s="5" t="e">
        <f>++COUNTIFS(#REF!,'Манзилли сотиб олиш (2)'!$F1200,#REF!,'Манзилли сотиб олиш (2)'!S$3,#REF!,'Манзилли сотиб олиш (2)'!S$2)</f>
        <v>#REF!</v>
      </c>
      <c r="T1200" s="5" t="e">
        <f>++COUNTIFS(#REF!,'Манзилли сотиб олиш (2)'!$F1200,#REF!,'Манзилли сотиб олиш (2)'!T$3,#REF!,'Манзилли сотиб олиш (2)'!T$2)</f>
        <v>#REF!</v>
      </c>
      <c r="U1200" s="5" t="e">
        <f>++COUNTIFS(#REF!,'Манзилли сотиб олиш (2)'!$F1200,#REF!,'Манзилли сотиб олиш (2)'!U$3,#REF!,'Манзилли сотиб олиш (2)'!U$2)</f>
        <v>#REF!</v>
      </c>
      <c r="V1200" s="5" t="e">
        <f>++COUNTIFS(#REF!,'Манзилли сотиб олиш (2)'!$F1200,#REF!,'Манзилли сотиб олиш (2)'!V$3,#REF!,'Манзилли сотиб олиш (2)'!V$2)</f>
        <v>#REF!</v>
      </c>
      <c r="W1200" s="7" t="e">
        <f t="shared" si="235"/>
        <v>#REF!</v>
      </c>
      <c r="X1200" s="7">
        <f t="shared" si="241"/>
        <v>0</v>
      </c>
      <c r="Y1200" s="7">
        <f t="shared" si="237"/>
        <v>0</v>
      </c>
      <c r="Z1200" s="7">
        <f t="shared" si="241"/>
        <v>0</v>
      </c>
      <c r="AA1200" s="7">
        <v>0</v>
      </c>
      <c r="AB1200" s="7" t="e">
        <f t="shared" si="238"/>
        <v>#REF!</v>
      </c>
      <c r="AC1200" s="7">
        <f t="shared" si="240"/>
        <v>0</v>
      </c>
      <c r="AD1200" s="12" t="e">
        <f>++VLOOKUP(F1200,#REF!,3,0)</f>
        <v>#REF!</v>
      </c>
      <c r="AE1200" s="10" t="s">
        <v>11</v>
      </c>
      <c r="AF1200" s="10" t="s">
        <v>2937</v>
      </c>
      <c r="AH1200" t="s">
        <v>2961</v>
      </c>
    </row>
    <row r="1201" spans="1:34" x14ac:dyDescent="0.25">
      <c r="A1201" s="5">
        <f t="shared" si="239"/>
        <v>33</v>
      </c>
      <c r="B1201" s="22" t="s">
        <v>630</v>
      </c>
      <c r="C1201" s="6" t="s">
        <v>1642</v>
      </c>
      <c r="D1201" s="5" t="s">
        <v>676</v>
      </c>
      <c r="E1201" s="7">
        <v>79830608</v>
      </c>
      <c r="F1201" s="7">
        <v>30312967190010</v>
      </c>
      <c r="G1201" s="7" t="s">
        <v>2600</v>
      </c>
      <c r="H1201" s="14">
        <v>45078</v>
      </c>
      <c r="I1201" s="5" t="s">
        <v>1126</v>
      </c>
      <c r="J1201" s="5" t="e">
        <f>++COUNTIFS(#REF!,'Манзилли сотиб олиш (2)'!$F1201,#REF!,'Манзилли сотиб олиш (2)'!J$3,#REF!,'Манзилли сотиб олиш (2)'!J$2)</f>
        <v>#REF!</v>
      </c>
      <c r="K1201" s="5" t="e">
        <f>++COUNTIFS(#REF!,'Манзилли сотиб олиш (2)'!$F1201,#REF!,'Манзилли сотиб олиш (2)'!K$3,#REF!,'Манзилли сотиб олиш (2)'!K$2)</f>
        <v>#REF!</v>
      </c>
      <c r="L1201" s="5" t="e">
        <f>++COUNTIFS(#REF!,'Манзилли сотиб олиш (2)'!$F1201,#REF!,'Манзилли сотиб олиш (2)'!L$3,#REF!,'Манзилли сотиб олиш (2)'!L$2)</f>
        <v>#REF!</v>
      </c>
      <c r="M1201" s="5" t="e">
        <f>++COUNTIFS(#REF!,'Манзилли сотиб олиш (2)'!$F1201,#REF!,'Манзилли сотиб олиш (2)'!M$3,#REF!,'Манзилли сотиб олиш (2)'!M$2)</f>
        <v>#REF!</v>
      </c>
      <c r="N1201" s="5" t="e">
        <f>++COUNTIFS(#REF!,'Манзилли сотиб олиш (2)'!$F1201,#REF!,'Манзилли сотиб олиш (2)'!N$3,#REF!,'Манзилли сотиб олиш (2)'!N$2)</f>
        <v>#REF!</v>
      </c>
      <c r="O1201" s="7" t="e">
        <f t="shared" si="232"/>
        <v>#REF!</v>
      </c>
      <c r="P1201" s="7">
        <f t="shared" si="233"/>
        <v>0</v>
      </c>
      <c r="Q1201" s="7">
        <f t="shared" si="234"/>
        <v>0</v>
      </c>
      <c r="R1201" s="5" t="e">
        <f>++COUNTIFS(#REF!,'Манзилли сотиб олиш (2)'!$F1201,#REF!,'Манзилли сотиб олиш (2)'!R$3,#REF!,'Манзилли сотиб олиш (2)'!R$2)</f>
        <v>#REF!</v>
      </c>
      <c r="S1201" s="5" t="e">
        <f>++COUNTIFS(#REF!,'Манзилли сотиб олиш (2)'!$F1201,#REF!,'Манзилли сотиб олиш (2)'!S$3,#REF!,'Манзилли сотиб олиш (2)'!S$2)</f>
        <v>#REF!</v>
      </c>
      <c r="T1201" s="5" t="e">
        <f>++COUNTIFS(#REF!,'Манзилли сотиб олиш (2)'!$F1201,#REF!,'Манзилли сотиб олиш (2)'!T$3,#REF!,'Манзилли сотиб олиш (2)'!T$2)</f>
        <v>#REF!</v>
      </c>
      <c r="U1201" s="5" t="e">
        <f>++COUNTIFS(#REF!,'Манзилли сотиб олиш (2)'!$F1201,#REF!,'Манзилли сотиб олиш (2)'!U$3,#REF!,'Манзилли сотиб олиш (2)'!U$2)</f>
        <v>#REF!</v>
      </c>
      <c r="V1201" s="5" t="e">
        <f>++COUNTIFS(#REF!,'Манзилли сотиб олиш (2)'!$F1201,#REF!,'Манзилли сотиб олиш (2)'!V$3,#REF!,'Манзилли сотиб олиш (2)'!V$2)</f>
        <v>#REF!</v>
      </c>
      <c r="W1201" s="7" t="e">
        <f t="shared" si="235"/>
        <v>#REF!</v>
      </c>
      <c r="X1201" s="7">
        <f t="shared" si="241"/>
        <v>1</v>
      </c>
      <c r="Y1201" s="7">
        <f t="shared" si="237"/>
        <v>306</v>
      </c>
      <c r="Z1201" s="7">
        <f t="shared" si="241"/>
        <v>1</v>
      </c>
      <c r="AA1201" s="7">
        <v>306</v>
      </c>
      <c r="AB1201" s="7" t="e">
        <f t="shared" si="238"/>
        <v>#REF!</v>
      </c>
      <c r="AC1201" s="7" t="e">
        <f t="shared" si="240"/>
        <v>#REF!</v>
      </c>
      <c r="AD1201" s="12" t="e">
        <f>++VLOOKUP(F1201,#REF!,3,0)</f>
        <v>#REF!</v>
      </c>
      <c r="AE1201" s="10" t="s">
        <v>11</v>
      </c>
      <c r="AF1201" s="10" t="s">
        <v>2945</v>
      </c>
      <c r="AH1201" t="s">
        <v>2961</v>
      </c>
    </row>
    <row r="1202" spans="1:34" x14ac:dyDescent="0.25">
      <c r="A1202" s="5">
        <f t="shared" si="239"/>
        <v>34</v>
      </c>
      <c r="B1202" s="22" t="s">
        <v>630</v>
      </c>
      <c r="C1202" s="6" t="s">
        <v>1643</v>
      </c>
      <c r="D1202" s="5" t="s">
        <v>678</v>
      </c>
      <c r="E1202" s="7">
        <v>79930556</v>
      </c>
      <c r="F1202" s="7">
        <v>51812037210062</v>
      </c>
      <c r="G1202" s="7" t="s">
        <v>2601</v>
      </c>
      <c r="H1202" s="14">
        <v>45078</v>
      </c>
      <c r="I1202" s="5" t="s">
        <v>1126</v>
      </c>
      <c r="J1202" s="5" t="e">
        <f>++COUNTIFS(#REF!,'Манзилли сотиб олиш (2)'!$F1202,#REF!,'Манзилли сотиб олиш (2)'!J$3,#REF!,'Манзилли сотиб олиш (2)'!J$2)</f>
        <v>#REF!</v>
      </c>
      <c r="K1202" s="5" t="e">
        <f>++COUNTIFS(#REF!,'Манзилли сотиб олиш (2)'!$F1202,#REF!,'Манзилли сотиб олиш (2)'!K$3,#REF!,'Манзилли сотиб олиш (2)'!K$2)</f>
        <v>#REF!</v>
      </c>
      <c r="L1202" s="5" t="e">
        <f>++COUNTIFS(#REF!,'Манзилли сотиб олиш (2)'!$F1202,#REF!,'Манзилли сотиб олиш (2)'!L$3,#REF!,'Манзилли сотиб олиш (2)'!L$2)</f>
        <v>#REF!</v>
      </c>
      <c r="M1202" s="5" t="e">
        <f>++COUNTIFS(#REF!,'Манзилли сотиб олиш (2)'!$F1202,#REF!,'Манзилли сотиб олиш (2)'!M$3,#REF!,'Манзилли сотиб олиш (2)'!M$2)</f>
        <v>#REF!</v>
      </c>
      <c r="N1202" s="5" t="e">
        <f>++COUNTIFS(#REF!,'Манзилли сотиб олиш (2)'!$F1202,#REF!,'Манзилли сотиб олиш (2)'!N$3,#REF!,'Манзилли сотиб олиш (2)'!N$2)</f>
        <v>#REF!</v>
      </c>
      <c r="O1202" s="7" t="e">
        <f t="shared" si="232"/>
        <v>#REF!</v>
      </c>
      <c r="P1202" s="7">
        <f t="shared" si="233"/>
        <v>0</v>
      </c>
      <c r="Q1202" s="7">
        <f t="shared" si="234"/>
        <v>0</v>
      </c>
      <c r="R1202" s="5" t="e">
        <f>++COUNTIFS(#REF!,'Манзилли сотиб олиш (2)'!$F1202,#REF!,'Манзилли сотиб олиш (2)'!R$3,#REF!,'Манзилли сотиб олиш (2)'!R$2)</f>
        <v>#REF!</v>
      </c>
      <c r="S1202" s="5" t="e">
        <f>++COUNTIFS(#REF!,'Манзилли сотиб олиш (2)'!$F1202,#REF!,'Манзилли сотиб олиш (2)'!S$3,#REF!,'Манзилли сотиб олиш (2)'!S$2)</f>
        <v>#REF!</v>
      </c>
      <c r="T1202" s="5" t="e">
        <f>++COUNTIFS(#REF!,'Манзилли сотиб олиш (2)'!$F1202,#REF!,'Манзилли сотиб олиш (2)'!T$3,#REF!,'Манзилли сотиб олиш (2)'!T$2)</f>
        <v>#REF!</v>
      </c>
      <c r="U1202" s="5" t="e">
        <f>++COUNTIFS(#REF!,'Манзилли сотиб олиш (2)'!$F1202,#REF!,'Манзилли сотиб олиш (2)'!U$3,#REF!,'Манзилли сотиб олиш (2)'!U$2)</f>
        <v>#REF!</v>
      </c>
      <c r="V1202" s="5" t="e">
        <f>++COUNTIFS(#REF!,'Манзилли сотиб олиш (2)'!$F1202,#REF!,'Манзилли сотиб олиш (2)'!V$3,#REF!,'Манзилли сотиб олиш (2)'!V$2)</f>
        <v>#REF!</v>
      </c>
      <c r="W1202" s="7" t="e">
        <f t="shared" si="235"/>
        <v>#REF!</v>
      </c>
      <c r="X1202" s="7">
        <f t="shared" si="241"/>
        <v>1</v>
      </c>
      <c r="Y1202" s="7">
        <f t="shared" si="237"/>
        <v>314</v>
      </c>
      <c r="Z1202" s="7">
        <f t="shared" si="241"/>
        <v>1</v>
      </c>
      <c r="AA1202" s="7">
        <v>314</v>
      </c>
      <c r="AB1202" s="7" t="e">
        <f t="shared" si="238"/>
        <v>#REF!</v>
      </c>
      <c r="AC1202" s="7" t="e">
        <f t="shared" si="240"/>
        <v>#REF!</v>
      </c>
      <c r="AD1202" s="12" t="e">
        <f>++VLOOKUP(F1202,#REF!,3,0)</f>
        <v>#REF!</v>
      </c>
      <c r="AE1202" s="10" t="s">
        <v>66</v>
      </c>
      <c r="AF1202" s="10" t="s">
        <v>1014</v>
      </c>
      <c r="AH1202" t="s">
        <v>2961</v>
      </c>
    </row>
    <row r="1203" spans="1:34" x14ac:dyDescent="0.25">
      <c r="A1203" s="5">
        <f t="shared" si="239"/>
        <v>35</v>
      </c>
      <c r="B1203" s="22" t="s">
        <v>630</v>
      </c>
      <c r="C1203" s="6" t="s">
        <v>1644</v>
      </c>
      <c r="D1203" s="5" t="s">
        <v>636</v>
      </c>
      <c r="E1203" s="7">
        <v>79969910</v>
      </c>
      <c r="F1203" s="7">
        <v>31808943180100</v>
      </c>
      <c r="G1203" s="7" t="s">
        <v>2602</v>
      </c>
      <c r="H1203" s="14">
        <v>45078</v>
      </c>
      <c r="I1203" s="5" t="s">
        <v>1126</v>
      </c>
      <c r="J1203" s="5" t="e">
        <f>++COUNTIFS(#REF!,'Манзилли сотиб олиш (2)'!$F1203,#REF!,'Манзилли сотиб олиш (2)'!J$3,#REF!,'Манзилли сотиб олиш (2)'!J$2)</f>
        <v>#REF!</v>
      </c>
      <c r="K1203" s="5" t="e">
        <f>++COUNTIFS(#REF!,'Манзилли сотиб олиш (2)'!$F1203,#REF!,'Манзилли сотиб олиш (2)'!K$3,#REF!,'Манзилли сотиб олиш (2)'!K$2)</f>
        <v>#REF!</v>
      </c>
      <c r="L1203" s="5" t="e">
        <f>++COUNTIFS(#REF!,'Манзилли сотиб олиш (2)'!$F1203,#REF!,'Манзилли сотиб олиш (2)'!L$3,#REF!,'Манзилли сотиб олиш (2)'!L$2)</f>
        <v>#REF!</v>
      </c>
      <c r="M1203" s="5" t="e">
        <f>++COUNTIFS(#REF!,'Манзилли сотиб олиш (2)'!$F1203,#REF!,'Манзилли сотиб олиш (2)'!M$3,#REF!,'Манзилли сотиб олиш (2)'!M$2)</f>
        <v>#REF!</v>
      </c>
      <c r="N1203" s="5" t="e">
        <f>++COUNTIFS(#REF!,'Манзилли сотиб олиш (2)'!$F1203,#REF!,'Манзилли сотиб олиш (2)'!N$3,#REF!,'Манзилли сотиб олиш (2)'!N$2)</f>
        <v>#REF!</v>
      </c>
      <c r="O1203" s="7" t="e">
        <f t="shared" si="232"/>
        <v>#REF!</v>
      </c>
      <c r="P1203" s="7">
        <f t="shared" si="233"/>
        <v>0</v>
      </c>
      <c r="Q1203" s="7">
        <f t="shared" si="234"/>
        <v>0</v>
      </c>
      <c r="R1203" s="5" t="e">
        <f>++COUNTIFS(#REF!,'Манзилли сотиб олиш (2)'!$F1203,#REF!,'Манзилли сотиб олиш (2)'!R$3,#REF!,'Манзилли сотиб олиш (2)'!R$2)</f>
        <v>#REF!</v>
      </c>
      <c r="S1203" s="5" t="e">
        <f>++COUNTIFS(#REF!,'Манзилли сотиб олиш (2)'!$F1203,#REF!,'Манзилли сотиб олиш (2)'!S$3,#REF!,'Манзилли сотиб олиш (2)'!S$2)</f>
        <v>#REF!</v>
      </c>
      <c r="T1203" s="5" t="e">
        <f>++COUNTIFS(#REF!,'Манзилли сотиб олиш (2)'!$F1203,#REF!,'Манзилли сотиб олиш (2)'!T$3,#REF!,'Манзилли сотиб олиш (2)'!T$2)</f>
        <v>#REF!</v>
      </c>
      <c r="U1203" s="5" t="e">
        <f>++COUNTIFS(#REF!,'Манзилли сотиб олиш (2)'!$F1203,#REF!,'Манзилли сотиб олиш (2)'!U$3,#REF!,'Манзилли сотиб олиш (2)'!U$2)</f>
        <v>#REF!</v>
      </c>
      <c r="V1203" s="5" t="e">
        <f>++COUNTIFS(#REF!,'Манзилли сотиб олиш (2)'!$F1203,#REF!,'Манзилли сотиб олиш (2)'!V$3,#REF!,'Манзилли сотиб олиш (2)'!V$2)</f>
        <v>#REF!</v>
      </c>
      <c r="W1203" s="7" t="e">
        <f t="shared" si="235"/>
        <v>#REF!</v>
      </c>
      <c r="X1203" s="7">
        <f t="shared" si="241"/>
        <v>1</v>
      </c>
      <c r="Y1203" s="7">
        <f t="shared" si="237"/>
        <v>306</v>
      </c>
      <c r="Z1203" s="7">
        <f t="shared" si="241"/>
        <v>1</v>
      </c>
      <c r="AA1203" s="7">
        <v>306</v>
      </c>
      <c r="AB1203" s="7" t="e">
        <f t="shared" si="238"/>
        <v>#REF!</v>
      </c>
      <c r="AC1203" s="7" t="e">
        <f t="shared" si="240"/>
        <v>#REF!</v>
      </c>
      <c r="AD1203" s="12" t="e">
        <f>++VLOOKUP(F1203,#REF!,3,0)</f>
        <v>#REF!</v>
      </c>
      <c r="AE1203" s="10" t="s">
        <v>630</v>
      </c>
      <c r="AF1203" s="10" t="s">
        <v>1962</v>
      </c>
      <c r="AH1203" t="s">
        <v>2961</v>
      </c>
    </row>
    <row r="1204" spans="1:34" x14ac:dyDescent="0.25">
      <c r="A1204" s="5">
        <f t="shared" si="239"/>
        <v>36</v>
      </c>
      <c r="B1204" s="22" t="s">
        <v>630</v>
      </c>
      <c r="C1204" s="6" t="s">
        <v>1645</v>
      </c>
      <c r="D1204" s="5" t="s">
        <v>679</v>
      </c>
      <c r="E1204" s="7">
        <v>80154736</v>
      </c>
      <c r="F1204" s="7">
        <v>41205873180056</v>
      </c>
      <c r="G1204" s="7" t="s">
        <v>2603</v>
      </c>
      <c r="H1204" s="14">
        <v>45078</v>
      </c>
      <c r="I1204" s="5" t="s">
        <v>1126</v>
      </c>
      <c r="J1204" s="5" t="e">
        <f>++COUNTIFS(#REF!,'Манзилли сотиб олиш (2)'!$F1204,#REF!,'Манзилли сотиб олиш (2)'!J$3,#REF!,'Манзилли сотиб олиш (2)'!J$2)</f>
        <v>#REF!</v>
      </c>
      <c r="K1204" s="5" t="e">
        <f>++COUNTIFS(#REF!,'Манзилли сотиб олиш (2)'!$F1204,#REF!,'Манзилли сотиб олиш (2)'!K$3,#REF!,'Манзилли сотиб олиш (2)'!K$2)</f>
        <v>#REF!</v>
      </c>
      <c r="L1204" s="5" t="e">
        <f>++COUNTIFS(#REF!,'Манзилли сотиб олиш (2)'!$F1204,#REF!,'Манзилли сотиб олиш (2)'!L$3,#REF!,'Манзилли сотиб олиш (2)'!L$2)</f>
        <v>#REF!</v>
      </c>
      <c r="M1204" s="5" t="e">
        <f>++COUNTIFS(#REF!,'Манзилли сотиб олиш (2)'!$F1204,#REF!,'Манзилли сотиб олиш (2)'!M$3,#REF!,'Манзилли сотиб олиш (2)'!M$2)</f>
        <v>#REF!</v>
      </c>
      <c r="N1204" s="5" t="e">
        <f>++COUNTIFS(#REF!,'Манзилли сотиб олиш (2)'!$F1204,#REF!,'Манзилли сотиб олиш (2)'!N$3,#REF!,'Манзилли сотиб олиш (2)'!N$2)</f>
        <v>#REF!</v>
      </c>
      <c r="O1204" s="7" t="e">
        <f t="shared" si="232"/>
        <v>#REF!</v>
      </c>
      <c r="P1204" s="7">
        <f t="shared" si="233"/>
        <v>0</v>
      </c>
      <c r="Q1204" s="7">
        <f t="shared" si="234"/>
        <v>0</v>
      </c>
      <c r="R1204" s="5" t="e">
        <f>++COUNTIFS(#REF!,'Манзилли сотиб олиш (2)'!$F1204,#REF!,'Манзилли сотиб олиш (2)'!R$3,#REF!,'Манзилли сотиб олиш (2)'!R$2)</f>
        <v>#REF!</v>
      </c>
      <c r="S1204" s="5" t="e">
        <f>++COUNTIFS(#REF!,'Манзилли сотиб олиш (2)'!$F1204,#REF!,'Манзилли сотиб олиш (2)'!S$3,#REF!,'Манзилли сотиб олиш (2)'!S$2)</f>
        <v>#REF!</v>
      </c>
      <c r="T1204" s="5" t="e">
        <f>++COUNTIFS(#REF!,'Манзилли сотиб олиш (2)'!$F1204,#REF!,'Манзилли сотиб олиш (2)'!T$3,#REF!,'Манзилли сотиб олиш (2)'!T$2)</f>
        <v>#REF!</v>
      </c>
      <c r="U1204" s="5" t="e">
        <f>++COUNTIFS(#REF!,'Манзилли сотиб олиш (2)'!$F1204,#REF!,'Манзилли сотиб олиш (2)'!U$3,#REF!,'Манзилли сотиб олиш (2)'!U$2)</f>
        <v>#REF!</v>
      </c>
      <c r="V1204" s="5" t="e">
        <f>++COUNTIFS(#REF!,'Манзилли сотиб олиш (2)'!$F1204,#REF!,'Манзилли сотиб олиш (2)'!V$3,#REF!,'Манзилли сотиб олиш (2)'!V$2)</f>
        <v>#REF!</v>
      </c>
      <c r="W1204" s="7" t="e">
        <f t="shared" si="235"/>
        <v>#REF!</v>
      </c>
      <c r="X1204" s="7">
        <f t="shared" si="241"/>
        <v>1</v>
      </c>
      <c r="Y1204" s="7">
        <f t="shared" si="237"/>
        <v>171.3</v>
      </c>
      <c r="Z1204" s="7">
        <f t="shared" si="241"/>
        <v>1</v>
      </c>
      <c r="AA1204" s="7">
        <v>171.3</v>
      </c>
      <c r="AB1204" s="7" t="e">
        <f t="shared" si="238"/>
        <v>#REF!</v>
      </c>
      <c r="AC1204" s="7" t="e">
        <f t="shared" si="240"/>
        <v>#REF!</v>
      </c>
      <c r="AD1204" s="12" t="e">
        <f>++VLOOKUP(F1204,#REF!,3,0)</f>
        <v>#REF!</v>
      </c>
      <c r="AE1204" s="10" t="s">
        <v>630</v>
      </c>
      <c r="AF1204" s="10" t="s">
        <v>1962</v>
      </c>
      <c r="AH1204" t="s">
        <v>2961</v>
      </c>
    </row>
    <row r="1205" spans="1:34" x14ac:dyDescent="0.25">
      <c r="A1205" s="5">
        <f t="shared" si="239"/>
        <v>37</v>
      </c>
      <c r="B1205" s="22" t="s">
        <v>630</v>
      </c>
      <c r="C1205" s="6" t="s">
        <v>1646</v>
      </c>
      <c r="D1205" s="5" t="s">
        <v>680</v>
      </c>
      <c r="E1205" s="7">
        <v>80181772</v>
      </c>
      <c r="F1205" s="7">
        <v>30207933180048</v>
      </c>
      <c r="G1205" s="7" t="s">
        <v>2604</v>
      </c>
      <c r="H1205" s="14">
        <v>45078</v>
      </c>
      <c r="I1205" s="5" t="s">
        <v>1126</v>
      </c>
      <c r="J1205" s="5" t="e">
        <f>++COUNTIFS(#REF!,'Манзилли сотиб олиш (2)'!$F1205,#REF!,'Манзилли сотиб олиш (2)'!J$3,#REF!,'Манзилли сотиб олиш (2)'!J$2)</f>
        <v>#REF!</v>
      </c>
      <c r="K1205" s="5" t="e">
        <f>++COUNTIFS(#REF!,'Манзилли сотиб олиш (2)'!$F1205,#REF!,'Манзилли сотиб олиш (2)'!K$3,#REF!,'Манзилли сотиб олиш (2)'!K$2)</f>
        <v>#REF!</v>
      </c>
      <c r="L1205" s="5" t="e">
        <f>++COUNTIFS(#REF!,'Манзилли сотиб олиш (2)'!$F1205,#REF!,'Манзилли сотиб олиш (2)'!L$3,#REF!,'Манзилли сотиб олиш (2)'!L$2)</f>
        <v>#REF!</v>
      </c>
      <c r="M1205" s="5" t="e">
        <f>++COUNTIFS(#REF!,'Манзилли сотиб олиш (2)'!$F1205,#REF!,'Манзилли сотиб олиш (2)'!M$3,#REF!,'Манзилли сотиб олиш (2)'!M$2)</f>
        <v>#REF!</v>
      </c>
      <c r="N1205" s="5" t="e">
        <f>++COUNTIFS(#REF!,'Манзилли сотиб олиш (2)'!$F1205,#REF!,'Манзилли сотиб олиш (2)'!N$3,#REF!,'Манзилли сотиб олиш (2)'!N$2)</f>
        <v>#REF!</v>
      </c>
      <c r="O1205" s="7" t="e">
        <f t="shared" si="232"/>
        <v>#REF!</v>
      </c>
      <c r="P1205" s="7">
        <f t="shared" si="233"/>
        <v>0</v>
      </c>
      <c r="Q1205" s="7">
        <f t="shared" si="234"/>
        <v>0</v>
      </c>
      <c r="R1205" s="5" t="e">
        <f>++COUNTIFS(#REF!,'Манзилли сотиб олиш (2)'!$F1205,#REF!,'Манзилли сотиб олиш (2)'!R$3,#REF!,'Манзилли сотиб олиш (2)'!R$2)</f>
        <v>#REF!</v>
      </c>
      <c r="S1205" s="5" t="e">
        <f>++COUNTIFS(#REF!,'Манзилли сотиб олиш (2)'!$F1205,#REF!,'Манзилли сотиб олиш (2)'!S$3,#REF!,'Манзилли сотиб олиш (2)'!S$2)</f>
        <v>#REF!</v>
      </c>
      <c r="T1205" s="5" t="e">
        <f>++COUNTIFS(#REF!,'Манзилли сотиб олиш (2)'!$F1205,#REF!,'Манзилли сотиб олиш (2)'!T$3,#REF!,'Манзилли сотиб олиш (2)'!T$2)</f>
        <v>#REF!</v>
      </c>
      <c r="U1205" s="5" t="e">
        <f>++COUNTIFS(#REF!,'Манзилли сотиб олиш (2)'!$F1205,#REF!,'Манзилли сотиб олиш (2)'!U$3,#REF!,'Манзилли сотиб олиш (2)'!U$2)</f>
        <v>#REF!</v>
      </c>
      <c r="V1205" s="5" t="e">
        <f>++COUNTIFS(#REF!,'Манзилли сотиб олиш (2)'!$F1205,#REF!,'Манзилли сотиб олиш (2)'!V$3,#REF!,'Манзилли сотиб олиш (2)'!V$2)</f>
        <v>#REF!</v>
      </c>
      <c r="W1205" s="7" t="e">
        <f t="shared" si="235"/>
        <v>#REF!</v>
      </c>
      <c r="X1205" s="7">
        <f t="shared" si="241"/>
        <v>1</v>
      </c>
      <c r="Y1205" s="7">
        <f t="shared" si="237"/>
        <v>212</v>
      </c>
      <c r="Z1205" s="7">
        <f t="shared" si="241"/>
        <v>1</v>
      </c>
      <c r="AA1205" s="7">
        <v>212</v>
      </c>
      <c r="AB1205" s="7" t="e">
        <f t="shared" si="238"/>
        <v>#REF!</v>
      </c>
      <c r="AC1205" s="7" t="e">
        <f t="shared" si="240"/>
        <v>#REF!</v>
      </c>
      <c r="AD1205" s="12" t="e">
        <f>++VLOOKUP(F1205,#REF!,3,0)</f>
        <v>#REF!</v>
      </c>
      <c r="AE1205" s="10" t="s">
        <v>66</v>
      </c>
      <c r="AF1205" s="10" t="s">
        <v>2940</v>
      </c>
      <c r="AH1205" t="s">
        <v>2961</v>
      </c>
    </row>
    <row r="1206" spans="1:34" x14ac:dyDescent="0.25">
      <c r="A1206" s="5">
        <f t="shared" si="239"/>
        <v>38</v>
      </c>
      <c r="B1206" s="22" t="s">
        <v>630</v>
      </c>
      <c r="C1206" s="6" t="s">
        <v>1647</v>
      </c>
      <c r="D1206" s="5" t="s">
        <v>635</v>
      </c>
      <c r="E1206" s="7">
        <v>79923576</v>
      </c>
      <c r="F1206" s="7">
        <v>32512853180035</v>
      </c>
      <c r="G1206" s="7" t="s">
        <v>2605</v>
      </c>
      <c r="H1206" s="14">
        <v>45078</v>
      </c>
      <c r="I1206" s="5" t="s">
        <v>1126</v>
      </c>
      <c r="J1206" s="5" t="e">
        <f>++COUNTIFS(#REF!,'Манзилли сотиб олиш (2)'!$F1206,#REF!,'Манзилли сотиб олиш (2)'!J$3,#REF!,'Манзилли сотиб олиш (2)'!J$2)</f>
        <v>#REF!</v>
      </c>
      <c r="K1206" s="5" t="e">
        <f>++COUNTIFS(#REF!,'Манзилли сотиб олиш (2)'!$F1206,#REF!,'Манзилли сотиб олиш (2)'!K$3,#REF!,'Манзилли сотиб олиш (2)'!K$2)</f>
        <v>#REF!</v>
      </c>
      <c r="L1206" s="5" t="e">
        <f>++COUNTIFS(#REF!,'Манзилли сотиб олиш (2)'!$F1206,#REF!,'Манзилли сотиб олиш (2)'!L$3,#REF!,'Манзилли сотиб олиш (2)'!L$2)</f>
        <v>#REF!</v>
      </c>
      <c r="M1206" s="5" t="e">
        <f>++COUNTIFS(#REF!,'Манзилли сотиб олиш (2)'!$F1206,#REF!,'Манзилли сотиб олиш (2)'!M$3,#REF!,'Манзилли сотиб олиш (2)'!M$2)</f>
        <v>#REF!</v>
      </c>
      <c r="N1206" s="5" t="e">
        <f>++COUNTIFS(#REF!,'Манзилли сотиб олиш (2)'!$F1206,#REF!,'Манзилли сотиб олиш (2)'!N$3,#REF!,'Манзилли сотиб олиш (2)'!N$2)</f>
        <v>#REF!</v>
      </c>
      <c r="O1206" s="7" t="e">
        <f t="shared" si="232"/>
        <v>#REF!</v>
      </c>
      <c r="P1206" s="7">
        <f t="shared" si="233"/>
        <v>0</v>
      </c>
      <c r="Q1206" s="7">
        <f t="shared" si="234"/>
        <v>0</v>
      </c>
      <c r="R1206" s="5" t="e">
        <f>++COUNTIFS(#REF!,'Манзилли сотиб олиш (2)'!$F1206,#REF!,'Манзилли сотиб олиш (2)'!R$3,#REF!,'Манзилли сотиб олиш (2)'!R$2)</f>
        <v>#REF!</v>
      </c>
      <c r="S1206" s="5" t="e">
        <f>++COUNTIFS(#REF!,'Манзилли сотиб олиш (2)'!$F1206,#REF!,'Манзилли сотиб олиш (2)'!S$3,#REF!,'Манзилли сотиб олиш (2)'!S$2)</f>
        <v>#REF!</v>
      </c>
      <c r="T1206" s="5" t="e">
        <f>++COUNTIFS(#REF!,'Манзилли сотиб олиш (2)'!$F1206,#REF!,'Манзилли сотиб олиш (2)'!T$3,#REF!,'Манзилли сотиб олиш (2)'!T$2)</f>
        <v>#REF!</v>
      </c>
      <c r="U1206" s="5" t="e">
        <f>++COUNTIFS(#REF!,'Манзилли сотиб олиш (2)'!$F1206,#REF!,'Манзилли сотиб олиш (2)'!U$3,#REF!,'Манзилли сотиб олиш (2)'!U$2)</f>
        <v>#REF!</v>
      </c>
      <c r="V1206" s="5" t="e">
        <f>++COUNTIFS(#REF!,'Манзилли сотиб олиш (2)'!$F1206,#REF!,'Манзилли сотиб олиш (2)'!V$3,#REF!,'Манзилли сотиб олиш (2)'!V$2)</f>
        <v>#REF!</v>
      </c>
      <c r="W1206" s="7" t="e">
        <f t="shared" si="235"/>
        <v>#REF!</v>
      </c>
      <c r="X1206" s="7">
        <f t="shared" ref="X1206:X1260" si="242">++IF(Y1206&gt;0,1,0)</f>
        <v>1</v>
      </c>
      <c r="Y1206" s="7">
        <f t="shared" si="237"/>
        <v>186.5</v>
      </c>
      <c r="Z1206" s="7">
        <f t="shared" ref="Z1206:Z1260" si="243">++IF(AA1206&gt;0,1,0)</f>
        <v>1</v>
      </c>
      <c r="AA1206" s="7">
        <v>186.5</v>
      </c>
      <c r="AB1206" s="7" t="e">
        <f t="shared" si="238"/>
        <v>#REF!</v>
      </c>
      <c r="AC1206" s="7" t="e">
        <f t="shared" si="240"/>
        <v>#REF!</v>
      </c>
      <c r="AD1206" s="12" t="e">
        <f>++VLOOKUP(F1206,#REF!,3,0)</f>
        <v>#REF!</v>
      </c>
      <c r="AE1206" s="10" t="s">
        <v>630</v>
      </c>
      <c r="AF1206" s="10" t="s">
        <v>1962</v>
      </c>
      <c r="AH1206" t="s">
        <v>2961</v>
      </c>
    </row>
    <row r="1207" spans="1:34" x14ac:dyDescent="0.25">
      <c r="A1207" s="5">
        <f t="shared" si="239"/>
        <v>39</v>
      </c>
      <c r="B1207" s="22" t="s">
        <v>630</v>
      </c>
      <c r="C1207" s="6" t="s">
        <v>4663</v>
      </c>
      <c r="D1207" s="5" t="s">
        <v>4664</v>
      </c>
      <c r="E1207" s="7">
        <v>80216005</v>
      </c>
      <c r="F1207" s="7">
        <v>32005927210043</v>
      </c>
      <c r="G1207" s="7" t="s">
        <v>4665</v>
      </c>
      <c r="H1207" s="14">
        <v>45204</v>
      </c>
      <c r="I1207" s="5" t="s">
        <v>1125</v>
      </c>
      <c r="J1207" s="5" t="e">
        <f>++COUNTIFS(#REF!,'Манзилли сотиб олиш (2)'!$F1207,#REF!,'Манзилли сотиб олиш (2)'!J$3,#REF!,'Манзилли сотиб олиш (2)'!J$2)</f>
        <v>#REF!</v>
      </c>
      <c r="K1207" s="5" t="e">
        <f>++COUNTIFS(#REF!,'Манзилли сотиб олиш (2)'!$F1207,#REF!,'Манзилли сотиб олиш (2)'!K$3,#REF!,'Манзилли сотиб олиш (2)'!K$2)</f>
        <v>#REF!</v>
      </c>
      <c r="L1207" s="5" t="e">
        <f>++COUNTIFS(#REF!,'Манзилли сотиб олиш (2)'!$F1207,#REF!,'Манзилли сотиб олиш (2)'!L$3,#REF!,'Манзилли сотиб олиш (2)'!L$2)</f>
        <v>#REF!</v>
      </c>
      <c r="M1207" s="5" t="e">
        <f>++COUNTIFS(#REF!,'Манзилли сотиб олиш (2)'!$F1207,#REF!,'Манзилли сотиб олиш (2)'!M$3,#REF!,'Манзилли сотиб олиш (2)'!M$2)</f>
        <v>#REF!</v>
      </c>
      <c r="N1207" s="5" t="e">
        <f>++COUNTIFS(#REF!,'Манзилли сотиб олиш (2)'!$F1207,#REF!,'Манзилли сотиб олиш (2)'!N$3,#REF!,'Манзилли сотиб олиш (2)'!N$2)</f>
        <v>#REF!</v>
      </c>
      <c r="O1207" s="7" t="e">
        <f t="shared" si="232"/>
        <v>#REF!</v>
      </c>
      <c r="P1207" s="7">
        <f t="shared" si="233"/>
        <v>0</v>
      </c>
      <c r="Q1207" s="7">
        <f t="shared" si="234"/>
        <v>0</v>
      </c>
      <c r="R1207" s="5" t="e">
        <f>++COUNTIFS(#REF!,'Манзилли сотиб олиш (2)'!$F1207,#REF!,'Манзилли сотиб олиш (2)'!R$3,#REF!,'Манзилли сотиб олиш (2)'!R$2)</f>
        <v>#REF!</v>
      </c>
      <c r="S1207" s="5" t="e">
        <f>++COUNTIFS(#REF!,'Манзилли сотиб олиш (2)'!$F1207,#REF!,'Манзилли сотиб олиш (2)'!S$3,#REF!,'Манзилли сотиб олиш (2)'!S$2)</f>
        <v>#REF!</v>
      </c>
      <c r="T1207" s="5" t="e">
        <f>++COUNTIFS(#REF!,'Манзилли сотиб олиш (2)'!$F1207,#REF!,'Манзилли сотиб олиш (2)'!T$3,#REF!,'Манзилли сотиб олиш (2)'!T$2)</f>
        <v>#REF!</v>
      </c>
      <c r="U1207" s="5" t="e">
        <f>++COUNTIFS(#REF!,'Манзилли сотиб олиш (2)'!$F1207,#REF!,'Манзилли сотиб олиш (2)'!U$3,#REF!,'Манзилли сотиб олиш (2)'!U$2)</f>
        <v>#REF!</v>
      </c>
      <c r="V1207" s="5" t="e">
        <f>++COUNTIFS(#REF!,'Манзилли сотиб олиш (2)'!$F1207,#REF!,'Манзилли сотиб олиш (2)'!V$3,#REF!,'Манзилли сотиб олиш (2)'!V$2)</f>
        <v>#REF!</v>
      </c>
      <c r="W1207" s="7" t="e">
        <f t="shared" si="235"/>
        <v>#REF!</v>
      </c>
      <c r="X1207" s="7">
        <f t="shared" si="242"/>
        <v>0</v>
      </c>
      <c r="Y1207" s="7">
        <f t="shared" si="237"/>
        <v>0</v>
      </c>
      <c r="Z1207" s="7">
        <f t="shared" si="243"/>
        <v>0</v>
      </c>
      <c r="AA1207" s="7">
        <v>0</v>
      </c>
      <c r="AB1207" s="7" t="e">
        <f t="shared" si="238"/>
        <v>#REF!</v>
      </c>
      <c r="AC1207" s="7">
        <f t="shared" si="240"/>
        <v>0</v>
      </c>
      <c r="AD1207" s="12" t="e">
        <f>++VLOOKUP(F1207,#REF!,3,0)</f>
        <v>#REF!</v>
      </c>
      <c r="AE1207" s="10"/>
      <c r="AF1207" s="10"/>
    </row>
    <row r="1208" spans="1:34" x14ac:dyDescent="0.25">
      <c r="A1208" s="5">
        <f t="shared" si="239"/>
        <v>40</v>
      </c>
      <c r="B1208" s="22" t="s">
        <v>630</v>
      </c>
      <c r="C1208" s="6" t="s">
        <v>1622</v>
      </c>
      <c r="D1208" s="5" t="s">
        <v>659</v>
      </c>
      <c r="E1208" s="7">
        <v>98677862</v>
      </c>
      <c r="F1208" s="7">
        <v>42510917210019</v>
      </c>
      <c r="G1208" s="7" t="s">
        <v>2580</v>
      </c>
      <c r="H1208" s="14">
        <v>45204</v>
      </c>
      <c r="I1208" s="5" t="s">
        <v>1125</v>
      </c>
      <c r="J1208" s="5" t="e">
        <f>++COUNTIFS(#REF!,'Манзилли сотиб олиш (2)'!$F1208,#REF!,'Манзилли сотиб олиш (2)'!J$3,#REF!,'Манзилли сотиб олиш (2)'!J$2)</f>
        <v>#REF!</v>
      </c>
      <c r="K1208" s="5" t="e">
        <f>++COUNTIFS(#REF!,'Манзилли сотиб олиш (2)'!$F1208,#REF!,'Манзилли сотиб олиш (2)'!K$3,#REF!,'Манзилли сотиб олиш (2)'!K$2)</f>
        <v>#REF!</v>
      </c>
      <c r="L1208" s="5" t="e">
        <f>++COUNTIFS(#REF!,'Манзилли сотиб олиш (2)'!$F1208,#REF!,'Манзилли сотиб олиш (2)'!L$3,#REF!,'Манзилли сотиб олиш (2)'!L$2)</f>
        <v>#REF!</v>
      </c>
      <c r="M1208" s="5" t="e">
        <f>++COUNTIFS(#REF!,'Манзилли сотиб олиш (2)'!$F1208,#REF!,'Манзилли сотиб олиш (2)'!M$3,#REF!,'Манзилли сотиб олиш (2)'!M$2)</f>
        <v>#REF!</v>
      </c>
      <c r="N1208" s="5" t="e">
        <f>++COUNTIFS(#REF!,'Манзилли сотиб олиш (2)'!$F1208,#REF!,'Манзилли сотиб олиш (2)'!N$3,#REF!,'Манзилли сотиб олиш (2)'!N$2)</f>
        <v>#REF!</v>
      </c>
      <c r="O1208" s="7" t="e">
        <f t="shared" si="232"/>
        <v>#REF!</v>
      </c>
      <c r="P1208" s="7">
        <f t="shared" si="233"/>
        <v>0</v>
      </c>
      <c r="Q1208" s="7">
        <f t="shared" si="234"/>
        <v>0</v>
      </c>
      <c r="R1208" s="5" t="e">
        <f>++COUNTIFS(#REF!,'Манзилли сотиб олиш (2)'!$F1208,#REF!,'Манзилли сотиб олиш (2)'!R$3,#REF!,'Манзилли сотиб олиш (2)'!R$2)</f>
        <v>#REF!</v>
      </c>
      <c r="S1208" s="5" t="e">
        <f>++COUNTIFS(#REF!,'Манзилли сотиб олиш (2)'!$F1208,#REF!,'Манзилли сотиб олиш (2)'!S$3,#REF!,'Манзилли сотиб олиш (2)'!S$2)</f>
        <v>#REF!</v>
      </c>
      <c r="T1208" s="5" t="e">
        <f>++COUNTIFS(#REF!,'Манзилли сотиб олиш (2)'!$F1208,#REF!,'Манзилли сотиб олиш (2)'!T$3,#REF!,'Манзилли сотиб олиш (2)'!T$2)</f>
        <v>#REF!</v>
      </c>
      <c r="U1208" s="5" t="e">
        <f>++COUNTIFS(#REF!,'Манзилли сотиб олиш (2)'!$F1208,#REF!,'Манзилли сотиб олиш (2)'!U$3,#REF!,'Манзилли сотиб олиш (2)'!U$2)</f>
        <v>#REF!</v>
      </c>
      <c r="V1208" s="5" t="e">
        <f>++COUNTIFS(#REF!,'Манзилли сотиб олиш (2)'!$F1208,#REF!,'Манзилли сотиб олиш (2)'!V$3,#REF!,'Манзилли сотиб олиш (2)'!V$2)</f>
        <v>#REF!</v>
      </c>
      <c r="W1208" s="7" t="e">
        <f t="shared" si="235"/>
        <v>#REF!</v>
      </c>
      <c r="X1208" s="7">
        <f t="shared" si="242"/>
        <v>0</v>
      </c>
      <c r="Y1208" s="7">
        <f t="shared" si="237"/>
        <v>0</v>
      </c>
      <c r="Z1208" s="7">
        <f t="shared" si="243"/>
        <v>0</v>
      </c>
      <c r="AA1208" s="7">
        <v>0</v>
      </c>
      <c r="AB1208" s="7" t="e">
        <f t="shared" si="238"/>
        <v>#REF!</v>
      </c>
      <c r="AC1208" s="7">
        <f t="shared" si="240"/>
        <v>0</v>
      </c>
      <c r="AD1208" s="12" t="e">
        <f>++VLOOKUP(F1208,#REF!,3,0)</f>
        <v>#REF!</v>
      </c>
      <c r="AE1208" s="10"/>
      <c r="AF1208" s="10"/>
    </row>
    <row r="1209" spans="1:34" x14ac:dyDescent="0.25">
      <c r="A1209" s="5">
        <f t="shared" si="239"/>
        <v>41</v>
      </c>
      <c r="B1209" s="22" t="s">
        <v>630</v>
      </c>
      <c r="C1209" s="6" t="s">
        <v>1603</v>
      </c>
      <c r="D1209" s="5" t="s">
        <v>640</v>
      </c>
      <c r="E1209" s="7">
        <v>98669869</v>
      </c>
      <c r="F1209" s="7">
        <v>32104927210010</v>
      </c>
      <c r="G1209" s="7" t="s">
        <v>2561</v>
      </c>
      <c r="H1209" s="14">
        <v>45204</v>
      </c>
      <c r="I1209" s="5" t="s">
        <v>1125</v>
      </c>
      <c r="J1209" s="5" t="e">
        <f>++COUNTIFS(#REF!,'Манзилли сотиб олиш (2)'!$F1209,#REF!,'Манзилли сотиб олиш (2)'!J$3,#REF!,'Манзилли сотиб олиш (2)'!J$2)</f>
        <v>#REF!</v>
      </c>
      <c r="K1209" s="5" t="e">
        <f>++COUNTIFS(#REF!,'Манзилли сотиб олиш (2)'!$F1209,#REF!,'Манзилли сотиб олиш (2)'!K$3,#REF!,'Манзилли сотиб олиш (2)'!K$2)</f>
        <v>#REF!</v>
      </c>
      <c r="L1209" s="5" t="e">
        <f>++COUNTIFS(#REF!,'Манзилли сотиб олиш (2)'!$F1209,#REF!,'Манзилли сотиб олиш (2)'!L$3,#REF!,'Манзилли сотиб олиш (2)'!L$2)</f>
        <v>#REF!</v>
      </c>
      <c r="M1209" s="5" t="e">
        <f>++COUNTIFS(#REF!,'Манзилли сотиб олиш (2)'!$F1209,#REF!,'Манзилли сотиб олиш (2)'!M$3,#REF!,'Манзилли сотиб олиш (2)'!M$2)</f>
        <v>#REF!</v>
      </c>
      <c r="N1209" s="5" t="e">
        <f>++COUNTIFS(#REF!,'Манзилли сотиб олиш (2)'!$F1209,#REF!,'Манзилли сотиб олиш (2)'!N$3,#REF!,'Манзилли сотиб олиш (2)'!N$2)</f>
        <v>#REF!</v>
      </c>
      <c r="O1209" s="7" t="e">
        <f t="shared" si="232"/>
        <v>#REF!</v>
      </c>
      <c r="P1209" s="7">
        <f t="shared" si="233"/>
        <v>0</v>
      </c>
      <c r="Q1209" s="7">
        <f t="shared" si="234"/>
        <v>0</v>
      </c>
      <c r="R1209" s="5" t="e">
        <f>++COUNTIFS(#REF!,'Манзилли сотиб олиш (2)'!$F1209,#REF!,'Манзилли сотиб олиш (2)'!R$3,#REF!,'Манзилли сотиб олиш (2)'!R$2)</f>
        <v>#REF!</v>
      </c>
      <c r="S1209" s="5" t="e">
        <f>++COUNTIFS(#REF!,'Манзилли сотиб олиш (2)'!$F1209,#REF!,'Манзилли сотиб олиш (2)'!S$3,#REF!,'Манзилли сотиб олиш (2)'!S$2)</f>
        <v>#REF!</v>
      </c>
      <c r="T1209" s="5" t="e">
        <f>++COUNTIFS(#REF!,'Манзилли сотиб олиш (2)'!$F1209,#REF!,'Манзилли сотиб олиш (2)'!T$3,#REF!,'Манзилли сотиб олиш (2)'!T$2)</f>
        <v>#REF!</v>
      </c>
      <c r="U1209" s="5" t="e">
        <f>++COUNTIFS(#REF!,'Манзилли сотиб олиш (2)'!$F1209,#REF!,'Манзилли сотиб олиш (2)'!U$3,#REF!,'Манзилли сотиб олиш (2)'!U$2)</f>
        <v>#REF!</v>
      </c>
      <c r="V1209" s="5" t="e">
        <f>++COUNTIFS(#REF!,'Манзилли сотиб олиш (2)'!$F1209,#REF!,'Манзилли сотиб олиш (2)'!V$3,#REF!,'Манзилли сотиб олиш (2)'!V$2)</f>
        <v>#REF!</v>
      </c>
      <c r="W1209" s="7" t="e">
        <f t="shared" si="235"/>
        <v>#REF!</v>
      </c>
      <c r="X1209" s="7">
        <f t="shared" si="242"/>
        <v>0</v>
      </c>
      <c r="Y1209" s="7">
        <f t="shared" si="237"/>
        <v>0</v>
      </c>
      <c r="Z1209" s="7">
        <f t="shared" si="243"/>
        <v>0</v>
      </c>
      <c r="AA1209" s="7">
        <v>0</v>
      </c>
      <c r="AB1209" s="7" t="e">
        <f t="shared" si="238"/>
        <v>#REF!</v>
      </c>
      <c r="AC1209" s="7">
        <f t="shared" si="240"/>
        <v>0</v>
      </c>
      <c r="AD1209" s="12" t="e">
        <f>++VLOOKUP(F1209,#REF!,3,0)</f>
        <v>#REF!</v>
      </c>
      <c r="AE1209" s="10"/>
      <c r="AF1209" s="10"/>
    </row>
    <row r="1210" spans="1:34" x14ac:dyDescent="0.25">
      <c r="A1210" s="5">
        <f t="shared" si="239"/>
        <v>42</v>
      </c>
      <c r="B1210" s="22" t="s">
        <v>630</v>
      </c>
      <c r="C1210" s="6" t="s">
        <v>4666</v>
      </c>
      <c r="D1210" s="5" t="s">
        <v>4667</v>
      </c>
      <c r="E1210" s="7">
        <v>87918689</v>
      </c>
      <c r="F1210" s="7">
        <v>31401913180166</v>
      </c>
      <c r="G1210" s="7" t="s">
        <v>4668</v>
      </c>
      <c r="H1210" s="14">
        <v>45204</v>
      </c>
      <c r="I1210" s="5" t="s">
        <v>1125</v>
      </c>
      <c r="J1210" s="5" t="e">
        <f>++COUNTIFS(#REF!,'Манзилли сотиб олиш (2)'!$F1210,#REF!,'Манзилли сотиб олиш (2)'!J$3,#REF!,'Манзилли сотиб олиш (2)'!J$2)</f>
        <v>#REF!</v>
      </c>
      <c r="K1210" s="5" t="e">
        <f>++COUNTIFS(#REF!,'Манзилли сотиб олиш (2)'!$F1210,#REF!,'Манзилли сотиб олиш (2)'!K$3,#REF!,'Манзилли сотиб олиш (2)'!K$2)</f>
        <v>#REF!</v>
      </c>
      <c r="L1210" s="5" t="e">
        <f>++COUNTIFS(#REF!,'Манзилли сотиб олиш (2)'!$F1210,#REF!,'Манзилли сотиб олиш (2)'!L$3,#REF!,'Манзилли сотиб олиш (2)'!L$2)</f>
        <v>#REF!</v>
      </c>
      <c r="M1210" s="5" t="e">
        <f>++COUNTIFS(#REF!,'Манзилли сотиб олиш (2)'!$F1210,#REF!,'Манзилли сотиб олиш (2)'!M$3,#REF!,'Манзилли сотиб олиш (2)'!M$2)</f>
        <v>#REF!</v>
      </c>
      <c r="N1210" s="5" t="e">
        <f>++COUNTIFS(#REF!,'Манзилли сотиб олиш (2)'!$F1210,#REF!,'Манзилли сотиб олиш (2)'!N$3,#REF!,'Манзилли сотиб олиш (2)'!N$2)</f>
        <v>#REF!</v>
      </c>
      <c r="O1210" s="7" t="e">
        <f t="shared" si="232"/>
        <v>#REF!</v>
      </c>
      <c r="P1210" s="7">
        <f t="shared" si="233"/>
        <v>0</v>
      </c>
      <c r="Q1210" s="7">
        <f t="shared" si="234"/>
        <v>0</v>
      </c>
      <c r="R1210" s="5" t="e">
        <f>++COUNTIFS(#REF!,'Манзилли сотиб олиш (2)'!$F1210,#REF!,'Манзилли сотиб олиш (2)'!R$3,#REF!,'Манзилли сотиб олиш (2)'!R$2)</f>
        <v>#REF!</v>
      </c>
      <c r="S1210" s="5" t="e">
        <f>++COUNTIFS(#REF!,'Манзилли сотиб олиш (2)'!$F1210,#REF!,'Манзилли сотиб олиш (2)'!S$3,#REF!,'Манзилли сотиб олиш (2)'!S$2)</f>
        <v>#REF!</v>
      </c>
      <c r="T1210" s="5" t="e">
        <f>++COUNTIFS(#REF!,'Манзилли сотиб олиш (2)'!$F1210,#REF!,'Манзилли сотиб олиш (2)'!T$3,#REF!,'Манзилли сотиб олиш (2)'!T$2)</f>
        <v>#REF!</v>
      </c>
      <c r="U1210" s="5" t="e">
        <f>++COUNTIFS(#REF!,'Манзилли сотиб олиш (2)'!$F1210,#REF!,'Манзилли сотиб олиш (2)'!U$3,#REF!,'Манзилли сотиб олиш (2)'!U$2)</f>
        <v>#REF!</v>
      </c>
      <c r="V1210" s="5" t="e">
        <f>++COUNTIFS(#REF!,'Манзилли сотиб олиш (2)'!$F1210,#REF!,'Манзилли сотиб олиш (2)'!V$3,#REF!,'Манзилли сотиб олиш (2)'!V$2)</f>
        <v>#REF!</v>
      </c>
      <c r="W1210" s="7" t="e">
        <f t="shared" si="235"/>
        <v>#REF!</v>
      </c>
      <c r="X1210" s="7">
        <f t="shared" si="242"/>
        <v>0</v>
      </c>
      <c r="Y1210" s="7">
        <f t="shared" si="237"/>
        <v>0</v>
      </c>
      <c r="Z1210" s="7">
        <f t="shared" si="243"/>
        <v>0</v>
      </c>
      <c r="AA1210" s="7">
        <v>0</v>
      </c>
      <c r="AB1210" s="7" t="e">
        <f t="shared" si="238"/>
        <v>#REF!</v>
      </c>
      <c r="AC1210" s="7">
        <f t="shared" si="240"/>
        <v>0</v>
      </c>
      <c r="AD1210" s="12" t="e">
        <f>++VLOOKUP(F1210,#REF!,3,0)</f>
        <v>#REF!</v>
      </c>
      <c r="AE1210" s="10"/>
      <c r="AF1210" s="10"/>
    </row>
    <row r="1211" spans="1:34" x14ac:dyDescent="0.25">
      <c r="A1211" s="5">
        <f t="shared" si="239"/>
        <v>43</v>
      </c>
      <c r="B1211" s="22" t="s">
        <v>630</v>
      </c>
      <c r="C1211" s="6" t="s">
        <v>4669</v>
      </c>
      <c r="D1211" s="5" t="s">
        <v>4670</v>
      </c>
      <c r="E1211" s="7">
        <v>98624218</v>
      </c>
      <c r="F1211" s="7">
        <v>31410953180081</v>
      </c>
      <c r="G1211" s="7" t="s">
        <v>4671</v>
      </c>
      <c r="H1211" s="14">
        <v>45204</v>
      </c>
      <c r="I1211" s="5" t="s">
        <v>1125</v>
      </c>
      <c r="J1211" s="5" t="e">
        <f>++COUNTIFS(#REF!,'Манзилли сотиб олиш (2)'!$F1211,#REF!,'Манзилли сотиб олиш (2)'!J$3,#REF!,'Манзилли сотиб олиш (2)'!J$2)</f>
        <v>#REF!</v>
      </c>
      <c r="K1211" s="5" t="e">
        <f>++COUNTIFS(#REF!,'Манзилли сотиб олиш (2)'!$F1211,#REF!,'Манзилли сотиб олиш (2)'!K$3,#REF!,'Манзилли сотиб олиш (2)'!K$2)</f>
        <v>#REF!</v>
      </c>
      <c r="L1211" s="5" t="e">
        <f>++COUNTIFS(#REF!,'Манзилли сотиб олиш (2)'!$F1211,#REF!,'Манзилли сотиб олиш (2)'!L$3,#REF!,'Манзилли сотиб олиш (2)'!L$2)</f>
        <v>#REF!</v>
      </c>
      <c r="M1211" s="5" t="e">
        <f>++COUNTIFS(#REF!,'Манзилли сотиб олиш (2)'!$F1211,#REF!,'Манзилли сотиб олиш (2)'!M$3,#REF!,'Манзилли сотиб олиш (2)'!M$2)</f>
        <v>#REF!</v>
      </c>
      <c r="N1211" s="5" t="e">
        <f>++COUNTIFS(#REF!,'Манзилли сотиб олиш (2)'!$F1211,#REF!,'Манзилли сотиб олиш (2)'!N$3,#REF!,'Манзилли сотиб олиш (2)'!N$2)</f>
        <v>#REF!</v>
      </c>
      <c r="O1211" s="7" t="e">
        <f t="shared" si="232"/>
        <v>#REF!</v>
      </c>
      <c r="P1211" s="7">
        <f t="shared" si="233"/>
        <v>0</v>
      </c>
      <c r="Q1211" s="7">
        <f t="shared" si="234"/>
        <v>0</v>
      </c>
      <c r="R1211" s="5" t="e">
        <f>++COUNTIFS(#REF!,'Манзилли сотиб олиш (2)'!$F1211,#REF!,'Манзилли сотиб олиш (2)'!R$3,#REF!,'Манзилли сотиб олиш (2)'!R$2)</f>
        <v>#REF!</v>
      </c>
      <c r="S1211" s="5" t="e">
        <f>++COUNTIFS(#REF!,'Манзилли сотиб олиш (2)'!$F1211,#REF!,'Манзилли сотиб олиш (2)'!S$3,#REF!,'Манзилли сотиб олиш (2)'!S$2)</f>
        <v>#REF!</v>
      </c>
      <c r="T1211" s="5" t="e">
        <f>++COUNTIFS(#REF!,'Манзилли сотиб олиш (2)'!$F1211,#REF!,'Манзилли сотиб олиш (2)'!T$3,#REF!,'Манзилли сотиб олиш (2)'!T$2)</f>
        <v>#REF!</v>
      </c>
      <c r="U1211" s="5" t="e">
        <f>++COUNTIFS(#REF!,'Манзилли сотиб олиш (2)'!$F1211,#REF!,'Манзилли сотиб олиш (2)'!U$3,#REF!,'Манзилли сотиб олиш (2)'!U$2)</f>
        <v>#REF!</v>
      </c>
      <c r="V1211" s="5" t="e">
        <f>++COUNTIFS(#REF!,'Манзилли сотиб олиш (2)'!$F1211,#REF!,'Манзилли сотиб олиш (2)'!V$3,#REF!,'Манзилли сотиб олиш (2)'!V$2)</f>
        <v>#REF!</v>
      </c>
      <c r="W1211" s="7" t="e">
        <f t="shared" si="235"/>
        <v>#REF!</v>
      </c>
      <c r="X1211" s="7">
        <f t="shared" si="242"/>
        <v>0</v>
      </c>
      <c r="Y1211" s="7">
        <f t="shared" si="237"/>
        <v>0</v>
      </c>
      <c r="Z1211" s="7">
        <f t="shared" si="243"/>
        <v>0</v>
      </c>
      <c r="AA1211" s="7">
        <v>0</v>
      </c>
      <c r="AB1211" s="7" t="e">
        <f t="shared" si="238"/>
        <v>#REF!</v>
      </c>
      <c r="AC1211" s="7">
        <f t="shared" si="240"/>
        <v>0</v>
      </c>
      <c r="AD1211" s="12" t="e">
        <f>++VLOOKUP(F1211,#REF!,3,0)</f>
        <v>#REF!</v>
      </c>
      <c r="AE1211" s="10"/>
      <c r="AF1211" s="10"/>
    </row>
    <row r="1212" spans="1:34" x14ac:dyDescent="0.25">
      <c r="A1212" s="5">
        <f t="shared" si="239"/>
        <v>44</v>
      </c>
      <c r="B1212" s="22" t="s">
        <v>630</v>
      </c>
      <c r="C1212" s="6" t="s">
        <v>4672</v>
      </c>
      <c r="D1212" s="5" t="s">
        <v>4673</v>
      </c>
      <c r="E1212" s="7">
        <v>98604597</v>
      </c>
      <c r="F1212" s="7">
        <v>30301913180047</v>
      </c>
      <c r="G1212" s="7" t="s">
        <v>4674</v>
      </c>
      <c r="H1212" s="14">
        <v>45204</v>
      </c>
      <c r="I1212" s="5" t="s">
        <v>1126</v>
      </c>
      <c r="J1212" s="5" t="e">
        <f>++COUNTIFS(#REF!,'Манзилли сотиб олиш (2)'!$F1212,#REF!,'Манзилли сотиб олиш (2)'!J$3,#REF!,'Манзилли сотиб олиш (2)'!J$2)</f>
        <v>#REF!</v>
      </c>
      <c r="K1212" s="5" t="e">
        <f>++COUNTIFS(#REF!,'Манзилли сотиб олиш (2)'!$F1212,#REF!,'Манзилли сотиб олиш (2)'!K$3,#REF!,'Манзилли сотиб олиш (2)'!K$2)</f>
        <v>#REF!</v>
      </c>
      <c r="L1212" s="5" t="e">
        <f>++COUNTIFS(#REF!,'Манзилли сотиб олиш (2)'!$F1212,#REF!,'Манзилли сотиб олиш (2)'!L$3,#REF!,'Манзилли сотиб олиш (2)'!L$2)</f>
        <v>#REF!</v>
      </c>
      <c r="M1212" s="5" t="e">
        <f>++COUNTIFS(#REF!,'Манзилли сотиб олиш (2)'!$F1212,#REF!,'Манзилли сотиб олиш (2)'!M$3,#REF!,'Манзилли сотиб олиш (2)'!M$2)</f>
        <v>#REF!</v>
      </c>
      <c r="N1212" s="5" t="e">
        <f>++COUNTIFS(#REF!,'Манзилли сотиб олиш (2)'!$F1212,#REF!,'Манзилли сотиб олиш (2)'!N$3,#REF!,'Манзилли сотиб олиш (2)'!N$2)</f>
        <v>#REF!</v>
      </c>
      <c r="O1212" s="7" t="e">
        <f t="shared" si="232"/>
        <v>#REF!</v>
      </c>
      <c r="P1212" s="7">
        <f t="shared" si="233"/>
        <v>0</v>
      </c>
      <c r="Q1212" s="7">
        <f t="shared" si="234"/>
        <v>0</v>
      </c>
      <c r="R1212" s="5" t="e">
        <f>++COUNTIFS(#REF!,'Манзилли сотиб олиш (2)'!$F1212,#REF!,'Манзилли сотиб олиш (2)'!R$3,#REF!,'Манзилли сотиб олиш (2)'!R$2)</f>
        <v>#REF!</v>
      </c>
      <c r="S1212" s="5" t="e">
        <f>++COUNTIFS(#REF!,'Манзилли сотиб олиш (2)'!$F1212,#REF!,'Манзилли сотиб олиш (2)'!S$3,#REF!,'Манзилли сотиб олиш (2)'!S$2)</f>
        <v>#REF!</v>
      </c>
      <c r="T1212" s="5" t="e">
        <f>++COUNTIFS(#REF!,'Манзилли сотиб олиш (2)'!$F1212,#REF!,'Манзилли сотиб олиш (2)'!T$3,#REF!,'Манзилли сотиб олиш (2)'!T$2)</f>
        <v>#REF!</v>
      </c>
      <c r="U1212" s="5" t="e">
        <f>++COUNTIFS(#REF!,'Манзилли сотиб олиш (2)'!$F1212,#REF!,'Манзилли сотиб олиш (2)'!U$3,#REF!,'Манзилли сотиб олиш (2)'!U$2)</f>
        <v>#REF!</v>
      </c>
      <c r="V1212" s="5" t="e">
        <f>++COUNTIFS(#REF!,'Манзилли сотиб олиш (2)'!$F1212,#REF!,'Манзилли сотиб олиш (2)'!V$3,#REF!,'Манзилли сотиб олиш (2)'!V$2)</f>
        <v>#REF!</v>
      </c>
      <c r="W1212" s="7" t="e">
        <f t="shared" si="235"/>
        <v>#REF!</v>
      </c>
      <c r="X1212" s="7">
        <f t="shared" si="242"/>
        <v>0</v>
      </c>
      <c r="Y1212" s="7">
        <f t="shared" si="237"/>
        <v>0</v>
      </c>
      <c r="Z1212" s="7">
        <f t="shared" si="243"/>
        <v>0</v>
      </c>
      <c r="AA1212" s="7">
        <v>0</v>
      </c>
      <c r="AB1212" s="7" t="e">
        <f t="shared" si="238"/>
        <v>#REF!</v>
      </c>
      <c r="AC1212" s="7">
        <f t="shared" si="240"/>
        <v>0</v>
      </c>
      <c r="AD1212" s="12" t="e">
        <f>++VLOOKUP(F1212,#REF!,3,0)</f>
        <v>#REF!</v>
      </c>
      <c r="AE1212" s="10"/>
      <c r="AF1212" s="10"/>
    </row>
    <row r="1213" spans="1:34" x14ac:dyDescent="0.25">
      <c r="A1213" s="5">
        <f t="shared" si="239"/>
        <v>45</v>
      </c>
      <c r="B1213" s="22" t="s">
        <v>630</v>
      </c>
      <c r="C1213" s="6" t="s">
        <v>4675</v>
      </c>
      <c r="D1213" s="5" t="s">
        <v>4676</v>
      </c>
      <c r="E1213" s="7">
        <v>98587196</v>
      </c>
      <c r="F1213" s="7">
        <v>30904863180039</v>
      </c>
      <c r="G1213" s="7" t="s">
        <v>4677</v>
      </c>
      <c r="H1213" s="14">
        <v>45204</v>
      </c>
      <c r="I1213" s="5" t="s">
        <v>1126</v>
      </c>
      <c r="J1213" s="5" t="e">
        <f>++COUNTIFS(#REF!,'Манзилли сотиб олиш (2)'!$F1213,#REF!,'Манзилли сотиб олиш (2)'!J$3,#REF!,'Манзилли сотиб олиш (2)'!J$2)</f>
        <v>#REF!</v>
      </c>
      <c r="K1213" s="5" t="e">
        <f>++COUNTIFS(#REF!,'Манзилли сотиб олиш (2)'!$F1213,#REF!,'Манзилли сотиб олиш (2)'!K$3,#REF!,'Манзилли сотиб олиш (2)'!K$2)</f>
        <v>#REF!</v>
      </c>
      <c r="L1213" s="5" t="e">
        <f>++COUNTIFS(#REF!,'Манзилли сотиб олиш (2)'!$F1213,#REF!,'Манзилли сотиб олиш (2)'!L$3,#REF!,'Манзилли сотиб олиш (2)'!L$2)</f>
        <v>#REF!</v>
      </c>
      <c r="M1213" s="5" t="e">
        <f>++COUNTIFS(#REF!,'Манзилли сотиб олиш (2)'!$F1213,#REF!,'Манзилли сотиб олиш (2)'!M$3,#REF!,'Манзилли сотиб олиш (2)'!M$2)</f>
        <v>#REF!</v>
      </c>
      <c r="N1213" s="5" t="e">
        <f>++COUNTIFS(#REF!,'Манзилли сотиб олиш (2)'!$F1213,#REF!,'Манзилли сотиб олиш (2)'!N$3,#REF!,'Манзилли сотиб олиш (2)'!N$2)</f>
        <v>#REF!</v>
      </c>
      <c r="O1213" s="7" t="e">
        <f t="shared" si="232"/>
        <v>#REF!</v>
      </c>
      <c r="P1213" s="7">
        <f t="shared" si="233"/>
        <v>0</v>
      </c>
      <c r="Q1213" s="7">
        <f t="shared" si="234"/>
        <v>0</v>
      </c>
      <c r="R1213" s="5" t="e">
        <f>++COUNTIFS(#REF!,'Манзилли сотиб олиш (2)'!$F1213,#REF!,'Манзилли сотиб олиш (2)'!R$3,#REF!,'Манзилли сотиб олиш (2)'!R$2)</f>
        <v>#REF!</v>
      </c>
      <c r="S1213" s="5" t="e">
        <f>++COUNTIFS(#REF!,'Манзилли сотиб олиш (2)'!$F1213,#REF!,'Манзилли сотиб олиш (2)'!S$3,#REF!,'Манзилли сотиб олиш (2)'!S$2)</f>
        <v>#REF!</v>
      </c>
      <c r="T1213" s="5" t="e">
        <f>++COUNTIFS(#REF!,'Манзилли сотиб олиш (2)'!$F1213,#REF!,'Манзилли сотиб олиш (2)'!T$3,#REF!,'Манзилли сотиб олиш (2)'!T$2)</f>
        <v>#REF!</v>
      </c>
      <c r="U1213" s="5" t="e">
        <f>++COUNTIFS(#REF!,'Манзилли сотиб олиш (2)'!$F1213,#REF!,'Манзилли сотиб олиш (2)'!U$3,#REF!,'Манзилли сотиб олиш (2)'!U$2)</f>
        <v>#REF!</v>
      </c>
      <c r="V1213" s="5" t="e">
        <f>++COUNTIFS(#REF!,'Манзилли сотиб олиш (2)'!$F1213,#REF!,'Манзилли сотиб олиш (2)'!V$3,#REF!,'Манзилли сотиб олиш (2)'!V$2)</f>
        <v>#REF!</v>
      </c>
      <c r="W1213" s="7" t="e">
        <f t="shared" si="235"/>
        <v>#REF!</v>
      </c>
      <c r="X1213" s="7">
        <f t="shared" si="242"/>
        <v>0</v>
      </c>
      <c r="Y1213" s="7">
        <f t="shared" si="237"/>
        <v>0</v>
      </c>
      <c r="Z1213" s="7">
        <f t="shared" si="243"/>
        <v>0</v>
      </c>
      <c r="AA1213" s="7">
        <v>0</v>
      </c>
      <c r="AB1213" s="7" t="e">
        <f t="shared" si="238"/>
        <v>#REF!</v>
      </c>
      <c r="AC1213" s="7">
        <f t="shared" si="240"/>
        <v>0</v>
      </c>
      <c r="AD1213" s="12" t="e">
        <f>++VLOOKUP(F1213,#REF!,3,0)</f>
        <v>#REF!</v>
      </c>
      <c r="AE1213" s="10"/>
      <c r="AF1213" s="10"/>
    </row>
    <row r="1214" spans="1:34" x14ac:dyDescent="0.25">
      <c r="A1214" s="5">
        <f t="shared" si="239"/>
        <v>46</v>
      </c>
      <c r="B1214" s="22" t="s">
        <v>630</v>
      </c>
      <c r="C1214" s="6" t="s">
        <v>4678</v>
      </c>
      <c r="D1214" s="5" t="s">
        <v>4679</v>
      </c>
      <c r="E1214" s="7">
        <v>98825687</v>
      </c>
      <c r="F1214" s="7">
        <v>40707957090011</v>
      </c>
      <c r="G1214" s="7" t="s">
        <v>4680</v>
      </c>
      <c r="H1214" s="14">
        <v>45212</v>
      </c>
      <c r="I1214" s="5" t="s">
        <v>1125</v>
      </c>
      <c r="J1214" s="5" t="e">
        <f>++COUNTIFS(#REF!,'Манзилли сотиб олиш (2)'!$F1214,#REF!,'Манзилли сотиб олиш (2)'!J$3,#REF!,'Манзилли сотиб олиш (2)'!J$2)</f>
        <v>#REF!</v>
      </c>
      <c r="K1214" s="5" t="e">
        <f>++COUNTIFS(#REF!,'Манзилли сотиб олиш (2)'!$F1214,#REF!,'Манзилли сотиб олиш (2)'!K$3,#REF!,'Манзилли сотиб олиш (2)'!K$2)</f>
        <v>#REF!</v>
      </c>
      <c r="L1214" s="5" t="e">
        <f>++COUNTIFS(#REF!,'Манзилли сотиб олиш (2)'!$F1214,#REF!,'Манзилли сотиб олиш (2)'!L$3,#REF!,'Манзилли сотиб олиш (2)'!L$2)</f>
        <v>#REF!</v>
      </c>
      <c r="M1214" s="5" t="e">
        <f>++COUNTIFS(#REF!,'Манзилли сотиб олиш (2)'!$F1214,#REF!,'Манзилли сотиб олиш (2)'!M$3,#REF!,'Манзилли сотиб олиш (2)'!M$2)</f>
        <v>#REF!</v>
      </c>
      <c r="N1214" s="5" t="e">
        <f>++COUNTIFS(#REF!,'Манзилли сотиб олиш (2)'!$F1214,#REF!,'Манзилли сотиб олиш (2)'!N$3,#REF!,'Манзилли сотиб олиш (2)'!N$2)</f>
        <v>#REF!</v>
      </c>
      <c r="O1214" s="7" t="e">
        <f t="shared" si="232"/>
        <v>#REF!</v>
      </c>
      <c r="P1214" s="7">
        <f t="shared" si="233"/>
        <v>0</v>
      </c>
      <c r="Q1214" s="7">
        <f t="shared" si="234"/>
        <v>0</v>
      </c>
      <c r="R1214" s="5" t="e">
        <f>++COUNTIFS(#REF!,'Манзилли сотиб олиш (2)'!$F1214,#REF!,'Манзилли сотиб олиш (2)'!R$3,#REF!,'Манзилли сотиб олиш (2)'!R$2)</f>
        <v>#REF!</v>
      </c>
      <c r="S1214" s="5" t="e">
        <f>++COUNTIFS(#REF!,'Манзилли сотиб олиш (2)'!$F1214,#REF!,'Манзилли сотиб олиш (2)'!S$3,#REF!,'Манзилли сотиб олиш (2)'!S$2)</f>
        <v>#REF!</v>
      </c>
      <c r="T1214" s="5" t="e">
        <f>++COUNTIFS(#REF!,'Манзилли сотиб олиш (2)'!$F1214,#REF!,'Манзилли сотиб олиш (2)'!T$3,#REF!,'Манзилли сотиб олиш (2)'!T$2)</f>
        <v>#REF!</v>
      </c>
      <c r="U1214" s="5" t="e">
        <f>++COUNTIFS(#REF!,'Манзилли сотиб олиш (2)'!$F1214,#REF!,'Манзилли сотиб олиш (2)'!U$3,#REF!,'Манзилли сотиб олиш (2)'!U$2)</f>
        <v>#REF!</v>
      </c>
      <c r="V1214" s="5" t="e">
        <f>++COUNTIFS(#REF!,'Манзилли сотиб олиш (2)'!$F1214,#REF!,'Манзилли сотиб олиш (2)'!V$3,#REF!,'Манзилли сотиб олиш (2)'!V$2)</f>
        <v>#REF!</v>
      </c>
      <c r="W1214" s="7" t="e">
        <f t="shared" si="235"/>
        <v>#REF!</v>
      </c>
      <c r="X1214" s="7">
        <f t="shared" si="242"/>
        <v>0</v>
      </c>
      <c r="Y1214" s="7">
        <f t="shared" si="237"/>
        <v>0</v>
      </c>
      <c r="Z1214" s="7">
        <f t="shared" si="243"/>
        <v>0</v>
      </c>
      <c r="AA1214" s="7">
        <v>0</v>
      </c>
      <c r="AB1214" s="7" t="e">
        <f t="shared" si="238"/>
        <v>#REF!</v>
      </c>
      <c r="AC1214" s="7">
        <f t="shared" si="240"/>
        <v>0</v>
      </c>
      <c r="AD1214" s="12" t="e">
        <f>++VLOOKUP(F1214,#REF!,3,0)</f>
        <v>#REF!</v>
      </c>
      <c r="AE1214" s="10"/>
      <c r="AF1214" s="10"/>
    </row>
    <row r="1215" spans="1:34" x14ac:dyDescent="0.25">
      <c r="A1215" s="5">
        <f t="shared" si="239"/>
        <v>47</v>
      </c>
      <c r="B1215" s="22" t="s">
        <v>630</v>
      </c>
      <c r="C1215" s="6" t="s">
        <v>4681</v>
      </c>
      <c r="D1215" s="5" t="s">
        <v>4682</v>
      </c>
      <c r="E1215" s="7">
        <v>98823261</v>
      </c>
      <c r="F1215" s="7">
        <v>41403913100048</v>
      </c>
      <c r="G1215" s="7" t="s">
        <v>4683</v>
      </c>
      <c r="H1215" s="14">
        <v>45212</v>
      </c>
      <c r="I1215" s="5" t="s">
        <v>1125</v>
      </c>
      <c r="J1215" s="5" t="e">
        <f>++COUNTIFS(#REF!,'Манзилли сотиб олиш (2)'!$F1215,#REF!,'Манзилли сотиб олиш (2)'!J$3,#REF!,'Манзилли сотиб олиш (2)'!J$2)</f>
        <v>#REF!</v>
      </c>
      <c r="K1215" s="5" t="e">
        <f>++COUNTIFS(#REF!,'Манзилли сотиб олиш (2)'!$F1215,#REF!,'Манзилли сотиб олиш (2)'!K$3,#REF!,'Манзилли сотиб олиш (2)'!K$2)</f>
        <v>#REF!</v>
      </c>
      <c r="L1215" s="5" t="e">
        <f>++COUNTIFS(#REF!,'Манзилли сотиб олиш (2)'!$F1215,#REF!,'Манзилли сотиб олиш (2)'!L$3,#REF!,'Манзилли сотиб олиш (2)'!L$2)</f>
        <v>#REF!</v>
      </c>
      <c r="M1215" s="5" t="e">
        <f>++COUNTIFS(#REF!,'Манзилли сотиб олиш (2)'!$F1215,#REF!,'Манзилли сотиб олиш (2)'!M$3,#REF!,'Манзилли сотиб олиш (2)'!M$2)</f>
        <v>#REF!</v>
      </c>
      <c r="N1215" s="5" t="e">
        <f>++COUNTIFS(#REF!,'Манзилли сотиб олиш (2)'!$F1215,#REF!,'Манзилли сотиб олиш (2)'!N$3,#REF!,'Манзилли сотиб олиш (2)'!N$2)</f>
        <v>#REF!</v>
      </c>
      <c r="O1215" s="7" t="e">
        <f t="shared" si="232"/>
        <v>#REF!</v>
      </c>
      <c r="P1215" s="7">
        <f t="shared" si="233"/>
        <v>0</v>
      </c>
      <c r="Q1215" s="7">
        <f t="shared" si="234"/>
        <v>0</v>
      </c>
      <c r="R1215" s="5" t="e">
        <f>++COUNTIFS(#REF!,'Манзилли сотиб олиш (2)'!$F1215,#REF!,'Манзилли сотиб олиш (2)'!R$3,#REF!,'Манзилли сотиб олиш (2)'!R$2)</f>
        <v>#REF!</v>
      </c>
      <c r="S1215" s="5" t="e">
        <f>++COUNTIFS(#REF!,'Манзилли сотиб олиш (2)'!$F1215,#REF!,'Манзилли сотиб олиш (2)'!S$3,#REF!,'Манзилли сотиб олиш (2)'!S$2)</f>
        <v>#REF!</v>
      </c>
      <c r="T1215" s="5" t="e">
        <f>++COUNTIFS(#REF!,'Манзилли сотиб олиш (2)'!$F1215,#REF!,'Манзилли сотиб олиш (2)'!T$3,#REF!,'Манзилли сотиб олиш (2)'!T$2)</f>
        <v>#REF!</v>
      </c>
      <c r="U1215" s="5" t="e">
        <f>++COUNTIFS(#REF!,'Манзилли сотиб олиш (2)'!$F1215,#REF!,'Манзилли сотиб олиш (2)'!U$3,#REF!,'Манзилли сотиб олиш (2)'!U$2)</f>
        <v>#REF!</v>
      </c>
      <c r="V1215" s="5" t="e">
        <f>++COUNTIFS(#REF!,'Манзилли сотиб олиш (2)'!$F1215,#REF!,'Манзилли сотиб олиш (2)'!V$3,#REF!,'Манзилли сотиб олиш (2)'!V$2)</f>
        <v>#REF!</v>
      </c>
      <c r="W1215" s="7" t="e">
        <f t="shared" si="235"/>
        <v>#REF!</v>
      </c>
      <c r="X1215" s="7">
        <f t="shared" si="242"/>
        <v>0</v>
      </c>
      <c r="Y1215" s="7">
        <f t="shared" si="237"/>
        <v>0</v>
      </c>
      <c r="Z1215" s="7">
        <f t="shared" si="243"/>
        <v>0</v>
      </c>
      <c r="AA1215" s="7">
        <v>0</v>
      </c>
      <c r="AB1215" s="7" t="e">
        <f t="shared" si="238"/>
        <v>#REF!</v>
      </c>
      <c r="AC1215" s="7">
        <f t="shared" si="240"/>
        <v>0</v>
      </c>
      <c r="AD1215" s="12" t="e">
        <f>++VLOOKUP(F1215,#REF!,3,0)</f>
        <v>#REF!</v>
      </c>
      <c r="AE1215" s="10"/>
      <c r="AF1215" s="10"/>
    </row>
    <row r="1216" spans="1:34" x14ac:dyDescent="0.25">
      <c r="A1216" s="5">
        <f t="shared" si="239"/>
        <v>48</v>
      </c>
      <c r="B1216" s="22" t="s">
        <v>630</v>
      </c>
      <c r="C1216" s="6" t="s">
        <v>1631</v>
      </c>
      <c r="D1216" s="5" t="s">
        <v>668</v>
      </c>
      <c r="E1216" s="7">
        <v>98819815</v>
      </c>
      <c r="F1216" s="7">
        <v>43107833180035</v>
      </c>
      <c r="G1216" s="7" t="s">
        <v>2589</v>
      </c>
      <c r="H1216" s="14">
        <v>45204</v>
      </c>
      <c r="I1216" s="5" t="s">
        <v>1125</v>
      </c>
      <c r="J1216" s="5" t="e">
        <f>++COUNTIFS(#REF!,'Манзилли сотиб олиш (2)'!$F1216,#REF!,'Манзилли сотиб олиш (2)'!J$3,#REF!,'Манзилли сотиб олиш (2)'!J$2)</f>
        <v>#REF!</v>
      </c>
      <c r="K1216" s="5" t="e">
        <f>++COUNTIFS(#REF!,'Манзилли сотиб олиш (2)'!$F1216,#REF!,'Манзилли сотиб олиш (2)'!K$3,#REF!,'Манзилли сотиб олиш (2)'!K$2)</f>
        <v>#REF!</v>
      </c>
      <c r="L1216" s="5" t="e">
        <f>++COUNTIFS(#REF!,'Манзилли сотиб олиш (2)'!$F1216,#REF!,'Манзилли сотиб олиш (2)'!L$3,#REF!,'Манзилли сотиб олиш (2)'!L$2)</f>
        <v>#REF!</v>
      </c>
      <c r="M1216" s="5" t="e">
        <f>++COUNTIFS(#REF!,'Манзилли сотиб олиш (2)'!$F1216,#REF!,'Манзилли сотиб олиш (2)'!M$3,#REF!,'Манзилли сотиб олиш (2)'!M$2)</f>
        <v>#REF!</v>
      </c>
      <c r="N1216" s="5" t="e">
        <f>++COUNTIFS(#REF!,'Манзилли сотиб олиш (2)'!$F1216,#REF!,'Манзилли сотиб олиш (2)'!N$3,#REF!,'Манзилли сотиб олиш (2)'!N$2)</f>
        <v>#REF!</v>
      </c>
      <c r="O1216" s="7" t="e">
        <f t="shared" si="232"/>
        <v>#REF!</v>
      </c>
      <c r="P1216" s="7">
        <f t="shared" si="233"/>
        <v>0</v>
      </c>
      <c r="Q1216" s="7">
        <f t="shared" si="234"/>
        <v>0</v>
      </c>
      <c r="R1216" s="5" t="e">
        <f>++COUNTIFS(#REF!,'Манзилли сотиб олиш (2)'!$F1216,#REF!,'Манзилли сотиб олиш (2)'!R$3,#REF!,'Манзилли сотиб олиш (2)'!R$2)</f>
        <v>#REF!</v>
      </c>
      <c r="S1216" s="5" t="e">
        <f>++COUNTIFS(#REF!,'Манзилли сотиб олиш (2)'!$F1216,#REF!,'Манзилли сотиб олиш (2)'!S$3,#REF!,'Манзилли сотиб олиш (2)'!S$2)</f>
        <v>#REF!</v>
      </c>
      <c r="T1216" s="5" t="e">
        <f>++COUNTIFS(#REF!,'Манзилли сотиб олиш (2)'!$F1216,#REF!,'Манзилли сотиб олиш (2)'!T$3,#REF!,'Манзилли сотиб олиш (2)'!T$2)</f>
        <v>#REF!</v>
      </c>
      <c r="U1216" s="5" t="e">
        <f>++COUNTIFS(#REF!,'Манзилли сотиб олиш (2)'!$F1216,#REF!,'Манзилли сотиб олиш (2)'!U$3,#REF!,'Манзилли сотиб олиш (2)'!U$2)</f>
        <v>#REF!</v>
      </c>
      <c r="V1216" s="5" t="e">
        <f>++COUNTIFS(#REF!,'Манзилли сотиб олиш (2)'!$F1216,#REF!,'Манзилли сотиб олиш (2)'!V$3,#REF!,'Манзилли сотиб олиш (2)'!V$2)</f>
        <v>#REF!</v>
      </c>
      <c r="W1216" s="7" t="e">
        <f t="shared" si="235"/>
        <v>#REF!</v>
      </c>
      <c r="X1216" s="7">
        <f t="shared" si="242"/>
        <v>0</v>
      </c>
      <c r="Y1216" s="7">
        <f t="shared" si="237"/>
        <v>0</v>
      </c>
      <c r="Z1216" s="7">
        <f t="shared" si="243"/>
        <v>0</v>
      </c>
      <c r="AA1216" s="7">
        <v>0</v>
      </c>
      <c r="AB1216" s="7" t="e">
        <f t="shared" si="238"/>
        <v>#REF!</v>
      </c>
      <c r="AC1216" s="7">
        <f t="shared" si="240"/>
        <v>0</v>
      </c>
      <c r="AD1216" s="12" t="e">
        <f>++VLOOKUP(F1216,#REF!,3,0)</f>
        <v>#REF!</v>
      </c>
      <c r="AE1216" s="10"/>
      <c r="AF1216" s="10"/>
    </row>
    <row r="1217" spans="1:32" x14ac:dyDescent="0.25">
      <c r="A1217" s="5">
        <f t="shared" si="239"/>
        <v>49</v>
      </c>
      <c r="B1217" s="22" t="s">
        <v>630</v>
      </c>
      <c r="C1217" s="6" t="s">
        <v>4684</v>
      </c>
      <c r="D1217" s="5" t="s">
        <v>4685</v>
      </c>
      <c r="E1217" s="7">
        <v>86457610</v>
      </c>
      <c r="F1217" s="7">
        <v>42708927210046</v>
      </c>
      <c r="G1217" s="7" t="s">
        <v>4686</v>
      </c>
      <c r="H1217" s="14">
        <v>45204</v>
      </c>
      <c r="I1217" s="5" t="s">
        <v>1125</v>
      </c>
      <c r="J1217" s="5" t="e">
        <f>++COUNTIFS(#REF!,'Манзилли сотиб олиш (2)'!$F1217,#REF!,'Манзилли сотиб олиш (2)'!J$3,#REF!,'Манзилли сотиб олиш (2)'!J$2)</f>
        <v>#REF!</v>
      </c>
      <c r="K1217" s="5" t="e">
        <f>++COUNTIFS(#REF!,'Манзилли сотиб олиш (2)'!$F1217,#REF!,'Манзилли сотиб олиш (2)'!K$3,#REF!,'Манзилли сотиб олиш (2)'!K$2)</f>
        <v>#REF!</v>
      </c>
      <c r="L1217" s="5" t="e">
        <f>++COUNTIFS(#REF!,'Манзилли сотиб олиш (2)'!$F1217,#REF!,'Манзилли сотиб олиш (2)'!L$3,#REF!,'Манзилли сотиб олиш (2)'!L$2)</f>
        <v>#REF!</v>
      </c>
      <c r="M1217" s="5" t="e">
        <f>++COUNTIFS(#REF!,'Манзилли сотиб олиш (2)'!$F1217,#REF!,'Манзилли сотиб олиш (2)'!M$3,#REF!,'Манзилли сотиб олиш (2)'!M$2)</f>
        <v>#REF!</v>
      </c>
      <c r="N1217" s="5" t="e">
        <f>++COUNTIFS(#REF!,'Манзилли сотиб олиш (2)'!$F1217,#REF!,'Манзилли сотиб олиш (2)'!N$3,#REF!,'Манзилли сотиб олиш (2)'!N$2)</f>
        <v>#REF!</v>
      </c>
      <c r="O1217" s="7" t="e">
        <f t="shared" si="232"/>
        <v>#REF!</v>
      </c>
      <c r="P1217" s="7">
        <f t="shared" si="233"/>
        <v>0</v>
      </c>
      <c r="Q1217" s="7">
        <f t="shared" si="234"/>
        <v>0</v>
      </c>
      <c r="R1217" s="5" t="e">
        <f>++COUNTIFS(#REF!,'Манзилли сотиб олиш (2)'!$F1217,#REF!,'Манзилли сотиб олиш (2)'!R$3,#REF!,'Манзилли сотиб олиш (2)'!R$2)</f>
        <v>#REF!</v>
      </c>
      <c r="S1217" s="5" t="e">
        <f>++COUNTIFS(#REF!,'Манзилли сотиб олиш (2)'!$F1217,#REF!,'Манзилли сотиб олиш (2)'!S$3,#REF!,'Манзилли сотиб олиш (2)'!S$2)</f>
        <v>#REF!</v>
      </c>
      <c r="T1217" s="5" t="e">
        <f>++COUNTIFS(#REF!,'Манзилли сотиб олиш (2)'!$F1217,#REF!,'Манзилли сотиб олиш (2)'!T$3,#REF!,'Манзилли сотиб олиш (2)'!T$2)</f>
        <v>#REF!</v>
      </c>
      <c r="U1217" s="5" t="e">
        <f>++COUNTIFS(#REF!,'Манзилли сотиб олиш (2)'!$F1217,#REF!,'Манзилли сотиб олиш (2)'!U$3,#REF!,'Манзилли сотиб олиш (2)'!U$2)</f>
        <v>#REF!</v>
      </c>
      <c r="V1217" s="5" t="e">
        <f>++COUNTIFS(#REF!,'Манзилли сотиб олиш (2)'!$F1217,#REF!,'Манзилли сотиб олиш (2)'!V$3,#REF!,'Манзилли сотиб олиш (2)'!V$2)</f>
        <v>#REF!</v>
      </c>
      <c r="W1217" s="7" t="e">
        <f t="shared" si="235"/>
        <v>#REF!</v>
      </c>
      <c r="X1217" s="7">
        <f t="shared" si="242"/>
        <v>0</v>
      </c>
      <c r="Y1217" s="7">
        <f t="shared" si="237"/>
        <v>0</v>
      </c>
      <c r="Z1217" s="7">
        <f t="shared" si="243"/>
        <v>0</v>
      </c>
      <c r="AA1217" s="7">
        <v>0</v>
      </c>
      <c r="AB1217" s="7" t="e">
        <f t="shared" si="238"/>
        <v>#REF!</v>
      </c>
      <c r="AC1217" s="7">
        <f t="shared" si="240"/>
        <v>0</v>
      </c>
      <c r="AD1217" s="12" t="e">
        <f>++VLOOKUP(F1217,#REF!,3,0)</f>
        <v>#REF!</v>
      </c>
      <c r="AE1217" s="10"/>
      <c r="AF1217" s="10"/>
    </row>
    <row r="1218" spans="1:32" x14ac:dyDescent="0.25">
      <c r="A1218" s="5">
        <f t="shared" si="239"/>
        <v>50</v>
      </c>
      <c r="B1218" s="22" t="s">
        <v>630</v>
      </c>
      <c r="C1218" s="6" t="s">
        <v>4687</v>
      </c>
      <c r="D1218" s="5" t="s">
        <v>4688</v>
      </c>
      <c r="E1218" s="7">
        <v>98816196</v>
      </c>
      <c r="F1218" s="7">
        <v>42206943080075</v>
      </c>
      <c r="G1218" s="7" t="s">
        <v>4689</v>
      </c>
      <c r="H1218" s="14">
        <v>45204</v>
      </c>
      <c r="I1218" s="5" t="s">
        <v>1125</v>
      </c>
      <c r="J1218" s="5" t="e">
        <f>++COUNTIFS(#REF!,'Манзилли сотиб олиш (2)'!$F1218,#REF!,'Манзилли сотиб олиш (2)'!J$3,#REF!,'Манзилли сотиб олиш (2)'!J$2)</f>
        <v>#REF!</v>
      </c>
      <c r="K1218" s="5" t="e">
        <f>++COUNTIFS(#REF!,'Манзилли сотиб олиш (2)'!$F1218,#REF!,'Манзилли сотиб олиш (2)'!K$3,#REF!,'Манзилли сотиб олиш (2)'!K$2)</f>
        <v>#REF!</v>
      </c>
      <c r="L1218" s="5" t="e">
        <f>++COUNTIFS(#REF!,'Манзилли сотиб олиш (2)'!$F1218,#REF!,'Манзилли сотиб олиш (2)'!L$3,#REF!,'Манзилли сотиб олиш (2)'!L$2)</f>
        <v>#REF!</v>
      </c>
      <c r="M1218" s="5" t="e">
        <f>++COUNTIFS(#REF!,'Манзилли сотиб олиш (2)'!$F1218,#REF!,'Манзилли сотиб олиш (2)'!M$3,#REF!,'Манзилли сотиб олиш (2)'!M$2)</f>
        <v>#REF!</v>
      </c>
      <c r="N1218" s="5" t="e">
        <f>++COUNTIFS(#REF!,'Манзилли сотиб олиш (2)'!$F1218,#REF!,'Манзилли сотиб олиш (2)'!N$3,#REF!,'Манзилли сотиб олиш (2)'!N$2)</f>
        <v>#REF!</v>
      </c>
      <c r="O1218" s="7" t="e">
        <f t="shared" si="232"/>
        <v>#REF!</v>
      </c>
      <c r="P1218" s="7">
        <f t="shared" si="233"/>
        <v>0</v>
      </c>
      <c r="Q1218" s="7">
        <f t="shared" si="234"/>
        <v>0</v>
      </c>
      <c r="R1218" s="5" t="e">
        <f>++COUNTIFS(#REF!,'Манзилли сотиб олиш (2)'!$F1218,#REF!,'Манзилли сотиб олиш (2)'!R$3,#REF!,'Манзилли сотиб олиш (2)'!R$2)</f>
        <v>#REF!</v>
      </c>
      <c r="S1218" s="5" t="e">
        <f>++COUNTIFS(#REF!,'Манзилли сотиб олиш (2)'!$F1218,#REF!,'Манзилли сотиб олиш (2)'!S$3,#REF!,'Манзилли сотиб олиш (2)'!S$2)</f>
        <v>#REF!</v>
      </c>
      <c r="T1218" s="5" t="e">
        <f>++COUNTIFS(#REF!,'Манзилли сотиб олиш (2)'!$F1218,#REF!,'Манзилли сотиб олиш (2)'!T$3,#REF!,'Манзилли сотиб олиш (2)'!T$2)</f>
        <v>#REF!</v>
      </c>
      <c r="U1218" s="5" t="e">
        <f>++COUNTIFS(#REF!,'Манзилли сотиб олиш (2)'!$F1218,#REF!,'Манзилли сотиб олиш (2)'!U$3,#REF!,'Манзилли сотиб олиш (2)'!U$2)</f>
        <v>#REF!</v>
      </c>
      <c r="V1218" s="5" t="e">
        <f>++COUNTIFS(#REF!,'Манзилли сотиб олиш (2)'!$F1218,#REF!,'Манзилли сотиб олиш (2)'!V$3,#REF!,'Манзилли сотиб олиш (2)'!V$2)</f>
        <v>#REF!</v>
      </c>
      <c r="W1218" s="7" t="e">
        <f t="shared" si="235"/>
        <v>#REF!</v>
      </c>
      <c r="X1218" s="7">
        <f t="shared" si="242"/>
        <v>0</v>
      </c>
      <c r="Y1218" s="7">
        <f t="shared" si="237"/>
        <v>0</v>
      </c>
      <c r="Z1218" s="7">
        <f t="shared" si="243"/>
        <v>0</v>
      </c>
      <c r="AA1218" s="7">
        <v>0</v>
      </c>
      <c r="AB1218" s="7" t="e">
        <f t="shared" si="238"/>
        <v>#REF!</v>
      </c>
      <c r="AC1218" s="7">
        <f t="shared" si="240"/>
        <v>0</v>
      </c>
      <c r="AD1218" s="12" t="e">
        <f>++VLOOKUP(F1218,#REF!,3,0)</f>
        <v>#REF!</v>
      </c>
      <c r="AE1218" s="10"/>
      <c r="AF1218" s="10"/>
    </row>
    <row r="1219" spans="1:32" x14ac:dyDescent="0.25">
      <c r="A1219" s="5">
        <f t="shared" si="239"/>
        <v>51</v>
      </c>
      <c r="B1219" s="22" t="s">
        <v>630</v>
      </c>
      <c r="C1219" s="6" t="s">
        <v>4690</v>
      </c>
      <c r="D1219" s="5" t="s">
        <v>4691</v>
      </c>
      <c r="E1219" s="7">
        <v>86950860</v>
      </c>
      <c r="F1219" s="7">
        <v>30109963180020</v>
      </c>
      <c r="G1219" s="7" t="s">
        <v>4692</v>
      </c>
      <c r="H1219" s="14">
        <v>45203</v>
      </c>
      <c r="I1219" s="5" t="s">
        <v>1126</v>
      </c>
      <c r="J1219" s="5" t="e">
        <f>++COUNTIFS(#REF!,'Манзилли сотиб олиш (2)'!$F1219,#REF!,'Манзилли сотиб олиш (2)'!J$3,#REF!,'Манзилли сотиб олиш (2)'!J$2)</f>
        <v>#REF!</v>
      </c>
      <c r="K1219" s="5" t="e">
        <f>++COUNTIFS(#REF!,'Манзилли сотиб олиш (2)'!$F1219,#REF!,'Манзилли сотиб олиш (2)'!K$3,#REF!,'Манзилли сотиб олиш (2)'!K$2)</f>
        <v>#REF!</v>
      </c>
      <c r="L1219" s="5" t="e">
        <f>++COUNTIFS(#REF!,'Манзилли сотиб олиш (2)'!$F1219,#REF!,'Манзилли сотиб олиш (2)'!L$3,#REF!,'Манзилли сотиб олиш (2)'!L$2)</f>
        <v>#REF!</v>
      </c>
      <c r="M1219" s="5" t="e">
        <f>++COUNTIFS(#REF!,'Манзилли сотиб олиш (2)'!$F1219,#REF!,'Манзилли сотиб олиш (2)'!M$3,#REF!,'Манзилли сотиб олиш (2)'!M$2)</f>
        <v>#REF!</v>
      </c>
      <c r="N1219" s="5" t="e">
        <f>++COUNTIFS(#REF!,'Манзилли сотиб олиш (2)'!$F1219,#REF!,'Манзилли сотиб олиш (2)'!N$3,#REF!,'Манзилли сотиб олиш (2)'!N$2)</f>
        <v>#REF!</v>
      </c>
      <c r="O1219" s="7" t="e">
        <f t="shared" si="232"/>
        <v>#REF!</v>
      </c>
      <c r="P1219" s="7">
        <f t="shared" si="233"/>
        <v>0</v>
      </c>
      <c r="Q1219" s="7">
        <f t="shared" si="234"/>
        <v>0</v>
      </c>
      <c r="R1219" s="5" t="e">
        <f>++COUNTIFS(#REF!,'Манзилли сотиб олиш (2)'!$F1219,#REF!,'Манзилли сотиб олиш (2)'!R$3,#REF!,'Манзилли сотиб олиш (2)'!R$2)</f>
        <v>#REF!</v>
      </c>
      <c r="S1219" s="5" t="e">
        <f>++COUNTIFS(#REF!,'Манзилли сотиб олиш (2)'!$F1219,#REF!,'Манзилли сотиб олиш (2)'!S$3,#REF!,'Манзилли сотиб олиш (2)'!S$2)</f>
        <v>#REF!</v>
      </c>
      <c r="T1219" s="5" t="e">
        <f>++COUNTIFS(#REF!,'Манзилли сотиб олиш (2)'!$F1219,#REF!,'Манзилли сотиб олиш (2)'!T$3,#REF!,'Манзилли сотиб олиш (2)'!T$2)</f>
        <v>#REF!</v>
      </c>
      <c r="U1219" s="5" t="e">
        <f>++COUNTIFS(#REF!,'Манзилли сотиб олиш (2)'!$F1219,#REF!,'Манзилли сотиб олиш (2)'!U$3,#REF!,'Манзилли сотиб олиш (2)'!U$2)</f>
        <v>#REF!</v>
      </c>
      <c r="V1219" s="5" t="e">
        <f>++COUNTIFS(#REF!,'Манзилли сотиб олиш (2)'!$F1219,#REF!,'Манзилли сотиб олиш (2)'!V$3,#REF!,'Манзилли сотиб олиш (2)'!V$2)</f>
        <v>#REF!</v>
      </c>
      <c r="W1219" s="7" t="e">
        <f t="shared" si="235"/>
        <v>#REF!</v>
      </c>
      <c r="X1219" s="7">
        <f t="shared" si="242"/>
        <v>0</v>
      </c>
      <c r="Y1219" s="7">
        <f t="shared" si="237"/>
        <v>0</v>
      </c>
      <c r="Z1219" s="7">
        <f t="shared" si="243"/>
        <v>0</v>
      </c>
      <c r="AA1219" s="7">
        <v>0</v>
      </c>
      <c r="AB1219" s="7" t="e">
        <f t="shared" si="238"/>
        <v>#REF!</v>
      </c>
      <c r="AC1219" s="7">
        <f t="shared" si="240"/>
        <v>0</v>
      </c>
      <c r="AD1219" s="12" t="e">
        <f>++VLOOKUP(F1219,#REF!,3,0)</f>
        <v>#REF!</v>
      </c>
      <c r="AE1219" s="10"/>
      <c r="AF1219" s="10"/>
    </row>
    <row r="1220" spans="1:32" x14ac:dyDescent="0.25">
      <c r="A1220" s="5">
        <f t="shared" si="239"/>
        <v>52</v>
      </c>
      <c r="B1220" s="22" t="s">
        <v>630</v>
      </c>
      <c r="C1220" s="6" t="s">
        <v>4693</v>
      </c>
      <c r="D1220" s="5" t="s">
        <v>4694</v>
      </c>
      <c r="E1220" s="7">
        <v>78303343</v>
      </c>
      <c r="F1220" s="7">
        <v>30705963180024</v>
      </c>
      <c r="G1220" s="7" t="s">
        <v>4695</v>
      </c>
      <c r="H1220" s="14">
        <v>45203</v>
      </c>
      <c r="I1220" s="5" t="s">
        <v>1126</v>
      </c>
      <c r="J1220" s="5" t="e">
        <f>++COUNTIFS(#REF!,'Манзилли сотиб олиш (2)'!$F1220,#REF!,'Манзилли сотиб олиш (2)'!J$3,#REF!,'Манзилли сотиб олиш (2)'!J$2)</f>
        <v>#REF!</v>
      </c>
      <c r="K1220" s="5" t="e">
        <f>++COUNTIFS(#REF!,'Манзилли сотиб олиш (2)'!$F1220,#REF!,'Манзилли сотиб олиш (2)'!K$3,#REF!,'Манзилли сотиб олиш (2)'!K$2)</f>
        <v>#REF!</v>
      </c>
      <c r="L1220" s="5" t="e">
        <f>++COUNTIFS(#REF!,'Манзилли сотиб олиш (2)'!$F1220,#REF!,'Манзилли сотиб олиш (2)'!L$3,#REF!,'Манзилли сотиб олиш (2)'!L$2)</f>
        <v>#REF!</v>
      </c>
      <c r="M1220" s="5" t="e">
        <f>++COUNTIFS(#REF!,'Манзилли сотиб олиш (2)'!$F1220,#REF!,'Манзилли сотиб олиш (2)'!M$3,#REF!,'Манзилли сотиб олиш (2)'!M$2)</f>
        <v>#REF!</v>
      </c>
      <c r="N1220" s="5" t="e">
        <f>++COUNTIFS(#REF!,'Манзилли сотиб олиш (2)'!$F1220,#REF!,'Манзилли сотиб олиш (2)'!N$3,#REF!,'Манзилли сотиб олиш (2)'!N$2)</f>
        <v>#REF!</v>
      </c>
      <c r="O1220" s="7" t="e">
        <f t="shared" si="232"/>
        <v>#REF!</v>
      </c>
      <c r="P1220" s="7">
        <f t="shared" si="233"/>
        <v>0</v>
      </c>
      <c r="Q1220" s="7">
        <f t="shared" si="234"/>
        <v>0</v>
      </c>
      <c r="R1220" s="5" t="e">
        <f>++COUNTIFS(#REF!,'Манзилли сотиб олиш (2)'!$F1220,#REF!,'Манзилли сотиб олиш (2)'!R$3,#REF!,'Манзилли сотиб олиш (2)'!R$2)</f>
        <v>#REF!</v>
      </c>
      <c r="S1220" s="5" t="e">
        <f>++COUNTIFS(#REF!,'Манзилли сотиб олиш (2)'!$F1220,#REF!,'Манзилли сотиб олиш (2)'!S$3,#REF!,'Манзилли сотиб олиш (2)'!S$2)</f>
        <v>#REF!</v>
      </c>
      <c r="T1220" s="5" t="e">
        <f>++COUNTIFS(#REF!,'Манзилли сотиб олиш (2)'!$F1220,#REF!,'Манзилли сотиб олиш (2)'!T$3,#REF!,'Манзилли сотиб олиш (2)'!T$2)</f>
        <v>#REF!</v>
      </c>
      <c r="U1220" s="5" t="e">
        <f>++COUNTIFS(#REF!,'Манзилли сотиб олиш (2)'!$F1220,#REF!,'Манзилли сотиб олиш (2)'!U$3,#REF!,'Манзилли сотиб олиш (2)'!U$2)</f>
        <v>#REF!</v>
      </c>
      <c r="V1220" s="5" t="e">
        <f>++COUNTIFS(#REF!,'Манзилли сотиб олиш (2)'!$F1220,#REF!,'Манзилли сотиб олиш (2)'!V$3,#REF!,'Манзилли сотиб олиш (2)'!V$2)</f>
        <v>#REF!</v>
      </c>
      <c r="W1220" s="7" t="e">
        <f t="shared" si="235"/>
        <v>#REF!</v>
      </c>
      <c r="X1220" s="7">
        <f t="shared" si="242"/>
        <v>0</v>
      </c>
      <c r="Y1220" s="7">
        <f t="shared" si="237"/>
        <v>0</v>
      </c>
      <c r="Z1220" s="7">
        <f t="shared" si="243"/>
        <v>0</v>
      </c>
      <c r="AA1220" s="7">
        <v>0</v>
      </c>
      <c r="AB1220" s="7" t="e">
        <f t="shared" si="238"/>
        <v>#REF!</v>
      </c>
      <c r="AC1220" s="7">
        <f t="shared" si="240"/>
        <v>0</v>
      </c>
      <c r="AD1220" s="12" t="e">
        <f>++VLOOKUP(F1220,#REF!,3,0)</f>
        <v>#REF!</v>
      </c>
      <c r="AE1220" s="10"/>
      <c r="AF1220" s="10"/>
    </row>
    <row r="1221" spans="1:32" x14ac:dyDescent="0.25">
      <c r="A1221" s="5">
        <f t="shared" si="239"/>
        <v>53</v>
      </c>
      <c r="B1221" s="22" t="s">
        <v>630</v>
      </c>
      <c r="C1221" s="6" t="s">
        <v>4696</v>
      </c>
      <c r="D1221" s="5" t="s">
        <v>4697</v>
      </c>
      <c r="E1221" s="7">
        <v>98790318</v>
      </c>
      <c r="F1221" s="7">
        <v>51711007210036</v>
      </c>
      <c r="G1221" s="7" t="s">
        <v>4698</v>
      </c>
      <c r="H1221" s="14">
        <v>45203</v>
      </c>
      <c r="I1221" s="5" t="s">
        <v>1126</v>
      </c>
      <c r="J1221" s="5" t="e">
        <f>++COUNTIFS(#REF!,'Манзилли сотиб олиш (2)'!$F1221,#REF!,'Манзилли сотиб олиш (2)'!J$3,#REF!,'Манзилли сотиб олиш (2)'!J$2)</f>
        <v>#REF!</v>
      </c>
      <c r="K1221" s="5" t="e">
        <f>++COUNTIFS(#REF!,'Манзилли сотиб олиш (2)'!$F1221,#REF!,'Манзилли сотиб олиш (2)'!K$3,#REF!,'Манзилли сотиб олиш (2)'!K$2)</f>
        <v>#REF!</v>
      </c>
      <c r="L1221" s="5" t="e">
        <f>++COUNTIFS(#REF!,'Манзилли сотиб олиш (2)'!$F1221,#REF!,'Манзилли сотиб олиш (2)'!L$3,#REF!,'Манзилли сотиб олиш (2)'!L$2)</f>
        <v>#REF!</v>
      </c>
      <c r="M1221" s="5" t="e">
        <f>++COUNTIFS(#REF!,'Манзилли сотиб олиш (2)'!$F1221,#REF!,'Манзилли сотиб олиш (2)'!M$3,#REF!,'Манзилли сотиб олиш (2)'!M$2)</f>
        <v>#REF!</v>
      </c>
      <c r="N1221" s="5" t="e">
        <f>++COUNTIFS(#REF!,'Манзилли сотиб олиш (2)'!$F1221,#REF!,'Манзилли сотиб олиш (2)'!N$3,#REF!,'Манзилли сотиб олиш (2)'!N$2)</f>
        <v>#REF!</v>
      </c>
      <c r="O1221" s="7" t="e">
        <f t="shared" si="232"/>
        <v>#REF!</v>
      </c>
      <c r="P1221" s="7">
        <f t="shared" si="233"/>
        <v>0</v>
      </c>
      <c r="Q1221" s="7">
        <f t="shared" si="234"/>
        <v>0</v>
      </c>
      <c r="R1221" s="5" t="e">
        <f>++COUNTIFS(#REF!,'Манзилли сотиб олиш (2)'!$F1221,#REF!,'Манзилли сотиб олиш (2)'!R$3,#REF!,'Манзилли сотиб олиш (2)'!R$2)</f>
        <v>#REF!</v>
      </c>
      <c r="S1221" s="5" t="e">
        <f>++COUNTIFS(#REF!,'Манзилли сотиб олиш (2)'!$F1221,#REF!,'Манзилли сотиб олиш (2)'!S$3,#REF!,'Манзилли сотиб олиш (2)'!S$2)</f>
        <v>#REF!</v>
      </c>
      <c r="T1221" s="5" t="e">
        <f>++COUNTIFS(#REF!,'Манзилли сотиб олиш (2)'!$F1221,#REF!,'Манзилли сотиб олиш (2)'!T$3,#REF!,'Манзилли сотиб олиш (2)'!T$2)</f>
        <v>#REF!</v>
      </c>
      <c r="U1221" s="5" t="e">
        <f>++COUNTIFS(#REF!,'Манзилли сотиб олиш (2)'!$F1221,#REF!,'Манзилли сотиб олиш (2)'!U$3,#REF!,'Манзилли сотиб олиш (2)'!U$2)</f>
        <v>#REF!</v>
      </c>
      <c r="V1221" s="5" t="e">
        <f>++COUNTIFS(#REF!,'Манзилли сотиб олиш (2)'!$F1221,#REF!,'Манзилли сотиб олиш (2)'!V$3,#REF!,'Манзилли сотиб олиш (2)'!V$2)</f>
        <v>#REF!</v>
      </c>
      <c r="W1221" s="7" t="e">
        <f t="shared" si="235"/>
        <v>#REF!</v>
      </c>
      <c r="X1221" s="7">
        <f t="shared" si="242"/>
        <v>0</v>
      </c>
      <c r="Y1221" s="7">
        <f t="shared" si="237"/>
        <v>0</v>
      </c>
      <c r="Z1221" s="7">
        <f t="shared" si="243"/>
        <v>0</v>
      </c>
      <c r="AA1221" s="7">
        <v>0</v>
      </c>
      <c r="AB1221" s="7" t="e">
        <f t="shared" si="238"/>
        <v>#REF!</v>
      </c>
      <c r="AC1221" s="7">
        <f t="shared" si="240"/>
        <v>0</v>
      </c>
      <c r="AD1221" s="12" t="e">
        <f>++VLOOKUP(F1221,#REF!,3,0)</f>
        <v>#REF!</v>
      </c>
      <c r="AE1221" s="10"/>
      <c r="AF1221" s="10"/>
    </row>
    <row r="1222" spans="1:32" x14ac:dyDescent="0.25">
      <c r="A1222" s="5">
        <f t="shared" si="239"/>
        <v>54</v>
      </c>
      <c r="B1222" s="22" t="s">
        <v>630</v>
      </c>
      <c r="C1222" s="6" t="s">
        <v>4699</v>
      </c>
      <c r="D1222" s="5" t="s">
        <v>4700</v>
      </c>
      <c r="E1222" s="7">
        <v>98787912</v>
      </c>
      <c r="F1222" s="7">
        <v>32010997210051</v>
      </c>
      <c r="G1222" s="7" t="s">
        <v>4701</v>
      </c>
      <c r="H1222" s="14">
        <v>45203</v>
      </c>
      <c r="I1222" s="5" t="s">
        <v>1126</v>
      </c>
      <c r="J1222" s="5" t="e">
        <f>++COUNTIFS(#REF!,'Манзилли сотиб олиш (2)'!$F1222,#REF!,'Манзилли сотиб олиш (2)'!J$3,#REF!,'Манзилли сотиб олиш (2)'!J$2)</f>
        <v>#REF!</v>
      </c>
      <c r="K1222" s="5" t="e">
        <f>++COUNTIFS(#REF!,'Манзилли сотиб олиш (2)'!$F1222,#REF!,'Манзилли сотиб олиш (2)'!K$3,#REF!,'Манзилли сотиб олиш (2)'!K$2)</f>
        <v>#REF!</v>
      </c>
      <c r="L1222" s="5" t="e">
        <f>++COUNTIFS(#REF!,'Манзилли сотиб олиш (2)'!$F1222,#REF!,'Манзилли сотиб олиш (2)'!L$3,#REF!,'Манзилли сотиб олиш (2)'!L$2)</f>
        <v>#REF!</v>
      </c>
      <c r="M1222" s="5" t="e">
        <f>++COUNTIFS(#REF!,'Манзилли сотиб олиш (2)'!$F1222,#REF!,'Манзилли сотиб олиш (2)'!M$3,#REF!,'Манзилли сотиб олиш (2)'!M$2)</f>
        <v>#REF!</v>
      </c>
      <c r="N1222" s="5" t="e">
        <f>++COUNTIFS(#REF!,'Манзилли сотиб олиш (2)'!$F1222,#REF!,'Манзилли сотиб олиш (2)'!N$3,#REF!,'Манзилли сотиб олиш (2)'!N$2)</f>
        <v>#REF!</v>
      </c>
      <c r="O1222" s="7" t="e">
        <f t="shared" si="232"/>
        <v>#REF!</v>
      </c>
      <c r="P1222" s="7">
        <f t="shared" si="233"/>
        <v>0</v>
      </c>
      <c r="Q1222" s="7">
        <f t="shared" si="234"/>
        <v>0</v>
      </c>
      <c r="R1222" s="5" t="e">
        <f>++COUNTIFS(#REF!,'Манзилли сотиб олиш (2)'!$F1222,#REF!,'Манзилли сотиб олиш (2)'!R$3,#REF!,'Манзилли сотиб олиш (2)'!R$2)</f>
        <v>#REF!</v>
      </c>
      <c r="S1222" s="5" t="e">
        <f>++COUNTIFS(#REF!,'Манзилли сотиб олиш (2)'!$F1222,#REF!,'Манзилли сотиб олиш (2)'!S$3,#REF!,'Манзилли сотиб олиш (2)'!S$2)</f>
        <v>#REF!</v>
      </c>
      <c r="T1222" s="5" t="e">
        <f>++COUNTIFS(#REF!,'Манзилли сотиб олиш (2)'!$F1222,#REF!,'Манзилли сотиб олиш (2)'!T$3,#REF!,'Манзилли сотиб олиш (2)'!T$2)</f>
        <v>#REF!</v>
      </c>
      <c r="U1222" s="5" t="e">
        <f>++COUNTIFS(#REF!,'Манзилли сотиб олиш (2)'!$F1222,#REF!,'Манзилли сотиб олиш (2)'!U$3,#REF!,'Манзилли сотиб олиш (2)'!U$2)</f>
        <v>#REF!</v>
      </c>
      <c r="V1222" s="5" t="e">
        <f>++COUNTIFS(#REF!,'Манзилли сотиб олиш (2)'!$F1222,#REF!,'Манзилли сотиб олиш (2)'!V$3,#REF!,'Манзилли сотиб олиш (2)'!V$2)</f>
        <v>#REF!</v>
      </c>
      <c r="W1222" s="7" t="e">
        <f t="shared" si="235"/>
        <v>#REF!</v>
      </c>
      <c r="X1222" s="7">
        <f t="shared" si="242"/>
        <v>0</v>
      </c>
      <c r="Y1222" s="7">
        <f t="shared" si="237"/>
        <v>0</v>
      </c>
      <c r="Z1222" s="7">
        <f t="shared" si="243"/>
        <v>0</v>
      </c>
      <c r="AA1222" s="7">
        <v>0</v>
      </c>
      <c r="AB1222" s="7" t="e">
        <f t="shared" si="238"/>
        <v>#REF!</v>
      </c>
      <c r="AC1222" s="7">
        <f t="shared" si="240"/>
        <v>0</v>
      </c>
      <c r="AD1222" s="12" t="e">
        <f>++VLOOKUP(F1222,#REF!,3,0)</f>
        <v>#REF!</v>
      </c>
      <c r="AE1222" s="10"/>
      <c r="AF1222" s="10"/>
    </row>
    <row r="1223" spans="1:32" x14ac:dyDescent="0.25">
      <c r="A1223" s="5">
        <f t="shared" si="239"/>
        <v>55</v>
      </c>
      <c r="B1223" s="22" t="s">
        <v>630</v>
      </c>
      <c r="C1223" s="6" t="s">
        <v>4702</v>
      </c>
      <c r="D1223" s="5" t="s">
        <v>4703</v>
      </c>
      <c r="E1223" s="7">
        <v>98775096</v>
      </c>
      <c r="F1223" s="7">
        <v>31805873160068</v>
      </c>
      <c r="G1223" s="7" t="s">
        <v>4704</v>
      </c>
      <c r="H1223" s="14">
        <v>45203</v>
      </c>
      <c r="I1223" s="5" t="s">
        <v>1126</v>
      </c>
      <c r="J1223" s="5" t="e">
        <f>++COUNTIFS(#REF!,'Манзилли сотиб олиш (2)'!$F1223,#REF!,'Манзилли сотиб олиш (2)'!J$3,#REF!,'Манзилли сотиб олиш (2)'!J$2)</f>
        <v>#REF!</v>
      </c>
      <c r="K1223" s="5" t="e">
        <f>++COUNTIFS(#REF!,'Манзилли сотиб олиш (2)'!$F1223,#REF!,'Манзилли сотиб олиш (2)'!K$3,#REF!,'Манзилли сотиб олиш (2)'!K$2)</f>
        <v>#REF!</v>
      </c>
      <c r="L1223" s="5" t="e">
        <f>++COUNTIFS(#REF!,'Манзилли сотиб олиш (2)'!$F1223,#REF!,'Манзилли сотиб олиш (2)'!L$3,#REF!,'Манзилли сотиб олиш (2)'!L$2)</f>
        <v>#REF!</v>
      </c>
      <c r="M1223" s="5" t="e">
        <f>++COUNTIFS(#REF!,'Манзилли сотиб олиш (2)'!$F1223,#REF!,'Манзилли сотиб олиш (2)'!M$3,#REF!,'Манзилли сотиб олиш (2)'!M$2)</f>
        <v>#REF!</v>
      </c>
      <c r="N1223" s="5" t="e">
        <f>++COUNTIFS(#REF!,'Манзилли сотиб олиш (2)'!$F1223,#REF!,'Манзилли сотиб олиш (2)'!N$3,#REF!,'Манзилли сотиб олиш (2)'!N$2)</f>
        <v>#REF!</v>
      </c>
      <c r="O1223" s="7" t="e">
        <f t="shared" si="232"/>
        <v>#REF!</v>
      </c>
      <c r="P1223" s="7">
        <f t="shared" si="233"/>
        <v>0</v>
      </c>
      <c r="Q1223" s="7">
        <f t="shared" si="234"/>
        <v>0</v>
      </c>
      <c r="R1223" s="5" t="e">
        <f>++COUNTIFS(#REF!,'Манзилли сотиб олиш (2)'!$F1223,#REF!,'Манзилли сотиб олиш (2)'!R$3,#REF!,'Манзилли сотиб олиш (2)'!R$2)</f>
        <v>#REF!</v>
      </c>
      <c r="S1223" s="5" t="e">
        <f>++COUNTIFS(#REF!,'Манзилли сотиб олиш (2)'!$F1223,#REF!,'Манзилли сотиб олиш (2)'!S$3,#REF!,'Манзилли сотиб олиш (2)'!S$2)</f>
        <v>#REF!</v>
      </c>
      <c r="T1223" s="5" t="e">
        <f>++COUNTIFS(#REF!,'Манзилли сотиб олиш (2)'!$F1223,#REF!,'Манзилли сотиб олиш (2)'!T$3,#REF!,'Манзилли сотиб олиш (2)'!T$2)</f>
        <v>#REF!</v>
      </c>
      <c r="U1223" s="5" t="e">
        <f>++COUNTIFS(#REF!,'Манзилли сотиб олиш (2)'!$F1223,#REF!,'Манзилли сотиб олиш (2)'!U$3,#REF!,'Манзилли сотиб олиш (2)'!U$2)</f>
        <v>#REF!</v>
      </c>
      <c r="V1223" s="5" t="e">
        <f>++COUNTIFS(#REF!,'Манзилли сотиб олиш (2)'!$F1223,#REF!,'Манзилли сотиб олиш (2)'!V$3,#REF!,'Манзилли сотиб олиш (2)'!V$2)</f>
        <v>#REF!</v>
      </c>
      <c r="W1223" s="7" t="e">
        <f t="shared" si="235"/>
        <v>#REF!</v>
      </c>
      <c r="X1223" s="7">
        <f t="shared" si="242"/>
        <v>0</v>
      </c>
      <c r="Y1223" s="7">
        <f t="shared" si="237"/>
        <v>0</v>
      </c>
      <c r="Z1223" s="7">
        <f t="shared" si="243"/>
        <v>0</v>
      </c>
      <c r="AA1223" s="7">
        <v>0</v>
      </c>
      <c r="AB1223" s="7" t="e">
        <f t="shared" si="238"/>
        <v>#REF!</v>
      </c>
      <c r="AC1223" s="7">
        <f t="shared" si="240"/>
        <v>0</v>
      </c>
      <c r="AD1223" s="12" t="e">
        <f>++VLOOKUP(F1223,#REF!,3,0)</f>
        <v>#REF!</v>
      </c>
      <c r="AE1223" s="10"/>
      <c r="AF1223" s="10"/>
    </row>
    <row r="1224" spans="1:32" x14ac:dyDescent="0.25">
      <c r="A1224" s="5">
        <f t="shared" si="239"/>
        <v>56</v>
      </c>
      <c r="B1224" s="22" t="s">
        <v>630</v>
      </c>
      <c r="C1224" s="6" t="s">
        <v>4705</v>
      </c>
      <c r="D1224" s="5" t="s">
        <v>4706</v>
      </c>
      <c r="E1224" s="7">
        <v>98772732</v>
      </c>
      <c r="F1224" s="7">
        <v>30907953180140</v>
      </c>
      <c r="G1224" s="7" t="s">
        <v>4707</v>
      </c>
      <c r="H1224" s="14">
        <v>45203</v>
      </c>
      <c r="I1224" s="5" t="s">
        <v>1126</v>
      </c>
      <c r="J1224" s="5" t="e">
        <f>++COUNTIFS(#REF!,'Манзилли сотиб олиш (2)'!$F1224,#REF!,'Манзилли сотиб олиш (2)'!J$3,#REF!,'Манзилли сотиб олиш (2)'!J$2)</f>
        <v>#REF!</v>
      </c>
      <c r="K1224" s="5" t="e">
        <f>++COUNTIFS(#REF!,'Манзилли сотиб олиш (2)'!$F1224,#REF!,'Манзилли сотиб олиш (2)'!K$3,#REF!,'Манзилли сотиб олиш (2)'!K$2)</f>
        <v>#REF!</v>
      </c>
      <c r="L1224" s="5" t="e">
        <f>++COUNTIFS(#REF!,'Манзилли сотиб олиш (2)'!$F1224,#REF!,'Манзилли сотиб олиш (2)'!L$3,#REF!,'Манзилли сотиб олиш (2)'!L$2)</f>
        <v>#REF!</v>
      </c>
      <c r="M1224" s="5" t="e">
        <f>++COUNTIFS(#REF!,'Манзилли сотиб олиш (2)'!$F1224,#REF!,'Манзилли сотиб олиш (2)'!M$3,#REF!,'Манзилли сотиб олиш (2)'!M$2)</f>
        <v>#REF!</v>
      </c>
      <c r="N1224" s="5" t="e">
        <f>++COUNTIFS(#REF!,'Манзилли сотиб олиш (2)'!$F1224,#REF!,'Манзилли сотиб олиш (2)'!N$3,#REF!,'Манзилли сотиб олиш (2)'!N$2)</f>
        <v>#REF!</v>
      </c>
      <c r="O1224" s="7" t="e">
        <f t="shared" si="232"/>
        <v>#REF!</v>
      </c>
      <c r="P1224" s="7">
        <f t="shared" si="233"/>
        <v>0</v>
      </c>
      <c r="Q1224" s="7">
        <f t="shared" si="234"/>
        <v>0</v>
      </c>
      <c r="R1224" s="5" t="e">
        <f>++COUNTIFS(#REF!,'Манзилли сотиб олиш (2)'!$F1224,#REF!,'Манзилли сотиб олиш (2)'!R$3,#REF!,'Манзилли сотиб олиш (2)'!R$2)</f>
        <v>#REF!</v>
      </c>
      <c r="S1224" s="5" t="e">
        <f>++COUNTIFS(#REF!,'Манзилли сотиб олиш (2)'!$F1224,#REF!,'Манзилли сотиб олиш (2)'!S$3,#REF!,'Манзилли сотиб олиш (2)'!S$2)</f>
        <v>#REF!</v>
      </c>
      <c r="T1224" s="5" t="e">
        <f>++COUNTIFS(#REF!,'Манзилли сотиб олиш (2)'!$F1224,#REF!,'Манзилли сотиб олиш (2)'!T$3,#REF!,'Манзилли сотиб олиш (2)'!T$2)</f>
        <v>#REF!</v>
      </c>
      <c r="U1224" s="5" t="e">
        <f>++COUNTIFS(#REF!,'Манзилли сотиб олиш (2)'!$F1224,#REF!,'Манзилли сотиб олиш (2)'!U$3,#REF!,'Манзилли сотиб олиш (2)'!U$2)</f>
        <v>#REF!</v>
      </c>
      <c r="V1224" s="5" t="e">
        <f>++COUNTIFS(#REF!,'Манзилли сотиб олиш (2)'!$F1224,#REF!,'Манзилли сотиб олиш (2)'!V$3,#REF!,'Манзилли сотиб олиш (2)'!V$2)</f>
        <v>#REF!</v>
      </c>
      <c r="W1224" s="7" t="e">
        <f t="shared" si="235"/>
        <v>#REF!</v>
      </c>
      <c r="X1224" s="7">
        <f t="shared" si="242"/>
        <v>0</v>
      </c>
      <c r="Y1224" s="7">
        <f t="shared" si="237"/>
        <v>0</v>
      </c>
      <c r="Z1224" s="7">
        <f t="shared" si="243"/>
        <v>0</v>
      </c>
      <c r="AA1224" s="7">
        <v>0</v>
      </c>
      <c r="AB1224" s="7" t="e">
        <f t="shared" si="238"/>
        <v>#REF!</v>
      </c>
      <c r="AC1224" s="7">
        <f t="shared" si="240"/>
        <v>0</v>
      </c>
      <c r="AD1224" s="12" t="e">
        <f>++VLOOKUP(F1224,#REF!,3,0)</f>
        <v>#REF!</v>
      </c>
      <c r="AE1224" s="10"/>
      <c r="AF1224" s="10"/>
    </row>
    <row r="1225" spans="1:32" x14ac:dyDescent="0.25">
      <c r="A1225" s="5">
        <f t="shared" si="239"/>
        <v>57</v>
      </c>
      <c r="B1225" s="22" t="s">
        <v>630</v>
      </c>
      <c r="C1225" s="6" t="s">
        <v>4708</v>
      </c>
      <c r="D1225" s="5" t="s">
        <v>4709</v>
      </c>
      <c r="E1225" s="7">
        <v>87912779</v>
      </c>
      <c r="F1225" s="7">
        <v>32811997210045</v>
      </c>
      <c r="G1225" s="7" t="s">
        <v>4710</v>
      </c>
      <c r="H1225" s="14">
        <v>45203</v>
      </c>
      <c r="I1225" s="5" t="s">
        <v>1126</v>
      </c>
      <c r="J1225" s="5" t="e">
        <f>++COUNTIFS(#REF!,'Манзилли сотиб олиш (2)'!$F1225,#REF!,'Манзилли сотиб олиш (2)'!J$3,#REF!,'Манзилли сотиб олиш (2)'!J$2)</f>
        <v>#REF!</v>
      </c>
      <c r="K1225" s="5" t="e">
        <f>++COUNTIFS(#REF!,'Манзилли сотиб олиш (2)'!$F1225,#REF!,'Манзилли сотиб олиш (2)'!K$3,#REF!,'Манзилли сотиб олиш (2)'!K$2)</f>
        <v>#REF!</v>
      </c>
      <c r="L1225" s="5" t="e">
        <f>++COUNTIFS(#REF!,'Манзилли сотиб олиш (2)'!$F1225,#REF!,'Манзилли сотиб олиш (2)'!L$3,#REF!,'Манзилли сотиб олиш (2)'!L$2)</f>
        <v>#REF!</v>
      </c>
      <c r="M1225" s="5" t="e">
        <f>++COUNTIFS(#REF!,'Манзилли сотиб олиш (2)'!$F1225,#REF!,'Манзилли сотиб олиш (2)'!M$3,#REF!,'Манзилли сотиб олиш (2)'!M$2)</f>
        <v>#REF!</v>
      </c>
      <c r="N1225" s="5" t="e">
        <f>++COUNTIFS(#REF!,'Манзилли сотиб олиш (2)'!$F1225,#REF!,'Манзилли сотиб олиш (2)'!N$3,#REF!,'Манзилли сотиб олиш (2)'!N$2)</f>
        <v>#REF!</v>
      </c>
      <c r="O1225" s="7" t="e">
        <f t="shared" si="232"/>
        <v>#REF!</v>
      </c>
      <c r="P1225" s="7">
        <f t="shared" si="233"/>
        <v>0</v>
      </c>
      <c r="Q1225" s="7">
        <f t="shared" si="234"/>
        <v>0</v>
      </c>
      <c r="R1225" s="5" t="e">
        <f>++COUNTIFS(#REF!,'Манзилли сотиб олиш (2)'!$F1225,#REF!,'Манзилли сотиб олиш (2)'!R$3,#REF!,'Манзилли сотиб олиш (2)'!R$2)</f>
        <v>#REF!</v>
      </c>
      <c r="S1225" s="5" t="e">
        <f>++COUNTIFS(#REF!,'Манзилли сотиб олиш (2)'!$F1225,#REF!,'Манзилли сотиб олиш (2)'!S$3,#REF!,'Манзилли сотиб олиш (2)'!S$2)</f>
        <v>#REF!</v>
      </c>
      <c r="T1225" s="5" t="e">
        <f>++COUNTIFS(#REF!,'Манзилли сотиб олиш (2)'!$F1225,#REF!,'Манзилли сотиб олиш (2)'!T$3,#REF!,'Манзилли сотиб олиш (2)'!T$2)</f>
        <v>#REF!</v>
      </c>
      <c r="U1225" s="5" t="e">
        <f>++COUNTIFS(#REF!,'Манзилли сотиб олиш (2)'!$F1225,#REF!,'Манзилли сотиб олиш (2)'!U$3,#REF!,'Манзилли сотиб олиш (2)'!U$2)</f>
        <v>#REF!</v>
      </c>
      <c r="V1225" s="5" t="e">
        <f>++COUNTIFS(#REF!,'Манзилли сотиб олиш (2)'!$F1225,#REF!,'Манзилли сотиб олиш (2)'!V$3,#REF!,'Манзилли сотиб олиш (2)'!V$2)</f>
        <v>#REF!</v>
      </c>
      <c r="W1225" s="7" t="e">
        <f t="shared" si="235"/>
        <v>#REF!</v>
      </c>
      <c r="X1225" s="7">
        <f t="shared" si="242"/>
        <v>0</v>
      </c>
      <c r="Y1225" s="7">
        <f t="shared" si="237"/>
        <v>0</v>
      </c>
      <c r="Z1225" s="7">
        <f t="shared" si="243"/>
        <v>0</v>
      </c>
      <c r="AA1225" s="7">
        <v>0</v>
      </c>
      <c r="AB1225" s="7" t="e">
        <f t="shared" si="238"/>
        <v>#REF!</v>
      </c>
      <c r="AC1225" s="7">
        <f t="shared" si="240"/>
        <v>0</v>
      </c>
      <c r="AD1225" s="12" t="e">
        <f>++VLOOKUP(F1225,#REF!,3,0)</f>
        <v>#REF!</v>
      </c>
      <c r="AE1225" s="10"/>
      <c r="AF1225" s="10"/>
    </row>
    <row r="1226" spans="1:32" x14ac:dyDescent="0.25">
      <c r="A1226" s="5">
        <f t="shared" si="239"/>
        <v>58</v>
      </c>
      <c r="B1226" s="22" t="s">
        <v>630</v>
      </c>
      <c r="C1226" s="6" t="s">
        <v>4711</v>
      </c>
      <c r="D1226" s="5" t="s">
        <v>4712</v>
      </c>
      <c r="E1226" s="7">
        <v>98765530</v>
      </c>
      <c r="F1226" s="7">
        <v>40603953180034</v>
      </c>
      <c r="G1226" s="7" t="s">
        <v>4713</v>
      </c>
      <c r="H1226" s="14">
        <v>45203</v>
      </c>
      <c r="I1226" s="5" t="s">
        <v>1126</v>
      </c>
      <c r="J1226" s="5" t="e">
        <f>++COUNTIFS(#REF!,'Манзилли сотиб олиш (2)'!$F1226,#REF!,'Манзилли сотиб олиш (2)'!J$3,#REF!,'Манзилли сотиб олиш (2)'!J$2)</f>
        <v>#REF!</v>
      </c>
      <c r="K1226" s="5" t="e">
        <f>++COUNTIFS(#REF!,'Манзилли сотиб олиш (2)'!$F1226,#REF!,'Манзилли сотиб олиш (2)'!K$3,#REF!,'Манзилли сотиб олиш (2)'!K$2)</f>
        <v>#REF!</v>
      </c>
      <c r="L1226" s="5" t="e">
        <f>++COUNTIFS(#REF!,'Манзилли сотиб олиш (2)'!$F1226,#REF!,'Манзилли сотиб олиш (2)'!L$3,#REF!,'Манзилли сотиб олиш (2)'!L$2)</f>
        <v>#REF!</v>
      </c>
      <c r="M1226" s="5" t="e">
        <f>++COUNTIFS(#REF!,'Манзилли сотиб олиш (2)'!$F1226,#REF!,'Манзилли сотиб олиш (2)'!M$3,#REF!,'Манзилли сотиб олиш (2)'!M$2)</f>
        <v>#REF!</v>
      </c>
      <c r="N1226" s="5" t="e">
        <f>++COUNTIFS(#REF!,'Манзилли сотиб олиш (2)'!$F1226,#REF!,'Манзилли сотиб олиш (2)'!N$3,#REF!,'Манзилли сотиб олиш (2)'!N$2)</f>
        <v>#REF!</v>
      </c>
      <c r="O1226" s="7" t="e">
        <f t="shared" si="232"/>
        <v>#REF!</v>
      </c>
      <c r="P1226" s="7">
        <f t="shared" si="233"/>
        <v>0</v>
      </c>
      <c r="Q1226" s="7">
        <f t="shared" si="234"/>
        <v>0</v>
      </c>
      <c r="R1226" s="5" t="e">
        <f>++COUNTIFS(#REF!,'Манзилли сотиб олиш (2)'!$F1226,#REF!,'Манзилли сотиб олиш (2)'!R$3,#REF!,'Манзилли сотиб олиш (2)'!R$2)</f>
        <v>#REF!</v>
      </c>
      <c r="S1226" s="5" t="e">
        <f>++COUNTIFS(#REF!,'Манзилли сотиб олиш (2)'!$F1226,#REF!,'Манзилли сотиб олиш (2)'!S$3,#REF!,'Манзилли сотиб олиш (2)'!S$2)</f>
        <v>#REF!</v>
      </c>
      <c r="T1226" s="5" t="e">
        <f>++COUNTIFS(#REF!,'Манзилли сотиб олиш (2)'!$F1226,#REF!,'Манзилли сотиб олиш (2)'!T$3,#REF!,'Манзилли сотиб олиш (2)'!T$2)</f>
        <v>#REF!</v>
      </c>
      <c r="U1226" s="5" t="e">
        <f>++COUNTIFS(#REF!,'Манзилли сотиб олиш (2)'!$F1226,#REF!,'Манзилли сотиб олиш (2)'!U$3,#REF!,'Манзилли сотиб олиш (2)'!U$2)</f>
        <v>#REF!</v>
      </c>
      <c r="V1226" s="5" t="e">
        <f>++COUNTIFS(#REF!,'Манзилли сотиб олиш (2)'!$F1226,#REF!,'Манзилли сотиб олиш (2)'!V$3,#REF!,'Манзилли сотиб олиш (2)'!V$2)</f>
        <v>#REF!</v>
      </c>
      <c r="W1226" s="7" t="e">
        <f t="shared" si="235"/>
        <v>#REF!</v>
      </c>
      <c r="X1226" s="7">
        <f t="shared" si="242"/>
        <v>0</v>
      </c>
      <c r="Y1226" s="7">
        <f t="shared" si="237"/>
        <v>0</v>
      </c>
      <c r="Z1226" s="7">
        <f t="shared" si="243"/>
        <v>0</v>
      </c>
      <c r="AA1226" s="7">
        <v>0</v>
      </c>
      <c r="AB1226" s="7" t="e">
        <f t="shared" si="238"/>
        <v>#REF!</v>
      </c>
      <c r="AC1226" s="7">
        <f t="shared" si="240"/>
        <v>0</v>
      </c>
      <c r="AD1226" s="12" t="e">
        <f>++VLOOKUP(F1226,#REF!,3,0)</f>
        <v>#REF!</v>
      </c>
      <c r="AE1226" s="10"/>
      <c r="AF1226" s="10"/>
    </row>
    <row r="1227" spans="1:32" x14ac:dyDescent="0.25">
      <c r="A1227" s="5">
        <f t="shared" si="239"/>
        <v>59</v>
      </c>
      <c r="B1227" s="22" t="s">
        <v>630</v>
      </c>
      <c r="C1227" s="6" t="s">
        <v>4714</v>
      </c>
      <c r="D1227" s="5" t="s">
        <v>4715</v>
      </c>
      <c r="E1227" s="7">
        <v>78410174</v>
      </c>
      <c r="F1227" s="7">
        <v>30109927210088</v>
      </c>
      <c r="G1227" s="7" t="s">
        <v>4716</v>
      </c>
      <c r="H1227" s="14">
        <v>45203</v>
      </c>
      <c r="I1227" s="5" t="s">
        <v>1126</v>
      </c>
      <c r="J1227" s="5" t="e">
        <f>++COUNTIFS(#REF!,'Манзилли сотиб олиш (2)'!$F1227,#REF!,'Манзилли сотиб олиш (2)'!J$3,#REF!,'Манзилли сотиб олиш (2)'!J$2)</f>
        <v>#REF!</v>
      </c>
      <c r="K1227" s="5" t="e">
        <f>++COUNTIFS(#REF!,'Манзилли сотиб олиш (2)'!$F1227,#REF!,'Манзилли сотиб олиш (2)'!K$3,#REF!,'Манзилли сотиб олиш (2)'!K$2)</f>
        <v>#REF!</v>
      </c>
      <c r="L1227" s="5" t="e">
        <f>++COUNTIFS(#REF!,'Манзилли сотиб олиш (2)'!$F1227,#REF!,'Манзилли сотиб олиш (2)'!L$3,#REF!,'Манзилли сотиб олиш (2)'!L$2)</f>
        <v>#REF!</v>
      </c>
      <c r="M1227" s="5" t="e">
        <f>++COUNTIFS(#REF!,'Манзилли сотиб олиш (2)'!$F1227,#REF!,'Манзилли сотиб олиш (2)'!M$3,#REF!,'Манзилли сотиб олиш (2)'!M$2)</f>
        <v>#REF!</v>
      </c>
      <c r="N1227" s="5" t="e">
        <f>++COUNTIFS(#REF!,'Манзилли сотиб олиш (2)'!$F1227,#REF!,'Манзилли сотиб олиш (2)'!N$3,#REF!,'Манзилли сотиб олиш (2)'!N$2)</f>
        <v>#REF!</v>
      </c>
      <c r="O1227" s="7" t="e">
        <f t="shared" si="232"/>
        <v>#REF!</v>
      </c>
      <c r="P1227" s="7">
        <f t="shared" si="233"/>
        <v>0</v>
      </c>
      <c r="Q1227" s="7">
        <f t="shared" si="234"/>
        <v>0</v>
      </c>
      <c r="R1227" s="5" t="e">
        <f>++COUNTIFS(#REF!,'Манзилли сотиб олиш (2)'!$F1227,#REF!,'Манзилли сотиб олиш (2)'!R$3,#REF!,'Манзилли сотиб олиш (2)'!R$2)</f>
        <v>#REF!</v>
      </c>
      <c r="S1227" s="5" t="e">
        <f>++COUNTIFS(#REF!,'Манзилли сотиб олиш (2)'!$F1227,#REF!,'Манзилли сотиб олиш (2)'!S$3,#REF!,'Манзилли сотиб олиш (2)'!S$2)</f>
        <v>#REF!</v>
      </c>
      <c r="T1227" s="5" t="e">
        <f>++COUNTIFS(#REF!,'Манзилли сотиб олиш (2)'!$F1227,#REF!,'Манзилли сотиб олиш (2)'!T$3,#REF!,'Манзилли сотиб олиш (2)'!T$2)</f>
        <v>#REF!</v>
      </c>
      <c r="U1227" s="5" t="e">
        <f>++COUNTIFS(#REF!,'Манзилли сотиб олиш (2)'!$F1227,#REF!,'Манзилли сотиб олиш (2)'!U$3,#REF!,'Манзилли сотиб олиш (2)'!U$2)</f>
        <v>#REF!</v>
      </c>
      <c r="V1227" s="5" t="e">
        <f>++COUNTIFS(#REF!,'Манзилли сотиб олиш (2)'!$F1227,#REF!,'Манзилли сотиб олиш (2)'!V$3,#REF!,'Манзилли сотиб олиш (2)'!V$2)</f>
        <v>#REF!</v>
      </c>
      <c r="W1227" s="7" t="e">
        <f t="shared" si="235"/>
        <v>#REF!</v>
      </c>
      <c r="X1227" s="7">
        <f t="shared" si="242"/>
        <v>0</v>
      </c>
      <c r="Y1227" s="7">
        <f t="shared" si="237"/>
        <v>0</v>
      </c>
      <c r="Z1227" s="7">
        <f t="shared" si="243"/>
        <v>0</v>
      </c>
      <c r="AA1227" s="7">
        <v>0</v>
      </c>
      <c r="AB1227" s="7" t="e">
        <f t="shared" si="238"/>
        <v>#REF!</v>
      </c>
      <c r="AC1227" s="7">
        <f t="shared" si="240"/>
        <v>0</v>
      </c>
      <c r="AD1227" s="12" t="e">
        <f>++VLOOKUP(F1227,#REF!,3,0)</f>
        <v>#REF!</v>
      </c>
      <c r="AE1227" s="10"/>
      <c r="AF1227" s="10"/>
    </row>
    <row r="1228" spans="1:32" x14ac:dyDescent="0.25">
      <c r="A1228" s="5">
        <f t="shared" si="239"/>
        <v>60</v>
      </c>
      <c r="B1228" s="22" t="s">
        <v>630</v>
      </c>
      <c r="C1228" s="6" t="s">
        <v>4717</v>
      </c>
      <c r="D1228" s="5" t="s">
        <v>4718</v>
      </c>
      <c r="E1228" s="7">
        <v>98751900</v>
      </c>
      <c r="F1228" s="7">
        <v>30810967210038</v>
      </c>
      <c r="G1228" s="7" t="s">
        <v>4719</v>
      </c>
      <c r="H1228" s="14">
        <v>45203</v>
      </c>
      <c r="I1228" s="5" t="s">
        <v>1126</v>
      </c>
      <c r="J1228" s="5" t="e">
        <f>++COUNTIFS(#REF!,'Манзилли сотиб олиш (2)'!$F1228,#REF!,'Манзилли сотиб олиш (2)'!J$3,#REF!,'Манзилли сотиб олиш (2)'!J$2)</f>
        <v>#REF!</v>
      </c>
      <c r="K1228" s="5" t="e">
        <f>++COUNTIFS(#REF!,'Манзилли сотиб олиш (2)'!$F1228,#REF!,'Манзилли сотиб олиш (2)'!K$3,#REF!,'Манзилли сотиб олиш (2)'!K$2)</f>
        <v>#REF!</v>
      </c>
      <c r="L1228" s="5" t="e">
        <f>++COUNTIFS(#REF!,'Манзилли сотиб олиш (2)'!$F1228,#REF!,'Манзилли сотиб олиш (2)'!L$3,#REF!,'Манзилли сотиб олиш (2)'!L$2)</f>
        <v>#REF!</v>
      </c>
      <c r="M1228" s="5" t="e">
        <f>++COUNTIFS(#REF!,'Манзилли сотиб олиш (2)'!$F1228,#REF!,'Манзилли сотиб олиш (2)'!M$3,#REF!,'Манзилли сотиб олиш (2)'!M$2)</f>
        <v>#REF!</v>
      </c>
      <c r="N1228" s="5" t="e">
        <f>++COUNTIFS(#REF!,'Манзилли сотиб олиш (2)'!$F1228,#REF!,'Манзилли сотиб олиш (2)'!N$3,#REF!,'Манзилли сотиб олиш (2)'!N$2)</f>
        <v>#REF!</v>
      </c>
      <c r="O1228" s="7" t="e">
        <f t="shared" si="232"/>
        <v>#REF!</v>
      </c>
      <c r="P1228" s="7">
        <f t="shared" si="233"/>
        <v>0</v>
      </c>
      <c r="Q1228" s="7">
        <f t="shared" si="234"/>
        <v>0</v>
      </c>
      <c r="R1228" s="5" t="e">
        <f>++COUNTIFS(#REF!,'Манзилли сотиб олиш (2)'!$F1228,#REF!,'Манзилли сотиб олиш (2)'!R$3,#REF!,'Манзилли сотиб олиш (2)'!R$2)</f>
        <v>#REF!</v>
      </c>
      <c r="S1228" s="5" t="e">
        <f>++COUNTIFS(#REF!,'Манзилли сотиб олиш (2)'!$F1228,#REF!,'Манзилли сотиб олиш (2)'!S$3,#REF!,'Манзилли сотиб олиш (2)'!S$2)</f>
        <v>#REF!</v>
      </c>
      <c r="T1228" s="5" t="e">
        <f>++COUNTIFS(#REF!,'Манзилли сотиб олиш (2)'!$F1228,#REF!,'Манзилли сотиб олиш (2)'!T$3,#REF!,'Манзилли сотиб олиш (2)'!T$2)</f>
        <v>#REF!</v>
      </c>
      <c r="U1228" s="5" t="e">
        <f>++COUNTIFS(#REF!,'Манзилли сотиб олиш (2)'!$F1228,#REF!,'Манзилли сотиб олиш (2)'!U$3,#REF!,'Манзилли сотиб олиш (2)'!U$2)</f>
        <v>#REF!</v>
      </c>
      <c r="V1228" s="5" t="e">
        <f>++COUNTIFS(#REF!,'Манзилли сотиб олиш (2)'!$F1228,#REF!,'Манзилли сотиб олиш (2)'!V$3,#REF!,'Манзилли сотиб олиш (2)'!V$2)</f>
        <v>#REF!</v>
      </c>
      <c r="W1228" s="7" t="e">
        <f t="shared" si="235"/>
        <v>#REF!</v>
      </c>
      <c r="X1228" s="7">
        <f t="shared" si="242"/>
        <v>0</v>
      </c>
      <c r="Y1228" s="7">
        <f t="shared" si="237"/>
        <v>0</v>
      </c>
      <c r="Z1228" s="7">
        <f t="shared" si="243"/>
        <v>0</v>
      </c>
      <c r="AA1228" s="7">
        <v>0</v>
      </c>
      <c r="AB1228" s="7" t="e">
        <f t="shared" si="238"/>
        <v>#REF!</v>
      </c>
      <c r="AC1228" s="7">
        <f t="shared" si="240"/>
        <v>0</v>
      </c>
      <c r="AD1228" s="12" t="e">
        <f>++VLOOKUP(F1228,#REF!,3,0)</f>
        <v>#REF!</v>
      </c>
      <c r="AE1228" s="10"/>
      <c r="AF1228" s="10"/>
    </row>
    <row r="1229" spans="1:32" x14ac:dyDescent="0.25">
      <c r="A1229" s="5">
        <f t="shared" si="239"/>
        <v>61</v>
      </c>
      <c r="B1229" s="22" t="s">
        <v>630</v>
      </c>
      <c r="C1229" s="6" t="s">
        <v>4720</v>
      </c>
      <c r="D1229" s="5" t="s">
        <v>4721</v>
      </c>
      <c r="E1229" s="7">
        <v>98753241</v>
      </c>
      <c r="F1229" s="7">
        <v>30103913180065</v>
      </c>
      <c r="G1229" s="7" t="s">
        <v>4722</v>
      </c>
      <c r="H1229" s="14">
        <v>45203</v>
      </c>
      <c r="I1229" s="5" t="s">
        <v>1126</v>
      </c>
      <c r="J1229" s="5" t="e">
        <f>++COUNTIFS(#REF!,'Манзилли сотиб олиш (2)'!$F1229,#REF!,'Манзилли сотиб олиш (2)'!J$3,#REF!,'Манзилли сотиб олиш (2)'!J$2)</f>
        <v>#REF!</v>
      </c>
      <c r="K1229" s="5" t="e">
        <f>++COUNTIFS(#REF!,'Манзилли сотиб олиш (2)'!$F1229,#REF!,'Манзилли сотиб олиш (2)'!K$3,#REF!,'Манзилли сотиб олиш (2)'!K$2)</f>
        <v>#REF!</v>
      </c>
      <c r="L1229" s="5" t="e">
        <f>++COUNTIFS(#REF!,'Манзилли сотиб олиш (2)'!$F1229,#REF!,'Манзилли сотиб олиш (2)'!L$3,#REF!,'Манзилли сотиб олиш (2)'!L$2)</f>
        <v>#REF!</v>
      </c>
      <c r="M1229" s="5" t="e">
        <f>++COUNTIFS(#REF!,'Манзилли сотиб олиш (2)'!$F1229,#REF!,'Манзилли сотиб олиш (2)'!M$3,#REF!,'Манзилли сотиб олиш (2)'!M$2)</f>
        <v>#REF!</v>
      </c>
      <c r="N1229" s="5" t="e">
        <f>++COUNTIFS(#REF!,'Манзилли сотиб олиш (2)'!$F1229,#REF!,'Манзилли сотиб олиш (2)'!N$3,#REF!,'Манзилли сотиб олиш (2)'!N$2)</f>
        <v>#REF!</v>
      </c>
      <c r="O1229" s="7" t="e">
        <f t="shared" si="232"/>
        <v>#REF!</v>
      </c>
      <c r="P1229" s="7">
        <f t="shared" si="233"/>
        <v>0</v>
      </c>
      <c r="Q1229" s="7">
        <f t="shared" si="234"/>
        <v>0</v>
      </c>
      <c r="R1229" s="5" t="e">
        <f>++COUNTIFS(#REF!,'Манзилли сотиб олиш (2)'!$F1229,#REF!,'Манзилли сотиб олиш (2)'!R$3,#REF!,'Манзилли сотиб олиш (2)'!R$2)</f>
        <v>#REF!</v>
      </c>
      <c r="S1229" s="5" t="e">
        <f>++COUNTIFS(#REF!,'Манзилли сотиб олиш (2)'!$F1229,#REF!,'Манзилли сотиб олиш (2)'!S$3,#REF!,'Манзилли сотиб олиш (2)'!S$2)</f>
        <v>#REF!</v>
      </c>
      <c r="T1229" s="5" t="e">
        <f>++COUNTIFS(#REF!,'Манзилли сотиб олиш (2)'!$F1229,#REF!,'Манзилли сотиб олиш (2)'!T$3,#REF!,'Манзилли сотиб олиш (2)'!T$2)</f>
        <v>#REF!</v>
      </c>
      <c r="U1229" s="5" t="e">
        <f>++COUNTIFS(#REF!,'Манзилли сотиб олиш (2)'!$F1229,#REF!,'Манзилли сотиб олиш (2)'!U$3,#REF!,'Манзилли сотиб олиш (2)'!U$2)</f>
        <v>#REF!</v>
      </c>
      <c r="V1229" s="5" t="e">
        <f>++COUNTIFS(#REF!,'Манзилли сотиб олиш (2)'!$F1229,#REF!,'Манзилли сотиб олиш (2)'!V$3,#REF!,'Манзилли сотиб олиш (2)'!V$2)</f>
        <v>#REF!</v>
      </c>
      <c r="W1229" s="7" t="e">
        <f t="shared" si="235"/>
        <v>#REF!</v>
      </c>
      <c r="X1229" s="7">
        <f t="shared" si="242"/>
        <v>0</v>
      </c>
      <c r="Y1229" s="7">
        <f t="shared" si="237"/>
        <v>0</v>
      </c>
      <c r="Z1229" s="7">
        <f t="shared" si="243"/>
        <v>0</v>
      </c>
      <c r="AA1229" s="7">
        <v>0</v>
      </c>
      <c r="AB1229" s="7" t="e">
        <f t="shared" si="238"/>
        <v>#REF!</v>
      </c>
      <c r="AC1229" s="7">
        <f t="shared" si="240"/>
        <v>0</v>
      </c>
      <c r="AD1229" s="12" t="e">
        <f>++VLOOKUP(F1229,#REF!,3,0)</f>
        <v>#REF!</v>
      </c>
      <c r="AE1229" s="10"/>
      <c r="AF1229" s="10"/>
    </row>
    <row r="1230" spans="1:32" x14ac:dyDescent="0.25">
      <c r="A1230" s="5">
        <f t="shared" si="239"/>
        <v>62</v>
      </c>
      <c r="B1230" s="22" t="s">
        <v>630</v>
      </c>
      <c r="C1230" s="6" t="s">
        <v>4723</v>
      </c>
      <c r="D1230" s="5" t="s">
        <v>4724</v>
      </c>
      <c r="E1230" s="7">
        <v>98753454</v>
      </c>
      <c r="F1230" s="7">
        <v>32908997210019</v>
      </c>
      <c r="G1230" s="7" t="s">
        <v>4725</v>
      </c>
      <c r="H1230" s="14">
        <v>45203</v>
      </c>
      <c r="I1230" s="5" t="s">
        <v>1126</v>
      </c>
      <c r="J1230" s="5" t="e">
        <f>++COUNTIFS(#REF!,'Манзилли сотиб олиш (2)'!$F1230,#REF!,'Манзилли сотиб олиш (2)'!J$3,#REF!,'Манзилли сотиб олиш (2)'!J$2)</f>
        <v>#REF!</v>
      </c>
      <c r="K1230" s="5" t="e">
        <f>++COUNTIFS(#REF!,'Манзилли сотиб олиш (2)'!$F1230,#REF!,'Манзилли сотиб олиш (2)'!K$3,#REF!,'Манзилли сотиб олиш (2)'!K$2)</f>
        <v>#REF!</v>
      </c>
      <c r="L1230" s="5" t="e">
        <f>++COUNTIFS(#REF!,'Манзилли сотиб олиш (2)'!$F1230,#REF!,'Манзилли сотиб олиш (2)'!L$3,#REF!,'Манзилли сотиб олиш (2)'!L$2)</f>
        <v>#REF!</v>
      </c>
      <c r="M1230" s="5" t="e">
        <f>++COUNTIFS(#REF!,'Манзилли сотиб олиш (2)'!$F1230,#REF!,'Манзилли сотиб олиш (2)'!M$3,#REF!,'Манзилли сотиб олиш (2)'!M$2)</f>
        <v>#REF!</v>
      </c>
      <c r="N1230" s="5" t="e">
        <f>++COUNTIFS(#REF!,'Манзилли сотиб олиш (2)'!$F1230,#REF!,'Манзилли сотиб олиш (2)'!N$3,#REF!,'Манзилли сотиб олиш (2)'!N$2)</f>
        <v>#REF!</v>
      </c>
      <c r="O1230" s="7" t="e">
        <f t="shared" si="232"/>
        <v>#REF!</v>
      </c>
      <c r="P1230" s="7">
        <f t="shared" si="233"/>
        <v>0</v>
      </c>
      <c r="Q1230" s="7">
        <f t="shared" si="234"/>
        <v>0</v>
      </c>
      <c r="R1230" s="5" t="e">
        <f>++COUNTIFS(#REF!,'Манзилли сотиб олиш (2)'!$F1230,#REF!,'Манзилли сотиб олиш (2)'!R$3,#REF!,'Манзилли сотиб олиш (2)'!R$2)</f>
        <v>#REF!</v>
      </c>
      <c r="S1230" s="5" t="e">
        <f>++COUNTIFS(#REF!,'Манзилли сотиб олиш (2)'!$F1230,#REF!,'Манзилли сотиб олиш (2)'!S$3,#REF!,'Манзилли сотиб олиш (2)'!S$2)</f>
        <v>#REF!</v>
      </c>
      <c r="T1230" s="5" t="e">
        <f>++COUNTIFS(#REF!,'Манзилли сотиб олиш (2)'!$F1230,#REF!,'Манзилли сотиб олиш (2)'!T$3,#REF!,'Манзилли сотиб олиш (2)'!T$2)</f>
        <v>#REF!</v>
      </c>
      <c r="U1230" s="5" t="e">
        <f>++COUNTIFS(#REF!,'Манзилли сотиб олиш (2)'!$F1230,#REF!,'Манзилли сотиб олиш (2)'!U$3,#REF!,'Манзилли сотиб олиш (2)'!U$2)</f>
        <v>#REF!</v>
      </c>
      <c r="V1230" s="5" t="e">
        <f>++COUNTIFS(#REF!,'Манзилли сотиб олиш (2)'!$F1230,#REF!,'Манзилли сотиб олиш (2)'!V$3,#REF!,'Манзилли сотиб олиш (2)'!V$2)</f>
        <v>#REF!</v>
      </c>
      <c r="W1230" s="7" t="e">
        <f t="shared" si="235"/>
        <v>#REF!</v>
      </c>
      <c r="X1230" s="7">
        <f t="shared" si="242"/>
        <v>0</v>
      </c>
      <c r="Y1230" s="7">
        <f t="shared" si="237"/>
        <v>0</v>
      </c>
      <c r="Z1230" s="7">
        <f t="shared" si="243"/>
        <v>0</v>
      </c>
      <c r="AA1230" s="7">
        <v>0</v>
      </c>
      <c r="AB1230" s="7" t="e">
        <f t="shared" si="238"/>
        <v>#REF!</v>
      </c>
      <c r="AC1230" s="7">
        <f t="shared" si="240"/>
        <v>0</v>
      </c>
      <c r="AD1230" s="12" t="e">
        <f>++VLOOKUP(F1230,#REF!,3,0)</f>
        <v>#REF!</v>
      </c>
      <c r="AE1230" s="10"/>
      <c r="AF1230" s="10"/>
    </row>
    <row r="1231" spans="1:32" x14ac:dyDescent="0.25">
      <c r="A1231" s="5">
        <f t="shared" si="239"/>
        <v>63</v>
      </c>
      <c r="B1231" s="22" t="s">
        <v>630</v>
      </c>
      <c r="C1231" s="6" t="s">
        <v>4726</v>
      </c>
      <c r="D1231" s="5" t="s">
        <v>4727</v>
      </c>
      <c r="E1231" s="7">
        <v>80758198</v>
      </c>
      <c r="F1231" s="7">
        <v>40306943180064</v>
      </c>
      <c r="G1231" s="7" t="s">
        <v>4728</v>
      </c>
      <c r="H1231" s="14">
        <v>45203</v>
      </c>
      <c r="I1231" s="5" t="s">
        <v>1126</v>
      </c>
      <c r="J1231" s="5" t="e">
        <f>++COUNTIFS(#REF!,'Манзилли сотиб олиш (2)'!$F1231,#REF!,'Манзилли сотиб олиш (2)'!J$3,#REF!,'Манзилли сотиб олиш (2)'!J$2)</f>
        <v>#REF!</v>
      </c>
      <c r="K1231" s="5" t="e">
        <f>++COUNTIFS(#REF!,'Манзилли сотиб олиш (2)'!$F1231,#REF!,'Манзилли сотиб олиш (2)'!K$3,#REF!,'Манзилли сотиб олиш (2)'!K$2)</f>
        <v>#REF!</v>
      </c>
      <c r="L1231" s="5" t="e">
        <f>++COUNTIFS(#REF!,'Манзилли сотиб олиш (2)'!$F1231,#REF!,'Манзилли сотиб олиш (2)'!L$3,#REF!,'Манзилли сотиб олиш (2)'!L$2)</f>
        <v>#REF!</v>
      </c>
      <c r="M1231" s="5" t="e">
        <f>++COUNTIFS(#REF!,'Манзилли сотиб олиш (2)'!$F1231,#REF!,'Манзилли сотиб олиш (2)'!M$3,#REF!,'Манзилли сотиб олиш (2)'!M$2)</f>
        <v>#REF!</v>
      </c>
      <c r="N1231" s="5" t="e">
        <f>++COUNTIFS(#REF!,'Манзилли сотиб олиш (2)'!$F1231,#REF!,'Манзилли сотиб олиш (2)'!N$3,#REF!,'Манзилли сотиб олиш (2)'!N$2)</f>
        <v>#REF!</v>
      </c>
      <c r="O1231" s="7" t="e">
        <f t="shared" si="232"/>
        <v>#REF!</v>
      </c>
      <c r="P1231" s="7">
        <f t="shared" si="233"/>
        <v>0</v>
      </c>
      <c r="Q1231" s="7">
        <f t="shared" si="234"/>
        <v>0</v>
      </c>
      <c r="R1231" s="5" t="e">
        <f>++COUNTIFS(#REF!,'Манзилли сотиб олиш (2)'!$F1231,#REF!,'Манзилли сотиб олиш (2)'!R$3,#REF!,'Манзилли сотиб олиш (2)'!R$2)</f>
        <v>#REF!</v>
      </c>
      <c r="S1231" s="5" t="e">
        <f>++COUNTIFS(#REF!,'Манзилли сотиб олиш (2)'!$F1231,#REF!,'Манзилли сотиб олиш (2)'!S$3,#REF!,'Манзилли сотиб олиш (2)'!S$2)</f>
        <v>#REF!</v>
      </c>
      <c r="T1231" s="5" t="e">
        <f>++COUNTIFS(#REF!,'Манзилли сотиб олиш (2)'!$F1231,#REF!,'Манзилли сотиб олиш (2)'!T$3,#REF!,'Манзилли сотиб олиш (2)'!T$2)</f>
        <v>#REF!</v>
      </c>
      <c r="U1231" s="5" t="e">
        <f>++COUNTIFS(#REF!,'Манзилли сотиб олиш (2)'!$F1231,#REF!,'Манзилли сотиб олиш (2)'!U$3,#REF!,'Манзилли сотиб олиш (2)'!U$2)</f>
        <v>#REF!</v>
      </c>
      <c r="V1231" s="5" t="e">
        <f>++COUNTIFS(#REF!,'Манзилли сотиб олиш (2)'!$F1231,#REF!,'Манзилли сотиб олиш (2)'!V$3,#REF!,'Манзилли сотиб олиш (2)'!V$2)</f>
        <v>#REF!</v>
      </c>
      <c r="W1231" s="7" t="e">
        <f t="shared" si="235"/>
        <v>#REF!</v>
      </c>
      <c r="X1231" s="7">
        <f t="shared" si="242"/>
        <v>0</v>
      </c>
      <c r="Y1231" s="7">
        <f t="shared" si="237"/>
        <v>0</v>
      </c>
      <c r="Z1231" s="7">
        <f t="shared" si="243"/>
        <v>0</v>
      </c>
      <c r="AA1231" s="7">
        <v>0</v>
      </c>
      <c r="AB1231" s="7" t="e">
        <f t="shared" si="238"/>
        <v>#REF!</v>
      </c>
      <c r="AC1231" s="7">
        <f t="shared" si="240"/>
        <v>0</v>
      </c>
      <c r="AD1231" s="12" t="e">
        <f>++VLOOKUP(F1231,#REF!,3,0)</f>
        <v>#REF!</v>
      </c>
      <c r="AE1231" s="10"/>
      <c r="AF1231" s="10"/>
    </row>
    <row r="1232" spans="1:32" x14ac:dyDescent="0.25">
      <c r="A1232" s="5">
        <f t="shared" si="239"/>
        <v>64</v>
      </c>
      <c r="B1232" s="22" t="s">
        <v>630</v>
      </c>
      <c r="C1232" s="6" t="s">
        <v>1613</v>
      </c>
      <c r="D1232" s="5" t="s">
        <v>650</v>
      </c>
      <c r="E1232" s="7">
        <v>98747601</v>
      </c>
      <c r="F1232" s="7">
        <v>31512977210048</v>
      </c>
      <c r="G1232" s="7" t="s">
        <v>2571</v>
      </c>
      <c r="H1232" s="14">
        <v>45203</v>
      </c>
      <c r="I1232" s="5" t="s">
        <v>1126</v>
      </c>
      <c r="J1232" s="5" t="e">
        <f>++COUNTIFS(#REF!,'Манзилли сотиб олиш (2)'!$F1232,#REF!,'Манзилли сотиб олиш (2)'!J$3,#REF!,'Манзилли сотиб олиш (2)'!J$2)</f>
        <v>#REF!</v>
      </c>
      <c r="K1232" s="5" t="e">
        <f>++COUNTIFS(#REF!,'Манзилли сотиб олиш (2)'!$F1232,#REF!,'Манзилли сотиб олиш (2)'!K$3,#REF!,'Манзилли сотиб олиш (2)'!K$2)</f>
        <v>#REF!</v>
      </c>
      <c r="L1232" s="5" t="e">
        <f>++COUNTIFS(#REF!,'Манзилли сотиб олиш (2)'!$F1232,#REF!,'Манзилли сотиб олиш (2)'!L$3,#REF!,'Манзилли сотиб олиш (2)'!L$2)</f>
        <v>#REF!</v>
      </c>
      <c r="M1232" s="5" t="e">
        <f>++COUNTIFS(#REF!,'Манзилли сотиб олиш (2)'!$F1232,#REF!,'Манзилли сотиб олиш (2)'!M$3,#REF!,'Манзилли сотиб олиш (2)'!M$2)</f>
        <v>#REF!</v>
      </c>
      <c r="N1232" s="5" t="e">
        <f>++COUNTIFS(#REF!,'Манзилли сотиб олиш (2)'!$F1232,#REF!,'Манзилли сотиб олиш (2)'!N$3,#REF!,'Манзилли сотиб олиш (2)'!N$2)</f>
        <v>#REF!</v>
      </c>
      <c r="O1232" s="7" t="e">
        <f t="shared" si="232"/>
        <v>#REF!</v>
      </c>
      <c r="P1232" s="7">
        <f t="shared" si="233"/>
        <v>0</v>
      </c>
      <c r="Q1232" s="7">
        <f t="shared" si="234"/>
        <v>0</v>
      </c>
      <c r="R1232" s="5" t="e">
        <f>++COUNTIFS(#REF!,'Манзилли сотиб олиш (2)'!$F1232,#REF!,'Манзилли сотиб олиш (2)'!R$3,#REF!,'Манзилли сотиб олиш (2)'!R$2)</f>
        <v>#REF!</v>
      </c>
      <c r="S1232" s="5" t="e">
        <f>++COUNTIFS(#REF!,'Манзилли сотиб олиш (2)'!$F1232,#REF!,'Манзилли сотиб олиш (2)'!S$3,#REF!,'Манзилли сотиб олиш (2)'!S$2)</f>
        <v>#REF!</v>
      </c>
      <c r="T1232" s="5" t="e">
        <f>++COUNTIFS(#REF!,'Манзилли сотиб олиш (2)'!$F1232,#REF!,'Манзилли сотиб олиш (2)'!T$3,#REF!,'Манзилли сотиб олиш (2)'!T$2)</f>
        <v>#REF!</v>
      </c>
      <c r="U1232" s="5" t="e">
        <f>++COUNTIFS(#REF!,'Манзилли сотиб олиш (2)'!$F1232,#REF!,'Манзилли сотиб олиш (2)'!U$3,#REF!,'Манзилли сотиб олиш (2)'!U$2)</f>
        <v>#REF!</v>
      </c>
      <c r="V1232" s="5" t="e">
        <f>++COUNTIFS(#REF!,'Манзилли сотиб олиш (2)'!$F1232,#REF!,'Манзилли сотиб олиш (2)'!V$3,#REF!,'Манзилли сотиб олиш (2)'!V$2)</f>
        <v>#REF!</v>
      </c>
      <c r="W1232" s="7" t="e">
        <f t="shared" si="235"/>
        <v>#REF!</v>
      </c>
      <c r="X1232" s="7">
        <f t="shared" si="242"/>
        <v>0</v>
      </c>
      <c r="Y1232" s="7">
        <f t="shared" si="237"/>
        <v>0</v>
      </c>
      <c r="Z1232" s="7">
        <f t="shared" si="243"/>
        <v>0</v>
      </c>
      <c r="AA1232" s="7">
        <v>0</v>
      </c>
      <c r="AB1232" s="7" t="e">
        <f t="shared" si="238"/>
        <v>#REF!</v>
      </c>
      <c r="AC1232" s="7">
        <f t="shared" si="240"/>
        <v>0</v>
      </c>
      <c r="AD1232" s="12" t="e">
        <f>++VLOOKUP(F1232,#REF!,3,0)</f>
        <v>#REF!</v>
      </c>
      <c r="AE1232" s="10"/>
      <c r="AF1232" s="10"/>
    </row>
    <row r="1233" spans="1:32" x14ac:dyDescent="0.25">
      <c r="A1233" s="5">
        <f t="shared" si="239"/>
        <v>65</v>
      </c>
      <c r="B1233" s="22" t="s">
        <v>630</v>
      </c>
      <c r="C1233" s="6" t="s">
        <v>1649</v>
      </c>
      <c r="D1233" s="5" t="s">
        <v>68</v>
      </c>
      <c r="E1233" s="7">
        <v>98745275</v>
      </c>
      <c r="F1233" s="7">
        <v>42904767210011</v>
      </c>
      <c r="G1233" s="7" t="s">
        <v>2606</v>
      </c>
      <c r="H1233" s="14">
        <v>45203</v>
      </c>
      <c r="I1233" s="5" t="s">
        <v>1126</v>
      </c>
      <c r="J1233" s="5" t="e">
        <f>++COUNTIFS(#REF!,'Манзилли сотиб олиш (2)'!$F1233,#REF!,'Манзилли сотиб олиш (2)'!J$3,#REF!,'Манзилли сотиб олиш (2)'!J$2)</f>
        <v>#REF!</v>
      </c>
      <c r="K1233" s="5" t="e">
        <f>++COUNTIFS(#REF!,'Манзилли сотиб олиш (2)'!$F1233,#REF!,'Манзилли сотиб олиш (2)'!K$3,#REF!,'Манзилли сотиб олиш (2)'!K$2)</f>
        <v>#REF!</v>
      </c>
      <c r="L1233" s="5" t="e">
        <f>++COUNTIFS(#REF!,'Манзилли сотиб олиш (2)'!$F1233,#REF!,'Манзилли сотиб олиш (2)'!L$3,#REF!,'Манзилли сотиб олиш (2)'!L$2)</f>
        <v>#REF!</v>
      </c>
      <c r="M1233" s="5" t="e">
        <f>++COUNTIFS(#REF!,'Манзилли сотиб олиш (2)'!$F1233,#REF!,'Манзилли сотиб олиш (2)'!M$3,#REF!,'Манзилли сотиб олиш (2)'!M$2)</f>
        <v>#REF!</v>
      </c>
      <c r="N1233" s="5" t="e">
        <f>++COUNTIFS(#REF!,'Манзилли сотиб олиш (2)'!$F1233,#REF!,'Манзилли сотиб олиш (2)'!N$3,#REF!,'Манзилли сотиб олиш (2)'!N$2)</f>
        <v>#REF!</v>
      </c>
      <c r="O1233" s="7" t="e">
        <f t="shared" ref="O1233:O1260" si="244">++IF(N1233=1,32,0)</f>
        <v>#REF!</v>
      </c>
      <c r="P1233" s="7">
        <f t="shared" ref="P1233:P1260" si="245">++IF(Q1233&gt;0,1,0)</f>
        <v>0</v>
      </c>
      <c r="Q1233" s="7">
        <f t="shared" ref="Q1233:Q1260" si="246">++IF(I1233="Davlat byudeti",AA1233,0)</f>
        <v>0</v>
      </c>
      <c r="R1233" s="5" t="e">
        <f>++COUNTIFS(#REF!,'Манзилли сотиб олиш (2)'!$F1233,#REF!,'Манзилли сотиб олиш (2)'!R$3,#REF!,'Манзилли сотиб олиш (2)'!R$2)</f>
        <v>#REF!</v>
      </c>
      <c r="S1233" s="5" t="e">
        <f>++COUNTIFS(#REF!,'Манзилли сотиб олиш (2)'!$F1233,#REF!,'Манзилли сотиб олиш (2)'!S$3,#REF!,'Манзилли сотиб олиш (2)'!S$2)</f>
        <v>#REF!</v>
      </c>
      <c r="T1233" s="5" t="e">
        <f>++COUNTIFS(#REF!,'Манзилли сотиб олиш (2)'!$F1233,#REF!,'Манзилли сотиб олиш (2)'!T$3,#REF!,'Манзилли сотиб олиш (2)'!T$2)</f>
        <v>#REF!</v>
      </c>
      <c r="U1233" s="5" t="e">
        <f>++COUNTIFS(#REF!,'Манзилли сотиб олиш (2)'!$F1233,#REF!,'Манзилли сотиб олиш (2)'!U$3,#REF!,'Манзилли сотиб олиш (2)'!U$2)</f>
        <v>#REF!</v>
      </c>
      <c r="V1233" s="5" t="e">
        <f>++COUNTIFS(#REF!,'Манзилли сотиб олиш (2)'!$F1233,#REF!,'Манзилли сотиб олиш (2)'!V$3,#REF!,'Манзилли сотиб олиш (2)'!V$2)</f>
        <v>#REF!</v>
      </c>
      <c r="W1233" s="7" t="e">
        <f t="shared" ref="W1233:W1260" si="247">++IF(V1233=1,32,0)</f>
        <v>#REF!</v>
      </c>
      <c r="X1233" s="7">
        <f t="shared" si="242"/>
        <v>0</v>
      </c>
      <c r="Y1233" s="7">
        <f t="shared" ref="Y1233:Y1260" si="248">++IF(I1233="Mahalliy byudeti",AA1233,0)</f>
        <v>0</v>
      </c>
      <c r="Z1233" s="7">
        <f t="shared" si="243"/>
        <v>0</v>
      </c>
      <c r="AA1233" s="7">
        <v>0</v>
      </c>
      <c r="AB1233" s="7" t="e">
        <f t="shared" ref="AB1233:AB1260" si="249">++IF((N1233+V1233)&gt;0,Z1233,0)</f>
        <v>#REF!</v>
      </c>
      <c r="AC1233" s="7">
        <f t="shared" si="240"/>
        <v>0</v>
      </c>
      <c r="AD1233" s="12" t="e">
        <f>++VLOOKUP(F1233,#REF!,3,0)</f>
        <v>#REF!</v>
      </c>
      <c r="AE1233" s="10"/>
      <c r="AF1233" s="10"/>
    </row>
    <row r="1234" spans="1:32" x14ac:dyDescent="0.25">
      <c r="A1234" s="5">
        <f t="shared" si="239"/>
        <v>66</v>
      </c>
      <c r="B1234" s="22" t="s">
        <v>630</v>
      </c>
      <c r="C1234" s="6" t="s">
        <v>4729</v>
      </c>
      <c r="D1234" s="5" t="s">
        <v>4730</v>
      </c>
      <c r="E1234" s="7">
        <v>98743634</v>
      </c>
      <c r="F1234" s="7">
        <v>31307943180025</v>
      </c>
      <c r="G1234" s="7" t="s">
        <v>4731</v>
      </c>
      <c r="H1234" s="14">
        <v>45203</v>
      </c>
      <c r="I1234" s="5" t="s">
        <v>1126</v>
      </c>
      <c r="J1234" s="5" t="e">
        <f>++COUNTIFS(#REF!,'Манзилли сотиб олиш (2)'!$F1234,#REF!,'Манзилли сотиб олиш (2)'!J$3,#REF!,'Манзилли сотиб олиш (2)'!J$2)</f>
        <v>#REF!</v>
      </c>
      <c r="K1234" s="5" t="e">
        <f>++COUNTIFS(#REF!,'Манзилли сотиб олиш (2)'!$F1234,#REF!,'Манзилли сотиб олиш (2)'!K$3,#REF!,'Манзилли сотиб олиш (2)'!K$2)</f>
        <v>#REF!</v>
      </c>
      <c r="L1234" s="5" t="e">
        <f>++COUNTIFS(#REF!,'Манзилли сотиб олиш (2)'!$F1234,#REF!,'Манзилли сотиб олиш (2)'!L$3,#REF!,'Манзилли сотиб олиш (2)'!L$2)</f>
        <v>#REF!</v>
      </c>
      <c r="M1234" s="5" t="e">
        <f>++COUNTIFS(#REF!,'Манзилли сотиб олиш (2)'!$F1234,#REF!,'Манзилли сотиб олиш (2)'!M$3,#REF!,'Манзилли сотиб олиш (2)'!M$2)</f>
        <v>#REF!</v>
      </c>
      <c r="N1234" s="5" t="e">
        <f>++COUNTIFS(#REF!,'Манзилли сотиб олиш (2)'!$F1234,#REF!,'Манзилли сотиб олиш (2)'!N$3,#REF!,'Манзилли сотиб олиш (2)'!N$2)</f>
        <v>#REF!</v>
      </c>
      <c r="O1234" s="7" t="e">
        <f t="shared" si="244"/>
        <v>#REF!</v>
      </c>
      <c r="P1234" s="7">
        <f t="shared" si="245"/>
        <v>0</v>
      </c>
      <c r="Q1234" s="7">
        <f t="shared" si="246"/>
        <v>0</v>
      </c>
      <c r="R1234" s="5" t="e">
        <f>++COUNTIFS(#REF!,'Манзилли сотиб олиш (2)'!$F1234,#REF!,'Манзилли сотиб олиш (2)'!R$3,#REF!,'Манзилли сотиб олиш (2)'!R$2)</f>
        <v>#REF!</v>
      </c>
      <c r="S1234" s="5" t="e">
        <f>++COUNTIFS(#REF!,'Манзилли сотиб олиш (2)'!$F1234,#REF!,'Манзилли сотиб олиш (2)'!S$3,#REF!,'Манзилли сотиб олиш (2)'!S$2)</f>
        <v>#REF!</v>
      </c>
      <c r="T1234" s="5" t="e">
        <f>++COUNTIFS(#REF!,'Манзилли сотиб олиш (2)'!$F1234,#REF!,'Манзилли сотиб олиш (2)'!T$3,#REF!,'Манзилли сотиб олиш (2)'!T$2)</f>
        <v>#REF!</v>
      </c>
      <c r="U1234" s="5" t="e">
        <f>++COUNTIFS(#REF!,'Манзилли сотиб олиш (2)'!$F1234,#REF!,'Манзилли сотиб олиш (2)'!U$3,#REF!,'Манзилли сотиб олиш (2)'!U$2)</f>
        <v>#REF!</v>
      </c>
      <c r="V1234" s="5" t="e">
        <f>++COUNTIFS(#REF!,'Манзилли сотиб олиш (2)'!$F1234,#REF!,'Манзилли сотиб олиш (2)'!V$3,#REF!,'Манзилли сотиб олиш (2)'!V$2)</f>
        <v>#REF!</v>
      </c>
      <c r="W1234" s="7" t="e">
        <f t="shared" si="247"/>
        <v>#REF!</v>
      </c>
      <c r="X1234" s="7">
        <f t="shared" si="242"/>
        <v>0</v>
      </c>
      <c r="Y1234" s="7">
        <f t="shared" si="248"/>
        <v>0</v>
      </c>
      <c r="Z1234" s="7">
        <f t="shared" si="243"/>
        <v>0</v>
      </c>
      <c r="AA1234" s="7">
        <v>0</v>
      </c>
      <c r="AB1234" s="7" t="e">
        <f t="shared" si="249"/>
        <v>#REF!</v>
      </c>
      <c r="AC1234" s="7">
        <f t="shared" si="240"/>
        <v>0</v>
      </c>
      <c r="AD1234" s="12" t="e">
        <f>++VLOOKUP(F1234,#REF!,3,0)</f>
        <v>#REF!</v>
      </c>
      <c r="AE1234" s="10"/>
      <c r="AF1234" s="10"/>
    </row>
    <row r="1235" spans="1:32" x14ac:dyDescent="0.25">
      <c r="A1235" s="5">
        <f t="shared" ref="A1235:A1260" si="250">+A1234+1</f>
        <v>67</v>
      </c>
      <c r="B1235" s="22" t="s">
        <v>630</v>
      </c>
      <c r="C1235" s="6" t="s">
        <v>4732</v>
      </c>
      <c r="D1235" s="5" t="s">
        <v>4733</v>
      </c>
      <c r="E1235" s="7">
        <v>98743622</v>
      </c>
      <c r="F1235" s="7">
        <v>32611967210011</v>
      </c>
      <c r="G1235" s="7" t="s">
        <v>4734</v>
      </c>
      <c r="H1235" s="14">
        <v>45204</v>
      </c>
      <c r="I1235" s="5" t="s">
        <v>1125</v>
      </c>
      <c r="J1235" s="5" t="e">
        <f>++COUNTIFS(#REF!,'Манзилли сотиб олиш (2)'!$F1235,#REF!,'Манзилли сотиб олиш (2)'!J$3,#REF!,'Манзилли сотиб олиш (2)'!J$2)</f>
        <v>#REF!</v>
      </c>
      <c r="K1235" s="5" t="e">
        <f>++COUNTIFS(#REF!,'Манзилли сотиб олиш (2)'!$F1235,#REF!,'Манзилли сотиб олиш (2)'!K$3,#REF!,'Манзилли сотиб олиш (2)'!K$2)</f>
        <v>#REF!</v>
      </c>
      <c r="L1235" s="5" t="e">
        <f>++COUNTIFS(#REF!,'Манзилли сотиб олиш (2)'!$F1235,#REF!,'Манзилли сотиб олиш (2)'!L$3,#REF!,'Манзилли сотиб олиш (2)'!L$2)</f>
        <v>#REF!</v>
      </c>
      <c r="M1235" s="5" t="e">
        <f>++COUNTIFS(#REF!,'Манзилли сотиб олиш (2)'!$F1235,#REF!,'Манзилли сотиб олиш (2)'!M$3,#REF!,'Манзилли сотиб олиш (2)'!M$2)</f>
        <v>#REF!</v>
      </c>
      <c r="N1235" s="5" t="e">
        <f>++COUNTIFS(#REF!,'Манзилли сотиб олиш (2)'!$F1235,#REF!,'Манзилли сотиб олиш (2)'!N$3,#REF!,'Манзилли сотиб олиш (2)'!N$2)</f>
        <v>#REF!</v>
      </c>
      <c r="O1235" s="7" t="e">
        <f t="shared" si="244"/>
        <v>#REF!</v>
      </c>
      <c r="P1235" s="7">
        <f t="shared" si="245"/>
        <v>0</v>
      </c>
      <c r="Q1235" s="7">
        <f t="shared" si="246"/>
        <v>0</v>
      </c>
      <c r="R1235" s="5" t="e">
        <f>++COUNTIFS(#REF!,'Манзилли сотиб олиш (2)'!$F1235,#REF!,'Манзилли сотиб олиш (2)'!R$3,#REF!,'Манзилли сотиб олиш (2)'!R$2)</f>
        <v>#REF!</v>
      </c>
      <c r="S1235" s="5" t="e">
        <f>++COUNTIFS(#REF!,'Манзилли сотиб олиш (2)'!$F1235,#REF!,'Манзилли сотиб олиш (2)'!S$3,#REF!,'Манзилли сотиб олиш (2)'!S$2)</f>
        <v>#REF!</v>
      </c>
      <c r="T1235" s="5" t="e">
        <f>++COUNTIFS(#REF!,'Манзилли сотиб олиш (2)'!$F1235,#REF!,'Манзилли сотиб олиш (2)'!T$3,#REF!,'Манзилли сотиб олиш (2)'!T$2)</f>
        <v>#REF!</v>
      </c>
      <c r="U1235" s="5" t="e">
        <f>++COUNTIFS(#REF!,'Манзилли сотиб олиш (2)'!$F1235,#REF!,'Манзилли сотиб олиш (2)'!U$3,#REF!,'Манзилли сотиб олиш (2)'!U$2)</f>
        <v>#REF!</v>
      </c>
      <c r="V1235" s="5" t="e">
        <f>++COUNTIFS(#REF!,'Манзилли сотиб олиш (2)'!$F1235,#REF!,'Манзилли сотиб олиш (2)'!V$3,#REF!,'Манзилли сотиб олиш (2)'!V$2)</f>
        <v>#REF!</v>
      </c>
      <c r="W1235" s="7" t="e">
        <f t="shared" si="247"/>
        <v>#REF!</v>
      </c>
      <c r="X1235" s="7">
        <f t="shared" si="242"/>
        <v>0</v>
      </c>
      <c r="Y1235" s="7">
        <f t="shared" si="248"/>
        <v>0</v>
      </c>
      <c r="Z1235" s="7">
        <f t="shared" si="243"/>
        <v>0</v>
      </c>
      <c r="AA1235" s="7">
        <v>0</v>
      </c>
      <c r="AB1235" s="7" t="e">
        <f t="shared" si="249"/>
        <v>#REF!</v>
      </c>
      <c r="AC1235" s="7">
        <f t="shared" si="240"/>
        <v>0</v>
      </c>
      <c r="AD1235" s="12" t="e">
        <f>++VLOOKUP(F1235,#REF!,3,0)</f>
        <v>#REF!</v>
      </c>
      <c r="AE1235" s="10"/>
      <c r="AF1235" s="10"/>
    </row>
    <row r="1236" spans="1:32" x14ac:dyDescent="0.25">
      <c r="A1236" s="5">
        <f t="shared" si="250"/>
        <v>68</v>
      </c>
      <c r="B1236" s="22" t="s">
        <v>630</v>
      </c>
      <c r="C1236" s="6" t="s">
        <v>4735</v>
      </c>
      <c r="D1236" s="5" t="s">
        <v>4736</v>
      </c>
      <c r="E1236" s="7">
        <v>98740757</v>
      </c>
      <c r="F1236" s="7">
        <v>42906963180053</v>
      </c>
      <c r="G1236" s="7" t="s">
        <v>4737</v>
      </c>
      <c r="H1236" s="14">
        <v>45204</v>
      </c>
      <c r="I1236" s="5" t="s">
        <v>1125</v>
      </c>
      <c r="J1236" s="5" t="e">
        <f>++COUNTIFS(#REF!,'Манзилли сотиб олиш (2)'!$F1236,#REF!,'Манзилли сотиб олиш (2)'!J$3,#REF!,'Манзилли сотиб олиш (2)'!J$2)</f>
        <v>#REF!</v>
      </c>
      <c r="K1236" s="5" t="e">
        <f>++COUNTIFS(#REF!,'Манзилли сотиб олиш (2)'!$F1236,#REF!,'Манзилли сотиб олиш (2)'!K$3,#REF!,'Манзилли сотиб олиш (2)'!K$2)</f>
        <v>#REF!</v>
      </c>
      <c r="L1236" s="5" t="e">
        <f>++COUNTIFS(#REF!,'Манзилли сотиб олиш (2)'!$F1236,#REF!,'Манзилли сотиб олиш (2)'!L$3,#REF!,'Манзилли сотиб олиш (2)'!L$2)</f>
        <v>#REF!</v>
      </c>
      <c r="M1236" s="5" t="e">
        <f>++COUNTIFS(#REF!,'Манзилли сотиб олиш (2)'!$F1236,#REF!,'Манзилли сотиб олиш (2)'!M$3,#REF!,'Манзилли сотиб олиш (2)'!M$2)</f>
        <v>#REF!</v>
      </c>
      <c r="N1236" s="5" t="e">
        <f>++COUNTIFS(#REF!,'Манзилли сотиб олиш (2)'!$F1236,#REF!,'Манзилли сотиб олиш (2)'!N$3,#REF!,'Манзилли сотиб олиш (2)'!N$2)</f>
        <v>#REF!</v>
      </c>
      <c r="O1236" s="7" t="e">
        <f t="shared" si="244"/>
        <v>#REF!</v>
      </c>
      <c r="P1236" s="7">
        <f t="shared" si="245"/>
        <v>0</v>
      </c>
      <c r="Q1236" s="7">
        <f t="shared" si="246"/>
        <v>0</v>
      </c>
      <c r="R1236" s="5" t="e">
        <f>++COUNTIFS(#REF!,'Манзилли сотиб олиш (2)'!$F1236,#REF!,'Манзилли сотиб олиш (2)'!R$3,#REF!,'Манзилли сотиб олиш (2)'!R$2)</f>
        <v>#REF!</v>
      </c>
      <c r="S1236" s="5" t="e">
        <f>++COUNTIFS(#REF!,'Манзилли сотиб олиш (2)'!$F1236,#REF!,'Манзилли сотиб олиш (2)'!S$3,#REF!,'Манзилли сотиб олиш (2)'!S$2)</f>
        <v>#REF!</v>
      </c>
      <c r="T1236" s="5" t="e">
        <f>++COUNTIFS(#REF!,'Манзилли сотиб олиш (2)'!$F1236,#REF!,'Манзилли сотиб олиш (2)'!T$3,#REF!,'Манзилли сотиб олиш (2)'!T$2)</f>
        <v>#REF!</v>
      </c>
      <c r="U1236" s="5" t="e">
        <f>++COUNTIFS(#REF!,'Манзилли сотиб олиш (2)'!$F1236,#REF!,'Манзилли сотиб олиш (2)'!U$3,#REF!,'Манзилли сотиб олиш (2)'!U$2)</f>
        <v>#REF!</v>
      </c>
      <c r="V1236" s="5" t="e">
        <f>++COUNTIFS(#REF!,'Манзилли сотиб олиш (2)'!$F1236,#REF!,'Манзилли сотиб олиш (2)'!V$3,#REF!,'Манзилли сотиб олиш (2)'!V$2)</f>
        <v>#REF!</v>
      </c>
      <c r="W1236" s="7" t="e">
        <f t="shared" si="247"/>
        <v>#REF!</v>
      </c>
      <c r="X1236" s="7">
        <f t="shared" si="242"/>
        <v>0</v>
      </c>
      <c r="Y1236" s="7">
        <f t="shared" si="248"/>
        <v>0</v>
      </c>
      <c r="Z1236" s="7">
        <f t="shared" si="243"/>
        <v>0</v>
      </c>
      <c r="AA1236" s="7">
        <v>0</v>
      </c>
      <c r="AB1236" s="7" t="e">
        <f t="shared" si="249"/>
        <v>#REF!</v>
      </c>
      <c r="AC1236" s="7">
        <f t="shared" si="240"/>
        <v>0</v>
      </c>
      <c r="AD1236" s="12" t="e">
        <f>++VLOOKUP(F1236,#REF!,3,0)</f>
        <v>#REF!</v>
      </c>
      <c r="AE1236" s="10"/>
      <c r="AF1236" s="10"/>
    </row>
    <row r="1237" spans="1:32" x14ac:dyDescent="0.25">
      <c r="A1237" s="5">
        <f t="shared" si="250"/>
        <v>69</v>
      </c>
      <c r="B1237" s="22" t="s">
        <v>630</v>
      </c>
      <c r="C1237" s="6" t="s">
        <v>1634</v>
      </c>
      <c r="D1237" s="5" t="s">
        <v>78</v>
      </c>
      <c r="E1237" s="7">
        <v>79651897</v>
      </c>
      <c r="F1237" s="7">
        <v>32203937210022</v>
      </c>
      <c r="G1237" s="7" t="s">
        <v>2592</v>
      </c>
      <c r="H1237" s="14">
        <v>45203</v>
      </c>
      <c r="I1237" s="5" t="s">
        <v>1126</v>
      </c>
      <c r="J1237" s="5" t="e">
        <f>++COUNTIFS(#REF!,'Манзилли сотиб олиш (2)'!$F1237,#REF!,'Манзилли сотиб олиш (2)'!J$3,#REF!,'Манзилли сотиб олиш (2)'!J$2)</f>
        <v>#REF!</v>
      </c>
      <c r="K1237" s="5" t="e">
        <f>++COUNTIFS(#REF!,'Манзилли сотиб олиш (2)'!$F1237,#REF!,'Манзилли сотиб олиш (2)'!K$3,#REF!,'Манзилли сотиб олиш (2)'!K$2)</f>
        <v>#REF!</v>
      </c>
      <c r="L1237" s="5" t="e">
        <f>++COUNTIFS(#REF!,'Манзилли сотиб олиш (2)'!$F1237,#REF!,'Манзилли сотиб олиш (2)'!L$3,#REF!,'Манзилли сотиб олиш (2)'!L$2)</f>
        <v>#REF!</v>
      </c>
      <c r="M1237" s="5" t="e">
        <f>++COUNTIFS(#REF!,'Манзилли сотиб олиш (2)'!$F1237,#REF!,'Манзилли сотиб олиш (2)'!M$3,#REF!,'Манзилли сотиб олиш (2)'!M$2)</f>
        <v>#REF!</v>
      </c>
      <c r="N1237" s="5" t="e">
        <f>++COUNTIFS(#REF!,'Манзилли сотиб олиш (2)'!$F1237,#REF!,'Манзилли сотиб олиш (2)'!N$3,#REF!,'Манзилли сотиб олиш (2)'!N$2)</f>
        <v>#REF!</v>
      </c>
      <c r="O1237" s="7" t="e">
        <f t="shared" si="244"/>
        <v>#REF!</v>
      </c>
      <c r="P1237" s="7">
        <f t="shared" si="245"/>
        <v>0</v>
      </c>
      <c r="Q1237" s="7">
        <f t="shared" si="246"/>
        <v>0</v>
      </c>
      <c r="R1237" s="5" t="e">
        <f>++COUNTIFS(#REF!,'Манзилли сотиб олиш (2)'!$F1237,#REF!,'Манзилли сотиб олиш (2)'!R$3,#REF!,'Манзилли сотиб олиш (2)'!R$2)</f>
        <v>#REF!</v>
      </c>
      <c r="S1237" s="5" t="e">
        <f>++COUNTIFS(#REF!,'Манзилли сотиб олиш (2)'!$F1237,#REF!,'Манзилли сотиб олиш (2)'!S$3,#REF!,'Манзилли сотиб олиш (2)'!S$2)</f>
        <v>#REF!</v>
      </c>
      <c r="T1237" s="5" t="e">
        <f>++COUNTIFS(#REF!,'Манзилли сотиб олиш (2)'!$F1237,#REF!,'Манзилли сотиб олиш (2)'!T$3,#REF!,'Манзилли сотиб олиш (2)'!T$2)</f>
        <v>#REF!</v>
      </c>
      <c r="U1237" s="5" t="e">
        <f>++COUNTIFS(#REF!,'Манзилли сотиб олиш (2)'!$F1237,#REF!,'Манзилли сотиб олиш (2)'!U$3,#REF!,'Манзилли сотиб олиш (2)'!U$2)</f>
        <v>#REF!</v>
      </c>
      <c r="V1237" s="5" t="e">
        <f>++COUNTIFS(#REF!,'Манзилли сотиб олиш (2)'!$F1237,#REF!,'Манзилли сотиб олиш (2)'!V$3,#REF!,'Манзилли сотиб олиш (2)'!V$2)</f>
        <v>#REF!</v>
      </c>
      <c r="W1237" s="7" t="e">
        <f t="shared" si="247"/>
        <v>#REF!</v>
      </c>
      <c r="X1237" s="7">
        <f t="shared" si="242"/>
        <v>0</v>
      </c>
      <c r="Y1237" s="7">
        <f t="shared" si="248"/>
        <v>0</v>
      </c>
      <c r="Z1237" s="7">
        <f t="shared" si="243"/>
        <v>0</v>
      </c>
      <c r="AA1237" s="7">
        <v>0</v>
      </c>
      <c r="AB1237" s="7" t="e">
        <f t="shared" si="249"/>
        <v>#REF!</v>
      </c>
      <c r="AC1237" s="7">
        <f t="shared" si="240"/>
        <v>0</v>
      </c>
      <c r="AD1237" s="12" t="e">
        <f>++VLOOKUP(F1237,#REF!,3,0)</f>
        <v>#REF!</v>
      </c>
      <c r="AE1237" s="10"/>
      <c r="AF1237" s="10"/>
    </row>
    <row r="1238" spans="1:32" x14ac:dyDescent="0.25">
      <c r="A1238" s="5">
        <f t="shared" si="250"/>
        <v>70</v>
      </c>
      <c r="B1238" s="22" t="s">
        <v>630</v>
      </c>
      <c r="C1238" s="6" t="s">
        <v>4738</v>
      </c>
      <c r="D1238" s="5" t="s">
        <v>4739</v>
      </c>
      <c r="E1238" s="7">
        <v>89477202</v>
      </c>
      <c r="F1238" s="7">
        <v>32112987210037</v>
      </c>
      <c r="G1238" s="7" t="s">
        <v>4740</v>
      </c>
      <c r="H1238" s="14">
        <v>45203</v>
      </c>
      <c r="I1238" s="5" t="s">
        <v>1125</v>
      </c>
      <c r="J1238" s="5" t="e">
        <f>++COUNTIFS(#REF!,'Манзилли сотиб олиш (2)'!$F1238,#REF!,'Манзилли сотиб олиш (2)'!J$3,#REF!,'Манзилли сотиб олиш (2)'!J$2)</f>
        <v>#REF!</v>
      </c>
      <c r="K1238" s="5" t="e">
        <f>++COUNTIFS(#REF!,'Манзилли сотиб олиш (2)'!$F1238,#REF!,'Манзилли сотиб олиш (2)'!K$3,#REF!,'Манзилли сотиб олиш (2)'!K$2)</f>
        <v>#REF!</v>
      </c>
      <c r="L1238" s="5" t="e">
        <f>++COUNTIFS(#REF!,'Манзилли сотиб олиш (2)'!$F1238,#REF!,'Манзилли сотиб олиш (2)'!L$3,#REF!,'Манзилли сотиб олиш (2)'!L$2)</f>
        <v>#REF!</v>
      </c>
      <c r="M1238" s="5" t="e">
        <f>++COUNTIFS(#REF!,'Манзилли сотиб олиш (2)'!$F1238,#REF!,'Манзилли сотиб олиш (2)'!M$3,#REF!,'Манзилли сотиб олиш (2)'!M$2)</f>
        <v>#REF!</v>
      </c>
      <c r="N1238" s="5" t="e">
        <f>++COUNTIFS(#REF!,'Манзилли сотиб олиш (2)'!$F1238,#REF!,'Манзилли сотиб олиш (2)'!N$3,#REF!,'Манзилли сотиб олиш (2)'!N$2)</f>
        <v>#REF!</v>
      </c>
      <c r="O1238" s="7" t="e">
        <f t="shared" si="244"/>
        <v>#REF!</v>
      </c>
      <c r="P1238" s="7">
        <f t="shared" si="245"/>
        <v>0</v>
      </c>
      <c r="Q1238" s="7">
        <f t="shared" si="246"/>
        <v>0</v>
      </c>
      <c r="R1238" s="5" t="e">
        <f>++COUNTIFS(#REF!,'Манзилли сотиб олиш (2)'!$F1238,#REF!,'Манзилли сотиб олиш (2)'!R$3,#REF!,'Манзилли сотиб олиш (2)'!R$2)</f>
        <v>#REF!</v>
      </c>
      <c r="S1238" s="5" t="e">
        <f>++COUNTIFS(#REF!,'Манзилли сотиб олиш (2)'!$F1238,#REF!,'Манзилли сотиб олиш (2)'!S$3,#REF!,'Манзилли сотиб олиш (2)'!S$2)</f>
        <v>#REF!</v>
      </c>
      <c r="T1238" s="5" t="e">
        <f>++COUNTIFS(#REF!,'Манзилли сотиб олиш (2)'!$F1238,#REF!,'Манзилли сотиб олиш (2)'!T$3,#REF!,'Манзилли сотиб олиш (2)'!T$2)</f>
        <v>#REF!</v>
      </c>
      <c r="U1238" s="5" t="e">
        <f>++COUNTIFS(#REF!,'Манзилли сотиб олиш (2)'!$F1238,#REF!,'Манзилли сотиб олиш (2)'!U$3,#REF!,'Манзилли сотиб олиш (2)'!U$2)</f>
        <v>#REF!</v>
      </c>
      <c r="V1238" s="5" t="e">
        <f>++COUNTIFS(#REF!,'Манзилли сотиб олиш (2)'!$F1238,#REF!,'Манзилли сотиб олиш (2)'!V$3,#REF!,'Манзилли сотиб олиш (2)'!V$2)</f>
        <v>#REF!</v>
      </c>
      <c r="W1238" s="7" t="e">
        <f t="shared" si="247"/>
        <v>#REF!</v>
      </c>
      <c r="X1238" s="7">
        <f t="shared" si="242"/>
        <v>0</v>
      </c>
      <c r="Y1238" s="7">
        <f t="shared" si="248"/>
        <v>0</v>
      </c>
      <c r="Z1238" s="7">
        <f t="shared" si="243"/>
        <v>0</v>
      </c>
      <c r="AA1238" s="7">
        <v>0</v>
      </c>
      <c r="AB1238" s="7" t="e">
        <f t="shared" si="249"/>
        <v>#REF!</v>
      </c>
      <c r="AC1238" s="7">
        <f t="shared" ref="AC1238:AC1260" si="251">++IF(Z1238&gt;0,AA1238+W1238+O1238,0)</f>
        <v>0</v>
      </c>
      <c r="AD1238" s="12" t="e">
        <f>++VLOOKUP(F1238,#REF!,3,0)</f>
        <v>#REF!</v>
      </c>
      <c r="AE1238" s="10"/>
      <c r="AF1238" s="10"/>
    </row>
    <row r="1239" spans="1:32" x14ac:dyDescent="0.25">
      <c r="A1239" s="5">
        <f t="shared" si="250"/>
        <v>71</v>
      </c>
      <c r="B1239" s="22" t="s">
        <v>630</v>
      </c>
      <c r="C1239" s="6" t="s">
        <v>1602</v>
      </c>
      <c r="D1239" s="5" t="s">
        <v>639</v>
      </c>
      <c r="E1239" s="7">
        <v>98733889</v>
      </c>
      <c r="F1239" s="7">
        <v>30604997210018</v>
      </c>
      <c r="G1239" s="7" t="s">
        <v>2560</v>
      </c>
      <c r="H1239" s="14">
        <v>45204</v>
      </c>
      <c r="I1239" s="5" t="s">
        <v>1125</v>
      </c>
      <c r="J1239" s="5" t="e">
        <f>++COUNTIFS(#REF!,'Манзилли сотиб олиш (2)'!$F1239,#REF!,'Манзилли сотиб олиш (2)'!J$3,#REF!,'Манзилли сотиб олиш (2)'!J$2)</f>
        <v>#REF!</v>
      </c>
      <c r="K1239" s="5" t="e">
        <f>++COUNTIFS(#REF!,'Манзилли сотиб олиш (2)'!$F1239,#REF!,'Манзилли сотиб олиш (2)'!K$3,#REF!,'Манзилли сотиб олиш (2)'!K$2)</f>
        <v>#REF!</v>
      </c>
      <c r="L1239" s="5" t="e">
        <f>++COUNTIFS(#REF!,'Манзилли сотиб олиш (2)'!$F1239,#REF!,'Манзилли сотиб олиш (2)'!L$3,#REF!,'Манзилли сотиб олиш (2)'!L$2)</f>
        <v>#REF!</v>
      </c>
      <c r="M1239" s="5" t="e">
        <f>++COUNTIFS(#REF!,'Манзилли сотиб олиш (2)'!$F1239,#REF!,'Манзилли сотиб олиш (2)'!M$3,#REF!,'Манзилли сотиб олиш (2)'!M$2)</f>
        <v>#REF!</v>
      </c>
      <c r="N1239" s="5" t="e">
        <f>++COUNTIFS(#REF!,'Манзилли сотиб олиш (2)'!$F1239,#REF!,'Манзилли сотиб олиш (2)'!N$3,#REF!,'Манзилли сотиб олиш (2)'!N$2)</f>
        <v>#REF!</v>
      </c>
      <c r="O1239" s="7" t="e">
        <f t="shared" si="244"/>
        <v>#REF!</v>
      </c>
      <c r="P1239" s="7">
        <f t="shared" si="245"/>
        <v>0</v>
      </c>
      <c r="Q1239" s="7">
        <f t="shared" si="246"/>
        <v>0</v>
      </c>
      <c r="R1239" s="5" t="e">
        <f>++COUNTIFS(#REF!,'Манзилли сотиб олиш (2)'!$F1239,#REF!,'Манзилли сотиб олиш (2)'!R$3,#REF!,'Манзилли сотиб олиш (2)'!R$2)</f>
        <v>#REF!</v>
      </c>
      <c r="S1239" s="5" t="e">
        <f>++COUNTIFS(#REF!,'Манзилли сотиб олиш (2)'!$F1239,#REF!,'Манзилли сотиб олиш (2)'!S$3,#REF!,'Манзилли сотиб олиш (2)'!S$2)</f>
        <v>#REF!</v>
      </c>
      <c r="T1239" s="5" t="e">
        <f>++COUNTIFS(#REF!,'Манзилли сотиб олиш (2)'!$F1239,#REF!,'Манзилли сотиб олиш (2)'!T$3,#REF!,'Манзилли сотиб олиш (2)'!T$2)</f>
        <v>#REF!</v>
      </c>
      <c r="U1239" s="5" t="e">
        <f>++COUNTIFS(#REF!,'Манзилли сотиб олиш (2)'!$F1239,#REF!,'Манзилли сотиб олиш (2)'!U$3,#REF!,'Манзилли сотиб олиш (2)'!U$2)</f>
        <v>#REF!</v>
      </c>
      <c r="V1239" s="5" t="e">
        <f>++COUNTIFS(#REF!,'Манзилли сотиб олиш (2)'!$F1239,#REF!,'Манзилли сотиб олиш (2)'!V$3,#REF!,'Манзилли сотиб олиш (2)'!V$2)</f>
        <v>#REF!</v>
      </c>
      <c r="W1239" s="7" t="e">
        <f t="shared" si="247"/>
        <v>#REF!</v>
      </c>
      <c r="X1239" s="7">
        <f t="shared" si="242"/>
        <v>0</v>
      </c>
      <c r="Y1239" s="7">
        <f t="shared" si="248"/>
        <v>0</v>
      </c>
      <c r="Z1239" s="7">
        <f t="shared" si="243"/>
        <v>0</v>
      </c>
      <c r="AA1239" s="7">
        <v>0</v>
      </c>
      <c r="AB1239" s="7" t="e">
        <f t="shared" si="249"/>
        <v>#REF!</v>
      </c>
      <c r="AC1239" s="7">
        <f t="shared" si="251"/>
        <v>0</v>
      </c>
      <c r="AD1239" s="12" t="e">
        <f>++VLOOKUP(F1239,#REF!,3,0)</f>
        <v>#REF!</v>
      </c>
      <c r="AE1239" s="10"/>
      <c r="AF1239" s="10"/>
    </row>
    <row r="1240" spans="1:32" x14ac:dyDescent="0.25">
      <c r="A1240" s="5">
        <f t="shared" si="250"/>
        <v>72</v>
      </c>
      <c r="B1240" s="22" t="s">
        <v>630</v>
      </c>
      <c r="C1240" s="6" t="s">
        <v>4741</v>
      </c>
      <c r="D1240" s="5" t="s">
        <v>4742</v>
      </c>
      <c r="E1240" s="7">
        <v>90884494</v>
      </c>
      <c r="F1240" s="7">
        <v>52503007210043</v>
      </c>
      <c r="G1240" s="7" t="s">
        <v>4743</v>
      </c>
      <c r="H1240" s="14">
        <v>45203</v>
      </c>
      <c r="I1240" s="5" t="s">
        <v>1125</v>
      </c>
      <c r="J1240" s="5" t="e">
        <f>++COUNTIFS(#REF!,'Манзилли сотиб олиш (2)'!$F1240,#REF!,'Манзилли сотиб олиш (2)'!J$3,#REF!,'Манзилли сотиб олиш (2)'!J$2)</f>
        <v>#REF!</v>
      </c>
      <c r="K1240" s="5" t="e">
        <f>++COUNTIFS(#REF!,'Манзилли сотиб олиш (2)'!$F1240,#REF!,'Манзилли сотиб олиш (2)'!K$3,#REF!,'Манзилли сотиб олиш (2)'!K$2)</f>
        <v>#REF!</v>
      </c>
      <c r="L1240" s="5" t="e">
        <f>++COUNTIFS(#REF!,'Манзилли сотиб олиш (2)'!$F1240,#REF!,'Манзилли сотиб олиш (2)'!L$3,#REF!,'Манзилли сотиб олиш (2)'!L$2)</f>
        <v>#REF!</v>
      </c>
      <c r="M1240" s="5" t="e">
        <f>++COUNTIFS(#REF!,'Манзилли сотиб олиш (2)'!$F1240,#REF!,'Манзилли сотиб олиш (2)'!M$3,#REF!,'Манзилли сотиб олиш (2)'!M$2)</f>
        <v>#REF!</v>
      </c>
      <c r="N1240" s="5" t="e">
        <f>++COUNTIFS(#REF!,'Манзилли сотиб олиш (2)'!$F1240,#REF!,'Манзилли сотиб олиш (2)'!N$3,#REF!,'Манзилли сотиб олиш (2)'!N$2)</f>
        <v>#REF!</v>
      </c>
      <c r="O1240" s="7" t="e">
        <f t="shared" si="244"/>
        <v>#REF!</v>
      </c>
      <c r="P1240" s="7">
        <f t="shared" si="245"/>
        <v>0</v>
      </c>
      <c r="Q1240" s="7">
        <f t="shared" si="246"/>
        <v>0</v>
      </c>
      <c r="R1240" s="5" t="e">
        <f>++COUNTIFS(#REF!,'Манзилли сотиб олиш (2)'!$F1240,#REF!,'Манзилли сотиб олиш (2)'!R$3,#REF!,'Манзилли сотиб олиш (2)'!R$2)</f>
        <v>#REF!</v>
      </c>
      <c r="S1240" s="5" t="e">
        <f>++COUNTIFS(#REF!,'Манзилли сотиб олиш (2)'!$F1240,#REF!,'Манзилли сотиб олиш (2)'!S$3,#REF!,'Манзилли сотиб олиш (2)'!S$2)</f>
        <v>#REF!</v>
      </c>
      <c r="T1240" s="5" t="e">
        <f>++COUNTIFS(#REF!,'Манзилли сотиб олиш (2)'!$F1240,#REF!,'Манзилли сотиб олиш (2)'!T$3,#REF!,'Манзилли сотиб олиш (2)'!T$2)</f>
        <v>#REF!</v>
      </c>
      <c r="U1240" s="5" t="e">
        <f>++COUNTIFS(#REF!,'Манзилли сотиб олиш (2)'!$F1240,#REF!,'Манзилли сотиб олиш (2)'!U$3,#REF!,'Манзилли сотиб олиш (2)'!U$2)</f>
        <v>#REF!</v>
      </c>
      <c r="V1240" s="5" t="e">
        <f>++COUNTIFS(#REF!,'Манзилли сотиб олиш (2)'!$F1240,#REF!,'Манзилли сотиб олиш (2)'!V$3,#REF!,'Манзилли сотиб олиш (2)'!V$2)</f>
        <v>#REF!</v>
      </c>
      <c r="W1240" s="7" t="e">
        <f t="shared" si="247"/>
        <v>#REF!</v>
      </c>
      <c r="X1240" s="7">
        <f t="shared" si="242"/>
        <v>0</v>
      </c>
      <c r="Y1240" s="7">
        <f t="shared" si="248"/>
        <v>0</v>
      </c>
      <c r="Z1240" s="7">
        <f t="shared" si="243"/>
        <v>0</v>
      </c>
      <c r="AA1240" s="7">
        <v>0</v>
      </c>
      <c r="AB1240" s="7" t="e">
        <f t="shared" si="249"/>
        <v>#REF!</v>
      </c>
      <c r="AC1240" s="7">
        <f t="shared" si="251"/>
        <v>0</v>
      </c>
      <c r="AD1240" s="12" t="e">
        <f>++VLOOKUP(F1240,#REF!,3,0)</f>
        <v>#REF!</v>
      </c>
      <c r="AE1240" s="10"/>
      <c r="AF1240" s="10"/>
    </row>
    <row r="1241" spans="1:32" x14ac:dyDescent="0.25">
      <c r="A1241" s="5">
        <f t="shared" si="250"/>
        <v>73</v>
      </c>
      <c r="B1241" s="22" t="s">
        <v>630</v>
      </c>
      <c r="C1241" s="6" t="s">
        <v>4744</v>
      </c>
      <c r="D1241" s="5" t="s">
        <v>4745</v>
      </c>
      <c r="E1241" s="7">
        <v>98729619</v>
      </c>
      <c r="F1241" s="7">
        <v>30409953180110</v>
      </c>
      <c r="G1241" s="7" t="s">
        <v>4746</v>
      </c>
      <c r="H1241" s="14">
        <v>45203</v>
      </c>
      <c r="I1241" s="5" t="s">
        <v>1125</v>
      </c>
      <c r="J1241" s="5" t="e">
        <f>++COUNTIFS(#REF!,'Манзилли сотиб олиш (2)'!$F1241,#REF!,'Манзилли сотиб олиш (2)'!J$3,#REF!,'Манзилли сотиб олиш (2)'!J$2)</f>
        <v>#REF!</v>
      </c>
      <c r="K1241" s="5" t="e">
        <f>++COUNTIFS(#REF!,'Манзилли сотиб олиш (2)'!$F1241,#REF!,'Манзилли сотиб олиш (2)'!K$3,#REF!,'Манзилли сотиб олиш (2)'!K$2)</f>
        <v>#REF!</v>
      </c>
      <c r="L1241" s="5" t="e">
        <f>++COUNTIFS(#REF!,'Манзилли сотиб олиш (2)'!$F1241,#REF!,'Манзилли сотиб олиш (2)'!L$3,#REF!,'Манзилли сотиб олиш (2)'!L$2)</f>
        <v>#REF!</v>
      </c>
      <c r="M1241" s="5" t="e">
        <f>++COUNTIFS(#REF!,'Манзилли сотиб олиш (2)'!$F1241,#REF!,'Манзилли сотиб олиш (2)'!M$3,#REF!,'Манзилли сотиб олиш (2)'!M$2)</f>
        <v>#REF!</v>
      </c>
      <c r="N1241" s="5" t="e">
        <f>++COUNTIFS(#REF!,'Манзилли сотиб олиш (2)'!$F1241,#REF!,'Манзилли сотиб олиш (2)'!N$3,#REF!,'Манзилли сотиб олиш (2)'!N$2)</f>
        <v>#REF!</v>
      </c>
      <c r="O1241" s="7" t="e">
        <f t="shared" si="244"/>
        <v>#REF!</v>
      </c>
      <c r="P1241" s="7">
        <f t="shared" si="245"/>
        <v>0</v>
      </c>
      <c r="Q1241" s="7">
        <f t="shared" si="246"/>
        <v>0</v>
      </c>
      <c r="R1241" s="5" t="e">
        <f>++COUNTIFS(#REF!,'Манзилли сотиб олиш (2)'!$F1241,#REF!,'Манзилли сотиб олиш (2)'!R$3,#REF!,'Манзилли сотиб олиш (2)'!R$2)</f>
        <v>#REF!</v>
      </c>
      <c r="S1241" s="5" t="e">
        <f>++COUNTIFS(#REF!,'Манзилли сотиб олиш (2)'!$F1241,#REF!,'Манзилли сотиб олиш (2)'!S$3,#REF!,'Манзилли сотиб олиш (2)'!S$2)</f>
        <v>#REF!</v>
      </c>
      <c r="T1241" s="5" t="e">
        <f>++COUNTIFS(#REF!,'Манзилли сотиб олиш (2)'!$F1241,#REF!,'Манзилли сотиб олиш (2)'!T$3,#REF!,'Манзилли сотиб олиш (2)'!T$2)</f>
        <v>#REF!</v>
      </c>
      <c r="U1241" s="5" t="e">
        <f>++COUNTIFS(#REF!,'Манзилли сотиб олиш (2)'!$F1241,#REF!,'Манзилли сотиб олиш (2)'!U$3,#REF!,'Манзилли сотиб олиш (2)'!U$2)</f>
        <v>#REF!</v>
      </c>
      <c r="V1241" s="5" t="e">
        <f>++COUNTIFS(#REF!,'Манзилли сотиб олиш (2)'!$F1241,#REF!,'Манзилли сотиб олиш (2)'!V$3,#REF!,'Манзилли сотиб олиш (2)'!V$2)</f>
        <v>#REF!</v>
      </c>
      <c r="W1241" s="7" t="e">
        <f t="shared" si="247"/>
        <v>#REF!</v>
      </c>
      <c r="X1241" s="7">
        <f t="shared" si="242"/>
        <v>0</v>
      </c>
      <c r="Y1241" s="7">
        <f t="shared" si="248"/>
        <v>0</v>
      </c>
      <c r="Z1241" s="7">
        <f t="shared" si="243"/>
        <v>0</v>
      </c>
      <c r="AA1241" s="7">
        <v>0</v>
      </c>
      <c r="AB1241" s="7" t="e">
        <f t="shared" si="249"/>
        <v>#REF!</v>
      </c>
      <c r="AC1241" s="7">
        <f t="shared" si="251"/>
        <v>0</v>
      </c>
      <c r="AD1241" s="12" t="e">
        <f>++VLOOKUP(F1241,#REF!,3,0)</f>
        <v>#REF!</v>
      </c>
      <c r="AE1241" s="10"/>
      <c r="AF1241" s="10"/>
    </row>
    <row r="1242" spans="1:32" x14ac:dyDescent="0.25">
      <c r="A1242" s="5">
        <f t="shared" si="250"/>
        <v>74</v>
      </c>
      <c r="B1242" s="22" t="s">
        <v>630</v>
      </c>
      <c r="C1242" s="6" t="s">
        <v>4747</v>
      </c>
      <c r="D1242" s="5" t="s">
        <v>4748</v>
      </c>
      <c r="E1242" s="7">
        <v>86706989</v>
      </c>
      <c r="F1242" s="7">
        <v>31812833180055</v>
      </c>
      <c r="G1242" s="7" t="s">
        <v>4749</v>
      </c>
      <c r="H1242" s="14">
        <v>45203</v>
      </c>
      <c r="I1242" s="5" t="s">
        <v>1125</v>
      </c>
      <c r="J1242" s="5" t="e">
        <f>++COUNTIFS(#REF!,'Манзилли сотиб олиш (2)'!$F1242,#REF!,'Манзилли сотиб олиш (2)'!J$3,#REF!,'Манзилли сотиб олиш (2)'!J$2)</f>
        <v>#REF!</v>
      </c>
      <c r="K1242" s="5" t="e">
        <f>++COUNTIFS(#REF!,'Манзилли сотиб олиш (2)'!$F1242,#REF!,'Манзилли сотиб олиш (2)'!K$3,#REF!,'Манзилли сотиб олиш (2)'!K$2)</f>
        <v>#REF!</v>
      </c>
      <c r="L1242" s="5" t="e">
        <f>++COUNTIFS(#REF!,'Манзилли сотиб олиш (2)'!$F1242,#REF!,'Манзилли сотиб олиш (2)'!L$3,#REF!,'Манзилли сотиб олиш (2)'!L$2)</f>
        <v>#REF!</v>
      </c>
      <c r="M1242" s="5" t="e">
        <f>++COUNTIFS(#REF!,'Манзилли сотиб олиш (2)'!$F1242,#REF!,'Манзилли сотиб олиш (2)'!M$3,#REF!,'Манзилли сотиб олиш (2)'!M$2)</f>
        <v>#REF!</v>
      </c>
      <c r="N1242" s="5" t="e">
        <f>++COUNTIFS(#REF!,'Манзилли сотиб олиш (2)'!$F1242,#REF!,'Манзилли сотиб олиш (2)'!N$3,#REF!,'Манзилли сотиб олиш (2)'!N$2)</f>
        <v>#REF!</v>
      </c>
      <c r="O1242" s="7" t="e">
        <f t="shared" si="244"/>
        <v>#REF!</v>
      </c>
      <c r="P1242" s="7">
        <f t="shared" si="245"/>
        <v>0</v>
      </c>
      <c r="Q1242" s="7">
        <f t="shared" si="246"/>
        <v>0</v>
      </c>
      <c r="R1242" s="5" t="e">
        <f>++COUNTIFS(#REF!,'Манзилли сотиб олиш (2)'!$F1242,#REF!,'Манзилли сотиб олиш (2)'!R$3,#REF!,'Манзилли сотиб олиш (2)'!R$2)</f>
        <v>#REF!</v>
      </c>
      <c r="S1242" s="5" t="e">
        <f>++COUNTIFS(#REF!,'Манзилли сотиб олиш (2)'!$F1242,#REF!,'Манзилли сотиб олиш (2)'!S$3,#REF!,'Манзилли сотиб олиш (2)'!S$2)</f>
        <v>#REF!</v>
      </c>
      <c r="T1242" s="5" t="e">
        <f>++COUNTIFS(#REF!,'Манзилли сотиб олиш (2)'!$F1242,#REF!,'Манзилли сотиб олиш (2)'!T$3,#REF!,'Манзилли сотиб олиш (2)'!T$2)</f>
        <v>#REF!</v>
      </c>
      <c r="U1242" s="5" t="e">
        <f>++COUNTIFS(#REF!,'Манзилли сотиб олиш (2)'!$F1242,#REF!,'Манзилли сотиб олиш (2)'!U$3,#REF!,'Манзилли сотиб олиш (2)'!U$2)</f>
        <v>#REF!</v>
      </c>
      <c r="V1242" s="5" t="e">
        <f>++COUNTIFS(#REF!,'Манзилли сотиб олиш (2)'!$F1242,#REF!,'Манзилли сотиб олиш (2)'!V$3,#REF!,'Манзилли сотиб олиш (2)'!V$2)</f>
        <v>#REF!</v>
      </c>
      <c r="W1242" s="7" t="e">
        <f t="shared" si="247"/>
        <v>#REF!</v>
      </c>
      <c r="X1242" s="7">
        <f t="shared" si="242"/>
        <v>0</v>
      </c>
      <c r="Y1242" s="7">
        <f t="shared" si="248"/>
        <v>0</v>
      </c>
      <c r="Z1242" s="7">
        <f t="shared" si="243"/>
        <v>0</v>
      </c>
      <c r="AA1242" s="7">
        <v>0</v>
      </c>
      <c r="AB1242" s="7" t="e">
        <f t="shared" si="249"/>
        <v>#REF!</v>
      </c>
      <c r="AC1242" s="7">
        <f t="shared" si="251"/>
        <v>0</v>
      </c>
      <c r="AD1242" s="12" t="e">
        <f>++VLOOKUP(F1242,#REF!,3,0)</f>
        <v>#REF!</v>
      </c>
      <c r="AE1242" s="10"/>
      <c r="AF1242" s="10"/>
    </row>
    <row r="1243" spans="1:32" x14ac:dyDescent="0.25">
      <c r="A1243" s="5">
        <f t="shared" si="250"/>
        <v>75</v>
      </c>
      <c r="B1243" s="22" t="s">
        <v>630</v>
      </c>
      <c r="C1243" s="6" t="s">
        <v>4750</v>
      </c>
      <c r="D1243" s="5" t="s">
        <v>4751</v>
      </c>
      <c r="E1243" s="7">
        <v>98718771</v>
      </c>
      <c r="F1243" s="7">
        <v>42204843180031</v>
      </c>
      <c r="G1243" s="7" t="s">
        <v>4752</v>
      </c>
      <c r="H1243" s="14">
        <v>45203</v>
      </c>
      <c r="I1243" s="5" t="s">
        <v>1125</v>
      </c>
      <c r="J1243" s="5" t="e">
        <f>++COUNTIFS(#REF!,'Манзилли сотиб олиш (2)'!$F1243,#REF!,'Манзилли сотиб олиш (2)'!J$3,#REF!,'Манзилли сотиб олиш (2)'!J$2)</f>
        <v>#REF!</v>
      </c>
      <c r="K1243" s="5" t="e">
        <f>++COUNTIFS(#REF!,'Манзилли сотиб олиш (2)'!$F1243,#REF!,'Манзилли сотиб олиш (2)'!K$3,#REF!,'Манзилли сотиб олиш (2)'!K$2)</f>
        <v>#REF!</v>
      </c>
      <c r="L1243" s="5" t="e">
        <f>++COUNTIFS(#REF!,'Манзилли сотиб олиш (2)'!$F1243,#REF!,'Манзилли сотиб олиш (2)'!L$3,#REF!,'Манзилли сотиб олиш (2)'!L$2)</f>
        <v>#REF!</v>
      </c>
      <c r="M1243" s="5" t="e">
        <f>++COUNTIFS(#REF!,'Манзилли сотиб олиш (2)'!$F1243,#REF!,'Манзилли сотиб олиш (2)'!M$3,#REF!,'Манзилли сотиб олиш (2)'!M$2)</f>
        <v>#REF!</v>
      </c>
      <c r="N1243" s="5" t="e">
        <f>++COUNTIFS(#REF!,'Манзилли сотиб олиш (2)'!$F1243,#REF!,'Манзилли сотиб олиш (2)'!N$3,#REF!,'Манзилли сотиб олиш (2)'!N$2)</f>
        <v>#REF!</v>
      </c>
      <c r="O1243" s="7" t="e">
        <f t="shared" si="244"/>
        <v>#REF!</v>
      </c>
      <c r="P1243" s="7">
        <f t="shared" si="245"/>
        <v>0</v>
      </c>
      <c r="Q1243" s="7">
        <f t="shared" si="246"/>
        <v>0</v>
      </c>
      <c r="R1243" s="5" t="e">
        <f>++COUNTIFS(#REF!,'Манзилли сотиб олиш (2)'!$F1243,#REF!,'Манзилли сотиб олиш (2)'!R$3,#REF!,'Манзилли сотиб олиш (2)'!R$2)</f>
        <v>#REF!</v>
      </c>
      <c r="S1243" s="5" t="e">
        <f>++COUNTIFS(#REF!,'Манзилли сотиб олиш (2)'!$F1243,#REF!,'Манзилли сотиб олиш (2)'!S$3,#REF!,'Манзилли сотиб олиш (2)'!S$2)</f>
        <v>#REF!</v>
      </c>
      <c r="T1243" s="5" t="e">
        <f>++COUNTIFS(#REF!,'Манзилли сотиб олиш (2)'!$F1243,#REF!,'Манзилли сотиб олиш (2)'!T$3,#REF!,'Манзилли сотиб олиш (2)'!T$2)</f>
        <v>#REF!</v>
      </c>
      <c r="U1243" s="5" t="e">
        <f>++COUNTIFS(#REF!,'Манзилли сотиб олиш (2)'!$F1243,#REF!,'Манзилли сотиб олиш (2)'!U$3,#REF!,'Манзилли сотиб олиш (2)'!U$2)</f>
        <v>#REF!</v>
      </c>
      <c r="V1243" s="5" t="e">
        <f>++COUNTIFS(#REF!,'Манзилли сотиб олиш (2)'!$F1243,#REF!,'Манзилли сотиб олиш (2)'!V$3,#REF!,'Манзилли сотиб олиш (2)'!V$2)</f>
        <v>#REF!</v>
      </c>
      <c r="W1243" s="7" t="e">
        <f t="shared" si="247"/>
        <v>#REF!</v>
      </c>
      <c r="X1243" s="7">
        <f t="shared" si="242"/>
        <v>0</v>
      </c>
      <c r="Y1243" s="7">
        <f t="shared" si="248"/>
        <v>0</v>
      </c>
      <c r="Z1243" s="7">
        <f t="shared" si="243"/>
        <v>0</v>
      </c>
      <c r="AA1243" s="7">
        <v>0</v>
      </c>
      <c r="AB1243" s="7" t="e">
        <f t="shared" si="249"/>
        <v>#REF!</v>
      </c>
      <c r="AC1243" s="7">
        <f t="shared" si="251"/>
        <v>0</v>
      </c>
      <c r="AD1243" s="12" t="e">
        <f>++VLOOKUP(F1243,#REF!,3,0)</f>
        <v>#REF!</v>
      </c>
      <c r="AE1243" s="10"/>
      <c r="AF1243" s="10"/>
    </row>
    <row r="1244" spans="1:32" x14ac:dyDescent="0.25">
      <c r="A1244" s="5">
        <f t="shared" si="250"/>
        <v>76</v>
      </c>
      <c r="B1244" s="22" t="s">
        <v>630</v>
      </c>
      <c r="C1244" s="6" t="s">
        <v>1615</v>
      </c>
      <c r="D1244" s="5" t="s">
        <v>652</v>
      </c>
      <c r="E1244" s="7">
        <v>98715468</v>
      </c>
      <c r="F1244" s="7">
        <v>32009917210024</v>
      </c>
      <c r="G1244" s="7" t="s">
        <v>2573</v>
      </c>
      <c r="H1244" s="14">
        <v>45203</v>
      </c>
      <c r="I1244" s="5" t="s">
        <v>1125</v>
      </c>
      <c r="J1244" s="5" t="e">
        <f>++COUNTIFS(#REF!,'Манзилли сотиб олиш (2)'!$F1244,#REF!,'Манзилли сотиб олиш (2)'!J$3,#REF!,'Манзилли сотиб олиш (2)'!J$2)</f>
        <v>#REF!</v>
      </c>
      <c r="K1244" s="5" t="e">
        <f>++COUNTIFS(#REF!,'Манзилли сотиб олиш (2)'!$F1244,#REF!,'Манзилли сотиб олиш (2)'!K$3,#REF!,'Манзилли сотиб олиш (2)'!K$2)</f>
        <v>#REF!</v>
      </c>
      <c r="L1244" s="5" t="e">
        <f>++COUNTIFS(#REF!,'Манзилли сотиб олиш (2)'!$F1244,#REF!,'Манзилли сотиб олиш (2)'!L$3,#REF!,'Манзилли сотиб олиш (2)'!L$2)</f>
        <v>#REF!</v>
      </c>
      <c r="M1244" s="5" t="e">
        <f>++COUNTIFS(#REF!,'Манзилли сотиб олиш (2)'!$F1244,#REF!,'Манзилли сотиб олиш (2)'!M$3,#REF!,'Манзилли сотиб олиш (2)'!M$2)</f>
        <v>#REF!</v>
      </c>
      <c r="N1244" s="5" t="e">
        <f>++COUNTIFS(#REF!,'Манзилли сотиб олиш (2)'!$F1244,#REF!,'Манзилли сотиб олиш (2)'!N$3,#REF!,'Манзилли сотиб олиш (2)'!N$2)</f>
        <v>#REF!</v>
      </c>
      <c r="O1244" s="7" t="e">
        <f t="shared" si="244"/>
        <v>#REF!</v>
      </c>
      <c r="P1244" s="7">
        <f t="shared" si="245"/>
        <v>0</v>
      </c>
      <c r="Q1244" s="7">
        <f t="shared" si="246"/>
        <v>0</v>
      </c>
      <c r="R1244" s="5" t="e">
        <f>++COUNTIFS(#REF!,'Манзилли сотиб олиш (2)'!$F1244,#REF!,'Манзилли сотиб олиш (2)'!R$3,#REF!,'Манзилли сотиб олиш (2)'!R$2)</f>
        <v>#REF!</v>
      </c>
      <c r="S1244" s="5" t="e">
        <f>++COUNTIFS(#REF!,'Манзилли сотиб олиш (2)'!$F1244,#REF!,'Манзилли сотиб олиш (2)'!S$3,#REF!,'Манзилли сотиб олиш (2)'!S$2)</f>
        <v>#REF!</v>
      </c>
      <c r="T1244" s="5" t="e">
        <f>++COUNTIFS(#REF!,'Манзилли сотиб олиш (2)'!$F1244,#REF!,'Манзилли сотиб олиш (2)'!T$3,#REF!,'Манзилли сотиб олиш (2)'!T$2)</f>
        <v>#REF!</v>
      </c>
      <c r="U1244" s="5" t="e">
        <f>++COUNTIFS(#REF!,'Манзилли сотиб олиш (2)'!$F1244,#REF!,'Манзилли сотиб олиш (2)'!U$3,#REF!,'Манзилли сотиб олиш (2)'!U$2)</f>
        <v>#REF!</v>
      </c>
      <c r="V1244" s="5" t="e">
        <f>++COUNTIFS(#REF!,'Манзилли сотиб олиш (2)'!$F1244,#REF!,'Манзилли сотиб олиш (2)'!V$3,#REF!,'Манзилли сотиб олиш (2)'!V$2)</f>
        <v>#REF!</v>
      </c>
      <c r="W1244" s="7" t="e">
        <f t="shared" si="247"/>
        <v>#REF!</v>
      </c>
      <c r="X1244" s="7">
        <f t="shared" si="242"/>
        <v>0</v>
      </c>
      <c r="Y1244" s="7">
        <f t="shared" si="248"/>
        <v>0</v>
      </c>
      <c r="Z1244" s="7">
        <f t="shared" si="243"/>
        <v>0</v>
      </c>
      <c r="AA1244" s="7">
        <v>0</v>
      </c>
      <c r="AB1244" s="7" t="e">
        <f t="shared" si="249"/>
        <v>#REF!</v>
      </c>
      <c r="AC1244" s="7">
        <f t="shared" si="251"/>
        <v>0</v>
      </c>
      <c r="AD1244" s="12" t="e">
        <f>++VLOOKUP(F1244,#REF!,3,0)</f>
        <v>#REF!</v>
      </c>
      <c r="AE1244" s="10"/>
      <c r="AF1244" s="10"/>
    </row>
    <row r="1245" spans="1:32" x14ac:dyDescent="0.25">
      <c r="A1245" s="5">
        <f t="shared" si="250"/>
        <v>77</v>
      </c>
      <c r="B1245" s="22" t="s">
        <v>630</v>
      </c>
      <c r="C1245" s="6" t="s">
        <v>4753</v>
      </c>
      <c r="D1245" s="5" t="s">
        <v>4754</v>
      </c>
      <c r="E1245" s="7">
        <v>86496365</v>
      </c>
      <c r="F1245" s="7">
        <v>42404873180010</v>
      </c>
      <c r="G1245" s="7" t="s">
        <v>4755</v>
      </c>
      <c r="H1245" s="14">
        <v>45203</v>
      </c>
      <c r="I1245" s="5" t="s">
        <v>1125</v>
      </c>
      <c r="J1245" s="5" t="e">
        <f>++COUNTIFS(#REF!,'Манзилли сотиб олиш (2)'!$F1245,#REF!,'Манзилли сотиб олиш (2)'!J$3,#REF!,'Манзилли сотиб олиш (2)'!J$2)</f>
        <v>#REF!</v>
      </c>
      <c r="K1245" s="5" t="e">
        <f>++COUNTIFS(#REF!,'Манзилли сотиб олиш (2)'!$F1245,#REF!,'Манзилли сотиб олиш (2)'!K$3,#REF!,'Манзилли сотиб олиш (2)'!K$2)</f>
        <v>#REF!</v>
      </c>
      <c r="L1245" s="5" t="e">
        <f>++COUNTIFS(#REF!,'Манзилли сотиб олиш (2)'!$F1245,#REF!,'Манзилли сотиб олиш (2)'!L$3,#REF!,'Манзилли сотиб олиш (2)'!L$2)</f>
        <v>#REF!</v>
      </c>
      <c r="M1245" s="5" t="e">
        <f>++COUNTIFS(#REF!,'Манзилли сотиб олиш (2)'!$F1245,#REF!,'Манзилли сотиб олиш (2)'!M$3,#REF!,'Манзилли сотиб олиш (2)'!M$2)</f>
        <v>#REF!</v>
      </c>
      <c r="N1245" s="5" t="e">
        <f>++COUNTIFS(#REF!,'Манзилли сотиб олиш (2)'!$F1245,#REF!,'Манзилли сотиб олиш (2)'!N$3,#REF!,'Манзилли сотиб олиш (2)'!N$2)</f>
        <v>#REF!</v>
      </c>
      <c r="O1245" s="7" t="e">
        <f t="shared" si="244"/>
        <v>#REF!</v>
      </c>
      <c r="P1245" s="7">
        <f t="shared" si="245"/>
        <v>0</v>
      </c>
      <c r="Q1245" s="7">
        <f t="shared" si="246"/>
        <v>0</v>
      </c>
      <c r="R1245" s="5" t="e">
        <f>++COUNTIFS(#REF!,'Манзилли сотиб олиш (2)'!$F1245,#REF!,'Манзилли сотиб олиш (2)'!R$3,#REF!,'Манзилли сотиб олиш (2)'!R$2)</f>
        <v>#REF!</v>
      </c>
      <c r="S1245" s="5" t="e">
        <f>++COUNTIFS(#REF!,'Манзилли сотиб олиш (2)'!$F1245,#REF!,'Манзилли сотиб олиш (2)'!S$3,#REF!,'Манзилли сотиб олиш (2)'!S$2)</f>
        <v>#REF!</v>
      </c>
      <c r="T1245" s="5" t="e">
        <f>++COUNTIFS(#REF!,'Манзилли сотиб олиш (2)'!$F1245,#REF!,'Манзилли сотиб олиш (2)'!T$3,#REF!,'Манзилли сотиб олиш (2)'!T$2)</f>
        <v>#REF!</v>
      </c>
      <c r="U1245" s="5" t="e">
        <f>++COUNTIFS(#REF!,'Манзилли сотиб олиш (2)'!$F1245,#REF!,'Манзилли сотиб олиш (2)'!U$3,#REF!,'Манзилли сотиб олиш (2)'!U$2)</f>
        <v>#REF!</v>
      </c>
      <c r="V1245" s="5" t="e">
        <f>++COUNTIFS(#REF!,'Манзилли сотиб олиш (2)'!$F1245,#REF!,'Манзилли сотиб олиш (2)'!V$3,#REF!,'Манзилли сотиб олиш (2)'!V$2)</f>
        <v>#REF!</v>
      </c>
      <c r="W1245" s="7" t="e">
        <f t="shared" si="247"/>
        <v>#REF!</v>
      </c>
      <c r="X1245" s="7">
        <f t="shared" si="242"/>
        <v>0</v>
      </c>
      <c r="Y1245" s="7">
        <f t="shared" si="248"/>
        <v>0</v>
      </c>
      <c r="Z1245" s="7">
        <f t="shared" si="243"/>
        <v>0</v>
      </c>
      <c r="AA1245" s="7">
        <v>0</v>
      </c>
      <c r="AB1245" s="7" t="e">
        <f t="shared" si="249"/>
        <v>#REF!</v>
      </c>
      <c r="AC1245" s="7">
        <f t="shared" si="251"/>
        <v>0</v>
      </c>
      <c r="AD1245" s="12" t="e">
        <f>++VLOOKUP(F1245,#REF!,3,0)</f>
        <v>#REF!</v>
      </c>
      <c r="AE1245" s="10"/>
      <c r="AF1245" s="10"/>
    </row>
    <row r="1246" spans="1:32" x14ac:dyDescent="0.25">
      <c r="A1246" s="5">
        <f t="shared" si="250"/>
        <v>78</v>
      </c>
      <c r="B1246" s="22" t="s">
        <v>630</v>
      </c>
      <c r="C1246" s="6" t="s">
        <v>4756</v>
      </c>
      <c r="D1246" s="5" t="s">
        <v>4757</v>
      </c>
      <c r="E1246" s="7">
        <v>78124445</v>
      </c>
      <c r="F1246" s="7">
        <v>62401007210012</v>
      </c>
      <c r="G1246" s="7" t="s">
        <v>2556</v>
      </c>
      <c r="H1246" s="14">
        <v>45203</v>
      </c>
      <c r="I1246" s="5" t="s">
        <v>1125</v>
      </c>
      <c r="J1246" s="5" t="e">
        <f>++COUNTIFS(#REF!,'Манзилли сотиб олиш (2)'!$F1246,#REF!,'Манзилли сотиб олиш (2)'!J$3,#REF!,'Манзилли сотиб олиш (2)'!J$2)</f>
        <v>#REF!</v>
      </c>
      <c r="K1246" s="5" t="e">
        <f>++COUNTIFS(#REF!,'Манзилли сотиб олиш (2)'!$F1246,#REF!,'Манзилли сотиб олиш (2)'!K$3,#REF!,'Манзилли сотиб олиш (2)'!K$2)</f>
        <v>#REF!</v>
      </c>
      <c r="L1246" s="5" t="e">
        <f>++COUNTIFS(#REF!,'Манзилли сотиб олиш (2)'!$F1246,#REF!,'Манзилли сотиб олиш (2)'!L$3,#REF!,'Манзилли сотиб олиш (2)'!L$2)</f>
        <v>#REF!</v>
      </c>
      <c r="M1246" s="5" t="e">
        <f>++COUNTIFS(#REF!,'Манзилли сотиб олиш (2)'!$F1246,#REF!,'Манзилли сотиб олиш (2)'!M$3,#REF!,'Манзилли сотиб олиш (2)'!M$2)</f>
        <v>#REF!</v>
      </c>
      <c r="N1246" s="5" t="e">
        <f>++COUNTIFS(#REF!,'Манзилли сотиб олиш (2)'!$F1246,#REF!,'Манзилли сотиб олиш (2)'!N$3,#REF!,'Манзилли сотиб олиш (2)'!N$2)</f>
        <v>#REF!</v>
      </c>
      <c r="O1246" s="7" t="e">
        <f t="shared" si="244"/>
        <v>#REF!</v>
      </c>
      <c r="P1246" s="7">
        <f t="shared" si="245"/>
        <v>0</v>
      </c>
      <c r="Q1246" s="7">
        <f t="shared" si="246"/>
        <v>0</v>
      </c>
      <c r="R1246" s="5" t="e">
        <f>++COUNTIFS(#REF!,'Манзилли сотиб олиш (2)'!$F1246,#REF!,'Манзилли сотиб олиш (2)'!R$3,#REF!,'Манзилли сотиб олиш (2)'!R$2)</f>
        <v>#REF!</v>
      </c>
      <c r="S1246" s="5" t="e">
        <f>++COUNTIFS(#REF!,'Манзилли сотиб олиш (2)'!$F1246,#REF!,'Манзилли сотиб олиш (2)'!S$3,#REF!,'Манзилли сотиб олиш (2)'!S$2)</f>
        <v>#REF!</v>
      </c>
      <c r="T1246" s="5" t="e">
        <f>++COUNTIFS(#REF!,'Манзилли сотиб олиш (2)'!$F1246,#REF!,'Манзилли сотиб олиш (2)'!T$3,#REF!,'Манзилли сотиб олиш (2)'!T$2)</f>
        <v>#REF!</v>
      </c>
      <c r="U1246" s="5" t="e">
        <f>++COUNTIFS(#REF!,'Манзилли сотиб олиш (2)'!$F1246,#REF!,'Манзилли сотиб олиш (2)'!U$3,#REF!,'Манзилли сотиб олиш (2)'!U$2)</f>
        <v>#REF!</v>
      </c>
      <c r="V1246" s="5" t="e">
        <f>++COUNTIFS(#REF!,'Манзилли сотиб олиш (2)'!$F1246,#REF!,'Манзилли сотиб олиш (2)'!V$3,#REF!,'Манзилли сотиб олиш (2)'!V$2)</f>
        <v>#REF!</v>
      </c>
      <c r="W1246" s="7" t="e">
        <f t="shared" si="247"/>
        <v>#REF!</v>
      </c>
      <c r="X1246" s="7">
        <f t="shared" si="242"/>
        <v>0</v>
      </c>
      <c r="Y1246" s="7">
        <f t="shared" si="248"/>
        <v>0</v>
      </c>
      <c r="Z1246" s="7">
        <f t="shared" si="243"/>
        <v>0</v>
      </c>
      <c r="AA1246" s="7">
        <v>0</v>
      </c>
      <c r="AB1246" s="7" t="e">
        <f t="shared" si="249"/>
        <v>#REF!</v>
      </c>
      <c r="AC1246" s="7">
        <f t="shared" si="251"/>
        <v>0</v>
      </c>
      <c r="AD1246" s="12" t="e">
        <f>++VLOOKUP(F1246,#REF!,3,0)</f>
        <v>#REF!</v>
      </c>
      <c r="AE1246" s="10"/>
      <c r="AF1246" s="10"/>
    </row>
    <row r="1247" spans="1:32" x14ac:dyDescent="0.25">
      <c r="A1247" s="5">
        <f t="shared" si="250"/>
        <v>79</v>
      </c>
      <c r="B1247" s="22" t="s">
        <v>630</v>
      </c>
      <c r="C1247" s="6" t="s">
        <v>4758</v>
      </c>
      <c r="D1247" s="5" t="s">
        <v>4759</v>
      </c>
      <c r="E1247" s="7">
        <v>98653614</v>
      </c>
      <c r="F1247" s="7">
        <v>31710943180056</v>
      </c>
      <c r="G1247" s="7" t="s">
        <v>4760</v>
      </c>
      <c r="H1247" s="14">
        <v>45203</v>
      </c>
      <c r="I1247" s="5" t="s">
        <v>1125</v>
      </c>
      <c r="J1247" s="5" t="e">
        <f>++COUNTIFS(#REF!,'Манзилли сотиб олиш (2)'!$F1247,#REF!,'Манзилли сотиб олиш (2)'!J$3,#REF!,'Манзилли сотиб олиш (2)'!J$2)</f>
        <v>#REF!</v>
      </c>
      <c r="K1247" s="5" t="e">
        <f>++COUNTIFS(#REF!,'Манзилли сотиб олиш (2)'!$F1247,#REF!,'Манзилли сотиб олиш (2)'!K$3,#REF!,'Манзилли сотиб олиш (2)'!K$2)</f>
        <v>#REF!</v>
      </c>
      <c r="L1247" s="5" t="e">
        <f>++COUNTIFS(#REF!,'Манзилли сотиб олиш (2)'!$F1247,#REF!,'Манзилли сотиб олиш (2)'!L$3,#REF!,'Манзилли сотиб олиш (2)'!L$2)</f>
        <v>#REF!</v>
      </c>
      <c r="M1247" s="5" t="e">
        <f>++COUNTIFS(#REF!,'Манзилли сотиб олиш (2)'!$F1247,#REF!,'Манзилли сотиб олиш (2)'!M$3,#REF!,'Манзилли сотиб олиш (2)'!M$2)</f>
        <v>#REF!</v>
      </c>
      <c r="N1247" s="5" t="e">
        <f>++COUNTIFS(#REF!,'Манзилли сотиб олиш (2)'!$F1247,#REF!,'Манзилли сотиб олиш (2)'!N$3,#REF!,'Манзилли сотиб олиш (2)'!N$2)</f>
        <v>#REF!</v>
      </c>
      <c r="O1247" s="7" t="e">
        <f t="shared" si="244"/>
        <v>#REF!</v>
      </c>
      <c r="P1247" s="7">
        <f t="shared" si="245"/>
        <v>0</v>
      </c>
      <c r="Q1247" s="7">
        <f t="shared" si="246"/>
        <v>0</v>
      </c>
      <c r="R1247" s="5" t="e">
        <f>++COUNTIFS(#REF!,'Манзилли сотиб олиш (2)'!$F1247,#REF!,'Манзилли сотиб олиш (2)'!R$3,#REF!,'Манзилли сотиб олиш (2)'!R$2)</f>
        <v>#REF!</v>
      </c>
      <c r="S1247" s="5" t="e">
        <f>++COUNTIFS(#REF!,'Манзилли сотиб олиш (2)'!$F1247,#REF!,'Манзилли сотиб олиш (2)'!S$3,#REF!,'Манзилли сотиб олиш (2)'!S$2)</f>
        <v>#REF!</v>
      </c>
      <c r="T1247" s="5" t="e">
        <f>++COUNTIFS(#REF!,'Манзилли сотиб олиш (2)'!$F1247,#REF!,'Манзилли сотиб олиш (2)'!T$3,#REF!,'Манзилли сотиб олиш (2)'!T$2)</f>
        <v>#REF!</v>
      </c>
      <c r="U1247" s="5" t="e">
        <f>++COUNTIFS(#REF!,'Манзилли сотиб олиш (2)'!$F1247,#REF!,'Манзилли сотиб олиш (2)'!U$3,#REF!,'Манзилли сотиб олиш (2)'!U$2)</f>
        <v>#REF!</v>
      </c>
      <c r="V1247" s="5" t="e">
        <f>++COUNTIFS(#REF!,'Манзилли сотиб олиш (2)'!$F1247,#REF!,'Манзилли сотиб олиш (2)'!V$3,#REF!,'Манзилли сотиб олиш (2)'!V$2)</f>
        <v>#REF!</v>
      </c>
      <c r="W1247" s="7" t="e">
        <f t="shared" si="247"/>
        <v>#REF!</v>
      </c>
      <c r="X1247" s="7">
        <f t="shared" si="242"/>
        <v>0</v>
      </c>
      <c r="Y1247" s="7">
        <f t="shared" si="248"/>
        <v>0</v>
      </c>
      <c r="Z1247" s="7">
        <f t="shared" si="243"/>
        <v>0</v>
      </c>
      <c r="AA1247" s="7">
        <v>0</v>
      </c>
      <c r="AB1247" s="7" t="e">
        <f t="shared" si="249"/>
        <v>#REF!</v>
      </c>
      <c r="AC1247" s="7">
        <f t="shared" si="251"/>
        <v>0</v>
      </c>
      <c r="AD1247" s="12" t="e">
        <f>++VLOOKUP(F1247,#REF!,3,0)</f>
        <v>#REF!</v>
      </c>
      <c r="AE1247" s="10"/>
      <c r="AF1247" s="10"/>
    </row>
    <row r="1248" spans="1:32" x14ac:dyDescent="0.25">
      <c r="A1248" s="5">
        <f t="shared" si="250"/>
        <v>80</v>
      </c>
      <c r="B1248" s="22" t="s">
        <v>630</v>
      </c>
      <c r="C1248" s="6" t="s">
        <v>1596</v>
      </c>
      <c r="D1248" s="5" t="s">
        <v>631</v>
      </c>
      <c r="E1248" s="7">
        <v>78121309</v>
      </c>
      <c r="F1248" s="7">
        <v>31112977210044</v>
      </c>
      <c r="G1248" s="7" t="s">
        <v>2553</v>
      </c>
      <c r="H1248" s="14">
        <v>45203</v>
      </c>
      <c r="I1248" s="5" t="s">
        <v>1125</v>
      </c>
      <c r="J1248" s="5" t="e">
        <f>++COUNTIFS(#REF!,'Манзилли сотиб олиш (2)'!$F1248,#REF!,'Манзилли сотиб олиш (2)'!J$3,#REF!,'Манзилли сотиб олиш (2)'!J$2)</f>
        <v>#REF!</v>
      </c>
      <c r="K1248" s="5" t="e">
        <f>++COUNTIFS(#REF!,'Манзилли сотиб олиш (2)'!$F1248,#REF!,'Манзилли сотиб олиш (2)'!K$3,#REF!,'Манзилли сотиб олиш (2)'!K$2)</f>
        <v>#REF!</v>
      </c>
      <c r="L1248" s="5" t="e">
        <f>++COUNTIFS(#REF!,'Манзилли сотиб олиш (2)'!$F1248,#REF!,'Манзилли сотиб олиш (2)'!L$3,#REF!,'Манзилли сотиб олиш (2)'!L$2)</f>
        <v>#REF!</v>
      </c>
      <c r="M1248" s="5" t="e">
        <f>++COUNTIFS(#REF!,'Манзилли сотиб олиш (2)'!$F1248,#REF!,'Манзилли сотиб олиш (2)'!M$3,#REF!,'Манзилли сотиб олиш (2)'!M$2)</f>
        <v>#REF!</v>
      </c>
      <c r="N1248" s="5" t="e">
        <f>++COUNTIFS(#REF!,'Манзилли сотиб олиш (2)'!$F1248,#REF!,'Манзилли сотиб олиш (2)'!N$3,#REF!,'Манзилли сотиб олиш (2)'!N$2)</f>
        <v>#REF!</v>
      </c>
      <c r="O1248" s="7" t="e">
        <f t="shared" si="244"/>
        <v>#REF!</v>
      </c>
      <c r="P1248" s="7">
        <f t="shared" si="245"/>
        <v>0</v>
      </c>
      <c r="Q1248" s="7">
        <f t="shared" si="246"/>
        <v>0</v>
      </c>
      <c r="R1248" s="5" t="e">
        <f>++COUNTIFS(#REF!,'Манзилли сотиб олиш (2)'!$F1248,#REF!,'Манзилли сотиб олиш (2)'!R$3,#REF!,'Манзилли сотиб олиш (2)'!R$2)</f>
        <v>#REF!</v>
      </c>
      <c r="S1248" s="5" t="e">
        <f>++COUNTIFS(#REF!,'Манзилли сотиб олиш (2)'!$F1248,#REF!,'Манзилли сотиб олиш (2)'!S$3,#REF!,'Манзилли сотиб олиш (2)'!S$2)</f>
        <v>#REF!</v>
      </c>
      <c r="T1248" s="5" t="e">
        <f>++COUNTIFS(#REF!,'Манзилли сотиб олиш (2)'!$F1248,#REF!,'Манзилли сотиб олиш (2)'!T$3,#REF!,'Манзилли сотиб олиш (2)'!T$2)</f>
        <v>#REF!</v>
      </c>
      <c r="U1248" s="5" t="e">
        <f>++COUNTIFS(#REF!,'Манзилли сотиб олиш (2)'!$F1248,#REF!,'Манзилли сотиб олиш (2)'!U$3,#REF!,'Манзилли сотиб олиш (2)'!U$2)</f>
        <v>#REF!</v>
      </c>
      <c r="V1248" s="5" t="e">
        <f>++COUNTIFS(#REF!,'Манзилли сотиб олиш (2)'!$F1248,#REF!,'Манзилли сотиб олиш (2)'!V$3,#REF!,'Манзилли сотиб олиш (2)'!V$2)</f>
        <v>#REF!</v>
      </c>
      <c r="W1248" s="7" t="e">
        <f t="shared" si="247"/>
        <v>#REF!</v>
      </c>
      <c r="X1248" s="7">
        <f t="shared" si="242"/>
        <v>0</v>
      </c>
      <c r="Y1248" s="7">
        <f t="shared" si="248"/>
        <v>0</v>
      </c>
      <c r="Z1248" s="7">
        <f t="shared" si="243"/>
        <v>0</v>
      </c>
      <c r="AA1248" s="7">
        <v>0</v>
      </c>
      <c r="AB1248" s="7" t="e">
        <f t="shared" si="249"/>
        <v>#REF!</v>
      </c>
      <c r="AC1248" s="7">
        <f t="shared" si="251"/>
        <v>0</v>
      </c>
      <c r="AD1248" s="12" t="e">
        <f>++VLOOKUP(F1248,#REF!,3,0)</f>
        <v>#REF!</v>
      </c>
      <c r="AE1248" s="10"/>
      <c r="AF1248" s="10"/>
    </row>
    <row r="1249" spans="1:34" x14ac:dyDescent="0.25">
      <c r="A1249" s="5">
        <f t="shared" si="250"/>
        <v>81</v>
      </c>
      <c r="B1249" s="22" t="s">
        <v>630</v>
      </c>
      <c r="C1249" s="6" t="s">
        <v>4761</v>
      </c>
      <c r="D1249" s="5" t="s">
        <v>4762</v>
      </c>
      <c r="E1249" s="7">
        <v>98643643</v>
      </c>
      <c r="F1249" s="7">
        <v>41301997210023</v>
      </c>
      <c r="G1249" s="7" t="s">
        <v>4763</v>
      </c>
      <c r="H1249" s="14">
        <v>45203</v>
      </c>
      <c r="I1249" s="5" t="s">
        <v>1125</v>
      </c>
      <c r="J1249" s="5" t="e">
        <f>++COUNTIFS(#REF!,'Манзилли сотиб олиш (2)'!$F1249,#REF!,'Манзилли сотиб олиш (2)'!J$3,#REF!,'Манзилли сотиб олиш (2)'!J$2)</f>
        <v>#REF!</v>
      </c>
      <c r="K1249" s="5" t="e">
        <f>++COUNTIFS(#REF!,'Манзилли сотиб олиш (2)'!$F1249,#REF!,'Манзилли сотиб олиш (2)'!K$3,#REF!,'Манзилли сотиб олиш (2)'!K$2)</f>
        <v>#REF!</v>
      </c>
      <c r="L1249" s="5" t="e">
        <f>++COUNTIFS(#REF!,'Манзилли сотиб олиш (2)'!$F1249,#REF!,'Манзилли сотиб олиш (2)'!L$3,#REF!,'Манзилли сотиб олиш (2)'!L$2)</f>
        <v>#REF!</v>
      </c>
      <c r="M1249" s="5" t="e">
        <f>++COUNTIFS(#REF!,'Манзилли сотиб олиш (2)'!$F1249,#REF!,'Манзилли сотиб олиш (2)'!M$3,#REF!,'Манзилли сотиб олиш (2)'!M$2)</f>
        <v>#REF!</v>
      </c>
      <c r="N1249" s="5" t="e">
        <f>++COUNTIFS(#REF!,'Манзилли сотиб олиш (2)'!$F1249,#REF!,'Манзилли сотиб олиш (2)'!N$3,#REF!,'Манзилли сотиб олиш (2)'!N$2)</f>
        <v>#REF!</v>
      </c>
      <c r="O1249" s="7" t="e">
        <f t="shared" si="244"/>
        <v>#REF!</v>
      </c>
      <c r="P1249" s="7">
        <f t="shared" si="245"/>
        <v>0</v>
      </c>
      <c r="Q1249" s="7">
        <f t="shared" si="246"/>
        <v>0</v>
      </c>
      <c r="R1249" s="5" t="e">
        <f>++COUNTIFS(#REF!,'Манзилли сотиб олиш (2)'!$F1249,#REF!,'Манзилли сотиб олиш (2)'!R$3,#REF!,'Манзилли сотиб олиш (2)'!R$2)</f>
        <v>#REF!</v>
      </c>
      <c r="S1249" s="5" t="e">
        <f>++COUNTIFS(#REF!,'Манзилли сотиб олиш (2)'!$F1249,#REF!,'Манзилли сотиб олиш (2)'!S$3,#REF!,'Манзилли сотиб олиш (2)'!S$2)</f>
        <v>#REF!</v>
      </c>
      <c r="T1249" s="5" t="e">
        <f>++COUNTIFS(#REF!,'Манзилли сотиб олиш (2)'!$F1249,#REF!,'Манзилли сотиб олиш (2)'!T$3,#REF!,'Манзилли сотиб олиш (2)'!T$2)</f>
        <v>#REF!</v>
      </c>
      <c r="U1249" s="5" t="e">
        <f>++COUNTIFS(#REF!,'Манзилли сотиб олиш (2)'!$F1249,#REF!,'Манзилли сотиб олиш (2)'!U$3,#REF!,'Манзилли сотиб олиш (2)'!U$2)</f>
        <v>#REF!</v>
      </c>
      <c r="V1249" s="5" t="e">
        <f>++COUNTIFS(#REF!,'Манзилли сотиб олиш (2)'!$F1249,#REF!,'Манзилли сотиб олиш (2)'!V$3,#REF!,'Манзилли сотиб олиш (2)'!V$2)</f>
        <v>#REF!</v>
      </c>
      <c r="W1249" s="7" t="e">
        <f t="shared" si="247"/>
        <v>#REF!</v>
      </c>
      <c r="X1249" s="7">
        <f t="shared" si="242"/>
        <v>0</v>
      </c>
      <c r="Y1249" s="7">
        <f t="shared" si="248"/>
        <v>0</v>
      </c>
      <c r="Z1249" s="7">
        <f t="shared" si="243"/>
        <v>0</v>
      </c>
      <c r="AA1249" s="7">
        <v>0</v>
      </c>
      <c r="AB1249" s="7" t="e">
        <f t="shared" si="249"/>
        <v>#REF!</v>
      </c>
      <c r="AC1249" s="7">
        <f t="shared" si="251"/>
        <v>0</v>
      </c>
      <c r="AD1249" s="12" t="e">
        <f>++VLOOKUP(F1249,#REF!,3,0)</f>
        <v>#REF!</v>
      </c>
      <c r="AE1249" s="10"/>
      <c r="AF1249" s="10"/>
    </row>
    <row r="1250" spans="1:34" x14ac:dyDescent="0.25">
      <c r="A1250" s="5">
        <f t="shared" si="250"/>
        <v>82</v>
      </c>
      <c r="B1250" s="22" t="s">
        <v>630</v>
      </c>
      <c r="C1250" s="6" t="s">
        <v>1625</v>
      </c>
      <c r="D1250" s="5" t="s">
        <v>662</v>
      </c>
      <c r="E1250" s="7">
        <v>98640772</v>
      </c>
      <c r="F1250" s="7">
        <v>30307863180087</v>
      </c>
      <c r="G1250" s="7" t="s">
        <v>2583</v>
      </c>
      <c r="H1250" s="14">
        <v>45203</v>
      </c>
      <c r="I1250" s="5" t="s">
        <v>1125</v>
      </c>
      <c r="J1250" s="5" t="e">
        <f>++COUNTIFS(#REF!,'Манзилли сотиб олиш (2)'!$F1250,#REF!,'Манзилли сотиб олиш (2)'!J$3,#REF!,'Манзилли сотиб олиш (2)'!J$2)</f>
        <v>#REF!</v>
      </c>
      <c r="K1250" s="5" t="e">
        <f>++COUNTIFS(#REF!,'Манзилли сотиб олиш (2)'!$F1250,#REF!,'Манзилли сотиб олиш (2)'!K$3,#REF!,'Манзилли сотиб олиш (2)'!K$2)</f>
        <v>#REF!</v>
      </c>
      <c r="L1250" s="5" t="e">
        <f>++COUNTIFS(#REF!,'Манзилли сотиб олиш (2)'!$F1250,#REF!,'Манзилли сотиб олиш (2)'!L$3,#REF!,'Манзилли сотиб олиш (2)'!L$2)</f>
        <v>#REF!</v>
      </c>
      <c r="M1250" s="5" t="e">
        <f>++COUNTIFS(#REF!,'Манзилли сотиб олиш (2)'!$F1250,#REF!,'Манзилли сотиб олиш (2)'!M$3,#REF!,'Манзилли сотиб олиш (2)'!M$2)</f>
        <v>#REF!</v>
      </c>
      <c r="N1250" s="5" t="e">
        <f>++COUNTIFS(#REF!,'Манзилли сотиб олиш (2)'!$F1250,#REF!,'Манзилли сотиб олиш (2)'!N$3,#REF!,'Манзилли сотиб олиш (2)'!N$2)</f>
        <v>#REF!</v>
      </c>
      <c r="O1250" s="7" t="e">
        <f t="shared" si="244"/>
        <v>#REF!</v>
      </c>
      <c r="P1250" s="7">
        <f t="shared" si="245"/>
        <v>0</v>
      </c>
      <c r="Q1250" s="7">
        <f t="shared" si="246"/>
        <v>0</v>
      </c>
      <c r="R1250" s="5" t="e">
        <f>++COUNTIFS(#REF!,'Манзилли сотиб олиш (2)'!$F1250,#REF!,'Манзилли сотиб олиш (2)'!R$3,#REF!,'Манзилли сотиб олиш (2)'!R$2)</f>
        <v>#REF!</v>
      </c>
      <c r="S1250" s="5" t="e">
        <f>++COUNTIFS(#REF!,'Манзилли сотиб олиш (2)'!$F1250,#REF!,'Манзилли сотиб олиш (2)'!S$3,#REF!,'Манзилли сотиб олиш (2)'!S$2)</f>
        <v>#REF!</v>
      </c>
      <c r="T1250" s="5" t="e">
        <f>++COUNTIFS(#REF!,'Манзилли сотиб олиш (2)'!$F1250,#REF!,'Манзилли сотиб олиш (2)'!T$3,#REF!,'Манзилли сотиб олиш (2)'!T$2)</f>
        <v>#REF!</v>
      </c>
      <c r="U1250" s="5" t="e">
        <f>++COUNTIFS(#REF!,'Манзилли сотиб олиш (2)'!$F1250,#REF!,'Манзилли сотиб олиш (2)'!U$3,#REF!,'Манзилли сотиб олиш (2)'!U$2)</f>
        <v>#REF!</v>
      </c>
      <c r="V1250" s="5" t="e">
        <f>++COUNTIFS(#REF!,'Манзилли сотиб олиш (2)'!$F1250,#REF!,'Манзилли сотиб олиш (2)'!V$3,#REF!,'Манзилли сотиб олиш (2)'!V$2)</f>
        <v>#REF!</v>
      </c>
      <c r="W1250" s="7" t="e">
        <f t="shared" si="247"/>
        <v>#REF!</v>
      </c>
      <c r="X1250" s="7">
        <f t="shared" si="242"/>
        <v>0</v>
      </c>
      <c r="Y1250" s="7">
        <f t="shared" si="248"/>
        <v>0</v>
      </c>
      <c r="Z1250" s="7">
        <f t="shared" si="243"/>
        <v>0</v>
      </c>
      <c r="AA1250" s="7">
        <v>0</v>
      </c>
      <c r="AB1250" s="7" t="e">
        <f t="shared" si="249"/>
        <v>#REF!</v>
      </c>
      <c r="AC1250" s="7">
        <f t="shared" si="251"/>
        <v>0</v>
      </c>
      <c r="AD1250" s="12" t="e">
        <f>++VLOOKUP(F1250,#REF!,3,0)</f>
        <v>#REF!</v>
      </c>
      <c r="AE1250" s="10"/>
      <c r="AF1250" s="10"/>
    </row>
    <row r="1251" spans="1:34" x14ac:dyDescent="0.25">
      <c r="A1251" s="5">
        <f t="shared" si="250"/>
        <v>83</v>
      </c>
      <c r="B1251" s="22" t="s">
        <v>630</v>
      </c>
      <c r="C1251" s="6" t="s">
        <v>4764</v>
      </c>
      <c r="D1251" s="5" t="s">
        <v>4765</v>
      </c>
      <c r="E1251" s="7">
        <v>98568671</v>
      </c>
      <c r="F1251" s="7">
        <v>50108017210069</v>
      </c>
      <c r="G1251" s="7" t="s">
        <v>4766</v>
      </c>
      <c r="H1251" s="14">
        <v>45203</v>
      </c>
      <c r="I1251" s="5" t="s">
        <v>1125</v>
      </c>
      <c r="J1251" s="5" t="e">
        <f>++COUNTIFS(#REF!,'Манзилли сотиб олиш (2)'!$F1251,#REF!,'Манзилли сотиб олиш (2)'!J$3,#REF!,'Манзилли сотиб олиш (2)'!J$2)</f>
        <v>#REF!</v>
      </c>
      <c r="K1251" s="5" t="e">
        <f>++COUNTIFS(#REF!,'Манзилли сотиб олиш (2)'!$F1251,#REF!,'Манзилли сотиб олиш (2)'!K$3,#REF!,'Манзилли сотиб олиш (2)'!K$2)</f>
        <v>#REF!</v>
      </c>
      <c r="L1251" s="5" t="e">
        <f>++COUNTIFS(#REF!,'Манзилли сотиб олиш (2)'!$F1251,#REF!,'Манзилли сотиб олиш (2)'!L$3,#REF!,'Манзилли сотиб олиш (2)'!L$2)</f>
        <v>#REF!</v>
      </c>
      <c r="M1251" s="5" t="e">
        <f>++COUNTIFS(#REF!,'Манзилли сотиб олиш (2)'!$F1251,#REF!,'Манзилли сотиб олиш (2)'!M$3,#REF!,'Манзилли сотиб олиш (2)'!M$2)</f>
        <v>#REF!</v>
      </c>
      <c r="N1251" s="5" t="e">
        <f>++COUNTIFS(#REF!,'Манзилли сотиб олиш (2)'!$F1251,#REF!,'Манзилли сотиб олиш (2)'!N$3,#REF!,'Манзилли сотиб олиш (2)'!N$2)</f>
        <v>#REF!</v>
      </c>
      <c r="O1251" s="7" t="e">
        <f t="shared" si="244"/>
        <v>#REF!</v>
      </c>
      <c r="P1251" s="7">
        <f t="shared" si="245"/>
        <v>0</v>
      </c>
      <c r="Q1251" s="7">
        <f t="shared" si="246"/>
        <v>0</v>
      </c>
      <c r="R1251" s="5" t="e">
        <f>++COUNTIFS(#REF!,'Манзилли сотиб олиш (2)'!$F1251,#REF!,'Манзилли сотиб олиш (2)'!R$3,#REF!,'Манзилли сотиб олиш (2)'!R$2)</f>
        <v>#REF!</v>
      </c>
      <c r="S1251" s="5" t="e">
        <f>++COUNTIFS(#REF!,'Манзилли сотиб олиш (2)'!$F1251,#REF!,'Манзилли сотиб олиш (2)'!S$3,#REF!,'Манзилли сотиб олиш (2)'!S$2)</f>
        <v>#REF!</v>
      </c>
      <c r="T1251" s="5" t="e">
        <f>++COUNTIFS(#REF!,'Манзилли сотиб олиш (2)'!$F1251,#REF!,'Манзилли сотиб олиш (2)'!T$3,#REF!,'Манзилли сотиб олиш (2)'!T$2)</f>
        <v>#REF!</v>
      </c>
      <c r="U1251" s="5" t="e">
        <f>++COUNTIFS(#REF!,'Манзилли сотиб олиш (2)'!$F1251,#REF!,'Манзилли сотиб олиш (2)'!U$3,#REF!,'Манзилли сотиб олиш (2)'!U$2)</f>
        <v>#REF!</v>
      </c>
      <c r="V1251" s="5" t="e">
        <f>++COUNTIFS(#REF!,'Манзилли сотиб олиш (2)'!$F1251,#REF!,'Манзилли сотиб олиш (2)'!V$3,#REF!,'Манзилли сотиб олиш (2)'!V$2)</f>
        <v>#REF!</v>
      </c>
      <c r="W1251" s="7" t="e">
        <f t="shared" si="247"/>
        <v>#REF!</v>
      </c>
      <c r="X1251" s="7">
        <f t="shared" si="242"/>
        <v>0</v>
      </c>
      <c r="Y1251" s="7">
        <f t="shared" si="248"/>
        <v>0</v>
      </c>
      <c r="Z1251" s="7">
        <f t="shared" si="243"/>
        <v>0</v>
      </c>
      <c r="AA1251" s="7">
        <v>0</v>
      </c>
      <c r="AB1251" s="7" t="e">
        <f t="shared" si="249"/>
        <v>#REF!</v>
      </c>
      <c r="AC1251" s="7">
        <f t="shared" si="251"/>
        <v>0</v>
      </c>
      <c r="AD1251" s="12" t="e">
        <f>++VLOOKUP(F1251,#REF!,3,0)</f>
        <v>#REF!</v>
      </c>
      <c r="AE1251" s="10"/>
      <c r="AF1251" s="10"/>
    </row>
    <row r="1252" spans="1:34" x14ac:dyDescent="0.25">
      <c r="A1252" s="5">
        <f t="shared" si="250"/>
        <v>84</v>
      </c>
      <c r="B1252" s="22" t="s">
        <v>630</v>
      </c>
      <c r="C1252" s="6" t="s">
        <v>1623</v>
      </c>
      <c r="D1252" s="5" t="s">
        <v>660</v>
      </c>
      <c r="E1252" s="7">
        <v>98566705</v>
      </c>
      <c r="F1252" s="7">
        <v>31311893180011</v>
      </c>
      <c r="G1252" s="7" t="s">
        <v>2581</v>
      </c>
      <c r="H1252" s="14">
        <v>45203</v>
      </c>
      <c r="I1252" s="5" t="s">
        <v>1125</v>
      </c>
      <c r="J1252" s="5" t="e">
        <f>++COUNTIFS(#REF!,'Манзилли сотиб олиш (2)'!$F1252,#REF!,'Манзилли сотиб олиш (2)'!J$3,#REF!,'Манзилли сотиб олиш (2)'!J$2)</f>
        <v>#REF!</v>
      </c>
      <c r="K1252" s="5" t="e">
        <f>++COUNTIFS(#REF!,'Манзилли сотиб олиш (2)'!$F1252,#REF!,'Манзилли сотиб олиш (2)'!K$3,#REF!,'Манзилли сотиб олиш (2)'!K$2)</f>
        <v>#REF!</v>
      </c>
      <c r="L1252" s="5" t="e">
        <f>++COUNTIFS(#REF!,'Манзилли сотиб олиш (2)'!$F1252,#REF!,'Манзилли сотиб олиш (2)'!L$3,#REF!,'Манзилли сотиб олиш (2)'!L$2)</f>
        <v>#REF!</v>
      </c>
      <c r="M1252" s="5" t="e">
        <f>++COUNTIFS(#REF!,'Манзилли сотиб олиш (2)'!$F1252,#REF!,'Манзилли сотиб олиш (2)'!M$3,#REF!,'Манзилли сотиб олиш (2)'!M$2)</f>
        <v>#REF!</v>
      </c>
      <c r="N1252" s="5" t="e">
        <f>++COUNTIFS(#REF!,'Манзилли сотиб олиш (2)'!$F1252,#REF!,'Манзилли сотиб олиш (2)'!N$3,#REF!,'Манзилли сотиб олиш (2)'!N$2)</f>
        <v>#REF!</v>
      </c>
      <c r="O1252" s="7" t="e">
        <f t="shared" si="244"/>
        <v>#REF!</v>
      </c>
      <c r="P1252" s="7">
        <f t="shared" si="245"/>
        <v>0</v>
      </c>
      <c r="Q1252" s="7">
        <f t="shared" si="246"/>
        <v>0</v>
      </c>
      <c r="R1252" s="5" t="e">
        <f>++COUNTIFS(#REF!,'Манзилли сотиб олиш (2)'!$F1252,#REF!,'Манзилли сотиб олиш (2)'!R$3,#REF!,'Манзилли сотиб олиш (2)'!R$2)</f>
        <v>#REF!</v>
      </c>
      <c r="S1252" s="5" t="e">
        <f>++COUNTIFS(#REF!,'Манзилли сотиб олиш (2)'!$F1252,#REF!,'Манзилли сотиб олиш (2)'!S$3,#REF!,'Манзилли сотиб олиш (2)'!S$2)</f>
        <v>#REF!</v>
      </c>
      <c r="T1252" s="5" t="e">
        <f>++COUNTIFS(#REF!,'Манзилли сотиб олиш (2)'!$F1252,#REF!,'Манзилли сотиб олиш (2)'!T$3,#REF!,'Манзилли сотиб олиш (2)'!T$2)</f>
        <v>#REF!</v>
      </c>
      <c r="U1252" s="5" t="e">
        <f>++COUNTIFS(#REF!,'Манзилли сотиб олиш (2)'!$F1252,#REF!,'Манзилли сотиб олиш (2)'!U$3,#REF!,'Манзилли сотиб олиш (2)'!U$2)</f>
        <v>#REF!</v>
      </c>
      <c r="V1252" s="5" t="e">
        <f>++COUNTIFS(#REF!,'Манзилли сотиб олиш (2)'!$F1252,#REF!,'Манзилли сотиб олиш (2)'!V$3,#REF!,'Манзилли сотиб олиш (2)'!V$2)</f>
        <v>#REF!</v>
      </c>
      <c r="W1252" s="7" t="e">
        <f t="shared" si="247"/>
        <v>#REF!</v>
      </c>
      <c r="X1252" s="7">
        <f t="shared" si="242"/>
        <v>0</v>
      </c>
      <c r="Y1252" s="7">
        <f t="shared" si="248"/>
        <v>0</v>
      </c>
      <c r="Z1252" s="7">
        <f t="shared" si="243"/>
        <v>0</v>
      </c>
      <c r="AA1252" s="7">
        <v>0</v>
      </c>
      <c r="AB1252" s="7" t="e">
        <f t="shared" si="249"/>
        <v>#REF!</v>
      </c>
      <c r="AC1252" s="7">
        <f t="shared" si="251"/>
        <v>0</v>
      </c>
      <c r="AD1252" s="12" t="e">
        <f>++VLOOKUP(F1252,#REF!,3,0)</f>
        <v>#REF!</v>
      </c>
      <c r="AE1252" s="10"/>
      <c r="AF1252" s="10"/>
    </row>
    <row r="1253" spans="1:34" x14ac:dyDescent="0.25">
      <c r="A1253" s="5">
        <f t="shared" si="250"/>
        <v>85</v>
      </c>
      <c r="B1253" s="22" t="s">
        <v>630</v>
      </c>
      <c r="C1253" s="6" t="s">
        <v>1641</v>
      </c>
      <c r="D1253" s="5" t="s">
        <v>677</v>
      </c>
      <c r="E1253" s="7">
        <v>87845009</v>
      </c>
      <c r="F1253" s="7">
        <v>31512953180103</v>
      </c>
      <c r="G1253" s="7" t="s">
        <v>2599</v>
      </c>
      <c r="H1253" s="14">
        <v>45203</v>
      </c>
      <c r="I1253" s="5" t="s">
        <v>1125</v>
      </c>
      <c r="J1253" s="5" t="e">
        <f>++COUNTIFS(#REF!,'Манзилли сотиб олиш (2)'!$F1253,#REF!,'Манзилли сотиб олиш (2)'!J$3,#REF!,'Манзилли сотиб олиш (2)'!J$2)</f>
        <v>#REF!</v>
      </c>
      <c r="K1253" s="5" t="e">
        <f>++COUNTIFS(#REF!,'Манзилли сотиб олиш (2)'!$F1253,#REF!,'Манзилли сотиб олиш (2)'!K$3,#REF!,'Манзилли сотиб олиш (2)'!K$2)</f>
        <v>#REF!</v>
      </c>
      <c r="L1253" s="5" t="e">
        <f>++COUNTIFS(#REF!,'Манзилли сотиб олиш (2)'!$F1253,#REF!,'Манзилли сотиб олиш (2)'!L$3,#REF!,'Манзилли сотиб олиш (2)'!L$2)</f>
        <v>#REF!</v>
      </c>
      <c r="M1253" s="5" t="e">
        <f>++COUNTIFS(#REF!,'Манзилли сотиб олиш (2)'!$F1253,#REF!,'Манзилли сотиб олиш (2)'!M$3,#REF!,'Манзилли сотиб олиш (2)'!M$2)</f>
        <v>#REF!</v>
      </c>
      <c r="N1253" s="5" t="e">
        <f>++COUNTIFS(#REF!,'Манзилли сотиб олиш (2)'!$F1253,#REF!,'Манзилли сотиб олиш (2)'!N$3,#REF!,'Манзилли сотиб олиш (2)'!N$2)</f>
        <v>#REF!</v>
      </c>
      <c r="O1253" s="7" t="e">
        <f t="shared" si="244"/>
        <v>#REF!</v>
      </c>
      <c r="P1253" s="7">
        <f t="shared" si="245"/>
        <v>0</v>
      </c>
      <c r="Q1253" s="7">
        <f t="shared" si="246"/>
        <v>0</v>
      </c>
      <c r="R1253" s="5" t="e">
        <f>++COUNTIFS(#REF!,'Манзилли сотиб олиш (2)'!$F1253,#REF!,'Манзилли сотиб олиш (2)'!R$3,#REF!,'Манзилли сотиб олиш (2)'!R$2)</f>
        <v>#REF!</v>
      </c>
      <c r="S1253" s="5" t="e">
        <f>++COUNTIFS(#REF!,'Манзилли сотиб олиш (2)'!$F1253,#REF!,'Манзилли сотиб олиш (2)'!S$3,#REF!,'Манзилли сотиб олиш (2)'!S$2)</f>
        <v>#REF!</v>
      </c>
      <c r="T1253" s="5" t="e">
        <f>++COUNTIFS(#REF!,'Манзилли сотиб олиш (2)'!$F1253,#REF!,'Манзилли сотиб олиш (2)'!T$3,#REF!,'Манзилли сотиб олиш (2)'!T$2)</f>
        <v>#REF!</v>
      </c>
      <c r="U1253" s="5" t="e">
        <f>++COUNTIFS(#REF!,'Манзилли сотиб олиш (2)'!$F1253,#REF!,'Манзилли сотиб олиш (2)'!U$3,#REF!,'Манзилли сотиб олиш (2)'!U$2)</f>
        <v>#REF!</v>
      </c>
      <c r="V1253" s="5" t="e">
        <f>++COUNTIFS(#REF!,'Манзилли сотиб олиш (2)'!$F1253,#REF!,'Манзилли сотиб олиш (2)'!V$3,#REF!,'Манзилли сотиб олиш (2)'!V$2)</f>
        <v>#REF!</v>
      </c>
      <c r="W1253" s="7" t="e">
        <f t="shared" si="247"/>
        <v>#REF!</v>
      </c>
      <c r="X1253" s="7">
        <f t="shared" si="242"/>
        <v>0</v>
      </c>
      <c r="Y1253" s="7">
        <f t="shared" si="248"/>
        <v>0</v>
      </c>
      <c r="Z1253" s="7">
        <f t="shared" si="243"/>
        <v>0</v>
      </c>
      <c r="AA1253" s="7">
        <v>0</v>
      </c>
      <c r="AB1253" s="7" t="e">
        <f t="shared" si="249"/>
        <v>#REF!</v>
      </c>
      <c r="AC1253" s="7">
        <f t="shared" si="251"/>
        <v>0</v>
      </c>
      <c r="AD1253" s="12" t="e">
        <f>++VLOOKUP(F1253,#REF!,3,0)</f>
        <v>#REF!</v>
      </c>
      <c r="AE1253" s="10"/>
      <c r="AF1253" s="10"/>
    </row>
    <row r="1254" spans="1:34" x14ac:dyDescent="0.25">
      <c r="A1254" s="5">
        <f t="shared" si="250"/>
        <v>86</v>
      </c>
      <c r="B1254" s="22" t="s">
        <v>630</v>
      </c>
      <c r="C1254" s="6" t="s">
        <v>4767</v>
      </c>
      <c r="D1254" s="5" t="s">
        <v>4768</v>
      </c>
      <c r="E1254" s="7">
        <v>86634494</v>
      </c>
      <c r="F1254" s="7">
        <v>50105007210025</v>
      </c>
      <c r="G1254" s="7" t="s">
        <v>4769</v>
      </c>
      <c r="H1254" s="14">
        <v>45203</v>
      </c>
      <c r="I1254" s="5" t="s">
        <v>1125</v>
      </c>
      <c r="J1254" s="5" t="e">
        <f>++COUNTIFS(#REF!,'Манзилли сотиб олиш (2)'!$F1254,#REF!,'Манзилли сотиб олиш (2)'!J$3,#REF!,'Манзилли сотиб олиш (2)'!J$2)</f>
        <v>#REF!</v>
      </c>
      <c r="K1254" s="5" t="e">
        <f>++COUNTIFS(#REF!,'Манзилли сотиб олиш (2)'!$F1254,#REF!,'Манзилли сотиб олиш (2)'!K$3,#REF!,'Манзилли сотиб олиш (2)'!K$2)</f>
        <v>#REF!</v>
      </c>
      <c r="L1254" s="5" t="e">
        <f>++COUNTIFS(#REF!,'Манзилли сотиб олиш (2)'!$F1254,#REF!,'Манзилли сотиб олиш (2)'!L$3,#REF!,'Манзилли сотиб олиш (2)'!L$2)</f>
        <v>#REF!</v>
      </c>
      <c r="M1254" s="5" t="e">
        <f>++COUNTIFS(#REF!,'Манзилли сотиб олиш (2)'!$F1254,#REF!,'Манзилли сотиб олиш (2)'!M$3,#REF!,'Манзилли сотиб олиш (2)'!M$2)</f>
        <v>#REF!</v>
      </c>
      <c r="N1254" s="5" t="e">
        <f>++COUNTIFS(#REF!,'Манзилли сотиб олиш (2)'!$F1254,#REF!,'Манзилли сотиб олиш (2)'!N$3,#REF!,'Манзилли сотиб олиш (2)'!N$2)</f>
        <v>#REF!</v>
      </c>
      <c r="O1254" s="7" t="e">
        <f t="shared" si="244"/>
        <v>#REF!</v>
      </c>
      <c r="P1254" s="7">
        <f t="shared" si="245"/>
        <v>0</v>
      </c>
      <c r="Q1254" s="7">
        <f t="shared" si="246"/>
        <v>0</v>
      </c>
      <c r="R1254" s="5" t="e">
        <f>++COUNTIFS(#REF!,'Манзилли сотиб олиш (2)'!$F1254,#REF!,'Манзилли сотиб олиш (2)'!R$3,#REF!,'Манзилли сотиб олиш (2)'!R$2)</f>
        <v>#REF!</v>
      </c>
      <c r="S1254" s="5" t="e">
        <f>++COUNTIFS(#REF!,'Манзилли сотиб олиш (2)'!$F1254,#REF!,'Манзилли сотиб олиш (2)'!S$3,#REF!,'Манзилли сотиб олиш (2)'!S$2)</f>
        <v>#REF!</v>
      </c>
      <c r="T1254" s="5" t="e">
        <f>++COUNTIFS(#REF!,'Манзилли сотиб олиш (2)'!$F1254,#REF!,'Манзилли сотиб олиш (2)'!T$3,#REF!,'Манзилли сотиб олиш (2)'!T$2)</f>
        <v>#REF!</v>
      </c>
      <c r="U1254" s="5" t="e">
        <f>++COUNTIFS(#REF!,'Манзилли сотиб олиш (2)'!$F1254,#REF!,'Манзилли сотиб олиш (2)'!U$3,#REF!,'Манзилли сотиб олиш (2)'!U$2)</f>
        <v>#REF!</v>
      </c>
      <c r="V1254" s="5" t="e">
        <f>++COUNTIFS(#REF!,'Манзилли сотиб олиш (2)'!$F1254,#REF!,'Манзилли сотиб олиш (2)'!V$3,#REF!,'Манзилли сотиб олиш (2)'!V$2)</f>
        <v>#REF!</v>
      </c>
      <c r="W1254" s="7" t="e">
        <f t="shared" si="247"/>
        <v>#REF!</v>
      </c>
      <c r="X1254" s="7">
        <f t="shared" si="242"/>
        <v>0</v>
      </c>
      <c r="Y1254" s="7">
        <f t="shared" si="248"/>
        <v>0</v>
      </c>
      <c r="Z1254" s="7">
        <f t="shared" si="243"/>
        <v>0</v>
      </c>
      <c r="AA1254" s="7">
        <v>0</v>
      </c>
      <c r="AB1254" s="7" t="e">
        <f t="shared" si="249"/>
        <v>#REF!</v>
      </c>
      <c r="AC1254" s="7">
        <f t="shared" si="251"/>
        <v>0</v>
      </c>
      <c r="AD1254" s="12" t="e">
        <f>++VLOOKUP(F1254,#REF!,3,0)</f>
        <v>#REF!</v>
      </c>
      <c r="AE1254" s="10"/>
      <c r="AF1254" s="10"/>
    </row>
    <row r="1255" spans="1:34" x14ac:dyDescent="0.25">
      <c r="A1255" s="5">
        <f t="shared" si="250"/>
        <v>87</v>
      </c>
      <c r="B1255" s="22" t="s">
        <v>630</v>
      </c>
      <c r="C1255" s="6" t="s">
        <v>1611</v>
      </c>
      <c r="D1255" s="5" t="s">
        <v>648</v>
      </c>
      <c r="E1255" s="7">
        <v>98102161</v>
      </c>
      <c r="F1255" s="7">
        <v>30201977210011</v>
      </c>
      <c r="G1255" s="7" t="s">
        <v>2569</v>
      </c>
      <c r="H1255" s="14">
        <v>45203</v>
      </c>
      <c r="I1255" s="5" t="s">
        <v>1125</v>
      </c>
      <c r="J1255" s="5" t="e">
        <f>++COUNTIFS(#REF!,'Манзилли сотиб олиш (2)'!$F1255,#REF!,'Манзилли сотиб олиш (2)'!J$3,#REF!,'Манзилли сотиб олиш (2)'!J$2)</f>
        <v>#REF!</v>
      </c>
      <c r="K1255" s="5" t="e">
        <f>++COUNTIFS(#REF!,'Манзилли сотиб олиш (2)'!$F1255,#REF!,'Манзилли сотиб олиш (2)'!K$3,#REF!,'Манзилли сотиб олиш (2)'!K$2)</f>
        <v>#REF!</v>
      </c>
      <c r="L1255" s="5" t="e">
        <f>++COUNTIFS(#REF!,'Манзилли сотиб олиш (2)'!$F1255,#REF!,'Манзилли сотиб олиш (2)'!L$3,#REF!,'Манзилли сотиб олиш (2)'!L$2)</f>
        <v>#REF!</v>
      </c>
      <c r="M1255" s="5" t="e">
        <f>++COUNTIFS(#REF!,'Манзилли сотиб олиш (2)'!$F1255,#REF!,'Манзилли сотиб олиш (2)'!M$3,#REF!,'Манзилли сотиб олиш (2)'!M$2)</f>
        <v>#REF!</v>
      </c>
      <c r="N1255" s="5" t="e">
        <f>++COUNTIFS(#REF!,'Манзилли сотиб олиш (2)'!$F1255,#REF!,'Манзилли сотиб олиш (2)'!N$3,#REF!,'Манзилли сотиб олиш (2)'!N$2)</f>
        <v>#REF!</v>
      </c>
      <c r="O1255" s="7" t="e">
        <f t="shared" si="244"/>
        <v>#REF!</v>
      </c>
      <c r="P1255" s="7">
        <f t="shared" si="245"/>
        <v>0</v>
      </c>
      <c r="Q1255" s="7">
        <f t="shared" si="246"/>
        <v>0</v>
      </c>
      <c r="R1255" s="5" t="e">
        <f>++COUNTIFS(#REF!,'Манзилли сотиб олиш (2)'!$F1255,#REF!,'Манзилли сотиб олиш (2)'!R$3,#REF!,'Манзилли сотиб олиш (2)'!R$2)</f>
        <v>#REF!</v>
      </c>
      <c r="S1255" s="5" t="e">
        <f>++COUNTIFS(#REF!,'Манзилли сотиб олиш (2)'!$F1255,#REF!,'Манзилли сотиб олиш (2)'!S$3,#REF!,'Манзилли сотиб олиш (2)'!S$2)</f>
        <v>#REF!</v>
      </c>
      <c r="T1255" s="5" t="e">
        <f>++COUNTIFS(#REF!,'Манзилли сотиб олиш (2)'!$F1255,#REF!,'Манзилли сотиб олиш (2)'!T$3,#REF!,'Манзилли сотиб олиш (2)'!T$2)</f>
        <v>#REF!</v>
      </c>
      <c r="U1255" s="5" t="e">
        <f>++COUNTIFS(#REF!,'Манзилли сотиб олиш (2)'!$F1255,#REF!,'Манзилли сотиб олиш (2)'!U$3,#REF!,'Манзилли сотиб олиш (2)'!U$2)</f>
        <v>#REF!</v>
      </c>
      <c r="V1255" s="5" t="e">
        <f>++COUNTIFS(#REF!,'Манзилли сотиб олиш (2)'!$F1255,#REF!,'Манзилли сотиб олиш (2)'!V$3,#REF!,'Манзилли сотиб олиш (2)'!V$2)</f>
        <v>#REF!</v>
      </c>
      <c r="W1255" s="7" t="e">
        <f t="shared" si="247"/>
        <v>#REF!</v>
      </c>
      <c r="X1255" s="7">
        <f t="shared" si="242"/>
        <v>0</v>
      </c>
      <c r="Y1255" s="7">
        <f t="shared" si="248"/>
        <v>0</v>
      </c>
      <c r="Z1255" s="7">
        <f t="shared" si="243"/>
        <v>0</v>
      </c>
      <c r="AA1255" s="7">
        <v>0</v>
      </c>
      <c r="AB1255" s="7" t="e">
        <f t="shared" si="249"/>
        <v>#REF!</v>
      </c>
      <c r="AC1255" s="7">
        <f t="shared" si="251"/>
        <v>0</v>
      </c>
      <c r="AD1255" s="12" t="e">
        <f>++VLOOKUP(F1255,#REF!,3,0)</f>
        <v>#REF!</v>
      </c>
      <c r="AE1255" s="10"/>
      <c r="AF1255" s="10"/>
    </row>
    <row r="1256" spans="1:34" x14ac:dyDescent="0.25">
      <c r="A1256" s="5">
        <f t="shared" si="250"/>
        <v>88</v>
      </c>
      <c r="B1256" s="22" t="s">
        <v>630</v>
      </c>
      <c r="C1256" s="6" t="s">
        <v>1636</v>
      </c>
      <c r="D1256" s="5" t="s">
        <v>671</v>
      </c>
      <c r="E1256" s="7">
        <v>98536187</v>
      </c>
      <c r="F1256" s="7">
        <v>31707817210014</v>
      </c>
      <c r="G1256" s="7" t="s">
        <v>2594</v>
      </c>
      <c r="H1256" s="14">
        <v>45203</v>
      </c>
      <c r="I1256" s="5" t="s">
        <v>1125</v>
      </c>
      <c r="J1256" s="5" t="e">
        <f>++COUNTIFS(#REF!,'Манзилли сотиб олиш (2)'!$F1256,#REF!,'Манзилли сотиб олиш (2)'!J$3,#REF!,'Манзилли сотиб олиш (2)'!J$2)</f>
        <v>#REF!</v>
      </c>
      <c r="K1256" s="5" t="e">
        <f>++COUNTIFS(#REF!,'Манзилли сотиб олиш (2)'!$F1256,#REF!,'Манзилли сотиб олиш (2)'!K$3,#REF!,'Манзилли сотиб олиш (2)'!K$2)</f>
        <v>#REF!</v>
      </c>
      <c r="L1256" s="5" t="e">
        <f>++COUNTIFS(#REF!,'Манзилли сотиб олиш (2)'!$F1256,#REF!,'Манзилли сотиб олиш (2)'!L$3,#REF!,'Манзилли сотиб олиш (2)'!L$2)</f>
        <v>#REF!</v>
      </c>
      <c r="M1256" s="5" t="e">
        <f>++COUNTIFS(#REF!,'Манзилли сотиб олиш (2)'!$F1256,#REF!,'Манзилли сотиб олиш (2)'!M$3,#REF!,'Манзилли сотиб олиш (2)'!M$2)</f>
        <v>#REF!</v>
      </c>
      <c r="N1256" s="5" t="e">
        <f>++COUNTIFS(#REF!,'Манзилли сотиб олиш (2)'!$F1256,#REF!,'Манзилли сотиб олиш (2)'!N$3,#REF!,'Манзилли сотиб олиш (2)'!N$2)</f>
        <v>#REF!</v>
      </c>
      <c r="O1256" s="7" t="e">
        <f t="shared" si="244"/>
        <v>#REF!</v>
      </c>
      <c r="P1256" s="7">
        <f t="shared" si="245"/>
        <v>0</v>
      </c>
      <c r="Q1256" s="7">
        <f t="shared" si="246"/>
        <v>0</v>
      </c>
      <c r="R1256" s="5" t="e">
        <f>++COUNTIFS(#REF!,'Манзилли сотиб олиш (2)'!$F1256,#REF!,'Манзилли сотиб олиш (2)'!R$3,#REF!,'Манзилли сотиб олиш (2)'!R$2)</f>
        <v>#REF!</v>
      </c>
      <c r="S1256" s="5" t="e">
        <f>++COUNTIFS(#REF!,'Манзилли сотиб олиш (2)'!$F1256,#REF!,'Манзилли сотиб олиш (2)'!S$3,#REF!,'Манзилли сотиб олиш (2)'!S$2)</f>
        <v>#REF!</v>
      </c>
      <c r="T1256" s="5" t="e">
        <f>++COUNTIFS(#REF!,'Манзилли сотиб олиш (2)'!$F1256,#REF!,'Манзилли сотиб олиш (2)'!T$3,#REF!,'Манзилли сотиб олиш (2)'!T$2)</f>
        <v>#REF!</v>
      </c>
      <c r="U1256" s="5" t="e">
        <f>++COUNTIFS(#REF!,'Манзилли сотиб олиш (2)'!$F1256,#REF!,'Манзилли сотиб олиш (2)'!U$3,#REF!,'Манзилли сотиб олиш (2)'!U$2)</f>
        <v>#REF!</v>
      </c>
      <c r="V1256" s="5" t="e">
        <f>++COUNTIFS(#REF!,'Манзилли сотиб олиш (2)'!$F1256,#REF!,'Манзилли сотиб олиш (2)'!V$3,#REF!,'Манзилли сотиб олиш (2)'!V$2)</f>
        <v>#REF!</v>
      </c>
      <c r="W1256" s="7" t="e">
        <f t="shared" si="247"/>
        <v>#REF!</v>
      </c>
      <c r="X1256" s="7">
        <f t="shared" si="242"/>
        <v>0</v>
      </c>
      <c r="Y1256" s="7">
        <f t="shared" si="248"/>
        <v>0</v>
      </c>
      <c r="Z1256" s="7">
        <f t="shared" si="243"/>
        <v>0</v>
      </c>
      <c r="AA1256" s="7">
        <v>0</v>
      </c>
      <c r="AB1256" s="7" t="e">
        <f t="shared" si="249"/>
        <v>#REF!</v>
      </c>
      <c r="AC1256" s="7">
        <f t="shared" si="251"/>
        <v>0</v>
      </c>
      <c r="AD1256" s="12" t="e">
        <f>++VLOOKUP(F1256,#REF!,3,0)</f>
        <v>#REF!</v>
      </c>
      <c r="AE1256" s="10"/>
      <c r="AF1256" s="10"/>
    </row>
    <row r="1257" spans="1:34" x14ac:dyDescent="0.25">
      <c r="A1257" s="5">
        <f t="shared" si="250"/>
        <v>89</v>
      </c>
      <c r="B1257" s="22" t="s">
        <v>630</v>
      </c>
      <c r="C1257" s="6" t="s">
        <v>4770</v>
      </c>
      <c r="D1257" s="5" t="s">
        <v>4771</v>
      </c>
      <c r="E1257" s="7">
        <v>98002266</v>
      </c>
      <c r="F1257" s="7">
        <v>42602823180042</v>
      </c>
      <c r="G1257" s="7" t="s">
        <v>4772</v>
      </c>
      <c r="H1257" s="14">
        <v>45212</v>
      </c>
      <c r="I1257" s="5" t="s">
        <v>1125</v>
      </c>
      <c r="J1257" s="5" t="e">
        <f>++COUNTIFS(#REF!,'Манзилли сотиб олиш (2)'!$F1257,#REF!,'Манзилли сотиб олиш (2)'!J$3,#REF!,'Манзилли сотиб олиш (2)'!J$2)</f>
        <v>#REF!</v>
      </c>
      <c r="K1257" s="5" t="e">
        <f>++COUNTIFS(#REF!,'Манзилли сотиб олиш (2)'!$F1257,#REF!,'Манзилли сотиб олиш (2)'!K$3,#REF!,'Манзилли сотиб олиш (2)'!K$2)</f>
        <v>#REF!</v>
      </c>
      <c r="L1257" s="5" t="e">
        <f>++COUNTIFS(#REF!,'Манзилли сотиб олиш (2)'!$F1257,#REF!,'Манзилли сотиб олиш (2)'!L$3,#REF!,'Манзилли сотиб олиш (2)'!L$2)</f>
        <v>#REF!</v>
      </c>
      <c r="M1257" s="5" t="e">
        <f>++COUNTIFS(#REF!,'Манзилли сотиб олиш (2)'!$F1257,#REF!,'Манзилли сотиб олиш (2)'!M$3,#REF!,'Манзилли сотиб олиш (2)'!M$2)</f>
        <v>#REF!</v>
      </c>
      <c r="N1257" s="5" t="e">
        <f>++COUNTIFS(#REF!,'Манзилли сотиб олиш (2)'!$F1257,#REF!,'Манзилли сотиб олиш (2)'!N$3,#REF!,'Манзилли сотиб олиш (2)'!N$2)</f>
        <v>#REF!</v>
      </c>
      <c r="O1257" s="7" t="e">
        <f t="shared" si="244"/>
        <v>#REF!</v>
      </c>
      <c r="P1257" s="7">
        <f t="shared" si="245"/>
        <v>0</v>
      </c>
      <c r="Q1257" s="7">
        <f t="shared" si="246"/>
        <v>0</v>
      </c>
      <c r="R1257" s="5" t="e">
        <f>++COUNTIFS(#REF!,'Манзилли сотиб олиш (2)'!$F1257,#REF!,'Манзилли сотиб олиш (2)'!R$3,#REF!,'Манзилли сотиб олиш (2)'!R$2)</f>
        <v>#REF!</v>
      </c>
      <c r="S1257" s="5" t="e">
        <f>++COUNTIFS(#REF!,'Манзилли сотиб олиш (2)'!$F1257,#REF!,'Манзилли сотиб олиш (2)'!S$3,#REF!,'Манзилли сотиб олиш (2)'!S$2)</f>
        <v>#REF!</v>
      </c>
      <c r="T1257" s="5" t="e">
        <f>++COUNTIFS(#REF!,'Манзилли сотиб олиш (2)'!$F1257,#REF!,'Манзилли сотиб олиш (2)'!T$3,#REF!,'Манзилли сотиб олиш (2)'!T$2)</f>
        <v>#REF!</v>
      </c>
      <c r="U1257" s="5" t="e">
        <f>++COUNTIFS(#REF!,'Манзилли сотиб олиш (2)'!$F1257,#REF!,'Манзилли сотиб олиш (2)'!U$3,#REF!,'Манзилли сотиб олиш (2)'!U$2)</f>
        <v>#REF!</v>
      </c>
      <c r="V1257" s="5" t="e">
        <f>++COUNTIFS(#REF!,'Манзилли сотиб олиш (2)'!$F1257,#REF!,'Манзилли сотиб олиш (2)'!V$3,#REF!,'Манзилли сотиб олиш (2)'!V$2)</f>
        <v>#REF!</v>
      </c>
      <c r="W1257" s="7" t="e">
        <f t="shared" si="247"/>
        <v>#REF!</v>
      </c>
      <c r="X1257" s="7">
        <f t="shared" si="242"/>
        <v>0</v>
      </c>
      <c r="Y1257" s="7">
        <f t="shared" si="248"/>
        <v>0</v>
      </c>
      <c r="Z1257" s="7">
        <f t="shared" si="243"/>
        <v>0</v>
      </c>
      <c r="AA1257" s="7">
        <v>0</v>
      </c>
      <c r="AB1257" s="7" t="e">
        <f t="shared" si="249"/>
        <v>#REF!</v>
      </c>
      <c r="AC1257" s="7">
        <f t="shared" si="251"/>
        <v>0</v>
      </c>
      <c r="AD1257" s="12" t="e">
        <f>++VLOOKUP(F1257,#REF!,3,0)</f>
        <v>#REF!</v>
      </c>
      <c r="AE1257" s="10"/>
      <c r="AF1257" s="10"/>
    </row>
    <row r="1258" spans="1:34" x14ac:dyDescent="0.25">
      <c r="A1258" s="5">
        <f t="shared" si="250"/>
        <v>90</v>
      </c>
      <c r="B1258" s="22" t="s">
        <v>630</v>
      </c>
      <c r="C1258" s="6" t="s">
        <v>4773</v>
      </c>
      <c r="D1258" s="5" t="s">
        <v>4774</v>
      </c>
      <c r="E1258" s="7">
        <v>98556489</v>
      </c>
      <c r="F1258" s="7">
        <v>31911933180085</v>
      </c>
      <c r="G1258" s="7" t="s">
        <v>4775</v>
      </c>
      <c r="H1258" s="14">
        <v>45203</v>
      </c>
      <c r="I1258" s="5" t="s">
        <v>1125</v>
      </c>
      <c r="J1258" s="5" t="e">
        <f>++COUNTIFS(#REF!,'Манзилли сотиб олиш (2)'!$F1258,#REF!,'Манзилли сотиб олиш (2)'!J$3,#REF!,'Манзилли сотиб олиш (2)'!J$2)</f>
        <v>#REF!</v>
      </c>
      <c r="K1258" s="5" t="e">
        <f>++COUNTIFS(#REF!,'Манзилли сотиб олиш (2)'!$F1258,#REF!,'Манзилли сотиб олиш (2)'!K$3,#REF!,'Манзилли сотиб олиш (2)'!K$2)</f>
        <v>#REF!</v>
      </c>
      <c r="L1258" s="5" t="e">
        <f>++COUNTIFS(#REF!,'Манзилли сотиб олиш (2)'!$F1258,#REF!,'Манзилли сотиб олиш (2)'!L$3,#REF!,'Манзилли сотиб олиш (2)'!L$2)</f>
        <v>#REF!</v>
      </c>
      <c r="M1258" s="5" t="e">
        <f>++COUNTIFS(#REF!,'Манзилли сотиб олиш (2)'!$F1258,#REF!,'Манзилли сотиб олиш (2)'!M$3,#REF!,'Манзилли сотиб олиш (2)'!M$2)</f>
        <v>#REF!</v>
      </c>
      <c r="N1258" s="5" t="e">
        <f>++COUNTIFS(#REF!,'Манзилли сотиб олиш (2)'!$F1258,#REF!,'Манзилли сотиб олиш (2)'!N$3,#REF!,'Манзилли сотиб олиш (2)'!N$2)</f>
        <v>#REF!</v>
      </c>
      <c r="O1258" s="7" t="e">
        <f t="shared" si="244"/>
        <v>#REF!</v>
      </c>
      <c r="P1258" s="7">
        <f t="shared" si="245"/>
        <v>0</v>
      </c>
      <c r="Q1258" s="7">
        <f t="shared" si="246"/>
        <v>0</v>
      </c>
      <c r="R1258" s="5" t="e">
        <f>++COUNTIFS(#REF!,'Манзилли сотиб олиш (2)'!$F1258,#REF!,'Манзилли сотиб олиш (2)'!R$3,#REF!,'Манзилли сотиб олиш (2)'!R$2)</f>
        <v>#REF!</v>
      </c>
      <c r="S1258" s="5" t="e">
        <f>++COUNTIFS(#REF!,'Манзилли сотиб олиш (2)'!$F1258,#REF!,'Манзилли сотиб олиш (2)'!S$3,#REF!,'Манзилли сотиб олиш (2)'!S$2)</f>
        <v>#REF!</v>
      </c>
      <c r="T1258" s="5" t="e">
        <f>++COUNTIFS(#REF!,'Манзилли сотиб олиш (2)'!$F1258,#REF!,'Манзилли сотиб олиш (2)'!T$3,#REF!,'Манзилли сотиб олиш (2)'!T$2)</f>
        <v>#REF!</v>
      </c>
      <c r="U1258" s="5" t="e">
        <f>++COUNTIFS(#REF!,'Манзилли сотиб олиш (2)'!$F1258,#REF!,'Манзилли сотиб олиш (2)'!U$3,#REF!,'Манзилли сотиб олиш (2)'!U$2)</f>
        <v>#REF!</v>
      </c>
      <c r="V1258" s="5" t="e">
        <f>++COUNTIFS(#REF!,'Манзилли сотиб олиш (2)'!$F1258,#REF!,'Манзилли сотиб олиш (2)'!V$3,#REF!,'Манзилли сотиб олиш (2)'!V$2)</f>
        <v>#REF!</v>
      </c>
      <c r="W1258" s="7" t="e">
        <f t="shared" si="247"/>
        <v>#REF!</v>
      </c>
      <c r="X1258" s="7">
        <f t="shared" si="242"/>
        <v>0</v>
      </c>
      <c r="Y1258" s="7">
        <f t="shared" si="248"/>
        <v>0</v>
      </c>
      <c r="Z1258" s="7">
        <f t="shared" si="243"/>
        <v>0</v>
      </c>
      <c r="AA1258" s="7">
        <v>0</v>
      </c>
      <c r="AB1258" s="7" t="e">
        <f t="shared" si="249"/>
        <v>#REF!</v>
      </c>
      <c r="AC1258" s="7">
        <f t="shared" si="251"/>
        <v>0</v>
      </c>
      <c r="AD1258" s="12" t="e">
        <f>++VLOOKUP(F1258,#REF!,3,0)</f>
        <v>#REF!</v>
      </c>
      <c r="AE1258" s="10"/>
      <c r="AF1258" s="10"/>
    </row>
    <row r="1259" spans="1:34" x14ac:dyDescent="0.25">
      <c r="A1259" s="5">
        <f t="shared" si="250"/>
        <v>91</v>
      </c>
      <c r="B1259" s="22" t="s">
        <v>630</v>
      </c>
      <c r="C1259" s="6" t="s">
        <v>4776</v>
      </c>
      <c r="D1259" s="5" t="s">
        <v>4777</v>
      </c>
      <c r="E1259" s="7">
        <v>80550981</v>
      </c>
      <c r="F1259" s="7">
        <v>30703937210014</v>
      </c>
      <c r="G1259" s="7" t="s">
        <v>2236</v>
      </c>
      <c r="H1259" s="14">
        <v>45203</v>
      </c>
      <c r="I1259" s="5" t="s">
        <v>1125</v>
      </c>
      <c r="J1259" s="5" t="e">
        <f>++COUNTIFS(#REF!,'Манзилли сотиб олиш (2)'!$F1259,#REF!,'Манзилли сотиб олиш (2)'!J$3,#REF!,'Манзилли сотиб олиш (2)'!J$2)</f>
        <v>#REF!</v>
      </c>
      <c r="K1259" s="5" t="e">
        <f>++COUNTIFS(#REF!,'Манзилли сотиб олиш (2)'!$F1259,#REF!,'Манзилли сотиб олиш (2)'!K$3,#REF!,'Манзилли сотиб олиш (2)'!K$2)</f>
        <v>#REF!</v>
      </c>
      <c r="L1259" s="5" t="e">
        <f>++COUNTIFS(#REF!,'Манзилли сотиб олиш (2)'!$F1259,#REF!,'Манзилли сотиб олиш (2)'!L$3,#REF!,'Манзилли сотиб олиш (2)'!L$2)</f>
        <v>#REF!</v>
      </c>
      <c r="M1259" s="5" t="e">
        <f>++COUNTIFS(#REF!,'Манзилли сотиб олиш (2)'!$F1259,#REF!,'Манзилли сотиб олиш (2)'!M$3,#REF!,'Манзилли сотиб олиш (2)'!M$2)</f>
        <v>#REF!</v>
      </c>
      <c r="N1259" s="5" t="e">
        <f>++COUNTIFS(#REF!,'Манзилли сотиб олиш (2)'!$F1259,#REF!,'Манзилли сотиб олиш (2)'!N$3,#REF!,'Манзилли сотиб олиш (2)'!N$2)</f>
        <v>#REF!</v>
      </c>
      <c r="O1259" s="7" t="e">
        <f t="shared" si="244"/>
        <v>#REF!</v>
      </c>
      <c r="P1259" s="7">
        <f t="shared" si="245"/>
        <v>0</v>
      </c>
      <c r="Q1259" s="7">
        <f t="shared" si="246"/>
        <v>0</v>
      </c>
      <c r="R1259" s="5" t="e">
        <f>++COUNTIFS(#REF!,'Манзилли сотиб олиш (2)'!$F1259,#REF!,'Манзилли сотиб олиш (2)'!R$3,#REF!,'Манзилли сотиб олиш (2)'!R$2)</f>
        <v>#REF!</v>
      </c>
      <c r="S1259" s="5" t="e">
        <f>++COUNTIFS(#REF!,'Манзилли сотиб олиш (2)'!$F1259,#REF!,'Манзилли сотиб олиш (2)'!S$3,#REF!,'Манзилли сотиб олиш (2)'!S$2)</f>
        <v>#REF!</v>
      </c>
      <c r="T1259" s="5" t="e">
        <f>++COUNTIFS(#REF!,'Манзилли сотиб олиш (2)'!$F1259,#REF!,'Манзилли сотиб олиш (2)'!T$3,#REF!,'Манзилли сотиб олиш (2)'!T$2)</f>
        <v>#REF!</v>
      </c>
      <c r="U1259" s="5" t="e">
        <f>++COUNTIFS(#REF!,'Манзилли сотиб олиш (2)'!$F1259,#REF!,'Манзилли сотиб олиш (2)'!U$3,#REF!,'Манзилли сотиб олиш (2)'!U$2)</f>
        <v>#REF!</v>
      </c>
      <c r="V1259" s="5" t="e">
        <f>++COUNTIFS(#REF!,'Манзилли сотиб олиш (2)'!$F1259,#REF!,'Манзилли сотиб олиш (2)'!V$3,#REF!,'Манзилли сотиб олиш (2)'!V$2)</f>
        <v>#REF!</v>
      </c>
      <c r="W1259" s="7" t="e">
        <f t="shared" si="247"/>
        <v>#REF!</v>
      </c>
      <c r="X1259" s="7">
        <f t="shared" si="242"/>
        <v>0</v>
      </c>
      <c r="Y1259" s="7">
        <f t="shared" si="248"/>
        <v>0</v>
      </c>
      <c r="Z1259" s="7">
        <f t="shared" si="243"/>
        <v>0</v>
      </c>
      <c r="AA1259" s="7">
        <v>0</v>
      </c>
      <c r="AB1259" s="7" t="e">
        <f t="shared" si="249"/>
        <v>#REF!</v>
      </c>
      <c r="AC1259" s="7">
        <f t="shared" si="251"/>
        <v>0</v>
      </c>
      <c r="AD1259" s="12" t="e">
        <f>++VLOOKUP(F1259,#REF!,3,0)</f>
        <v>#REF!</v>
      </c>
      <c r="AE1259" s="10"/>
      <c r="AF1259" s="10"/>
    </row>
    <row r="1260" spans="1:34" x14ac:dyDescent="0.25">
      <c r="A1260" s="5">
        <f t="shared" si="250"/>
        <v>92</v>
      </c>
      <c r="B1260" s="22" t="s">
        <v>630</v>
      </c>
      <c r="C1260" s="6" t="s">
        <v>1648</v>
      </c>
      <c r="D1260" s="5" t="s">
        <v>681</v>
      </c>
      <c r="E1260" s="7">
        <v>98538462</v>
      </c>
      <c r="F1260" s="7">
        <v>41602997210050</v>
      </c>
      <c r="G1260" s="7" t="s">
        <v>4778</v>
      </c>
      <c r="H1260" s="14">
        <v>45203</v>
      </c>
      <c r="I1260" s="5" t="s">
        <v>1125</v>
      </c>
      <c r="J1260" s="5" t="e">
        <f>++COUNTIFS(#REF!,'Манзилли сотиб олиш (2)'!$F1260,#REF!,'Манзилли сотиб олиш (2)'!J$3,#REF!,'Манзилли сотиб олиш (2)'!J$2)</f>
        <v>#REF!</v>
      </c>
      <c r="K1260" s="5" t="e">
        <f>++COUNTIFS(#REF!,'Манзилли сотиб олиш (2)'!$F1260,#REF!,'Манзилли сотиб олиш (2)'!K$3,#REF!,'Манзилли сотиб олиш (2)'!K$2)</f>
        <v>#REF!</v>
      </c>
      <c r="L1260" s="5" t="e">
        <f>++COUNTIFS(#REF!,'Манзилли сотиб олиш (2)'!$F1260,#REF!,'Манзилли сотиб олиш (2)'!L$3,#REF!,'Манзилли сотиб олиш (2)'!L$2)</f>
        <v>#REF!</v>
      </c>
      <c r="M1260" s="5" t="e">
        <f>++COUNTIFS(#REF!,'Манзилли сотиб олиш (2)'!$F1260,#REF!,'Манзилли сотиб олиш (2)'!M$3,#REF!,'Манзилли сотиб олиш (2)'!M$2)</f>
        <v>#REF!</v>
      </c>
      <c r="N1260" s="5" t="e">
        <f>++COUNTIFS(#REF!,'Манзилли сотиб олиш (2)'!$F1260,#REF!,'Манзилли сотиб олиш (2)'!N$3,#REF!,'Манзилли сотиб олиш (2)'!N$2)</f>
        <v>#REF!</v>
      </c>
      <c r="O1260" s="7" t="e">
        <f t="shared" si="244"/>
        <v>#REF!</v>
      </c>
      <c r="P1260" s="7">
        <f t="shared" si="245"/>
        <v>0</v>
      </c>
      <c r="Q1260" s="7">
        <f t="shared" si="246"/>
        <v>0</v>
      </c>
      <c r="R1260" s="5" t="e">
        <f>++COUNTIFS(#REF!,'Манзилли сотиб олиш (2)'!$F1260,#REF!,'Манзилли сотиб олиш (2)'!R$3,#REF!,'Манзилли сотиб олиш (2)'!R$2)</f>
        <v>#REF!</v>
      </c>
      <c r="S1260" s="5" t="e">
        <f>++COUNTIFS(#REF!,'Манзилли сотиб олиш (2)'!$F1260,#REF!,'Манзилли сотиб олиш (2)'!S$3,#REF!,'Манзилли сотиб олиш (2)'!S$2)</f>
        <v>#REF!</v>
      </c>
      <c r="T1260" s="5" t="e">
        <f>++COUNTIFS(#REF!,'Манзилли сотиб олиш (2)'!$F1260,#REF!,'Манзилли сотиб олиш (2)'!T$3,#REF!,'Манзилли сотиб олиш (2)'!T$2)</f>
        <v>#REF!</v>
      </c>
      <c r="U1260" s="5" t="e">
        <f>++COUNTIFS(#REF!,'Манзилли сотиб олиш (2)'!$F1260,#REF!,'Манзилли сотиб олиш (2)'!U$3,#REF!,'Манзилли сотиб олиш (2)'!U$2)</f>
        <v>#REF!</v>
      </c>
      <c r="V1260" s="5" t="e">
        <f>++COUNTIFS(#REF!,'Манзилли сотиб олиш (2)'!$F1260,#REF!,'Манзилли сотиб олиш (2)'!V$3,#REF!,'Манзилли сотиб олиш (2)'!V$2)</f>
        <v>#REF!</v>
      </c>
      <c r="W1260" s="7" t="e">
        <f t="shared" si="247"/>
        <v>#REF!</v>
      </c>
      <c r="X1260" s="7">
        <f t="shared" si="242"/>
        <v>0</v>
      </c>
      <c r="Y1260" s="7">
        <f t="shared" si="248"/>
        <v>0</v>
      </c>
      <c r="Z1260" s="7">
        <f t="shared" si="243"/>
        <v>0</v>
      </c>
      <c r="AA1260" s="7">
        <v>0</v>
      </c>
      <c r="AB1260" s="7" t="e">
        <f t="shared" si="249"/>
        <v>#REF!</v>
      </c>
      <c r="AC1260" s="7">
        <f t="shared" si="251"/>
        <v>0</v>
      </c>
      <c r="AD1260" s="12" t="e">
        <f>++VLOOKUP(F1260,#REF!,3,0)</f>
        <v>#REF!</v>
      </c>
      <c r="AE1260" s="10"/>
      <c r="AF1260" s="10"/>
    </row>
    <row r="1261" spans="1:34" x14ac:dyDescent="0.25">
      <c r="A1261" s="3">
        <v>11</v>
      </c>
      <c r="B1261" s="23"/>
      <c r="C1261" s="3" t="s">
        <v>682</v>
      </c>
      <c r="D1261" s="3">
        <f>++COUNTA(D1262:D1407)</f>
        <v>146</v>
      </c>
      <c r="E1261" s="4"/>
      <c r="F1261" s="4"/>
      <c r="G1261" s="7" t="s">
        <v>2864</v>
      </c>
      <c r="H1261" s="4"/>
      <c r="I1261" s="3"/>
      <c r="J1261" s="4" t="e">
        <f t="shared" ref="J1261:AC1261" si="252">SUM(J1262:J1407)</f>
        <v>#REF!</v>
      </c>
      <c r="K1261" s="4" t="e">
        <f t="shared" si="252"/>
        <v>#REF!</v>
      </c>
      <c r="L1261" s="4" t="e">
        <f t="shared" si="252"/>
        <v>#REF!</v>
      </c>
      <c r="M1261" s="4" t="e">
        <f t="shared" si="252"/>
        <v>#REF!</v>
      </c>
      <c r="N1261" s="4" t="e">
        <f t="shared" si="252"/>
        <v>#REF!</v>
      </c>
      <c r="O1261" s="4" t="e">
        <f t="shared" si="252"/>
        <v>#REF!</v>
      </c>
      <c r="P1261" s="4">
        <f t="shared" si="252"/>
        <v>11</v>
      </c>
      <c r="Q1261" s="4">
        <f t="shared" si="252"/>
        <v>2784.0349999999999</v>
      </c>
      <c r="R1261" s="4" t="e">
        <f t="shared" si="252"/>
        <v>#REF!</v>
      </c>
      <c r="S1261" s="4" t="e">
        <f t="shared" si="252"/>
        <v>#REF!</v>
      </c>
      <c r="T1261" s="4" t="e">
        <f t="shared" si="252"/>
        <v>#REF!</v>
      </c>
      <c r="U1261" s="4" t="e">
        <f t="shared" si="252"/>
        <v>#REF!</v>
      </c>
      <c r="V1261" s="4" t="e">
        <f t="shared" si="252"/>
        <v>#REF!</v>
      </c>
      <c r="W1261" s="4" t="e">
        <f t="shared" si="252"/>
        <v>#REF!</v>
      </c>
      <c r="X1261" s="4">
        <f t="shared" si="252"/>
        <v>21</v>
      </c>
      <c r="Y1261" s="4">
        <f t="shared" si="252"/>
        <v>4378.9229999999998</v>
      </c>
      <c r="Z1261" s="4">
        <f t="shared" si="252"/>
        <v>32</v>
      </c>
      <c r="AA1261" s="4">
        <f t="shared" si="252"/>
        <v>7162.9580000000005</v>
      </c>
      <c r="AB1261" s="4" t="e">
        <f t="shared" si="252"/>
        <v>#REF!</v>
      </c>
      <c r="AC1261" s="4" t="e">
        <f t="shared" si="252"/>
        <v>#REF!</v>
      </c>
      <c r="AD1261" s="11"/>
      <c r="AE1261" s="3">
        <f>++COUNTA(AE1262:AE1407)</f>
        <v>40</v>
      </c>
      <c r="AF1261" s="3">
        <f>++COUNTA(AF1262:AF1407)</f>
        <v>40</v>
      </c>
      <c r="AH1261" t="e">
        <v>#N/A</v>
      </c>
    </row>
    <row r="1262" spans="1:34" x14ac:dyDescent="0.25">
      <c r="A1262" s="5">
        <v>1</v>
      </c>
      <c r="B1262" s="22" t="s">
        <v>682</v>
      </c>
      <c r="C1262" s="6" t="s">
        <v>1651</v>
      </c>
      <c r="D1262" s="5" t="s">
        <v>742</v>
      </c>
      <c r="E1262" s="7">
        <v>78132041</v>
      </c>
      <c r="F1262" s="7">
        <v>40501917170010</v>
      </c>
      <c r="G1262" s="7" t="s">
        <v>2608</v>
      </c>
      <c r="H1262" s="14">
        <v>45059</v>
      </c>
      <c r="I1262" s="5" t="s">
        <v>1125</v>
      </c>
      <c r="J1262" s="5" t="e">
        <f>++COUNTIFS(#REF!,'Манзилли сотиб олиш (2)'!$F1262,#REF!,'Манзилли сотиб олиш (2)'!J$3,#REF!,'Манзилли сотиб олиш (2)'!J$2)</f>
        <v>#REF!</v>
      </c>
      <c r="K1262" s="5" t="e">
        <f>++COUNTIFS(#REF!,'Манзилли сотиб олиш (2)'!$F1262,#REF!,'Манзилли сотиб олиш (2)'!K$3,#REF!,'Манзилли сотиб олиш (2)'!K$2)</f>
        <v>#REF!</v>
      </c>
      <c r="L1262" s="5" t="e">
        <f>++COUNTIFS(#REF!,'Манзилли сотиб олиш (2)'!$F1262,#REF!,'Манзилли сотиб олиш (2)'!L$3,#REF!,'Манзилли сотиб олиш (2)'!L$2)</f>
        <v>#REF!</v>
      </c>
      <c r="M1262" s="5" t="e">
        <f>++COUNTIFS(#REF!,'Манзилли сотиб олиш (2)'!$F1262,#REF!,'Манзилли сотиб олиш (2)'!M$3,#REF!,'Манзилли сотиб олиш (2)'!M$2)</f>
        <v>#REF!</v>
      </c>
      <c r="N1262" s="5" t="e">
        <f>++COUNTIFS(#REF!,'Манзилли сотиб олиш (2)'!$F1262,#REF!,'Манзилли сотиб олиш (2)'!N$3,#REF!,'Манзилли сотиб олиш (2)'!N$2)</f>
        <v>#REF!</v>
      </c>
      <c r="O1262" s="7" t="e">
        <f t="shared" ref="O1262:O1325" si="253">++IF(N1262=1,32,0)</f>
        <v>#REF!</v>
      </c>
      <c r="P1262" s="7">
        <f t="shared" ref="P1262:P1325" si="254">++IF(Q1262&gt;0,1,0)</f>
        <v>1</v>
      </c>
      <c r="Q1262" s="7">
        <f t="shared" ref="Q1262:Q1325" si="255">++IF(I1262="Davlat byudeti",AA1262,0)</f>
        <v>166.435</v>
      </c>
      <c r="R1262" s="5" t="e">
        <f>++COUNTIFS(#REF!,'Манзилли сотиб олиш (2)'!$F1262,#REF!,'Манзилли сотиб олиш (2)'!R$3,#REF!,'Манзилли сотиб олиш (2)'!R$2)</f>
        <v>#REF!</v>
      </c>
      <c r="S1262" s="5" t="e">
        <f>++COUNTIFS(#REF!,'Манзилли сотиб олиш (2)'!$F1262,#REF!,'Манзилли сотиб олиш (2)'!S$3,#REF!,'Манзилли сотиб олиш (2)'!S$2)</f>
        <v>#REF!</v>
      </c>
      <c r="T1262" s="5" t="e">
        <f>++COUNTIFS(#REF!,'Манзилли сотиб олиш (2)'!$F1262,#REF!,'Манзилли сотиб олиш (2)'!T$3,#REF!,'Манзилли сотиб олиш (2)'!T$2)</f>
        <v>#REF!</v>
      </c>
      <c r="U1262" s="5" t="e">
        <f>++COUNTIFS(#REF!,'Манзилли сотиб олиш (2)'!$F1262,#REF!,'Манзилли сотиб олиш (2)'!U$3,#REF!,'Манзилли сотиб олиш (2)'!U$2)</f>
        <v>#REF!</v>
      </c>
      <c r="V1262" s="5" t="e">
        <f>++COUNTIFS(#REF!,'Манзилли сотиб олиш (2)'!$F1262,#REF!,'Манзилли сотиб олиш (2)'!V$3,#REF!,'Манзилли сотиб олиш (2)'!V$2)</f>
        <v>#REF!</v>
      </c>
      <c r="W1262" s="7" t="e">
        <f t="shared" ref="W1262:W1325" si="256">++IF(V1262=1,32,0)</f>
        <v>#REF!</v>
      </c>
      <c r="X1262" s="7">
        <f t="shared" ref="X1262:Z1277" si="257">++IF(Y1262&gt;0,1,0)</f>
        <v>0</v>
      </c>
      <c r="Y1262" s="7">
        <f t="shared" ref="Y1262:Y1325" si="258">++IF(I1262="Mahalliy byudeti",AA1262,0)</f>
        <v>0</v>
      </c>
      <c r="Z1262" s="7">
        <f t="shared" si="257"/>
        <v>1</v>
      </c>
      <c r="AA1262" s="7">
        <v>166.435</v>
      </c>
      <c r="AB1262" s="7" t="e">
        <f t="shared" ref="AB1262:AB1325" si="259">++IF((N1262+V1262)&gt;0,Z1262,0)</f>
        <v>#REF!</v>
      </c>
      <c r="AC1262" s="7" t="e">
        <f t="shared" ref="AC1262:AC1325" si="260">++IF(Z1262&gt;0,AA1262+W1262+O1262,0)</f>
        <v>#REF!</v>
      </c>
      <c r="AD1262" s="12" t="e">
        <f>++VLOOKUP(F1262,#REF!,3,0)</f>
        <v>#REF!</v>
      </c>
      <c r="AE1262" s="10" t="s">
        <v>682</v>
      </c>
      <c r="AF1262" s="10" t="s">
        <v>1007</v>
      </c>
      <c r="AH1262" t="s">
        <v>2962</v>
      </c>
    </row>
    <row r="1263" spans="1:34" x14ac:dyDescent="0.25">
      <c r="A1263" s="5">
        <f t="shared" ref="A1263:A1326" si="261">+A1262+1</f>
        <v>2</v>
      </c>
      <c r="B1263" s="22" t="s">
        <v>682</v>
      </c>
      <c r="C1263" s="6" t="s">
        <v>1652</v>
      </c>
      <c r="D1263" s="5" t="s">
        <v>741</v>
      </c>
      <c r="E1263" s="7">
        <v>78133661</v>
      </c>
      <c r="F1263" s="7">
        <v>41604773140111</v>
      </c>
      <c r="G1263" s="7" t="s">
        <v>2609</v>
      </c>
      <c r="H1263" s="14">
        <v>45061</v>
      </c>
      <c r="I1263" s="5" t="s">
        <v>1125</v>
      </c>
      <c r="J1263" s="5" t="e">
        <f>++COUNTIFS(#REF!,'Манзилли сотиб олиш (2)'!$F1263,#REF!,'Манзилли сотиб олиш (2)'!J$3,#REF!,'Манзилли сотиб олиш (2)'!J$2)</f>
        <v>#REF!</v>
      </c>
      <c r="K1263" s="5" t="e">
        <f>++COUNTIFS(#REF!,'Манзилли сотиб олиш (2)'!$F1263,#REF!,'Манзилли сотиб олиш (2)'!K$3,#REF!,'Манзилли сотиб олиш (2)'!K$2)</f>
        <v>#REF!</v>
      </c>
      <c r="L1263" s="5" t="e">
        <f>++COUNTIFS(#REF!,'Манзилли сотиб олиш (2)'!$F1263,#REF!,'Манзилли сотиб олиш (2)'!L$3,#REF!,'Манзилли сотиб олиш (2)'!L$2)</f>
        <v>#REF!</v>
      </c>
      <c r="M1263" s="5" t="e">
        <f>++COUNTIFS(#REF!,'Манзилли сотиб олиш (2)'!$F1263,#REF!,'Манзилли сотиб олиш (2)'!M$3,#REF!,'Манзилли сотиб олиш (2)'!M$2)</f>
        <v>#REF!</v>
      </c>
      <c r="N1263" s="5" t="e">
        <f>++COUNTIFS(#REF!,'Манзилли сотиб олиш (2)'!$F1263,#REF!,'Манзилли сотиб олиш (2)'!N$3,#REF!,'Манзилли сотиб олиш (2)'!N$2)</f>
        <v>#REF!</v>
      </c>
      <c r="O1263" s="7" t="e">
        <f t="shared" si="253"/>
        <v>#REF!</v>
      </c>
      <c r="P1263" s="7">
        <f t="shared" si="254"/>
        <v>1</v>
      </c>
      <c r="Q1263" s="7">
        <f t="shared" si="255"/>
        <v>305.10000000000002</v>
      </c>
      <c r="R1263" s="5" t="e">
        <f>++COUNTIFS(#REF!,'Манзилли сотиб олиш (2)'!$F1263,#REF!,'Манзилли сотиб олиш (2)'!R$3,#REF!,'Манзилли сотиб олиш (2)'!R$2)</f>
        <v>#REF!</v>
      </c>
      <c r="S1263" s="5" t="e">
        <f>++COUNTIFS(#REF!,'Манзилли сотиб олиш (2)'!$F1263,#REF!,'Манзилли сотиб олиш (2)'!S$3,#REF!,'Манзилли сотиб олиш (2)'!S$2)</f>
        <v>#REF!</v>
      </c>
      <c r="T1263" s="5" t="e">
        <f>++COUNTIFS(#REF!,'Манзилли сотиб олиш (2)'!$F1263,#REF!,'Манзилли сотиб олиш (2)'!T$3,#REF!,'Манзилли сотиб олиш (2)'!T$2)</f>
        <v>#REF!</v>
      </c>
      <c r="U1263" s="5" t="e">
        <f>++COUNTIFS(#REF!,'Манзилли сотиб олиш (2)'!$F1263,#REF!,'Манзилли сотиб олиш (2)'!U$3,#REF!,'Манзилли сотиб олиш (2)'!U$2)</f>
        <v>#REF!</v>
      </c>
      <c r="V1263" s="5" t="e">
        <f>++COUNTIFS(#REF!,'Манзилли сотиб олиш (2)'!$F1263,#REF!,'Манзилли сотиб олиш (2)'!V$3,#REF!,'Манзилли сотиб олиш (2)'!V$2)</f>
        <v>#REF!</v>
      </c>
      <c r="W1263" s="7" t="e">
        <f t="shared" si="256"/>
        <v>#REF!</v>
      </c>
      <c r="X1263" s="7">
        <f t="shared" si="257"/>
        <v>0</v>
      </c>
      <c r="Y1263" s="7">
        <f t="shared" si="258"/>
        <v>0</v>
      </c>
      <c r="Z1263" s="7">
        <f t="shared" si="257"/>
        <v>1</v>
      </c>
      <c r="AA1263" s="7">
        <v>305.10000000000002</v>
      </c>
      <c r="AB1263" s="7" t="e">
        <f t="shared" si="259"/>
        <v>#REF!</v>
      </c>
      <c r="AC1263" s="7" t="e">
        <f t="shared" si="260"/>
        <v>#REF!</v>
      </c>
      <c r="AD1263" s="12" t="e">
        <f>++VLOOKUP(F1263,#REF!,3,0)</f>
        <v>#REF!</v>
      </c>
      <c r="AE1263" s="10" t="s">
        <v>317</v>
      </c>
      <c r="AF1263" s="10" t="s">
        <v>2928</v>
      </c>
      <c r="AH1263" t="s">
        <v>2962</v>
      </c>
    </row>
    <row r="1264" spans="1:34" x14ac:dyDescent="0.25">
      <c r="A1264" s="5">
        <f t="shared" si="261"/>
        <v>3</v>
      </c>
      <c r="B1264" s="22" t="s">
        <v>682</v>
      </c>
      <c r="C1264" s="6" t="s">
        <v>1655</v>
      </c>
      <c r="D1264" s="5" t="s">
        <v>738</v>
      </c>
      <c r="E1264" s="7">
        <v>78146214</v>
      </c>
      <c r="F1264" s="7">
        <v>30602927170021</v>
      </c>
      <c r="G1264" s="7" t="s">
        <v>2612</v>
      </c>
      <c r="H1264" s="14">
        <v>45062</v>
      </c>
      <c r="I1264" s="5" t="s">
        <v>1126</v>
      </c>
      <c r="J1264" s="5" t="e">
        <f>++COUNTIFS(#REF!,'Манзилли сотиб олиш (2)'!$F1264,#REF!,'Манзилли сотиб олиш (2)'!J$3,#REF!,'Манзилли сотиб олиш (2)'!J$2)</f>
        <v>#REF!</v>
      </c>
      <c r="K1264" s="5" t="e">
        <f>++COUNTIFS(#REF!,'Манзилли сотиб олиш (2)'!$F1264,#REF!,'Манзилли сотиб олиш (2)'!K$3,#REF!,'Манзилли сотиб олиш (2)'!K$2)</f>
        <v>#REF!</v>
      </c>
      <c r="L1264" s="5" t="e">
        <f>++COUNTIFS(#REF!,'Манзилли сотиб олиш (2)'!$F1264,#REF!,'Манзилли сотиб олиш (2)'!L$3,#REF!,'Манзилли сотиб олиш (2)'!L$2)</f>
        <v>#REF!</v>
      </c>
      <c r="M1264" s="5" t="e">
        <f>++COUNTIFS(#REF!,'Манзилли сотиб олиш (2)'!$F1264,#REF!,'Манзилли сотиб олиш (2)'!M$3,#REF!,'Манзилли сотиб олиш (2)'!M$2)</f>
        <v>#REF!</v>
      </c>
      <c r="N1264" s="5" t="e">
        <f>++COUNTIFS(#REF!,'Манзилли сотиб олиш (2)'!$F1264,#REF!,'Манзилли сотиб олиш (2)'!N$3,#REF!,'Манзилли сотиб олиш (2)'!N$2)</f>
        <v>#REF!</v>
      </c>
      <c r="O1264" s="7" t="e">
        <f t="shared" si="253"/>
        <v>#REF!</v>
      </c>
      <c r="P1264" s="7">
        <f t="shared" si="254"/>
        <v>0</v>
      </c>
      <c r="Q1264" s="7">
        <f t="shared" si="255"/>
        <v>0</v>
      </c>
      <c r="R1264" s="5" t="e">
        <f>++COUNTIFS(#REF!,'Манзилли сотиб олиш (2)'!$F1264,#REF!,'Манзилли сотиб олиш (2)'!R$3,#REF!,'Манзилли сотиб олиш (2)'!R$2)</f>
        <v>#REF!</v>
      </c>
      <c r="S1264" s="5" t="e">
        <f>++COUNTIFS(#REF!,'Манзилли сотиб олиш (2)'!$F1264,#REF!,'Манзилли сотиб олиш (2)'!S$3,#REF!,'Манзилли сотиб олиш (2)'!S$2)</f>
        <v>#REF!</v>
      </c>
      <c r="T1264" s="5" t="e">
        <f>++COUNTIFS(#REF!,'Манзилли сотиб олиш (2)'!$F1264,#REF!,'Манзилли сотиб олиш (2)'!T$3,#REF!,'Манзилли сотиб олиш (2)'!T$2)</f>
        <v>#REF!</v>
      </c>
      <c r="U1264" s="5" t="e">
        <f>++COUNTIFS(#REF!,'Манзилли сотиб олиш (2)'!$F1264,#REF!,'Манзилли сотиб олиш (2)'!U$3,#REF!,'Манзилли сотиб олиш (2)'!U$2)</f>
        <v>#REF!</v>
      </c>
      <c r="V1264" s="5" t="e">
        <f>++COUNTIFS(#REF!,'Манзилли сотиб олиш (2)'!$F1264,#REF!,'Манзилли сотиб олиш (2)'!V$3,#REF!,'Манзилли сотиб олиш (2)'!V$2)</f>
        <v>#REF!</v>
      </c>
      <c r="W1264" s="7" t="e">
        <f t="shared" si="256"/>
        <v>#REF!</v>
      </c>
      <c r="X1264" s="7">
        <f t="shared" si="257"/>
        <v>1</v>
      </c>
      <c r="Y1264" s="7">
        <f t="shared" si="258"/>
        <v>109.4</v>
      </c>
      <c r="Z1264" s="7">
        <f t="shared" si="257"/>
        <v>1</v>
      </c>
      <c r="AA1264" s="7">
        <v>109.4</v>
      </c>
      <c r="AB1264" s="7" t="e">
        <f t="shared" si="259"/>
        <v>#REF!</v>
      </c>
      <c r="AC1264" s="7" t="e">
        <f t="shared" si="260"/>
        <v>#REF!</v>
      </c>
      <c r="AD1264" s="12" t="e">
        <f>++VLOOKUP(F1264,#REF!,3,0)</f>
        <v>#REF!</v>
      </c>
      <c r="AE1264" s="10" t="s">
        <v>682</v>
      </c>
      <c r="AF1264" s="10" t="s">
        <v>2931</v>
      </c>
      <c r="AH1264" t="s">
        <v>2962</v>
      </c>
    </row>
    <row r="1265" spans="1:34" x14ac:dyDescent="0.25">
      <c r="A1265" s="5">
        <f t="shared" si="261"/>
        <v>4</v>
      </c>
      <c r="B1265" s="22" t="s">
        <v>682</v>
      </c>
      <c r="C1265" s="6" t="s">
        <v>1664</v>
      </c>
      <c r="D1265" s="5" t="s">
        <v>730</v>
      </c>
      <c r="E1265" s="7">
        <v>78307031</v>
      </c>
      <c r="F1265" s="7">
        <v>32605953140048</v>
      </c>
      <c r="G1265" s="7" t="s">
        <v>2621</v>
      </c>
      <c r="H1265" s="14">
        <v>45069</v>
      </c>
      <c r="I1265" s="5" t="s">
        <v>1125</v>
      </c>
      <c r="J1265" s="5" t="e">
        <f>++COUNTIFS(#REF!,'Манзилли сотиб олиш (2)'!$F1265,#REF!,'Манзилли сотиб олиш (2)'!J$3,#REF!,'Манзилли сотиб олиш (2)'!J$2)</f>
        <v>#REF!</v>
      </c>
      <c r="K1265" s="5" t="e">
        <f>++COUNTIFS(#REF!,'Манзилли сотиб олиш (2)'!$F1265,#REF!,'Манзилли сотиб олиш (2)'!K$3,#REF!,'Манзилли сотиб олиш (2)'!K$2)</f>
        <v>#REF!</v>
      </c>
      <c r="L1265" s="5" t="e">
        <f>++COUNTIFS(#REF!,'Манзилли сотиб олиш (2)'!$F1265,#REF!,'Манзилли сотиб олиш (2)'!L$3,#REF!,'Манзилли сотиб олиш (2)'!L$2)</f>
        <v>#REF!</v>
      </c>
      <c r="M1265" s="5" t="e">
        <f>++COUNTIFS(#REF!,'Манзилли сотиб олиш (2)'!$F1265,#REF!,'Манзилли сотиб олиш (2)'!M$3,#REF!,'Манзилли сотиб олиш (2)'!M$2)</f>
        <v>#REF!</v>
      </c>
      <c r="N1265" s="5" t="e">
        <f>++COUNTIFS(#REF!,'Манзилли сотиб олиш (2)'!$F1265,#REF!,'Манзилли сотиб олиш (2)'!N$3,#REF!,'Манзилли сотиб олиш (2)'!N$2)</f>
        <v>#REF!</v>
      </c>
      <c r="O1265" s="7" t="e">
        <f t="shared" si="253"/>
        <v>#REF!</v>
      </c>
      <c r="P1265" s="7">
        <f t="shared" si="254"/>
        <v>1</v>
      </c>
      <c r="Q1265" s="7">
        <f t="shared" si="255"/>
        <v>296</v>
      </c>
      <c r="R1265" s="5" t="e">
        <f>++COUNTIFS(#REF!,'Манзилли сотиб олиш (2)'!$F1265,#REF!,'Манзилли сотиб олиш (2)'!R$3,#REF!,'Манзилли сотиб олиш (2)'!R$2)</f>
        <v>#REF!</v>
      </c>
      <c r="S1265" s="5" t="e">
        <f>++COUNTIFS(#REF!,'Манзилли сотиб олиш (2)'!$F1265,#REF!,'Манзилли сотиб олиш (2)'!S$3,#REF!,'Манзилли сотиб олиш (2)'!S$2)</f>
        <v>#REF!</v>
      </c>
      <c r="T1265" s="5" t="e">
        <f>++COUNTIFS(#REF!,'Манзилли сотиб олиш (2)'!$F1265,#REF!,'Манзилли сотиб олиш (2)'!T$3,#REF!,'Манзилли сотиб олиш (2)'!T$2)</f>
        <v>#REF!</v>
      </c>
      <c r="U1265" s="5" t="e">
        <f>++COUNTIFS(#REF!,'Манзилли сотиб олиш (2)'!$F1265,#REF!,'Манзилли сотиб олиш (2)'!U$3,#REF!,'Манзилли сотиб олиш (2)'!U$2)</f>
        <v>#REF!</v>
      </c>
      <c r="V1265" s="5" t="e">
        <f>++COUNTIFS(#REF!,'Манзилли сотиб олиш (2)'!$F1265,#REF!,'Манзилли сотиб олиш (2)'!V$3,#REF!,'Манзилли сотиб олиш (2)'!V$2)</f>
        <v>#REF!</v>
      </c>
      <c r="W1265" s="7" t="e">
        <f t="shared" si="256"/>
        <v>#REF!</v>
      </c>
      <c r="X1265" s="7">
        <f t="shared" si="257"/>
        <v>0</v>
      </c>
      <c r="Y1265" s="7">
        <f t="shared" si="258"/>
        <v>0</v>
      </c>
      <c r="Z1265" s="7">
        <f t="shared" si="257"/>
        <v>1</v>
      </c>
      <c r="AA1265" s="7">
        <v>296</v>
      </c>
      <c r="AB1265" s="7" t="e">
        <f t="shared" si="259"/>
        <v>#REF!</v>
      </c>
      <c r="AC1265" s="7" t="e">
        <f t="shared" si="260"/>
        <v>#REF!</v>
      </c>
      <c r="AD1265" s="12" t="e">
        <f>++VLOOKUP(F1265,#REF!,3,0)</f>
        <v>#REF!</v>
      </c>
      <c r="AE1265" s="10" t="s">
        <v>11</v>
      </c>
      <c r="AF1265" s="10" t="s">
        <v>1017</v>
      </c>
      <c r="AH1265" t="s">
        <v>2962</v>
      </c>
    </row>
    <row r="1266" spans="1:34" x14ac:dyDescent="0.25">
      <c r="A1266" s="5">
        <f t="shared" si="261"/>
        <v>5</v>
      </c>
      <c r="B1266" s="22" t="s">
        <v>682</v>
      </c>
      <c r="C1266" s="6" t="s">
        <v>1665</v>
      </c>
      <c r="D1266" s="5" t="s">
        <v>729</v>
      </c>
      <c r="E1266" s="7">
        <v>78316955</v>
      </c>
      <c r="F1266" s="7">
        <v>31003913140038</v>
      </c>
      <c r="G1266" s="7" t="s">
        <v>2622</v>
      </c>
      <c r="H1266" s="14">
        <v>45069</v>
      </c>
      <c r="I1266" s="5" t="s">
        <v>1125</v>
      </c>
      <c r="J1266" s="5" t="e">
        <f>++COUNTIFS(#REF!,'Манзилли сотиб олиш (2)'!$F1266,#REF!,'Манзилли сотиб олиш (2)'!J$3,#REF!,'Манзилли сотиб олиш (2)'!J$2)</f>
        <v>#REF!</v>
      </c>
      <c r="K1266" s="5" t="e">
        <f>++COUNTIFS(#REF!,'Манзилли сотиб олиш (2)'!$F1266,#REF!,'Манзилли сотиб олиш (2)'!K$3,#REF!,'Манзилли сотиб олиш (2)'!K$2)</f>
        <v>#REF!</v>
      </c>
      <c r="L1266" s="5" t="e">
        <f>++COUNTIFS(#REF!,'Манзилли сотиб олиш (2)'!$F1266,#REF!,'Манзилли сотиб олиш (2)'!L$3,#REF!,'Манзилли сотиб олиш (2)'!L$2)</f>
        <v>#REF!</v>
      </c>
      <c r="M1266" s="5" t="e">
        <f>++COUNTIFS(#REF!,'Манзилли сотиб олиш (2)'!$F1266,#REF!,'Манзилли сотиб олиш (2)'!M$3,#REF!,'Манзилли сотиб олиш (2)'!M$2)</f>
        <v>#REF!</v>
      </c>
      <c r="N1266" s="5" t="e">
        <f>++COUNTIFS(#REF!,'Манзилли сотиб олиш (2)'!$F1266,#REF!,'Манзилли сотиб олиш (2)'!N$3,#REF!,'Манзилли сотиб олиш (2)'!N$2)</f>
        <v>#REF!</v>
      </c>
      <c r="O1266" s="7" t="e">
        <f t="shared" si="253"/>
        <v>#REF!</v>
      </c>
      <c r="P1266" s="7">
        <f t="shared" si="254"/>
        <v>1</v>
      </c>
      <c r="Q1266" s="7">
        <f t="shared" si="255"/>
        <v>250</v>
      </c>
      <c r="R1266" s="5" t="e">
        <f>++COUNTIFS(#REF!,'Манзилли сотиб олиш (2)'!$F1266,#REF!,'Манзилли сотиб олиш (2)'!R$3,#REF!,'Манзилли сотиб олиш (2)'!R$2)</f>
        <v>#REF!</v>
      </c>
      <c r="S1266" s="5" t="e">
        <f>++COUNTIFS(#REF!,'Манзилли сотиб олиш (2)'!$F1266,#REF!,'Манзилли сотиб олиш (2)'!S$3,#REF!,'Манзилли сотиб олиш (2)'!S$2)</f>
        <v>#REF!</v>
      </c>
      <c r="T1266" s="5" t="e">
        <f>++COUNTIFS(#REF!,'Манзилли сотиб олиш (2)'!$F1266,#REF!,'Манзилли сотиб олиш (2)'!T$3,#REF!,'Манзилли сотиб олиш (2)'!T$2)</f>
        <v>#REF!</v>
      </c>
      <c r="U1266" s="5" t="e">
        <f>++COUNTIFS(#REF!,'Манзилли сотиб олиш (2)'!$F1266,#REF!,'Манзилли сотиб олиш (2)'!U$3,#REF!,'Манзилли сотиб олиш (2)'!U$2)</f>
        <v>#REF!</v>
      </c>
      <c r="V1266" s="5" t="e">
        <f>++COUNTIFS(#REF!,'Манзилли сотиб олиш (2)'!$F1266,#REF!,'Манзилли сотиб олиш (2)'!V$3,#REF!,'Манзилли сотиб олиш (2)'!V$2)</f>
        <v>#REF!</v>
      </c>
      <c r="W1266" s="7" t="e">
        <f t="shared" si="256"/>
        <v>#REF!</v>
      </c>
      <c r="X1266" s="7">
        <f t="shared" si="257"/>
        <v>0</v>
      </c>
      <c r="Y1266" s="7">
        <f t="shared" si="258"/>
        <v>0</v>
      </c>
      <c r="Z1266" s="7">
        <f t="shared" si="257"/>
        <v>1</v>
      </c>
      <c r="AA1266" s="7">
        <v>250</v>
      </c>
      <c r="AB1266" s="7" t="e">
        <f t="shared" si="259"/>
        <v>#REF!</v>
      </c>
      <c r="AC1266" s="7" t="e">
        <f t="shared" si="260"/>
        <v>#REF!</v>
      </c>
      <c r="AD1266" s="12" t="e">
        <f>++VLOOKUP(F1266,#REF!,3,0)</f>
        <v>#REF!</v>
      </c>
      <c r="AE1266" s="10" t="s">
        <v>11</v>
      </c>
      <c r="AF1266" s="10" t="s">
        <v>997</v>
      </c>
      <c r="AH1266" t="s">
        <v>2962</v>
      </c>
    </row>
    <row r="1267" spans="1:34" x14ac:dyDescent="0.25">
      <c r="A1267" s="5">
        <f t="shared" si="261"/>
        <v>6</v>
      </c>
      <c r="B1267" s="22" t="s">
        <v>682</v>
      </c>
      <c r="C1267" s="6" t="s">
        <v>1668</v>
      </c>
      <c r="D1267" s="5" t="s">
        <v>728</v>
      </c>
      <c r="E1267" s="7">
        <v>78321854</v>
      </c>
      <c r="F1267" s="7">
        <v>32601893140043</v>
      </c>
      <c r="G1267" s="7" t="s">
        <v>2625</v>
      </c>
      <c r="H1267" s="14">
        <v>45070</v>
      </c>
      <c r="I1267" s="5" t="s">
        <v>1125</v>
      </c>
      <c r="J1267" s="5" t="e">
        <f>++COUNTIFS(#REF!,'Манзилли сотиб олиш (2)'!$F1267,#REF!,'Манзилли сотиб олиш (2)'!J$3,#REF!,'Манзилли сотиб олиш (2)'!J$2)</f>
        <v>#REF!</v>
      </c>
      <c r="K1267" s="5" t="e">
        <f>++COUNTIFS(#REF!,'Манзилли сотиб олиш (2)'!$F1267,#REF!,'Манзилли сотиб олиш (2)'!K$3,#REF!,'Манзилли сотиб олиш (2)'!K$2)</f>
        <v>#REF!</v>
      </c>
      <c r="L1267" s="5" t="e">
        <f>++COUNTIFS(#REF!,'Манзилли сотиб олиш (2)'!$F1267,#REF!,'Манзилли сотиб олиш (2)'!L$3,#REF!,'Манзилли сотиб олиш (2)'!L$2)</f>
        <v>#REF!</v>
      </c>
      <c r="M1267" s="5" t="e">
        <f>++COUNTIFS(#REF!,'Манзилли сотиб олиш (2)'!$F1267,#REF!,'Манзилли сотиб олиш (2)'!M$3,#REF!,'Манзилли сотиб олиш (2)'!M$2)</f>
        <v>#REF!</v>
      </c>
      <c r="N1267" s="5" t="e">
        <f>++COUNTIFS(#REF!,'Манзилли сотиб олиш (2)'!$F1267,#REF!,'Манзилли сотиб олиш (2)'!N$3,#REF!,'Манзилли сотиб олиш (2)'!N$2)</f>
        <v>#REF!</v>
      </c>
      <c r="O1267" s="7" t="e">
        <f t="shared" si="253"/>
        <v>#REF!</v>
      </c>
      <c r="P1267" s="7">
        <f t="shared" si="254"/>
        <v>1</v>
      </c>
      <c r="Q1267" s="7">
        <f t="shared" si="255"/>
        <v>272</v>
      </c>
      <c r="R1267" s="5" t="e">
        <f>++COUNTIFS(#REF!,'Манзилли сотиб олиш (2)'!$F1267,#REF!,'Манзилли сотиб олиш (2)'!R$3,#REF!,'Манзилли сотиб олиш (2)'!R$2)</f>
        <v>#REF!</v>
      </c>
      <c r="S1267" s="5" t="e">
        <f>++COUNTIFS(#REF!,'Манзилли сотиб олиш (2)'!$F1267,#REF!,'Манзилли сотиб олиш (2)'!S$3,#REF!,'Манзилли сотиб олиш (2)'!S$2)</f>
        <v>#REF!</v>
      </c>
      <c r="T1267" s="5" t="e">
        <f>++COUNTIFS(#REF!,'Манзилли сотиб олиш (2)'!$F1267,#REF!,'Манзилли сотиб олиш (2)'!T$3,#REF!,'Манзилли сотиб олиш (2)'!T$2)</f>
        <v>#REF!</v>
      </c>
      <c r="U1267" s="5" t="e">
        <f>++COUNTIFS(#REF!,'Манзилли сотиб олиш (2)'!$F1267,#REF!,'Манзилли сотиб олиш (2)'!U$3,#REF!,'Манзилли сотиб олиш (2)'!U$2)</f>
        <v>#REF!</v>
      </c>
      <c r="V1267" s="5" t="e">
        <f>++COUNTIFS(#REF!,'Манзилли сотиб олиш (2)'!$F1267,#REF!,'Манзилли сотиб олиш (2)'!V$3,#REF!,'Манзилли сотиб олиш (2)'!V$2)</f>
        <v>#REF!</v>
      </c>
      <c r="W1267" s="7" t="e">
        <f t="shared" si="256"/>
        <v>#REF!</v>
      </c>
      <c r="X1267" s="7">
        <f t="shared" si="257"/>
        <v>0</v>
      </c>
      <c r="Y1267" s="7">
        <f t="shared" si="258"/>
        <v>0</v>
      </c>
      <c r="Z1267" s="7">
        <f t="shared" si="257"/>
        <v>1</v>
      </c>
      <c r="AA1267" s="7">
        <v>272</v>
      </c>
      <c r="AB1267" s="7" t="e">
        <f t="shared" si="259"/>
        <v>#REF!</v>
      </c>
      <c r="AC1267" s="7" t="e">
        <f t="shared" si="260"/>
        <v>#REF!</v>
      </c>
      <c r="AD1267" s="12" t="e">
        <f>++VLOOKUP(F1267,#REF!,3,0)</f>
        <v>#REF!</v>
      </c>
      <c r="AE1267" s="10" t="s">
        <v>11</v>
      </c>
      <c r="AF1267" s="10" t="s">
        <v>2945</v>
      </c>
      <c r="AH1267" t="s">
        <v>2962</v>
      </c>
    </row>
    <row r="1268" spans="1:34" x14ac:dyDescent="0.25">
      <c r="A1268" s="5">
        <f t="shared" si="261"/>
        <v>7</v>
      </c>
      <c r="B1268" s="22" t="s">
        <v>682</v>
      </c>
      <c r="C1268" s="6" t="s">
        <v>1671</v>
      </c>
      <c r="D1268" s="5" t="s">
        <v>725</v>
      </c>
      <c r="E1268" s="7">
        <v>78555175</v>
      </c>
      <c r="F1268" s="7">
        <v>31201953140049</v>
      </c>
      <c r="G1268" s="7" t="s">
        <v>2628</v>
      </c>
      <c r="H1268" s="14">
        <v>45076</v>
      </c>
      <c r="I1268" s="5" t="s">
        <v>1125</v>
      </c>
      <c r="J1268" s="5" t="e">
        <f>++COUNTIFS(#REF!,'Манзилли сотиб олиш (2)'!$F1268,#REF!,'Манзилли сотиб олиш (2)'!J$3,#REF!,'Манзилли сотиб олиш (2)'!J$2)</f>
        <v>#REF!</v>
      </c>
      <c r="K1268" s="5" t="e">
        <f>++COUNTIFS(#REF!,'Манзилли сотиб олиш (2)'!$F1268,#REF!,'Манзилли сотиб олиш (2)'!K$3,#REF!,'Манзилли сотиб олиш (2)'!K$2)</f>
        <v>#REF!</v>
      </c>
      <c r="L1268" s="5" t="e">
        <f>++COUNTIFS(#REF!,'Манзилли сотиб олиш (2)'!$F1268,#REF!,'Манзилли сотиб олиш (2)'!L$3,#REF!,'Манзилли сотиб олиш (2)'!L$2)</f>
        <v>#REF!</v>
      </c>
      <c r="M1268" s="5" t="e">
        <f>++COUNTIFS(#REF!,'Манзилли сотиб олиш (2)'!$F1268,#REF!,'Манзилли сотиб олиш (2)'!M$3,#REF!,'Манзилли сотиб олиш (2)'!M$2)</f>
        <v>#REF!</v>
      </c>
      <c r="N1268" s="5" t="e">
        <f>++COUNTIFS(#REF!,'Манзилли сотиб олиш (2)'!$F1268,#REF!,'Манзилли сотиб олиш (2)'!N$3,#REF!,'Манзилли сотиб олиш (2)'!N$2)</f>
        <v>#REF!</v>
      </c>
      <c r="O1268" s="7" t="e">
        <f t="shared" si="253"/>
        <v>#REF!</v>
      </c>
      <c r="P1268" s="7">
        <f t="shared" si="254"/>
        <v>1</v>
      </c>
      <c r="Q1268" s="7">
        <f t="shared" si="255"/>
        <v>253</v>
      </c>
      <c r="R1268" s="5" t="e">
        <f>++COUNTIFS(#REF!,'Манзилли сотиб олиш (2)'!$F1268,#REF!,'Манзилли сотиб олиш (2)'!R$3,#REF!,'Манзилли сотиб олиш (2)'!R$2)</f>
        <v>#REF!</v>
      </c>
      <c r="S1268" s="5" t="e">
        <f>++COUNTIFS(#REF!,'Манзилли сотиб олиш (2)'!$F1268,#REF!,'Манзилли сотиб олиш (2)'!S$3,#REF!,'Манзилли сотиб олиш (2)'!S$2)</f>
        <v>#REF!</v>
      </c>
      <c r="T1268" s="5" t="e">
        <f>++COUNTIFS(#REF!,'Манзилли сотиб олиш (2)'!$F1268,#REF!,'Манзилли сотиб олиш (2)'!T$3,#REF!,'Манзилли сотиб олиш (2)'!T$2)</f>
        <v>#REF!</v>
      </c>
      <c r="U1268" s="5" t="e">
        <f>++COUNTIFS(#REF!,'Манзилли сотиб олиш (2)'!$F1268,#REF!,'Манзилли сотиб олиш (2)'!U$3,#REF!,'Манзилли сотиб олиш (2)'!U$2)</f>
        <v>#REF!</v>
      </c>
      <c r="V1268" s="5" t="e">
        <f>++COUNTIFS(#REF!,'Манзилли сотиб олиш (2)'!$F1268,#REF!,'Манзилли сотиб олиш (2)'!V$3,#REF!,'Манзилли сотиб олиш (2)'!V$2)</f>
        <v>#REF!</v>
      </c>
      <c r="W1268" s="7" t="e">
        <f t="shared" si="256"/>
        <v>#REF!</v>
      </c>
      <c r="X1268" s="7">
        <f t="shared" si="257"/>
        <v>0</v>
      </c>
      <c r="Y1268" s="7">
        <f t="shared" si="258"/>
        <v>0</v>
      </c>
      <c r="Z1268" s="7">
        <f t="shared" si="257"/>
        <v>1</v>
      </c>
      <c r="AA1268" s="7">
        <v>253</v>
      </c>
      <c r="AB1268" s="7" t="e">
        <f t="shared" si="259"/>
        <v>#REF!</v>
      </c>
      <c r="AC1268" s="7" t="e">
        <f t="shared" si="260"/>
        <v>#REF!</v>
      </c>
      <c r="AD1268" s="12" t="e">
        <f>++VLOOKUP(F1268,#REF!,3,0)</f>
        <v>#REF!</v>
      </c>
      <c r="AE1268" s="10" t="s">
        <v>317</v>
      </c>
      <c r="AF1268" s="10" t="s">
        <v>996</v>
      </c>
      <c r="AH1268" t="s">
        <v>2962</v>
      </c>
    </row>
    <row r="1269" spans="1:34" x14ac:dyDescent="0.25">
      <c r="A1269" s="5">
        <f t="shared" si="261"/>
        <v>8</v>
      </c>
      <c r="B1269" s="22" t="s">
        <v>682</v>
      </c>
      <c r="C1269" s="6" t="s">
        <v>1672</v>
      </c>
      <c r="D1269" s="5" t="s">
        <v>724</v>
      </c>
      <c r="E1269" s="7">
        <v>78574760</v>
      </c>
      <c r="F1269" s="7">
        <v>40712853140016</v>
      </c>
      <c r="G1269" s="7" t="s">
        <v>2629</v>
      </c>
      <c r="H1269" s="14">
        <v>45076</v>
      </c>
      <c r="I1269" s="5" t="s">
        <v>1125</v>
      </c>
      <c r="J1269" s="5" t="e">
        <f>++COUNTIFS(#REF!,'Манзилли сотиб олиш (2)'!$F1269,#REF!,'Манзилли сотиб олиш (2)'!J$3,#REF!,'Манзилли сотиб олиш (2)'!J$2)</f>
        <v>#REF!</v>
      </c>
      <c r="K1269" s="5" t="e">
        <f>++COUNTIFS(#REF!,'Манзилли сотиб олиш (2)'!$F1269,#REF!,'Манзилли сотиб олиш (2)'!K$3,#REF!,'Манзилли сотиб олиш (2)'!K$2)</f>
        <v>#REF!</v>
      </c>
      <c r="L1269" s="5" t="e">
        <f>++COUNTIFS(#REF!,'Манзилли сотиб олиш (2)'!$F1269,#REF!,'Манзилли сотиб олиш (2)'!L$3,#REF!,'Манзилли сотиб олиш (2)'!L$2)</f>
        <v>#REF!</v>
      </c>
      <c r="M1269" s="5" t="e">
        <f>++COUNTIFS(#REF!,'Манзилли сотиб олиш (2)'!$F1269,#REF!,'Манзилли сотиб олиш (2)'!M$3,#REF!,'Манзилли сотиб олиш (2)'!M$2)</f>
        <v>#REF!</v>
      </c>
      <c r="N1269" s="5" t="e">
        <f>++COUNTIFS(#REF!,'Манзилли сотиб олиш (2)'!$F1269,#REF!,'Манзилли сотиб олиш (2)'!N$3,#REF!,'Манзилли сотиб олиш (2)'!N$2)</f>
        <v>#REF!</v>
      </c>
      <c r="O1269" s="7" t="e">
        <f t="shared" si="253"/>
        <v>#REF!</v>
      </c>
      <c r="P1269" s="7">
        <f t="shared" si="254"/>
        <v>1</v>
      </c>
      <c r="Q1269" s="7">
        <f t="shared" si="255"/>
        <v>215</v>
      </c>
      <c r="R1269" s="5" t="e">
        <f>++COUNTIFS(#REF!,'Манзилли сотиб олиш (2)'!$F1269,#REF!,'Манзилли сотиб олиш (2)'!R$3,#REF!,'Манзилли сотиб олиш (2)'!R$2)</f>
        <v>#REF!</v>
      </c>
      <c r="S1269" s="5" t="e">
        <f>++COUNTIFS(#REF!,'Манзилли сотиб олиш (2)'!$F1269,#REF!,'Манзилли сотиб олиш (2)'!S$3,#REF!,'Манзилли сотиб олиш (2)'!S$2)</f>
        <v>#REF!</v>
      </c>
      <c r="T1269" s="5" t="e">
        <f>++COUNTIFS(#REF!,'Манзилли сотиб олиш (2)'!$F1269,#REF!,'Манзилли сотиб олиш (2)'!T$3,#REF!,'Манзилли сотиб олиш (2)'!T$2)</f>
        <v>#REF!</v>
      </c>
      <c r="U1269" s="5" t="e">
        <f>++COUNTIFS(#REF!,'Манзилли сотиб олиш (2)'!$F1269,#REF!,'Манзилли сотиб олиш (2)'!U$3,#REF!,'Манзилли сотиб олиш (2)'!U$2)</f>
        <v>#REF!</v>
      </c>
      <c r="V1269" s="5" t="e">
        <f>++COUNTIFS(#REF!,'Манзилли сотиб олиш (2)'!$F1269,#REF!,'Манзилли сотиб олиш (2)'!V$3,#REF!,'Манзилли сотиб олиш (2)'!V$2)</f>
        <v>#REF!</v>
      </c>
      <c r="W1269" s="7" t="e">
        <f t="shared" si="256"/>
        <v>#REF!</v>
      </c>
      <c r="X1269" s="7">
        <f t="shared" si="257"/>
        <v>0</v>
      </c>
      <c r="Y1269" s="7">
        <f t="shared" si="258"/>
        <v>0</v>
      </c>
      <c r="Z1269" s="7">
        <f t="shared" si="257"/>
        <v>1</v>
      </c>
      <c r="AA1269" s="7">
        <v>215</v>
      </c>
      <c r="AB1269" s="7" t="e">
        <f t="shared" si="259"/>
        <v>#REF!</v>
      </c>
      <c r="AC1269" s="7" t="e">
        <f t="shared" si="260"/>
        <v>#REF!</v>
      </c>
      <c r="AD1269" s="12" t="e">
        <f>++VLOOKUP(F1269,#REF!,3,0)</f>
        <v>#REF!</v>
      </c>
      <c r="AE1269" s="10" t="s">
        <v>11</v>
      </c>
      <c r="AF1269" s="10" t="s">
        <v>2932</v>
      </c>
      <c r="AH1269" t="s">
        <v>2962</v>
      </c>
    </row>
    <row r="1270" spans="1:34" x14ac:dyDescent="0.25">
      <c r="A1270" s="5">
        <f t="shared" si="261"/>
        <v>9</v>
      </c>
      <c r="B1270" s="22" t="s">
        <v>682</v>
      </c>
      <c r="C1270" s="6" t="s">
        <v>1673</v>
      </c>
      <c r="D1270" s="5" t="s">
        <v>723</v>
      </c>
      <c r="E1270" s="7">
        <v>78581834</v>
      </c>
      <c r="F1270" s="7">
        <v>41712913140036</v>
      </c>
      <c r="G1270" s="7" t="s">
        <v>2630</v>
      </c>
      <c r="H1270" s="14">
        <v>45076</v>
      </c>
      <c r="I1270" s="5" t="s">
        <v>1125</v>
      </c>
      <c r="J1270" s="5" t="e">
        <f>++COUNTIFS(#REF!,'Манзилли сотиб олиш (2)'!$F1270,#REF!,'Манзилли сотиб олиш (2)'!J$3,#REF!,'Манзилли сотиб олиш (2)'!J$2)</f>
        <v>#REF!</v>
      </c>
      <c r="K1270" s="5" t="e">
        <f>++COUNTIFS(#REF!,'Манзилли сотиб олиш (2)'!$F1270,#REF!,'Манзилли сотиб олиш (2)'!K$3,#REF!,'Манзилли сотиб олиш (2)'!K$2)</f>
        <v>#REF!</v>
      </c>
      <c r="L1270" s="5" t="e">
        <f>++COUNTIFS(#REF!,'Манзилли сотиб олиш (2)'!$F1270,#REF!,'Манзилли сотиб олиш (2)'!L$3,#REF!,'Манзилли сотиб олиш (2)'!L$2)</f>
        <v>#REF!</v>
      </c>
      <c r="M1270" s="5" t="e">
        <f>++COUNTIFS(#REF!,'Манзилли сотиб олиш (2)'!$F1270,#REF!,'Манзилли сотиб олиш (2)'!M$3,#REF!,'Манзилли сотиб олиш (2)'!M$2)</f>
        <v>#REF!</v>
      </c>
      <c r="N1270" s="5" t="e">
        <f>++COUNTIFS(#REF!,'Манзилли сотиб олиш (2)'!$F1270,#REF!,'Манзилли сотиб олиш (2)'!N$3,#REF!,'Манзилли сотиб олиш (2)'!N$2)</f>
        <v>#REF!</v>
      </c>
      <c r="O1270" s="7" t="e">
        <f t="shared" si="253"/>
        <v>#REF!</v>
      </c>
      <c r="P1270" s="7">
        <f t="shared" si="254"/>
        <v>1</v>
      </c>
      <c r="Q1270" s="7">
        <f t="shared" si="255"/>
        <v>284.8</v>
      </c>
      <c r="R1270" s="5" t="e">
        <f>++COUNTIFS(#REF!,'Манзилли сотиб олиш (2)'!$F1270,#REF!,'Манзилли сотиб олиш (2)'!R$3,#REF!,'Манзилли сотиб олиш (2)'!R$2)</f>
        <v>#REF!</v>
      </c>
      <c r="S1270" s="5" t="e">
        <f>++COUNTIFS(#REF!,'Манзилли сотиб олиш (2)'!$F1270,#REF!,'Манзилли сотиб олиш (2)'!S$3,#REF!,'Манзилли сотиб олиш (2)'!S$2)</f>
        <v>#REF!</v>
      </c>
      <c r="T1270" s="5" t="e">
        <f>++COUNTIFS(#REF!,'Манзилли сотиб олиш (2)'!$F1270,#REF!,'Манзилли сотиб олиш (2)'!T$3,#REF!,'Манзилли сотиб олиш (2)'!T$2)</f>
        <v>#REF!</v>
      </c>
      <c r="U1270" s="5" t="e">
        <f>++COUNTIFS(#REF!,'Манзилли сотиб олиш (2)'!$F1270,#REF!,'Манзилли сотиб олиш (2)'!U$3,#REF!,'Манзилли сотиб олиш (2)'!U$2)</f>
        <v>#REF!</v>
      </c>
      <c r="V1270" s="5" t="e">
        <f>++COUNTIFS(#REF!,'Манзилли сотиб олиш (2)'!$F1270,#REF!,'Манзилли сотиб олиш (2)'!V$3,#REF!,'Манзилли сотиб олиш (2)'!V$2)</f>
        <v>#REF!</v>
      </c>
      <c r="W1270" s="7" t="e">
        <f t="shared" si="256"/>
        <v>#REF!</v>
      </c>
      <c r="X1270" s="7">
        <f t="shared" si="257"/>
        <v>0</v>
      </c>
      <c r="Y1270" s="7">
        <f t="shared" si="258"/>
        <v>0</v>
      </c>
      <c r="Z1270" s="7">
        <f t="shared" si="257"/>
        <v>1</v>
      </c>
      <c r="AA1270" s="7">
        <v>284.8</v>
      </c>
      <c r="AB1270" s="7" t="e">
        <f t="shared" si="259"/>
        <v>#REF!</v>
      </c>
      <c r="AC1270" s="7" t="e">
        <f t="shared" si="260"/>
        <v>#REF!</v>
      </c>
      <c r="AD1270" s="12" t="e">
        <f>++VLOOKUP(F1270,#REF!,3,0)</f>
        <v>#REF!</v>
      </c>
      <c r="AE1270" s="10" t="s">
        <v>317</v>
      </c>
      <c r="AF1270" s="10" t="s">
        <v>2916</v>
      </c>
      <c r="AH1270" t="s">
        <v>2962</v>
      </c>
    </row>
    <row r="1271" spans="1:34" x14ac:dyDescent="0.25">
      <c r="A1271" s="5">
        <f t="shared" si="261"/>
        <v>10</v>
      </c>
      <c r="B1271" s="22" t="s">
        <v>682</v>
      </c>
      <c r="C1271" s="6" t="s">
        <v>1674</v>
      </c>
      <c r="D1271" s="5" t="s">
        <v>722</v>
      </c>
      <c r="E1271" s="7">
        <v>78652474</v>
      </c>
      <c r="F1271" s="7">
        <v>31603943140066</v>
      </c>
      <c r="G1271" s="7" t="s">
        <v>2631</v>
      </c>
      <c r="H1271" s="14">
        <v>45076</v>
      </c>
      <c r="I1271" s="5" t="s">
        <v>1125</v>
      </c>
      <c r="J1271" s="5" t="e">
        <f>++COUNTIFS(#REF!,'Манзилли сотиб олиш (2)'!$F1271,#REF!,'Манзилли сотиб олиш (2)'!J$3,#REF!,'Манзилли сотиб олиш (2)'!J$2)</f>
        <v>#REF!</v>
      </c>
      <c r="K1271" s="5" t="e">
        <f>++COUNTIFS(#REF!,'Манзилли сотиб олиш (2)'!$F1271,#REF!,'Манзилли сотиб олиш (2)'!K$3,#REF!,'Манзилли сотиб олиш (2)'!K$2)</f>
        <v>#REF!</v>
      </c>
      <c r="L1271" s="5" t="e">
        <f>++COUNTIFS(#REF!,'Манзилли сотиб олиш (2)'!$F1271,#REF!,'Манзилли сотиб олиш (2)'!L$3,#REF!,'Манзилли сотиб олиш (2)'!L$2)</f>
        <v>#REF!</v>
      </c>
      <c r="M1271" s="5" t="e">
        <f>++COUNTIFS(#REF!,'Манзилли сотиб олиш (2)'!$F1271,#REF!,'Манзилли сотиб олиш (2)'!M$3,#REF!,'Манзилли сотиб олиш (2)'!M$2)</f>
        <v>#REF!</v>
      </c>
      <c r="N1271" s="5" t="e">
        <f>++COUNTIFS(#REF!,'Манзилли сотиб олиш (2)'!$F1271,#REF!,'Манзилли сотиб олиш (2)'!N$3,#REF!,'Манзилли сотиб олиш (2)'!N$2)</f>
        <v>#REF!</v>
      </c>
      <c r="O1271" s="7" t="e">
        <f t="shared" si="253"/>
        <v>#REF!</v>
      </c>
      <c r="P1271" s="7">
        <f t="shared" si="254"/>
        <v>1</v>
      </c>
      <c r="Q1271" s="7">
        <f t="shared" si="255"/>
        <v>306</v>
      </c>
      <c r="R1271" s="5" t="e">
        <f>++COUNTIFS(#REF!,'Манзилли сотиб олиш (2)'!$F1271,#REF!,'Манзилли сотиб олиш (2)'!R$3,#REF!,'Манзилли сотиб олиш (2)'!R$2)</f>
        <v>#REF!</v>
      </c>
      <c r="S1271" s="5" t="e">
        <f>++COUNTIFS(#REF!,'Манзилли сотиб олиш (2)'!$F1271,#REF!,'Манзилли сотиб олиш (2)'!S$3,#REF!,'Манзилли сотиб олиш (2)'!S$2)</f>
        <v>#REF!</v>
      </c>
      <c r="T1271" s="5" t="e">
        <f>++COUNTIFS(#REF!,'Манзилли сотиб олиш (2)'!$F1271,#REF!,'Манзилли сотиб олиш (2)'!T$3,#REF!,'Манзилли сотиб олиш (2)'!T$2)</f>
        <v>#REF!</v>
      </c>
      <c r="U1271" s="5" t="e">
        <f>++COUNTIFS(#REF!,'Манзилли сотиб олиш (2)'!$F1271,#REF!,'Манзилли сотиб олиш (2)'!U$3,#REF!,'Манзилли сотиб олиш (2)'!U$2)</f>
        <v>#REF!</v>
      </c>
      <c r="V1271" s="5" t="e">
        <f>++COUNTIFS(#REF!,'Манзилли сотиб олиш (2)'!$F1271,#REF!,'Манзилли сотиб олиш (2)'!V$3,#REF!,'Манзилли сотиб олиш (2)'!V$2)</f>
        <v>#REF!</v>
      </c>
      <c r="W1271" s="7" t="e">
        <f t="shared" si="256"/>
        <v>#REF!</v>
      </c>
      <c r="X1271" s="7">
        <f t="shared" si="257"/>
        <v>0</v>
      </c>
      <c r="Y1271" s="7">
        <f t="shared" si="258"/>
        <v>0</v>
      </c>
      <c r="Z1271" s="7">
        <f t="shared" si="257"/>
        <v>1</v>
      </c>
      <c r="AA1271" s="7">
        <v>306</v>
      </c>
      <c r="AB1271" s="7" t="e">
        <f t="shared" si="259"/>
        <v>#REF!</v>
      </c>
      <c r="AC1271" s="7" t="e">
        <f t="shared" si="260"/>
        <v>#REF!</v>
      </c>
      <c r="AD1271" s="12" t="e">
        <f>++VLOOKUP(F1271,#REF!,3,0)</f>
        <v>#REF!</v>
      </c>
      <c r="AE1271" s="10" t="s">
        <v>11</v>
      </c>
      <c r="AF1271" s="10" t="s">
        <v>1017</v>
      </c>
      <c r="AH1271" t="s">
        <v>2962</v>
      </c>
    </row>
    <row r="1272" spans="1:34" x14ac:dyDescent="0.25">
      <c r="A1272" s="5">
        <f t="shared" si="261"/>
        <v>11</v>
      </c>
      <c r="B1272" s="22" t="s">
        <v>682</v>
      </c>
      <c r="C1272" s="25" t="s">
        <v>1675</v>
      </c>
      <c r="D1272" s="5" t="s">
        <v>721</v>
      </c>
      <c r="E1272" s="7">
        <v>78685501</v>
      </c>
      <c r="F1272" s="7">
        <v>40108893140026</v>
      </c>
      <c r="G1272" s="7" t="s">
        <v>2632</v>
      </c>
      <c r="H1272" s="14">
        <v>45077</v>
      </c>
      <c r="I1272" s="5" t="s">
        <v>1126</v>
      </c>
      <c r="J1272" s="5" t="e">
        <f>++COUNTIFS(#REF!,'Манзилли сотиб олиш (2)'!$F1272,#REF!,'Манзилли сотиб олиш (2)'!J$3,#REF!,'Манзилли сотиб олиш (2)'!J$2)</f>
        <v>#REF!</v>
      </c>
      <c r="K1272" s="5" t="e">
        <f>++COUNTIFS(#REF!,'Манзилли сотиб олиш (2)'!$F1272,#REF!,'Манзилли сотиб олиш (2)'!K$3,#REF!,'Манзилли сотиб олиш (2)'!K$2)</f>
        <v>#REF!</v>
      </c>
      <c r="L1272" s="5" t="e">
        <f>++COUNTIFS(#REF!,'Манзилли сотиб олиш (2)'!$F1272,#REF!,'Манзилли сотиб олиш (2)'!L$3,#REF!,'Манзилли сотиб олиш (2)'!L$2)</f>
        <v>#REF!</v>
      </c>
      <c r="M1272" s="5" t="e">
        <f>++COUNTIFS(#REF!,'Манзилли сотиб олиш (2)'!$F1272,#REF!,'Манзилли сотиб олиш (2)'!M$3,#REF!,'Манзилли сотиб олиш (2)'!M$2)</f>
        <v>#REF!</v>
      </c>
      <c r="N1272" s="5" t="e">
        <f>++COUNTIFS(#REF!,'Манзилли сотиб олиш (2)'!$F1272,#REF!,'Манзилли сотиб олиш (2)'!N$3,#REF!,'Манзилли сотиб олиш (2)'!N$2)</f>
        <v>#REF!</v>
      </c>
      <c r="O1272" s="7" t="e">
        <f t="shared" si="253"/>
        <v>#REF!</v>
      </c>
      <c r="P1272" s="7">
        <f t="shared" si="254"/>
        <v>0</v>
      </c>
      <c r="Q1272" s="7">
        <f t="shared" si="255"/>
        <v>0</v>
      </c>
      <c r="R1272" s="5" t="e">
        <f>++COUNTIFS(#REF!,'Манзилли сотиб олиш (2)'!$F1272,#REF!,'Манзилли сотиб олиш (2)'!R$3,#REF!,'Манзилли сотиб олиш (2)'!R$2)</f>
        <v>#REF!</v>
      </c>
      <c r="S1272" s="5" t="e">
        <f>++COUNTIFS(#REF!,'Манзилли сотиб олиш (2)'!$F1272,#REF!,'Манзилли сотиб олиш (2)'!S$3,#REF!,'Манзилли сотиб олиш (2)'!S$2)</f>
        <v>#REF!</v>
      </c>
      <c r="T1272" s="5" t="e">
        <f>++COUNTIFS(#REF!,'Манзилли сотиб олиш (2)'!$F1272,#REF!,'Манзилли сотиб олиш (2)'!T$3,#REF!,'Манзилли сотиб олиш (2)'!T$2)</f>
        <v>#REF!</v>
      </c>
      <c r="U1272" s="5" t="e">
        <f>++COUNTIFS(#REF!,'Манзилли сотиб олиш (2)'!$F1272,#REF!,'Манзилли сотиб олиш (2)'!U$3,#REF!,'Манзилли сотиб олиш (2)'!U$2)</f>
        <v>#REF!</v>
      </c>
      <c r="V1272" s="5" t="e">
        <f>++COUNTIFS(#REF!,'Манзилли сотиб олиш (2)'!$F1272,#REF!,'Манзилли сотиб олиш (2)'!V$3,#REF!,'Манзилли сотиб олиш (2)'!V$2)</f>
        <v>#REF!</v>
      </c>
      <c r="W1272" s="7" t="e">
        <f t="shared" si="256"/>
        <v>#REF!</v>
      </c>
      <c r="X1272" s="7">
        <f t="shared" si="257"/>
        <v>1</v>
      </c>
      <c r="Y1272" s="7">
        <f t="shared" si="258"/>
        <v>303</v>
      </c>
      <c r="Z1272" s="7">
        <f t="shared" si="257"/>
        <v>1</v>
      </c>
      <c r="AA1272" s="7">
        <v>303</v>
      </c>
      <c r="AB1272" s="7" t="e">
        <f t="shared" si="259"/>
        <v>#REF!</v>
      </c>
      <c r="AC1272" s="7" t="e">
        <f t="shared" si="260"/>
        <v>#REF!</v>
      </c>
      <c r="AD1272" s="12" t="e">
        <f>++VLOOKUP(F1272,#REF!,3,0)</f>
        <v>#REF!</v>
      </c>
      <c r="AE1272" s="10" t="s">
        <v>11</v>
      </c>
      <c r="AF1272" s="10" t="s">
        <v>1017</v>
      </c>
      <c r="AH1272" t="s">
        <v>2962</v>
      </c>
    </row>
    <row r="1273" spans="1:34" x14ac:dyDescent="0.25">
      <c r="A1273" s="5">
        <f t="shared" si="261"/>
        <v>12</v>
      </c>
      <c r="B1273" s="22" t="s">
        <v>682</v>
      </c>
      <c r="C1273" s="6" t="s">
        <v>1676</v>
      </c>
      <c r="D1273" s="5" t="s">
        <v>720</v>
      </c>
      <c r="E1273" s="7">
        <v>78791245</v>
      </c>
      <c r="F1273" s="7">
        <v>31510967090032</v>
      </c>
      <c r="G1273" s="7" t="s">
        <v>2633</v>
      </c>
      <c r="H1273" s="14">
        <v>45078</v>
      </c>
      <c r="I1273" s="5" t="s">
        <v>1126</v>
      </c>
      <c r="J1273" s="5" t="e">
        <f>++COUNTIFS(#REF!,'Манзилли сотиб олиш (2)'!$F1273,#REF!,'Манзилли сотиб олиш (2)'!J$3,#REF!,'Манзилли сотиб олиш (2)'!J$2)</f>
        <v>#REF!</v>
      </c>
      <c r="K1273" s="5" t="e">
        <f>++COUNTIFS(#REF!,'Манзилли сотиб олиш (2)'!$F1273,#REF!,'Манзилли сотиб олиш (2)'!K$3,#REF!,'Манзилли сотиб олиш (2)'!K$2)</f>
        <v>#REF!</v>
      </c>
      <c r="L1273" s="5" t="e">
        <f>++COUNTIFS(#REF!,'Манзилли сотиб олиш (2)'!$F1273,#REF!,'Манзилли сотиб олиш (2)'!L$3,#REF!,'Манзилли сотиб олиш (2)'!L$2)</f>
        <v>#REF!</v>
      </c>
      <c r="M1273" s="5" t="e">
        <f>++COUNTIFS(#REF!,'Манзилли сотиб олиш (2)'!$F1273,#REF!,'Манзилли сотиб олиш (2)'!M$3,#REF!,'Манзилли сотиб олиш (2)'!M$2)</f>
        <v>#REF!</v>
      </c>
      <c r="N1273" s="5" t="e">
        <f>++COUNTIFS(#REF!,'Манзилли сотиб олиш (2)'!$F1273,#REF!,'Манзилли сотиб олиш (2)'!N$3,#REF!,'Манзилли сотиб олиш (2)'!N$2)</f>
        <v>#REF!</v>
      </c>
      <c r="O1273" s="7" t="e">
        <f t="shared" si="253"/>
        <v>#REF!</v>
      </c>
      <c r="P1273" s="7">
        <f t="shared" si="254"/>
        <v>0</v>
      </c>
      <c r="Q1273" s="7">
        <f t="shared" si="255"/>
        <v>0</v>
      </c>
      <c r="R1273" s="5" t="e">
        <f>++COUNTIFS(#REF!,'Манзилли сотиб олиш (2)'!$F1273,#REF!,'Манзилли сотиб олиш (2)'!R$3,#REF!,'Манзилли сотиб олиш (2)'!R$2)</f>
        <v>#REF!</v>
      </c>
      <c r="S1273" s="5" t="e">
        <f>++COUNTIFS(#REF!,'Манзилли сотиб олиш (2)'!$F1273,#REF!,'Манзилли сотиб олиш (2)'!S$3,#REF!,'Манзилли сотиб олиш (2)'!S$2)</f>
        <v>#REF!</v>
      </c>
      <c r="T1273" s="5" t="e">
        <f>++COUNTIFS(#REF!,'Манзилли сотиб олиш (2)'!$F1273,#REF!,'Манзилли сотиб олиш (2)'!T$3,#REF!,'Манзилли сотиб олиш (2)'!T$2)</f>
        <v>#REF!</v>
      </c>
      <c r="U1273" s="5" t="e">
        <f>++COUNTIFS(#REF!,'Манзилли сотиб олиш (2)'!$F1273,#REF!,'Манзилли сотиб олиш (2)'!U$3,#REF!,'Манзилли сотиб олиш (2)'!U$2)</f>
        <v>#REF!</v>
      </c>
      <c r="V1273" s="5" t="e">
        <f>++COUNTIFS(#REF!,'Манзилли сотиб олиш (2)'!$F1273,#REF!,'Манзилли сотиб олиш (2)'!V$3,#REF!,'Манзилли сотиб олиш (2)'!V$2)</f>
        <v>#REF!</v>
      </c>
      <c r="W1273" s="7" t="e">
        <f t="shared" si="256"/>
        <v>#REF!</v>
      </c>
      <c r="X1273" s="7">
        <f t="shared" si="257"/>
        <v>1</v>
      </c>
      <c r="Y1273" s="7">
        <f t="shared" si="258"/>
        <v>262.96699999999998</v>
      </c>
      <c r="Z1273" s="7">
        <f t="shared" si="257"/>
        <v>1</v>
      </c>
      <c r="AA1273" s="7">
        <v>262.96699999999998</v>
      </c>
      <c r="AB1273" s="7" t="e">
        <f t="shared" si="259"/>
        <v>#REF!</v>
      </c>
      <c r="AC1273" s="7" t="e">
        <f t="shared" si="260"/>
        <v>#REF!</v>
      </c>
      <c r="AD1273" s="12" t="e">
        <f>++VLOOKUP(F1273,#REF!,3,0)</f>
        <v>#REF!</v>
      </c>
      <c r="AE1273" s="10" t="s">
        <v>11</v>
      </c>
      <c r="AF1273" s="10" t="s">
        <v>997</v>
      </c>
      <c r="AH1273" t="s">
        <v>2962</v>
      </c>
    </row>
    <row r="1274" spans="1:34" x14ac:dyDescent="0.25">
      <c r="A1274" s="5">
        <f t="shared" si="261"/>
        <v>13</v>
      </c>
      <c r="B1274" s="22" t="s">
        <v>682</v>
      </c>
      <c r="C1274" s="6" t="s">
        <v>1677</v>
      </c>
      <c r="D1274" s="5" t="s">
        <v>719</v>
      </c>
      <c r="E1274" s="7">
        <v>78885038</v>
      </c>
      <c r="F1274" s="7">
        <v>30705903140031</v>
      </c>
      <c r="G1274" s="7" t="s">
        <v>2634</v>
      </c>
      <c r="H1274" s="14">
        <v>45078</v>
      </c>
      <c r="I1274" s="5" t="s">
        <v>1126</v>
      </c>
      <c r="J1274" s="5" t="e">
        <f>++COUNTIFS(#REF!,'Манзилли сотиб олиш (2)'!$F1274,#REF!,'Манзилли сотиб олиш (2)'!J$3,#REF!,'Манзилли сотиб олиш (2)'!J$2)</f>
        <v>#REF!</v>
      </c>
      <c r="K1274" s="5" t="e">
        <f>++COUNTIFS(#REF!,'Манзилли сотиб олиш (2)'!$F1274,#REF!,'Манзилли сотиб олиш (2)'!K$3,#REF!,'Манзилли сотиб олиш (2)'!K$2)</f>
        <v>#REF!</v>
      </c>
      <c r="L1274" s="5" t="e">
        <f>++COUNTIFS(#REF!,'Манзилли сотиб олиш (2)'!$F1274,#REF!,'Манзилли сотиб олиш (2)'!L$3,#REF!,'Манзилли сотиб олиш (2)'!L$2)</f>
        <v>#REF!</v>
      </c>
      <c r="M1274" s="5" t="e">
        <f>++COUNTIFS(#REF!,'Манзилли сотиб олиш (2)'!$F1274,#REF!,'Манзилли сотиб олиш (2)'!M$3,#REF!,'Манзилли сотиб олиш (2)'!M$2)</f>
        <v>#REF!</v>
      </c>
      <c r="N1274" s="5" t="e">
        <f>++COUNTIFS(#REF!,'Манзилли сотиб олиш (2)'!$F1274,#REF!,'Манзилли сотиб олиш (2)'!N$3,#REF!,'Манзилли сотиб олиш (2)'!N$2)</f>
        <v>#REF!</v>
      </c>
      <c r="O1274" s="7" t="e">
        <f t="shared" si="253"/>
        <v>#REF!</v>
      </c>
      <c r="P1274" s="7">
        <f t="shared" si="254"/>
        <v>0</v>
      </c>
      <c r="Q1274" s="7">
        <f t="shared" si="255"/>
        <v>0</v>
      </c>
      <c r="R1274" s="5" t="e">
        <f>++COUNTIFS(#REF!,'Манзилли сотиб олиш (2)'!$F1274,#REF!,'Манзилли сотиб олиш (2)'!R$3,#REF!,'Манзилли сотиб олиш (2)'!R$2)</f>
        <v>#REF!</v>
      </c>
      <c r="S1274" s="5" t="e">
        <f>++COUNTIFS(#REF!,'Манзилли сотиб олиш (2)'!$F1274,#REF!,'Манзилли сотиб олиш (2)'!S$3,#REF!,'Манзилли сотиб олиш (2)'!S$2)</f>
        <v>#REF!</v>
      </c>
      <c r="T1274" s="19" t="e">
        <f>++COUNTIFS(#REF!,'Манзилли сотиб олиш (2)'!$F1274,#REF!,'Манзилли сотиб олиш (2)'!T$3,#REF!,'Манзилли сотиб олиш (2)'!T$2)</f>
        <v>#REF!</v>
      </c>
      <c r="U1274" s="5" t="e">
        <f>++COUNTIFS(#REF!,'Манзилли сотиб олиш (2)'!$F1274,#REF!,'Манзилли сотиб олиш (2)'!U$3,#REF!,'Манзилли сотиб олиш (2)'!U$2)</f>
        <v>#REF!</v>
      </c>
      <c r="V1274" s="5" t="e">
        <f>++COUNTIFS(#REF!,'Манзилли сотиб олиш (2)'!$F1274,#REF!,'Манзилли сотиб олиш (2)'!V$3,#REF!,'Манзилли сотиб олиш (2)'!V$2)</f>
        <v>#REF!</v>
      </c>
      <c r="W1274" s="7" t="e">
        <f t="shared" si="256"/>
        <v>#REF!</v>
      </c>
      <c r="X1274" s="7">
        <f t="shared" si="257"/>
        <v>1</v>
      </c>
      <c r="Y1274" s="7">
        <f t="shared" si="258"/>
        <v>287.5</v>
      </c>
      <c r="Z1274" s="7">
        <f t="shared" si="257"/>
        <v>1</v>
      </c>
      <c r="AA1274" s="7">
        <v>287.5</v>
      </c>
      <c r="AB1274" s="7" t="e">
        <f t="shared" si="259"/>
        <v>#REF!</v>
      </c>
      <c r="AC1274" s="7" t="e">
        <f t="shared" si="260"/>
        <v>#REF!</v>
      </c>
      <c r="AD1274" s="12" t="e">
        <f>++VLOOKUP(F1274,#REF!,3,0)</f>
        <v>#REF!</v>
      </c>
      <c r="AE1274" s="10" t="s">
        <v>317</v>
      </c>
      <c r="AF1274" s="10" t="s">
        <v>1000</v>
      </c>
      <c r="AH1274" t="s">
        <v>2962</v>
      </c>
    </row>
    <row r="1275" spans="1:34" x14ac:dyDescent="0.25">
      <c r="A1275" s="5">
        <f t="shared" si="261"/>
        <v>14</v>
      </c>
      <c r="B1275" s="22" t="s">
        <v>682</v>
      </c>
      <c r="C1275" s="6" t="s">
        <v>1678</v>
      </c>
      <c r="D1275" s="5" t="s">
        <v>716</v>
      </c>
      <c r="E1275" s="7">
        <v>79040709</v>
      </c>
      <c r="F1275" s="7">
        <v>43006953140083</v>
      </c>
      <c r="G1275" s="7" t="s">
        <v>2635</v>
      </c>
      <c r="H1275" s="14">
        <v>45078</v>
      </c>
      <c r="I1275" s="5" t="s">
        <v>1126</v>
      </c>
      <c r="J1275" s="5" t="e">
        <f>++COUNTIFS(#REF!,'Манзилли сотиб олиш (2)'!$F1275,#REF!,'Манзилли сотиб олиш (2)'!J$3,#REF!,'Манзилли сотиб олиш (2)'!J$2)</f>
        <v>#REF!</v>
      </c>
      <c r="K1275" s="5" t="e">
        <f>++COUNTIFS(#REF!,'Манзилли сотиб олиш (2)'!$F1275,#REF!,'Манзилли сотиб олиш (2)'!K$3,#REF!,'Манзилли сотиб олиш (2)'!K$2)</f>
        <v>#REF!</v>
      </c>
      <c r="L1275" s="5" t="e">
        <f>++COUNTIFS(#REF!,'Манзилли сотиб олиш (2)'!$F1275,#REF!,'Манзилли сотиб олиш (2)'!L$3,#REF!,'Манзилли сотиб олиш (2)'!L$2)</f>
        <v>#REF!</v>
      </c>
      <c r="M1275" s="5" t="e">
        <f>++COUNTIFS(#REF!,'Манзилли сотиб олиш (2)'!$F1275,#REF!,'Манзилли сотиб олиш (2)'!M$3,#REF!,'Манзилли сотиб олиш (2)'!M$2)</f>
        <v>#REF!</v>
      </c>
      <c r="N1275" s="5" t="e">
        <f>++COUNTIFS(#REF!,'Манзилли сотиб олиш (2)'!$F1275,#REF!,'Манзилли сотиб олиш (2)'!N$3,#REF!,'Манзилли сотиб олиш (2)'!N$2)</f>
        <v>#REF!</v>
      </c>
      <c r="O1275" s="7" t="e">
        <f t="shared" si="253"/>
        <v>#REF!</v>
      </c>
      <c r="P1275" s="7">
        <f t="shared" si="254"/>
        <v>0</v>
      </c>
      <c r="Q1275" s="7">
        <f t="shared" si="255"/>
        <v>0</v>
      </c>
      <c r="R1275" s="5" t="e">
        <f>++COUNTIFS(#REF!,'Манзилли сотиб олиш (2)'!$F1275,#REF!,'Манзилли сотиб олиш (2)'!R$3,#REF!,'Манзилли сотиб олиш (2)'!R$2)</f>
        <v>#REF!</v>
      </c>
      <c r="S1275" s="5" t="e">
        <f>++COUNTIFS(#REF!,'Манзилли сотиб олиш (2)'!$F1275,#REF!,'Манзилли сотиб олиш (2)'!S$3,#REF!,'Манзилли сотиб олиш (2)'!S$2)</f>
        <v>#REF!</v>
      </c>
      <c r="T1275" s="5" t="e">
        <f>++COUNTIFS(#REF!,'Манзилли сотиб олиш (2)'!$F1275,#REF!,'Манзилли сотиб олиш (2)'!T$3,#REF!,'Манзилли сотиб олиш (2)'!T$2)</f>
        <v>#REF!</v>
      </c>
      <c r="U1275" s="5" t="e">
        <f>++COUNTIFS(#REF!,'Манзилли сотиб олиш (2)'!$F1275,#REF!,'Манзилли сотиб олиш (2)'!U$3,#REF!,'Манзилли сотиб олиш (2)'!U$2)</f>
        <v>#REF!</v>
      </c>
      <c r="V1275" s="5" t="e">
        <f>++COUNTIFS(#REF!,'Манзилли сотиб олиш (2)'!$F1275,#REF!,'Манзилли сотиб олиш (2)'!V$3,#REF!,'Манзилли сотиб олиш (2)'!V$2)</f>
        <v>#REF!</v>
      </c>
      <c r="W1275" s="7" t="e">
        <f t="shared" si="256"/>
        <v>#REF!</v>
      </c>
      <c r="X1275" s="7">
        <f t="shared" si="257"/>
        <v>1</v>
      </c>
      <c r="Y1275" s="7">
        <f t="shared" si="258"/>
        <v>265.89999999999998</v>
      </c>
      <c r="Z1275" s="7">
        <f t="shared" si="257"/>
        <v>1</v>
      </c>
      <c r="AA1275" s="7">
        <v>265.89999999999998</v>
      </c>
      <c r="AB1275" s="7" t="e">
        <f t="shared" si="259"/>
        <v>#REF!</v>
      </c>
      <c r="AC1275" s="7" t="e">
        <f t="shared" si="260"/>
        <v>#REF!</v>
      </c>
      <c r="AD1275" s="12" t="e">
        <f>++VLOOKUP(F1275,#REF!,3,0)</f>
        <v>#REF!</v>
      </c>
      <c r="AE1275" s="10" t="s">
        <v>317</v>
      </c>
      <c r="AF1275" s="10" t="s">
        <v>1031</v>
      </c>
      <c r="AH1275" t="s">
        <v>2962</v>
      </c>
    </row>
    <row r="1276" spans="1:34" x14ac:dyDescent="0.25">
      <c r="A1276" s="5">
        <f t="shared" si="261"/>
        <v>15</v>
      </c>
      <c r="B1276" s="22" t="s">
        <v>682</v>
      </c>
      <c r="C1276" s="6" t="s">
        <v>1679</v>
      </c>
      <c r="D1276" s="5" t="s">
        <v>715</v>
      </c>
      <c r="E1276" s="7">
        <v>79108644</v>
      </c>
      <c r="F1276" s="7">
        <v>32503873140121</v>
      </c>
      <c r="G1276" s="7" t="s">
        <v>2636</v>
      </c>
      <c r="H1276" s="14">
        <v>45078</v>
      </c>
      <c r="I1276" s="5" t="s">
        <v>1126</v>
      </c>
      <c r="J1276" s="5" t="e">
        <f>++COUNTIFS(#REF!,'Манзилли сотиб олиш (2)'!$F1276,#REF!,'Манзилли сотиб олиш (2)'!J$3,#REF!,'Манзилли сотиб олиш (2)'!J$2)</f>
        <v>#REF!</v>
      </c>
      <c r="K1276" s="5" t="e">
        <f>++COUNTIFS(#REF!,'Манзилли сотиб олиш (2)'!$F1276,#REF!,'Манзилли сотиб олиш (2)'!K$3,#REF!,'Манзилли сотиб олиш (2)'!K$2)</f>
        <v>#REF!</v>
      </c>
      <c r="L1276" s="5" t="e">
        <f>++COUNTIFS(#REF!,'Манзилли сотиб олиш (2)'!$F1276,#REF!,'Манзилли сотиб олиш (2)'!L$3,#REF!,'Манзилли сотиб олиш (2)'!L$2)</f>
        <v>#REF!</v>
      </c>
      <c r="M1276" s="5" t="e">
        <f>++COUNTIFS(#REF!,'Манзилли сотиб олиш (2)'!$F1276,#REF!,'Манзилли сотиб олиш (2)'!M$3,#REF!,'Манзилли сотиб олиш (2)'!M$2)</f>
        <v>#REF!</v>
      </c>
      <c r="N1276" s="5" t="e">
        <f>++COUNTIFS(#REF!,'Манзилли сотиб олиш (2)'!$F1276,#REF!,'Манзилли сотиб олиш (2)'!N$3,#REF!,'Манзилли сотиб олиш (2)'!N$2)</f>
        <v>#REF!</v>
      </c>
      <c r="O1276" s="7" t="e">
        <f t="shared" si="253"/>
        <v>#REF!</v>
      </c>
      <c r="P1276" s="7">
        <f t="shared" si="254"/>
        <v>0</v>
      </c>
      <c r="Q1276" s="7">
        <f t="shared" si="255"/>
        <v>0</v>
      </c>
      <c r="R1276" s="5" t="e">
        <f>++COUNTIFS(#REF!,'Манзилли сотиб олиш (2)'!$F1276,#REF!,'Манзилли сотиб олиш (2)'!R$3,#REF!,'Манзилли сотиб олиш (2)'!R$2)</f>
        <v>#REF!</v>
      </c>
      <c r="S1276" s="5" t="e">
        <f>++COUNTIFS(#REF!,'Манзилли сотиб олиш (2)'!$F1276,#REF!,'Манзилли сотиб олиш (2)'!S$3,#REF!,'Манзилли сотиб олиш (2)'!S$2)</f>
        <v>#REF!</v>
      </c>
      <c r="T1276" s="5" t="e">
        <f>++COUNTIFS(#REF!,'Манзилли сотиб олиш (2)'!$F1276,#REF!,'Манзилли сотиб олиш (2)'!T$3,#REF!,'Манзилли сотиб олиш (2)'!T$2)</f>
        <v>#REF!</v>
      </c>
      <c r="U1276" s="5" t="e">
        <f>++COUNTIFS(#REF!,'Манзилли сотиб олиш (2)'!$F1276,#REF!,'Манзилли сотиб олиш (2)'!U$3,#REF!,'Манзилли сотиб олиш (2)'!U$2)</f>
        <v>#REF!</v>
      </c>
      <c r="V1276" s="5" t="e">
        <f>++COUNTIFS(#REF!,'Манзилли сотиб олиш (2)'!$F1276,#REF!,'Манзилли сотиб олиш (2)'!V$3,#REF!,'Манзилли сотиб олиш (2)'!V$2)</f>
        <v>#REF!</v>
      </c>
      <c r="W1276" s="7" t="e">
        <f t="shared" si="256"/>
        <v>#REF!</v>
      </c>
      <c r="X1276" s="7">
        <f t="shared" si="257"/>
        <v>1</v>
      </c>
      <c r="Y1276" s="7">
        <f t="shared" si="258"/>
        <v>148.535</v>
      </c>
      <c r="Z1276" s="7">
        <f t="shared" si="257"/>
        <v>1</v>
      </c>
      <c r="AA1276" s="7">
        <v>148.535</v>
      </c>
      <c r="AB1276" s="7" t="e">
        <f t="shared" si="259"/>
        <v>#REF!</v>
      </c>
      <c r="AC1276" s="7" t="e">
        <f t="shared" si="260"/>
        <v>#REF!</v>
      </c>
      <c r="AD1276" s="12" t="e">
        <f>++VLOOKUP(F1276,#REF!,3,0)</f>
        <v>#REF!</v>
      </c>
      <c r="AE1276" s="10" t="s">
        <v>682</v>
      </c>
      <c r="AF1276" s="10" t="s">
        <v>1970</v>
      </c>
      <c r="AH1276" t="s">
        <v>2962</v>
      </c>
    </row>
    <row r="1277" spans="1:34" x14ac:dyDescent="0.25">
      <c r="A1277" s="5">
        <f t="shared" si="261"/>
        <v>16</v>
      </c>
      <c r="B1277" s="22" t="s">
        <v>682</v>
      </c>
      <c r="C1277" s="6" t="s">
        <v>1683</v>
      </c>
      <c r="D1277" s="5" t="s">
        <v>711</v>
      </c>
      <c r="E1277" s="7">
        <v>79299393</v>
      </c>
      <c r="F1277" s="7">
        <v>42206883140020</v>
      </c>
      <c r="G1277" s="7" t="s">
        <v>2640</v>
      </c>
      <c r="H1277" s="14">
        <v>45078</v>
      </c>
      <c r="I1277" s="5" t="s">
        <v>1126</v>
      </c>
      <c r="J1277" s="5" t="e">
        <f>++COUNTIFS(#REF!,'Манзилли сотиб олиш (2)'!$F1277,#REF!,'Манзилли сотиб олиш (2)'!J$3,#REF!,'Манзилли сотиб олиш (2)'!J$2)</f>
        <v>#REF!</v>
      </c>
      <c r="K1277" s="5" t="e">
        <f>++COUNTIFS(#REF!,'Манзилли сотиб олиш (2)'!$F1277,#REF!,'Манзилли сотиб олиш (2)'!K$3,#REF!,'Манзилли сотиб олиш (2)'!K$2)</f>
        <v>#REF!</v>
      </c>
      <c r="L1277" s="5" t="e">
        <f>++COUNTIFS(#REF!,'Манзилли сотиб олиш (2)'!$F1277,#REF!,'Манзилли сотиб олиш (2)'!L$3,#REF!,'Манзилли сотиб олиш (2)'!L$2)</f>
        <v>#REF!</v>
      </c>
      <c r="M1277" s="5" t="e">
        <f>++COUNTIFS(#REF!,'Манзилли сотиб олиш (2)'!$F1277,#REF!,'Манзилли сотиб олиш (2)'!M$3,#REF!,'Манзилли сотиб олиш (2)'!M$2)</f>
        <v>#REF!</v>
      </c>
      <c r="N1277" s="5" t="e">
        <f>++COUNTIFS(#REF!,'Манзилли сотиб олиш (2)'!$F1277,#REF!,'Манзилли сотиб олиш (2)'!N$3,#REF!,'Манзилли сотиб олиш (2)'!N$2)</f>
        <v>#REF!</v>
      </c>
      <c r="O1277" s="7" t="e">
        <f t="shared" si="253"/>
        <v>#REF!</v>
      </c>
      <c r="P1277" s="7">
        <f t="shared" si="254"/>
        <v>0</v>
      </c>
      <c r="Q1277" s="7">
        <f t="shared" si="255"/>
        <v>0</v>
      </c>
      <c r="R1277" s="5" t="e">
        <f>++COUNTIFS(#REF!,'Манзилли сотиб олиш (2)'!$F1277,#REF!,'Манзилли сотиб олиш (2)'!R$3,#REF!,'Манзилли сотиб олиш (2)'!R$2)</f>
        <v>#REF!</v>
      </c>
      <c r="S1277" s="5" t="e">
        <f>++COUNTIFS(#REF!,'Манзилли сотиб олиш (2)'!$F1277,#REF!,'Манзилли сотиб олиш (2)'!S$3,#REF!,'Манзилли сотиб олиш (2)'!S$2)</f>
        <v>#REF!</v>
      </c>
      <c r="T1277" s="5" t="e">
        <f>++COUNTIFS(#REF!,'Манзилли сотиб олиш (2)'!$F1277,#REF!,'Манзилли сотиб олиш (2)'!T$3,#REF!,'Манзилли сотиб олиш (2)'!T$2)</f>
        <v>#REF!</v>
      </c>
      <c r="U1277" s="5" t="e">
        <f>++COUNTIFS(#REF!,'Манзилли сотиб олиш (2)'!$F1277,#REF!,'Манзилли сотиб олиш (2)'!U$3,#REF!,'Манзилли сотиб олиш (2)'!U$2)</f>
        <v>#REF!</v>
      </c>
      <c r="V1277" s="5" t="e">
        <f>++COUNTIFS(#REF!,'Манзилли сотиб олиш (2)'!$F1277,#REF!,'Манзилли сотиб олиш (2)'!V$3,#REF!,'Манзилли сотиб олиш (2)'!V$2)</f>
        <v>#REF!</v>
      </c>
      <c r="W1277" s="7" t="e">
        <f t="shared" si="256"/>
        <v>#REF!</v>
      </c>
      <c r="X1277" s="7">
        <f t="shared" si="257"/>
        <v>1</v>
      </c>
      <c r="Y1277" s="7">
        <f t="shared" si="258"/>
        <v>257.02100000000002</v>
      </c>
      <c r="Z1277" s="7">
        <f t="shared" si="257"/>
        <v>1</v>
      </c>
      <c r="AA1277" s="7">
        <v>257.02100000000002</v>
      </c>
      <c r="AB1277" s="7" t="e">
        <f t="shared" si="259"/>
        <v>#REF!</v>
      </c>
      <c r="AC1277" s="7" t="e">
        <f t="shared" si="260"/>
        <v>#REF!</v>
      </c>
      <c r="AD1277" s="12" t="e">
        <f>++VLOOKUP(F1277,#REF!,3,0)</f>
        <v>#REF!</v>
      </c>
      <c r="AE1277" s="10" t="s">
        <v>11</v>
      </c>
      <c r="AF1277" s="10" t="s">
        <v>997</v>
      </c>
      <c r="AH1277" t="s">
        <v>2962</v>
      </c>
    </row>
    <row r="1278" spans="1:34" x14ac:dyDescent="0.25">
      <c r="A1278" s="5">
        <f t="shared" si="261"/>
        <v>17</v>
      </c>
      <c r="B1278" s="22" t="s">
        <v>682</v>
      </c>
      <c r="C1278" s="6" t="s">
        <v>1684</v>
      </c>
      <c r="D1278" s="5" t="s">
        <v>710</v>
      </c>
      <c r="E1278" s="7">
        <v>79409963</v>
      </c>
      <c r="F1278" s="7">
        <v>41812953140011</v>
      </c>
      <c r="G1278" s="7" t="s">
        <v>2641</v>
      </c>
      <c r="H1278" s="14">
        <v>45078</v>
      </c>
      <c r="I1278" s="5" t="s">
        <v>1126</v>
      </c>
      <c r="J1278" s="5" t="e">
        <f>++COUNTIFS(#REF!,'Манзилли сотиб олиш (2)'!$F1278,#REF!,'Манзилли сотиб олиш (2)'!J$3,#REF!,'Манзилли сотиб олиш (2)'!J$2)</f>
        <v>#REF!</v>
      </c>
      <c r="K1278" s="5" t="e">
        <f>++COUNTIFS(#REF!,'Манзилли сотиб олиш (2)'!$F1278,#REF!,'Манзилли сотиб олиш (2)'!K$3,#REF!,'Манзилли сотиб олиш (2)'!K$2)</f>
        <v>#REF!</v>
      </c>
      <c r="L1278" s="5" t="e">
        <f>++COUNTIFS(#REF!,'Манзилли сотиб олиш (2)'!$F1278,#REF!,'Манзилли сотиб олиш (2)'!L$3,#REF!,'Манзилли сотиб олиш (2)'!L$2)</f>
        <v>#REF!</v>
      </c>
      <c r="M1278" s="5" t="e">
        <f>++COUNTIFS(#REF!,'Манзилли сотиб олиш (2)'!$F1278,#REF!,'Манзилли сотиб олиш (2)'!M$3,#REF!,'Манзилли сотиб олиш (2)'!M$2)</f>
        <v>#REF!</v>
      </c>
      <c r="N1278" s="5" t="e">
        <f>++COUNTIFS(#REF!,'Манзилли сотиб олиш (2)'!$F1278,#REF!,'Манзилли сотиб олиш (2)'!N$3,#REF!,'Манзилли сотиб олиш (2)'!N$2)</f>
        <v>#REF!</v>
      </c>
      <c r="O1278" s="7" t="e">
        <f t="shared" si="253"/>
        <v>#REF!</v>
      </c>
      <c r="P1278" s="7">
        <f t="shared" si="254"/>
        <v>0</v>
      </c>
      <c r="Q1278" s="7">
        <f t="shared" si="255"/>
        <v>0</v>
      </c>
      <c r="R1278" s="5" t="e">
        <f>++COUNTIFS(#REF!,'Манзилли сотиб олиш (2)'!$F1278,#REF!,'Манзилли сотиб олиш (2)'!R$3,#REF!,'Манзилли сотиб олиш (2)'!R$2)</f>
        <v>#REF!</v>
      </c>
      <c r="S1278" s="5" t="e">
        <f>++COUNTIFS(#REF!,'Манзилли сотиб олиш (2)'!$F1278,#REF!,'Манзилли сотиб олиш (2)'!S$3,#REF!,'Манзилли сотиб олиш (2)'!S$2)</f>
        <v>#REF!</v>
      </c>
      <c r="T1278" s="5" t="e">
        <f>++COUNTIFS(#REF!,'Манзилли сотиб олиш (2)'!$F1278,#REF!,'Манзилли сотиб олиш (2)'!T$3,#REF!,'Манзилли сотиб олиш (2)'!T$2)</f>
        <v>#REF!</v>
      </c>
      <c r="U1278" s="5" t="e">
        <f>++COUNTIFS(#REF!,'Манзилли сотиб олиш (2)'!$F1278,#REF!,'Манзилли сотиб олиш (2)'!U$3,#REF!,'Манзилли сотиб олиш (2)'!U$2)</f>
        <v>#REF!</v>
      </c>
      <c r="V1278" s="5" t="e">
        <f>++COUNTIFS(#REF!,'Манзилли сотиб олиш (2)'!$F1278,#REF!,'Манзилли сотиб олиш (2)'!V$3,#REF!,'Манзилли сотиб олиш (2)'!V$2)</f>
        <v>#REF!</v>
      </c>
      <c r="W1278" s="7" t="e">
        <f t="shared" si="256"/>
        <v>#REF!</v>
      </c>
      <c r="X1278" s="7">
        <f t="shared" ref="X1278:Z1294" si="262">++IF(Y1278&gt;0,1,0)</f>
        <v>1</v>
      </c>
      <c r="Y1278" s="7">
        <f t="shared" si="258"/>
        <v>179</v>
      </c>
      <c r="Z1278" s="7">
        <f t="shared" si="262"/>
        <v>1</v>
      </c>
      <c r="AA1278" s="7">
        <v>179</v>
      </c>
      <c r="AB1278" s="7" t="e">
        <f t="shared" si="259"/>
        <v>#REF!</v>
      </c>
      <c r="AC1278" s="7" t="e">
        <f t="shared" si="260"/>
        <v>#REF!</v>
      </c>
      <c r="AD1278" s="12" t="e">
        <f>++VLOOKUP(F1278,#REF!,3,0)</f>
        <v>#REF!</v>
      </c>
      <c r="AE1278" s="10" t="s">
        <v>682</v>
      </c>
      <c r="AF1278" s="10" t="s">
        <v>1970</v>
      </c>
      <c r="AH1278" t="s">
        <v>2962</v>
      </c>
    </row>
    <row r="1279" spans="1:34" x14ac:dyDescent="0.25">
      <c r="A1279" s="5">
        <f t="shared" si="261"/>
        <v>18</v>
      </c>
      <c r="B1279" s="22" t="s">
        <v>682</v>
      </c>
      <c r="C1279" s="6" t="s">
        <v>1685</v>
      </c>
      <c r="D1279" s="5" t="s">
        <v>709</v>
      </c>
      <c r="E1279" s="7">
        <v>79475524</v>
      </c>
      <c r="F1279" s="7">
        <v>30906927170040</v>
      </c>
      <c r="G1279" s="7" t="s">
        <v>2642</v>
      </c>
      <c r="H1279" s="14">
        <v>45078</v>
      </c>
      <c r="I1279" s="5" t="s">
        <v>1126</v>
      </c>
      <c r="J1279" s="5" t="e">
        <f>++COUNTIFS(#REF!,'Манзилли сотиб олиш (2)'!$F1279,#REF!,'Манзилли сотиб олиш (2)'!J$3,#REF!,'Манзилли сотиб олиш (2)'!J$2)</f>
        <v>#REF!</v>
      </c>
      <c r="K1279" s="5" t="e">
        <f>++COUNTIFS(#REF!,'Манзилли сотиб олиш (2)'!$F1279,#REF!,'Манзилли сотиб олиш (2)'!K$3,#REF!,'Манзилли сотиб олиш (2)'!K$2)</f>
        <v>#REF!</v>
      </c>
      <c r="L1279" s="5" t="e">
        <f>++COUNTIFS(#REF!,'Манзилли сотиб олиш (2)'!$F1279,#REF!,'Манзилли сотиб олиш (2)'!L$3,#REF!,'Манзилли сотиб олиш (2)'!L$2)</f>
        <v>#REF!</v>
      </c>
      <c r="M1279" s="5" t="e">
        <f>++COUNTIFS(#REF!,'Манзилли сотиб олиш (2)'!$F1279,#REF!,'Манзилли сотиб олиш (2)'!M$3,#REF!,'Манзилли сотиб олиш (2)'!M$2)</f>
        <v>#REF!</v>
      </c>
      <c r="N1279" s="5" t="e">
        <f>++COUNTIFS(#REF!,'Манзилли сотиб олиш (2)'!$F1279,#REF!,'Манзилли сотиб олиш (2)'!N$3,#REF!,'Манзилли сотиб олиш (2)'!N$2)</f>
        <v>#REF!</v>
      </c>
      <c r="O1279" s="7" t="e">
        <f t="shared" si="253"/>
        <v>#REF!</v>
      </c>
      <c r="P1279" s="7">
        <f t="shared" si="254"/>
        <v>0</v>
      </c>
      <c r="Q1279" s="7">
        <f t="shared" si="255"/>
        <v>0</v>
      </c>
      <c r="R1279" s="5" t="e">
        <f>++COUNTIFS(#REF!,'Манзилли сотиб олиш (2)'!$F1279,#REF!,'Манзилли сотиб олиш (2)'!R$3,#REF!,'Манзилли сотиб олиш (2)'!R$2)</f>
        <v>#REF!</v>
      </c>
      <c r="S1279" s="5" t="e">
        <f>++COUNTIFS(#REF!,'Манзилли сотиб олиш (2)'!$F1279,#REF!,'Манзилли сотиб олиш (2)'!S$3,#REF!,'Манзилли сотиб олиш (2)'!S$2)</f>
        <v>#REF!</v>
      </c>
      <c r="T1279" s="19" t="e">
        <f>++COUNTIFS(#REF!,'Манзилли сотиб олиш (2)'!$F1279,#REF!,'Манзилли сотиб олиш (2)'!T$3,#REF!,'Манзилли сотиб олиш (2)'!T$2)</f>
        <v>#REF!</v>
      </c>
      <c r="U1279" s="5" t="e">
        <f>++COUNTIFS(#REF!,'Манзилли сотиб олиш (2)'!$F1279,#REF!,'Манзилли сотиб олиш (2)'!U$3,#REF!,'Манзилли сотиб олиш (2)'!U$2)</f>
        <v>#REF!</v>
      </c>
      <c r="V1279" s="5" t="e">
        <f>++COUNTIFS(#REF!,'Манзилли сотиб олиш (2)'!$F1279,#REF!,'Манзилли сотиб олиш (2)'!V$3,#REF!,'Манзилли сотиб олиш (2)'!V$2)</f>
        <v>#REF!</v>
      </c>
      <c r="W1279" s="7" t="e">
        <f t="shared" si="256"/>
        <v>#REF!</v>
      </c>
      <c r="X1279" s="7">
        <f t="shared" si="262"/>
        <v>1</v>
      </c>
      <c r="Y1279" s="7">
        <f t="shared" si="258"/>
        <v>187.75</v>
      </c>
      <c r="Z1279" s="7">
        <f t="shared" si="262"/>
        <v>1</v>
      </c>
      <c r="AA1279" s="7">
        <v>187.75</v>
      </c>
      <c r="AB1279" s="7" t="e">
        <f t="shared" si="259"/>
        <v>#REF!</v>
      </c>
      <c r="AC1279" s="7" t="e">
        <f t="shared" si="260"/>
        <v>#REF!</v>
      </c>
      <c r="AD1279" s="12" t="e">
        <f>++VLOOKUP(F1279,#REF!,3,0)</f>
        <v>#REF!</v>
      </c>
      <c r="AE1279" s="10" t="s">
        <v>682</v>
      </c>
      <c r="AF1279" s="10" t="s">
        <v>1970</v>
      </c>
      <c r="AH1279" t="s">
        <v>2962</v>
      </c>
    </row>
    <row r="1280" spans="1:34" x14ac:dyDescent="0.25">
      <c r="A1280" s="5">
        <f t="shared" si="261"/>
        <v>19</v>
      </c>
      <c r="B1280" s="22" t="s">
        <v>682</v>
      </c>
      <c r="C1280" s="6" t="s">
        <v>1686</v>
      </c>
      <c r="D1280" s="5" t="s">
        <v>708</v>
      </c>
      <c r="E1280" s="7">
        <v>79540642</v>
      </c>
      <c r="F1280" s="7">
        <v>33011917170014</v>
      </c>
      <c r="G1280" s="7" t="s">
        <v>2643</v>
      </c>
      <c r="H1280" s="14">
        <v>45078</v>
      </c>
      <c r="I1280" s="5" t="s">
        <v>1126</v>
      </c>
      <c r="J1280" s="5" t="e">
        <f>++COUNTIFS(#REF!,'Манзилли сотиб олиш (2)'!$F1280,#REF!,'Манзилли сотиб олиш (2)'!J$3,#REF!,'Манзилли сотиб олиш (2)'!J$2)</f>
        <v>#REF!</v>
      </c>
      <c r="K1280" s="5" t="e">
        <f>++COUNTIFS(#REF!,'Манзилли сотиб олиш (2)'!$F1280,#REF!,'Манзилли сотиб олиш (2)'!K$3,#REF!,'Манзилли сотиб олиш (2)'!K$2)</f>
        <v>#REF!</v>
      </c>
      <c r="L1280" s="5" t="e">
        <f>++COUNTIFS(#REF!,'Манзилли сотиб олиш (2)'!$F1280,#REF!,'Манзилли сотиб олиш (2)'!L$3,#REF!,'Манзилли сотиб олиш (2)'!L$2)</f>
        <v>#REF!</v>
      </c>
      <c r="M1280" s="5" t="e">
        <f>++COUNTIFS(#REF!,'Манзилли сотиб олиш (2)'!$F1280,#REF!,'Манзилли сотиб олиш (2)'!M$3,#REF!,'Манзилли сотиб олиш (2)'!M$2)</f>
        <v>#REF!</v>
      </c>
      <c r="N1280" s="5" t="e">
        <f>++COUNTIFS(#REF!,'Манзилли сотиб олиш (2)'!$F1280,#REF!,'Манзилли сотиб олиш (2)'!N$3,#REF!,'Манзилли сотиб олиш (2)'!N$2)</f>
        <v>#REF!</v>
      </c>
      <c r="O1280" s="7" t="e">
        <f t="shared" si="253"/>
        <v>#REF!</v>
      </c>
      <c r="P1280" s="7">
        <f t="shared" si="254"/>
        <v>0</v>
      </c>
      <c r="Q1280" s="7">
        <f t="shared" si="255"/>
        <v>0</v>
      </c>
      <c r="R1280" s="5" t="e">
        <f>++COUNTIFS(#REF!,'Манзилли сотиб олиш (2)'!$F1280,#REF!,'Манзилли сотиб олиш (2)'!R$3,#REF!,'Манзилли сотиб олиш (2)'!R$2)</f>
        <v>#REF!</v>
      </c>
      <c r="S1280" s="5" t="e">
        <f>++COUNTIFS(#REF!,'Манзилли сотиб олиш (2)'!$F1280,#REF!,'Манзилли сотиб олиш (2)'!S$3,#REF!,'Манзилли сотиб олиш (2)'!S$2)</f>
        <v>#REF!</v>
      </c>
      <c r="T1280" s="19" t="e">
        <f>++COUNTIFS(#REF!,'Манзилли сотиб олиш (2)'!$F1280,#REF!,'Манзилли сотиб олиш (2)'!T$3,#REF!,'Манзилли сотиб олиш (2)'!T$2)</f>
        <v>#REF!</v>
      </c>
      <c r="U1280" s="5" t="e">
        <f>++COUNTIFS(#REF!,'Манзилли сотиб олиш (2)'!$F1280,#REF!,'Манзилли сотиб олиш (2)'!U$3,#REF!,'Манзилли сотиб олиш (2)'!U$2)</f>
        <v>#REF!</v>
      </c>
      <c r="V1280" s="5" t="e">
        <f>++COUNTIFS(#REF!,'Манзилли сотиб олиш (2)'!$F1280,#REF!,'Манзилли сотиб олиш (2)'!V$3,#REF!,'Манзилли сотиб олиш (2)'!V$2)</f>
        <v>#REF!</v>
      </c>
      <c r="W1280" s="7" t="e">
        <f t="shared" si="256"/>
        <v>#REF!</v>
      </c>
      <c r="X1280" s="7">
        <f t="shared" si="262"/>
        <v>1</v>
      </c>
      <c r="Y1280" s="7">
        <f t="shared" si="258"/>
        <v>158</v>
      </c>
      <c r="Z1280" s="7">
        <f t="shared" si="262"/>
        <v>1</v>
      </c>
      <c r="AA1280" s="7">
        <v>158</v>
      </c>
      <c r="AB1280" s="7" t="e">
        <f t="shared" si="259"/>
        <v>#REF!</v>
      </c>
      <c r="AC1280" s="7" t="e">
        <f t="shared" si="260"/>
        <v>#REF!</v>
      </c>
      <c r="AD1280" s="12" t="e">
        <f>++VLOOKUP(F1280,#REF!,3,0)</f>
        <v>#REF!</v>
      </c>
      <c r="AE1280" s="10" t="s">
        <v>682</v>
      </c>
      <c r="AF1280" s="10" t="s">
        <v>1028</v>
      </c>
      <c r="AH1280" t="s">
        <v>2962</v>
      </c>
    </row>
    <row r="1281" spans="1:34" x14ac:dyDescent="0.25">
      <c r="A1281" s="5">
        <f t="shared" si="261"/>
        <v>20</v>
      </c>
      <c r="B1281" s="22" t="s">
        <v>682</v>
      </c>
      <c r="C1281" s="6" t="s">
        <v>1687</v>
      </c>
      <c r="D1281" s="5" t="s">
        <v>707</v>
      </c>
      <c r="E1281" s="7">
        <v>78245504</v>
      </c>
      <c r="F1281" s="7">
        <v>31808967170022</v>
      </c>
      <c r="G1281" s="7" t="s">
        <v>2644</v>
      </c>
      <c r="H1281" s="14">
        <v>45078</v>
      </c>
      <c r="I1281" s="5" t="s">
        <v>1126</v>
      </c>
      <c r="J1281" s="5" t="e">
        <f>++COUNTIFS(#REF!,'Манзилли сотиб олиш (2)'!$F1281,#REF!,'Манзилли сотиб олиш (2)'!J$3,#REF!,'Манзилли сотиб олиш (2)'!J$2)</f>
        <v>#REF!</v>
      </c>
      <c r="K1281" s="5" t="e">
        <f>++COUNTIFS(#REF!,'Манзилли сотиб олиш (2)'!$F1281,#REF!,'Манзилли сотиб олиш (2)'!K$3,#REF!,'Манзилли сотиб олиш (2)'!K$2)</f>
        <v>#REF!</v>
      </c>
      <c r="L1281" s="5" t="e">
        <f>++COUNTIFS(#REF!,'Манзилли сотиб олиш (2)'!$F1281,#REF!,'Манзилли сотиб олиш (2)'!L$3,#REF!,'Манзилли сотиб олиш (2)'!L$2)</f>
        <v>#REF!</v>
      </c>
      <c r="M1281" s="5" t="e">
        <f>++COUNTIFS(#REF!,'Манзилли сотиб олиш (2)'!$F1281,#REF!,'Манзилли сотиб олиш (2)'!M$3,#REF!,'Манзилли сотиб олиш (2)'!M$2)</f>
        <v>#REF!</v>
      </c>
      <c r="N1281" s="5" t="e">
        <f>++COUNTIFS(#REF!,'Манзилли сотиб олиш (2)'!$F1281,#REF!,'Манзилли сотиб олиш (2)'!N$3,#REF!,'Манзилли сотиб олиш (2)'!N$2)</f>
        <v>#REF!</v>
      </c>
      <c r="O1281" s="7" t="e">
        <f t="shared" si="253"/>
        <v>#REF!</v>
      </c>
      <c r="P1281" s="7">
        <f t="shared" si="254"/>
        <v>0</v>
      </c>
      <c r="Q1281" s="7">
        <f t="shared" si="255"/>
        <v>0</v>
      </c>
      <c r="R1281" s="5" t="e">
        <f>++COUNTIFS(#REF!,'Манзилли сотиб олиш (2)'!$F1281,#REF!,'Манзилли сотиб олиш (2)'!R$3,#REF!,'Манзилли сотиб олиш (2)'!R$2)</f>
        <v>#REF!</v>
      </c>
      <c r="S1281" s="5" t="e">
        <f>++COUNTIFS(#REF!,'Манзилли сотиб олиш (2)'!$F1281,#REF!,'Манзилли сотиб олиш (2)'!S$3,#REF!,'Манзилли сотиб олиш (2)'!S$2)</f>
        <v>#REF!</v>
      </c>
      <c r="T1281" s="19" t="e">
        <f>++COUNTIFS(#REF!,'Манзилли сотиб олиш (2)'!$F1281,#REF!,'Манзилли сотиб олиш (2)'!T$3,#REF!,'Манзилли сотиб олиш (2)'!T$2)</f>
        <v>#REF!</v>
      </c>
      <c r="U1281" s="5" t="e">
        <f>++COUNTIFS(#REF!,'Манзилли сотиб олиш (2)'!$F1281,#REF!,'Манзилли сотиб олиш (2)'!U$3,#REF!,'Манзилли сотиб олиш (2)'!U$2)</f>
        <v>#REF!</v>
      </c>
      <c r="V1281" s="5" t="e">
        <f>++COUNTIFS(#REF!,'Манзилли сотиб олиш (2)'!$F1281,#REF!,'Манзилли сотиб олиш (2)'!V$3,#REF!,'Манзилли сотиб олиш (2)'!V$2)</f>
        <v>#REF!</v>
      </c>
      <c r="W1281" s="7" t="e">
        <f t="shared" si="256"/>
        <v>#REF!</v>
      </c>
      <c r="X1281" s="7">
        <f t="shared" si="262"/>
        <v>1</v>
      </c>
      <c r="Y1281" s="7">
        <f t="shared" si="258"/>
        <v>143.75</v>
      </c>
      <c r="Z1281" s="7">
        <f t="shared" si="262"/>
        <v>1</v>
      </c>
      <c r="AA1281" s="7">
        <v>143.75</v>
      </c>
      <c r="AB1281" s="7" t="e">
        <f t="shared" si="259"/>
        <v>#REF!</v>
      </c>
      <c r="AC1281" s="7" t="e">
        <f t="shared" si="260"/>
        <v>#REF!</v>
      </c>
      <c r="AD1281" s="12" t="e">
        <f>++VLOOKUP(F1281,#REF!,3,0)</f>
        <v>#REF!</v>
      </c>
      <c r="AE1281" s="10" t="s">
        <v>317</v>
      </c>
      <c r="AF1281" s="10" t="s">
        <v>1031</v>
      </c>
      <c r="AH1281" t="s">
        <v>2962</v>
      </c>
    </row>
    <row r="1282" spans="1:34" x14ac:dyDescent="0.25">
      <c r="A1282" s="5">
        <f t="shared" si="261"/>
        <v>21</v>
      </c>
      <c r="B1282" s="22" t="s">
        <v>682</v>
      </c>
      <c r="C1282" s="25" t="s">
        <v>1688</v>
      </c>
      <c r="D1282" s="5" t="s">
        <v>706</v>
      </c>
      <c r="E1282" s="7">
        <v>79748908</v>
      </c>
      <c r="F1282" s="7">
        <v>31301953140019</v>
      </c>
      <c r="G1282" s="7" t="s">
        <v>2645</v>
      </c>
      <c r="H1282" s="14">
        <v>45078</v>
      </c>
      <c r="I1282" s="5" t="s">
        <v>1126</v>
      </c>
      <c r="J1282" s="5" t="e">
        <f>++COUNTIFS(#REF!,'Манзилли сотиб олиш (2)'!$F1282,#REF!,'Манзилли сотиб олиш (2)'!J$3,#REF!,'Манзилли сотиб олиш (2)'!J$2)</f>
        <v>#REF!</v>
      </c>
      <c r="K1282" s="5" t="e">
        <f>++COUNTIFS(#REF!,'Манзилли сотиб олиш (2)'!$F1282,#REF!,'Манзилли сотиб олиш (2)'!K$3,#REF!,'Манзилли сотиб олиш (2)'!K$2)</f>
        <v>#REF!</v>
      </c>
      <c r="L1282" s="5" t="e">
        <f>++COUNTIFS(#REF!,'Манзилли сотиб олиш (2)'!$F1282,#REF!,'Манзилли сотиб олиш (2)'!L$3,#REF!,'Манзилли сотиб олиш (2)'!L$2)</f>
        <v>#REF!</v>
      </c>
      <c r="M1282" s="5" t="e">
        <f>++COUNTIFS(#REF!,'Манзилли сотиб олиш (2)'!$F1282,#REF!,'Манзилли сотиб олиш (2)'!M$3,#REF!,'Манзилли сотиб олиш (2)'!M$2)</f>
        <v>#REF!</v>
      </c>
      <c r="N1282" s="5" t="e">
        <f>++COUNTIFS(#REF!,'Манзилли сотиб олиш (2)'!$F1282,#REF!,'Манзилли сотиб олиш (2)'!N$3,#REF!,'Манзилли сотиб олиш (2)'!N$2)</f>
        <v>#REF!</v>
      </c>
      <c r="O1282" s="7" t="e">
        <f t="shared" si="253"/>
        <v>#REF!</v>
      </c>
      <c r="P1282" s="7">
        <f t="shared" si="254"/>
        <v>0</v>
      </c>
      <c r="Q1282" s="7">
        <f t="shared" si="255"/>
        <v>0</v>
      </c>
      <c r="R1282" s="5" t="e">
        <f>++COUNTIFS(#REF!,'Манзилли сотиб олиш (2)'!$F1282,#REF!,'Манзилли сотиб олиш (2)'!R$3,#REF!,'Манзилли сотиб олиш (2)'!R$2)</f>
        <v>#REF!</v>
      </c>
      <c r="S1282" s="5" t="e">
        <f>++COUNTIFS(#REF!,'Манзилли сотиб олиш (2)'!$F1282,#REF!,'Манзилли сотиб олиш (2)'!S$3,#REF!,'Манзилли сотиб олиш (2)'!S$2)</f>
        <v>#REF!</v>
      </c>
      <c r="T1282" s="5" t="e">
        <f>++COUNTIFS(#REF!,'Манзилли сотиб олиш (2)'!$F1282,#REF!,'Манзилли сотиб олиш (2)'!T$3,#REF!,'Манзилли сотиб олиш (2)'!T$2)</f>
        <v>#REF!</v>
      </c>
      <c r="U1282" s="5" t="e">
        <f>++COUNTIFS(#REF!,'Манзилли сотиб олиш (2)'!$F1282,#REF!,'Манзилли сотиб олиш (2)'!U$3,#REF!,'Манзилли сотиб олиш (2)'!U$2)</f>
        <v>#REF!</v>
      </c>
      <c r="V1282" s="5" t="e">
        <f>++COUNTIFS(#REF!,'Манзилли сотиб олиш (2)'!$F1282,#REF!,'Манзилли сотиб олиш (2)'!V$3,#REF!,'Манзилли сотиб олиш (2)'!V$2)</f>
        <v>#REF!</v>
      </c>
      <c r="W1282" s="7" t="e">
        <f t="shared" si="256"/>
        <v>#REF!</v>
      </c>
      <c r="X1282" s="7">
        <f t="shared" si="262"/>
        <v>1</v>
      </c>
      <c r="Y1282" s="7">
        <f t="shared" si="258"/>
        <v>275</v>
      </c>
      <c r="Z1282" s="7">
        <f t="shared" si="262"/>
        <v>1</v>
      </c>
      <c r="AA1282" s="7">
        <v>275</v>
      </c>
      <c r="AB1282" s="7" t="e">
        <f t="shared" si="259"/>
        <v>#REF!</v>
      </c>
      <c r="AC1282" s="7" t="e">
        <f t="shared" si="260"/>
        <v>#REF!</v>
      </c>
      <c r="AD1282" s="12" t="e">
        <f>++VLOOKUP(F1282,#REF!,3,0)</f>
        <v>#REF!</v>
      </c>
      <c r="AE1282" s="10" t="s">
        <v>11</v>
      </c>
      <c r="AF1282" s="10" t="s">
        <v>1030</v>
      </c>
      <c r="AH1282" t="s">
        <v>2962</v>
      </c>
    </row>
    <row r="1283" spans="1:34" x14ac:dyDescent="0.25">
      <c r="A1283" s="5">
        <f t="shared" si="261"/>
        <v>22</v>
      </c>
      <c r="B1283" s="22" t="s">
        <v>682</v>
      </c>
      <c r="C1283" s="6" t="s">
        <v>1689</v>
      </c>
      <c r="D1283" s="5" t="s">
        <v>705</v>
      </c>
      <c r="E1283" s="7">
        <v>79787566</v>
      </c>
      <c r="F1283" s="7">
        <v>30905687170015</v>
      </c>
      <c r="G1283" s="7" t="s">
        <v>2646</v>
      </c>
      <c r="H1283" s="14">
        <v>45078</v>
      </c>
      <c r="I1283" s="5" t="s">
        <v>1126</v>
      </c>
      <c r="J1283" s="5" t="e">
        <f>++COUNTIFS(#REF!,'Манзилли сотиб олиш (2)'!$F1283,#REF!,'Манзилли сотиб олиш (2)'!J$3,#REF!,'Манзилли сотиб олиш (2)'!J$2)</f>
        <v>#REF!</v>
      </c>
      <c r="K1283" s="5" t="e">
        <f>++COUNTIFS(#REF!,'Манзилли сотиб олиш (2)'!$F1283,#REF!,'Манзилли сотиб олиш (2)'!K$3,#REF!,'Манзилли сотиб олиш (2)'!K$2)</f>
        <v>#REF!</v>
      </c>
      <c r="L1283" s="5" t="e">
        <f>++COUNTIFS(#REF!,'Манзилли сотиб олиш (2)'!$F1283,#REF!,'Манзилли сотиб олиш (2)'!L$3,#REF!,'Манзилли сотиб олиш (2)'!L$2)</f>
        <v>#REF!</v>
      </c>
      <c r="M1283" s="5" t="e">
        <f>++COUNTIFS(#REF!,'Манзилли сотиб олиш (2)'!$F1283,#REF!,'Манзилли сотиб олиш (2)'!M$3,#REF!,'Манзилли сотиб олиш (2)'!M$2)</f>
        <v>#REF!</v>
      </c>
      <c r="N1283" s="5" t="e">
        <f>++COUNTIFS(#REF!,'Манзилли сотиб олиш (2)'!$F1283,#REF!,'Манзилли сотиб олиш (2)'!N$3,#REF!,'Манзилли сотиб олиш (2)'!N$2)</f>
        <v>#REF!</v>
      </c>
      <c r="O1283" s="7" t="e">
        <f t="shared" si="253"/>
        <v>#REF!</v>
      </c>
      <c r="P1283" s="7">
        <f t="shared" si="254"/>
        <v>0</v>
      </c>
      <c r="Q1283" s="7">
        <f t="shared" si="255"/>
        <v>0</v>
      </c>
      <c r="R1283" s="5" t="e">
        <f>++COUNTIFS(#REF!,'Манзилли сотиб олиш (2)'!$F1283,#REF!,'Манзилли сотиб олиш (2)'!R$3,#REF!,'Манзилли сотиб олиш (2)'!R$2)</f>
        <v>#REF!</v>
      </c>
      <c r="S1283" s="5" t="e">
        <f>++COUNTIFS(#REF!,'Манзилли сотиб олиш (2)'!$F1283,#REF!,'Манзилли сотиб олиш (2)'!S$3,#REF!,'Манзилли сотиб олиш (2)'!S$2)</f>
        <v>#REF!</v>
      </c>
      <c r="T1283" s="5" t="e">
        <f>++COUNTIFS(#REF!,'Манзилли сотиб олиш (2)'!$F1283,#REF!,'Манзилли сотиб олиш (2)'!T$3,#REF!,'Манзилли сотиб олиш (2)'!T$2)</f>
        <v>#REF!</v>
      </c>
      <c r="U1283" s="5" t="e">
        <f>++COUNTIFS(#REF!,'Манзилли сотиб олиш (2)'!$F1283,#REF!,'Манзилли сотиб олиш (2)'!U$3,#REF!,'Манзилли сотиб олиш (2)'!U$2)</f>
        <v>#REF!</v>
      </c>
      <c r="V1283" s="5" t="e">
        <f>++COUNTIFS(#REF!,'Манзилли сотиб олиш (2)'!$F1283,#REF!,'Манзилли сотиб олиш (2)'!V$3,#REF!,'Манзилли сотиб олиш (2)'!V$2)</f>
        <v>#REF!</v>
      </c>
      <c r="W1283" s="7" t="e">
        <f t="shared" si="256"/>
        <v>#REF!</v>
      </c>
      <c r="X1283" s="7">
        <f t="shared" si="262"/>
        <v>1</v>
      </c>
      <c r="Y1283" s="7">
        <f t="shared" si="258"/>
        <v>139</v>
      </c>
      <c r="Z1283" s="7">
        <f t="shared" si="262"/>
        <v>1</v>
      </c>
      <c r="AA1283" s="7">
        <v>139</v>
      </c>
      <c r="AB1283" s="7" t="e">
        <f t="shared" si="259"/>
        <v>#REF!</v>
      </c>
      <c r="AC1283" s="7" t="e">
        <f t="shared" si="260"/>
        <v>#REF!</v>
      </c>
      <c r="AD1283" s="12" t="e">
        <f>++VLOOKUP(F1283,#REF!,3,0)</f>
        <v>#REF!</v>
      </c>
      <c r="AE1283" s="10" t="s">
        <v>223</v>
      </c>
      <c r="AF1283" s="10" t="s">
        <v>1028</v>
      </c>
      <c r="AH1283" t="s">
        <v>2962</v>
      </c>
    </row>
    <row r="1284" spans="1:34" x14ac:dyDescent="0.25">
      <c r="A1284" s="5">
        <f t="shared" si="261"/>
        <v>23</v>
      </c>
      <c r="B1284" s="22" t="s">
        <v>682</v>
      </c>
      <c r="C1284" s="6" t="s">
        <v>1691</v>
      </c>
      <c r="D1284" s="5" t="s">
        <v>704</v>
      </c>
      <c r="E1284" s="7">
        <v>79814172</v>
      </c>
      <c r="F1284" s="7">
        <v>41003953140064</v>
      </c>
      <c r="G1284" s="7" t="s">
        <v>2648</v>
      </c>
      <c r="H1284" s="14">
        <v>45078</v>
      </c>
      <c r="I1284" s="5" t="s">
        <v>1126</v>
      </c>
      <c r="J1284" s="5" t="e">
        <f>++COUNTIFS(#REF!,'Манзилли сотиб олиш (2)'!$F1284,#REF!,'Манзилли сотиб олиш (2)'!J$3,#REF!,'Манзилли сотиб олиш (2)'!J$2)</f>
        <v>#REF!</v>
      </c>
      <c r="K1284" s="5" t="e">
        <f>++COUNTIFS(#REF!,'Манзилли сотиб олиш (2)'!$F1284,#REF!,'Манзилли сотиб олиш (2)'!K$3,#REF!,'Манзилли сотиб олиш (2)'!K$2)</f>
        <v>#REF!</v>
      </c>
      <c r="L1284" s="5" t="e">
        <f>++COUNTIFS(#REF!,'Манзилли сотиб олиш (2)'!$F1284,#REF!,'Манзилли сотиб олиш (2)'!L$3,#REF!,'Манзилли сотиб олиш (2)'!L$2)</f>
        <v>#REF!</v>
      </c>
      <c r="M1284" s="5" t="e">
        <f>++COUNTIFS(#REF!,'Манзилли сотиб олиш (2)'!$F1284,#REF!,'Манзилли сотиб олиш (2)'!M$3,#REF!,'Манзилли сотиб олиш (2)'!M$2)</f>
        <v>#REF!</v>
      </c>
      <c r="N1284" s="5" t="e">
        <f>++COUNTIFS(#REF!,'Манзилли сотиб олиш (2)'!$F1284,#REF!,'Манзилли сотиб олиш (2)'!N$3,#REF!,'Манзилли сотиб олиш (2)'!N$2)</f>
        <v>#REF!</v>
      </c>
      <c r="O1284" s="7" t="e">
        <f t="shared" si="253"/>
        <v>#REF!</v>
      </c>
      <c r="P1284" s="7">
        <f t="shared" si="254"/>
        <v>0</v>
      </c>
      <c r="Q1284" s="7">
        <f t="shared" si="255"/>
        <v>0</v>
      </c>
      <c r="R1284" s="5" t="e">
        <f>++COUNTIFS(#REF!,'Манзилли сотиб олиш (2)'!$F1284,#REF!,'Манзилли сотиб олиш (2)'!R$3,#REF!,'Манзилли сотиб олиш (2)'!R$2)</f>
        <v>#REF!</v>
      </c>
      <c r="S1284" s="5" t="e">
        <f>++COUNTIFS(#REF!,'Манзилли сотиб олиш (2)'!$F1284,#REF!,'Манзилли сотиб олиш (2)'!S$3,#REF!,'Манзилли сотиб олиш (2)'!S$2)</f>
        <v>#REF!</v>
      </c>
      <c r="T1284" s="5" t="e">
        <f>++COUNTIFS(#REF!,'Манзилли сотиб олиш (2)'!$F1284,#REF!,'Манзилли сотиб олиш (2)'!T$3,#REF!,'Манзилли сотиб олиш (2)'!T$2)</f>
        <v>#REF!</v>
      </c>
      <c r="U1284" s="5" t="e">
        <f>++COUNTIFS(#REF!,'Манзилли сотиб олиш (2)'!$F1284,#REF!,'Манзилли сотиб олиш (2)'!U$3,#REF!,'Манзилли сотиб олиш (2)'!U$2)</f>
        <v>#REF!</v>
      </c>
      <c r="V1284" s="5" t="e">
        <f>++COUNTIFS(#REF!,'Манзилли сотиб олиш (2)'!$F1284,#REF!,'Манзилли сотиб олиш (2)'!V$3,#REF!,'Манзилли сотиб олиш (2)'!V$2)</f>
        <v>#REF!</v>
      </c>
      <c r="W1284" s="7" t="e">
        <f t="shared" si="256"/>
        <v>#REF!</v>
      </c>
      <c r="X1284" s="7">
        <f t="shared" si="262"/>
        <v>0</v>
      </c>
      <c r="Y1284" s="7">
        <f t="shared" si="258"/>
        <v>0</v>
      </c>
      <c r="Z1284" s="7">
        <f t="shared" si="262"/>
        <v>0</v>
      </c>
      <c r="AA1284" s="7">
        <v>0</v>
      </c>
      <c r="AB1284" s="7" t="e">
        <f t="shared" si="259"/>
        <v>#REF!</v>
      </c>
      <c r="AC1284" s="7">
        <f t="shared" si="260"/>
        <v>0</v>
      </c>
      <c r="AD1284" s="12" t="e">
        <f>++VLOOKUP(F1284,#REF!,3,0)</f>
        <v>#REF!</v>
      </c>
      <c r="AE1284" s="10" t="s">
        <v>682</v>
      </c>
      <c r="AF1284" s="10" t="s">
        <v>2931</v>
      </c>
      <c r="AH1284" t="s">
        <v>2962</v>
      </c>
    </row>
    <row r="1285" spans="1:34" x14ac:dyDescent="0.25">
      <c r="A1285" s="5">
        <f t="shared" si="261"/>
        <v>24</v>
      </c>
      <c r="B1285" s="22" t="s">
        <v>682</v>
      </c>
      <c r="C1285" s="6" t="s">
        <v>1693</v>
      </c>
      <c r="D1285" s="5" t="s">
        <v>702</v>
      </c>
      <c r="E1285" s="7">
        <v>79828038</v>
      </c>
      <c r="F1285" s="7">
        <v>42311923140022</v>
      </c>
      <c r="G1285" s="7" t="s">
        <v>2650</v>
      </c>
      <c r="H1285" s="14">
        <v>45078</v>
      </c>
      <c r="I1285" s="5" t="s">
        <v>1126</v>
      </c>
      <c r="J1285" s="5" t="e">
        <f>++COUNTIFS(#REF!,'Манзилли сотиб олиш (2)'!$F1285,#REF!,'Манзилли сотиб олиш (2)'!J$3,#REF!,'Манзилли сотиб олиш (2)'!J$2)</f>
        <v>#REF!</v>
      </c>
      <c r="K1285" s="5" t="e">
        <f>++COUNTIFS(#REF!,'Манзилли сотиб олиш (2)'!$F1285,#REF!,'Манзилли сотиб олиш (2)'!K$3,#REF!,'Манзилли сотиб олиш (2)'!K$2)</f>
        <v>#REF!</v>
      </c>
      <c r="L1285" s="5" t="e">
        <f>++COUNTIFS(#REF!,'Манзилли сотиб олиш (2)'!$F1285,#REF!,'Манзилли сотиб олиш (2)'!L$3,#REF!,'Манзилли сотиб олиш (2)'!L$2)</f>
        <v>#REF!</v>
      </c>
      <c r="M1285" s="5" t="e">
        <f>++COUNTIFS(#REF!,'Манзилли сотиб олиш (2)'!$F1285,#REF!,'Манзилли сотиб олиш (2)'!M$3,#REF!,'Манзилли сотиб олиш (2)'!M$2)</f>
        <v>#REF!</v>
      </c>
      <c r="N1285" s="5" t="e">
        <f>++COUNTIFS(#REF!,'Манзилли сотиб олиш (2)'!$F1285,#REF!,'Манзилли сотиб олиш (2)'!N$3,#REF!,'Манзилли сотиб олиш (2)'!N$2)</f>
        <v>#REF!</v>
      </c>
      <c r="O1285" s="7" t="e">
        <f t="shared" si="253"/>
        <v>#REF!</v>
      </c>
      <c r="P1285" s="7">
        <f t="shared" si="254"/>
        <v>0</v>
      </c>
      <c r="Q1285" s="7">
        <f t="shared" si="255"/>
        <v>0</v>
      </c>
      <c r="R1285" s="5" t="e">
        <f>++COUNTIFS(#REF!,'Манзилли сотиб олиш (2)'!$F1285,#REF!,'Манзилли сотиб олиш (2)'!R$3,#REF!,'Манзилли сотиб олиш (2)'!R$2)</f>
        <v>#REF!</v>
      </c>
      <c r="S1285" s="5" t="e">
        <f>++COUNTIFS(#REF!,'Манзилли сотиб олиш (2)'!$F1285,#REF!,'Манзилли сотиб олиш (2)'!S$3,#REF!,'Манзилли сотиб олиш (2)'!S$2)</f>
        <v>#REF!</v>
      </c>
      <c r="T1285" s="5" t="e">
        <f>++COUNTIFS(#REF!,'Манзилли сотиб олиш (2)'!$F1285,#REF!,'Манзилли сотиб олиш (2)'!T$3,#REF!,'Манзилли сотиб олиш (2)'!T$2)</f>
        <v>#REF!</v>
      </c>
      <c r="U1285" s="5" t="e">
        <f>++COUNTIFS(#REF!,'Манзилли сотиб олиш (2)'!$F1285,#REF!,'Манзилли сотиб олиш (2)'!U$3,#REF!,'Манзилли сотиб олиш (2)'!U$2)</f>
        <v>#REF!</v>
      </c>
      <c r="V1285" s="5" t="e">
        <f>++COUNTIFS(#REF!,'Манзилли сотиб олиш (2)'!$F1285,#REF!,'Манзилли сотиб олиш (2)'!V$3,#REF!,'Манзилли сотиб олиш (2)'!V$2)</f>
        <v>#REF!</v>
      </c>
      <c r="W1285" s="7" t="e">
        <f t="shared" si="256"/>
        <v>#REF!</v>
      </c>
      <c r="X1285" s="7">
        <f t="shared" si="262"/>
        <v>1</v>
      </c>
      <c r="Y1285" s="7">
        <f t="shared" si="258"/>
        <v>187.75</v>
      </c>
      <c r="Z1285" s="7">
        <f t="shared" si="262"/>
        <v>1</v>
      </c>
      <c r="AA1285" s="7">
        <v>187.75</v>
      </c>
      <c r="AB1285" s="7" t="e">
        <f t="shared" si="259"/>
        <v>#REF!</v>
      </c>
      <c r="AC1285" s="7" t="e">
        <f t="shared" si="260"/>
        <v>#REF!</v>
      </c>
      <c r="AD1285" s="12" t="e">
        <f>++VLOOKUP(F1285,#REF!,3,0)</f>
        <v>#REF!</v>
      </c>
      <c r="AE1285" s="10" t="s">
        <v>682</v>
      </c>
      <c r="AF1285" s="10" t="s">
        <v>1970</v>
      </c>
      <c r="AH1285" t="s">
        <v>2962</v>
      </c>
    </row>
    <row r="1286" spans="1:34" x14ac:dyDescent="0.25">
      <c r="A1286" s="5">
        <f t="shared" si="261"/>
        <v>25</v>
      </c>
      <c r="B1286" s="22" t="s">
        <v>682</v>
      </c>
      <c r="C1286" s="6" t="s">
        <v>1696</v>
      </c>
      <c r="D1286" s="5" t="s">
        <v>700</v>
      </c>
      <c r="E1286" s="7">
        <v>79910484</v>
      </c>
      <c r="F1286" s="7">
        <v>42402863140064</v>
      </c>
      <c r="G1286" s="7" t="s">
        <v>2652</v>
      </c>
      <c r="H1286" s="14">
        <v>45078</v>
      </c>
      <c r="I1286" s="5" t="s">
        <v>1126</v>
      </c>
      <c r="J1286" s="5" t="e">
        <f>++COUNTIFS(#REF!,'Манзилли сотиб олиш (2)'!$F1286,#REF!,'Манзилли сотиб олиш (2)'!J$3,#REF!,'Манзилли сотиб олиш (2)'!J$2)</f>
        <v>#REF!</v>
      </c>
      <c r="K1286" s="5" t="e">
        <f>++COUNTIFS(#REF!,'Манзилли сотиб олиш (2)'!$F1286,#REF!,'Манзилли сотиб олиш (2)'!K$3,#REF!,'Манзилли сотиб олиш (2)'!K$2)</f>
        <v>#REF!</v>
      </c>
      <c r="L1286" s="5" t="e">
        <f>++COUNTIFS(#REF!,'Манзилли сотиб олиш (2)'!$F1286,#REF!,'Манзилли сотиб олиш (2)'!L$3,#REF!,'Манзилли сотиб олиш (2)'!L$2)</f>
        <v>#REF!</v>
      </c>
      <c r="M1286" s="5" t="e">
        <f>++COUNTIFS(#REF!,'Манзилли сотиб олиш (2)'!$F1286,#REF!,'Манзилли сотиб олиш (2)'!M$3,#REF!,'Манзилли сотиб олиш (2)'!M$2)</f>
        <v>#REF!</v>
      </c>
      <c r="N1286" s="5" t="e">
        <f>++COUNTIFS(#REF!,'Манзилли сотиб олиш (2)'!$F1286,#REF!,'Манзилли сотиб олиш (2)'!N$3,#REF!,'Манзилли сотиб олиш (2)'!N$2)</f>
        <v>#REF!</v>
      </c>
      <c r="O1286" s="7" t="e">
        <f t="shared" si="253"/>
        <v>#REF!</v>
      </c>
      <c r="P1286" s="7">
        <f t="shared" si="254"/>
        <v>0</v>
      </c>
      <c r="Q1286" s="7">
        <f t="shared" si="255"/>
        <v>0</v>
      </c>
      <c r="R1286" s="5" t="e">
        <f>++COUNTIFS(#REF!,'Манзилли сотиб олиш (2)'!$F1286,#REF!,'Манзилли сотиб олиш (2)'!R$3,#REF!,'Манзилли сотиб олиш (2)'!R$2)</f>
        <v>#REF!</v>
      </c>
      <c r="S1286" s="5" t="e">
        <f>++COUNTIFS(#REF!,'Манзилли сотиб олиш (2)'!$F1286,#REF!,'Манзилли сотиб олиш (2)'!S$3,#REF!,'Манзилли сотиб олиш (2)'!S$2)</f>
        <v>#REF!</v>
      </c>
      <c r="T1286" s="5" t="e">
        <f>++COUNTIFS(#REF!,'Манзилли сотиб олиш (2)'!$F1286,#REF!,'Манзилли сотиб олиш (2)'!T$3,#REF!,'Манзилли сотиб олиш (2)'!T$2)</f>
        <v>#REF!</v>
      </c>
      <c r="U1286" s="5" t="e">
        <f>++COUNTIFS(#REF!,'Манзилли сотиб олиш (2)'!$F1286,#REF!,'Манзилли сотиб олиш (2)'!U$3,#REF!,'Манзилли сотиб олиш (2)'!U$2)</f>
        <v>#REF!</v>
      </c>
      <c r="V1286" s="5" t="e">
        <f>++COUNTIFS(#REF!,'Манзилли сотиб олиш (2)'!$F1286,#REF!,'Манзилли сотиб олиш (2)'!V$3,#REF!,'Манзилли сотиб олиш (2)'!V$2)</f>
        <v>#REF!</v>
      </c>
      <c r="W1286" s="7" t="e">
        <f t="shared" si="256"/>
        <v>#REF!</v>
      </c>
      <c r="X1286" s="7">
        <f t="shared" si="262"/>
        <v>1</v>
      </c>
      <c r="Y1286" s="7">
        <f t="shared" si="258"/>
        <v>198.85</v>
      </c>
      <c r="Z1286" s="7">
        <f t="shared" si="262"/>
        <v>1</v>
      </c>
      <c r="AA1286" s="7">
        <v>198.85</v>
      </c>
      <c r="AB1286" s="7" t="e">
        <f t="shared" si="259"/>
        <v>#REF!</v>
      </c>
      <c r="AC1286" s="7" t="e">
        <f t="shared" si="260"/>
        <v>#REF!</v>
      </c>
      <c r="AD1286" s="12" t="e">
        <f>++VLOOKUP(F1286,#REF!,3,0)</f>
        <v>#REF!</v>
      </c>
      <c r="AE1286" s="10" t="s">
        <v>317</v>
      </c>
      <c r="AF1286" s="10" t="s">
        <v>996</v>
      </c>
      <c r="AH1286" t="s">
        <v>2962</v>
      </c>
    </row>
    <row r="1287" spans="1:34" x14ac:dyDescent="0.25">
      <c r="A1287" s="5">
        <f t="shared" si="261"/>
        <v>26</v>
      </c>
      <c r="B1287" s="22" t="s">
        <v>682</v>
      </c>
      <c r="C1287" s="6" t="s">
        <v>1697</v>
      </c>
      <c r="D1287" s="5" t="s">
        <v>699</v>
      </c>
      <c r="E1287" s="7">
        <v>79841092</v>
      </c>
      <c r="F1287" s="7">
        <v>63009007170016</v>
      </c>
      <c r="G1287" s="7" t="s">
        <v>2653</v>
      </c>
      <c r="H1287" s="14">
        <v>45078</v>
      </c>
      <c r="I1287" s="5" t="s">
        <v>1126</v>
      </c>
      <c r="J1287" s="5" t="e">
        <f>++COUNTIFS(#REF!,'Манзилли сотиб олиш (2)'!$F1287,#REF!,'Манзилли сотиб олиш (2)'!J$3,#REF!,'Манзилли сотиб олиш (2)'!J$2)</f>
        <v>#REF!</v>
      </c>
      <c r="K1287" s="5" t="e">
        <f>++COUNTIFS(#REF!,'Манзилли сотиб олиш (2)'!$F1287,#REF!,'Манзилли сотиб олиш (2)'!K$3,#REF!,'Манзилли сотиб олиш (2)'!K$2)</f>
        <v>#REF!</v>
      </c>
      <c r="L1287" s="5" t="e">
        <f>++COUNTIFS(#REF!,'Манзилли сотиб олиш (2)'!$F1287,#REF!,'Манзилли сотиб олиш (2)'!L$3,#REF!,'Манзилли сотиб олиш (2)'!L$2)</f>
        <v>#REF!</v>
      </c>
      <c r="M1287" s="5" t="e">
        <f>++COUNTIFS(#REF!,'Манзилли сотиб олиш (2)'!$F1287,#REF!,'Манзилли сотиб олиш (2)'!M$3,#REF!,'Манзилли сотиб олиш (2)'!M$2)</f>
        <v>#REF!</v>
      </c>
      <c r="N1287" s="5" t="e">
        <f>++COUNTIFS(#REF!,'Манзилли сотиб олиш (2)'!$F1287,#REF!,'Манзилли сотиб олиш (2)'!N$3,#REF!,'Манзилли сотиб олиш (2)'!N$2)</f>
        <v>#REF!</v>
      </c>
      <c r="O1287" s="7" t="e">
        <f t="shared" si="253"/>
        <v>#REF!</v>
      </c>
      <c r="P1287" s="7">
        <f t="shared" si="254"/>
        <v>0</v>
      </c>
      <c r="Q1287" s="7">
        <f t="shared" si="255"/>
        <v>0</v>
      </c>
      <c r="R1287" s="5" t="e">
        <f>++COUNTIFS(#REF!,'Манзилли сотиб олиш (2)'!$F1287,#REF!,'Манзилли сотиб олиш (2)'!R$3,#REF!,'Манзилли сотиб олиш (2)'!R$2)</f>
        <v>#REF!</v>
      </c>
      <c r="S1287" s="5" t="e">
        <f>++COUNTIFS(#REF!,'Манзилли сотиб олиш (2)'!$F1287,#REF!,'Манзилли сотиб олиш (2)'!S$3,#REF!,'Манзилли сотиб олиш (2)'!S$2)</f>
        <v>#REF!</v>
      </c>
      <c r="T1287" s="5" t="e">
        <f>++COUNTIFS(#REF!,'Манзилли сотиб олиш (2)'!$F1287,#REF!,'Манзилли сотиб олиш (2)'!T$3,#REF!,'Манзилли сотиб олиш (2)'!T$2)</f>
        <v>#REF!</v>
      </c>
      <c r="U1287" s="5" t="e">
        <f>++COUNTIFS(#REF!,'Манзилли сотиб олиш (2)'!$F1287,#REF!,'Манзилли сотиб олиш (2)'!U$3,#REF!,'Манзилли сотиб олиш (2)'!U$2)</f>
        <v>#REF!</v>
      </c>
      <c r="V1287" s="5" t="e">
        <f>++COUNTIFS(#REF!,'Манзилли сотиб олиш (2)'!$F1287,#REF!,'Манзилли сотиб олиш (2)'!V$3,#REF!,'Манзилли сотиб олиш (2)'!V$2)</f>
        <v>#REF!</v>
      </c>
      <c r="W1287" s="7" t="e">
        <f t="shared" si="256"/>
        <v>#REF!</v>
      </c>
      <c r="X1287" s="7">
        <f t="shared" si="262"/>
        <v>1</v>
      </c>
      <c r="Y1287" s="7">
        <f t="shared" si="258"/>
        <v>187.5</v>
      </c>
      <c r="Z1287" s="7">
        <f t="shared" si="262"/>
        <v>1</v>
      </c>
      <c r="AA1287" s="7">
        <v>187.5</v>
      </c>
      <c r="AB1287" s="7" t="e">
        <f t="shared" si="259"/>
        <v>#REF!</v>
      </c>
      <c r="AC1287" s="7" t="e">
        <f t="shared" si="260"/>
        <v>#REF!</v>
      </c>
      <c r="AD1287" s="12" t="e">
        <f>++VLOOKUP(F1287,#REF!,3,0)</f>
        <v>#REF!</v>
      </c>
      <c r="AE1287" s="10" t="s">
        <v>682</v>
      </c>
      <c r="AF1287" s="10" t="s">
        <v>1970</v>
      </c>
      <c r="AH1287" t="s">
        <v>2962</v>
      </c>
    </row>
    <row r="1288" spans="1:34" x14ac:dyDescent="0.25">
      <c r="A1288" s="5">
        <f t="shared" si="261"/>
        <v>27</v>
      </c>
      <c r="B1288" s="22" t="s">
        <v>682</v>
      </c>
      <c r="C1288" s="6" t="s">
        <v>1700</v>
      </c>
      <c r="D1288" s="5" t="s">
        <v>696</v>
      </c>
      <c r="E1288" s="7">
        <v>79995570</v>
      </c>
      <c r="F1288" s="7">
        <v>30801923140010</v>
      </c>
      <c r="G1288" s="7" t="s">
        <v>2656</v>
      </c>
      <c r="H1288" s="14">
        <v>45078</v>
      </c>
      <c r="I1288" s="5" t="s">
        <v>1126</v>
      </c>
      <c r="J1288" s="5" t="e">
        <f>++COUNTIFS(#REF!,'Манзилли сотиб олиш (2)'!$F1288,#REF!,'Манзилли сотиб олиш (2)'!J$3,#REF!,'Манзилли сотиб олиш (2)'!J$2)</f>
        <v>#REF!</v>
      </c>
      <c r="K1288" s="5" t="e">
        <f>++COUNTIFS(#REF!,'Манзилли сотиб олиш (2)'!$F1288,#REF!,'Манзилли сотиб олиш (2)'!K$3,#REF!,'Манзилли сотиб олиш (2)'!K$2)</f>
        <v>#REF!</v>
      </c>
      <c r="L1288" s="5" t="e">
        <f>++COUNTIFS(#REF!,'Манзилли сотиб олиш (2)'!$F1288,#REF!,'Манзилли сотиб олиш (2)'!L$3,#REF!,'Манзилли сотиб олиш (2)'!L$2)</f>
        <v>#REF!</v>
      </c>
      <c r="M1288" s="5" t="e">
        <f>++COUNTIFS(#REF!,'Манзилли сотиб олиш (2)'!$F1288,#REF!,'Манзилли сотиб олиш (2)'!M$3,#REF!,'Манзилли сотиб олиш (2)'!M$2)</f>
        <v>#REF!</v>
      </c>
      <c r="N1288" s="5" t="e">
        <f>++COUNTIFS(#REF!,'Манзилли сотиб олиш (2)'!$F1288,#REF!,'Манзилли сотиб олиш (2)'!N$3,#REF!,'Манзилли сотиб олиш (2)'!N$2)</f>
        <v>#REF!</v>
      </c>
      <c r="O1288" s="7" t="e">
        <f t="shared" si="253"/>
        <v>#REF!</v>
      </c>
      <c r="P1288" s="7">
        <f t="shared" si="254"/>
        <v>0</v>
      </c>
      <c r="Q1288" s="7">
        <f t="shared" si="255"/>
        <v>0</v>
      </c>
      <c r="R1288" s="5" t="e">
        <f>++COUNTIFS(#REF!,'Манзилли сотиб олиш (2)'!$F1288,#REF!,'Манзилли сотиб олиш (2)'!R$3,#REF!,'Манзилли сотиб олиш (2)'!R$2)</f>
        <v>#REF!</v>
      </c>
      <c r="S1288" s="5" t="e">
        <f>++COUNTIFS(#REF!,'Манзилли сотиб олиш (2)'!$F1288,#REF!,'Манзилли сотиб олиш (2)'!S$3,#REF!,'Манзилли сотиб олиш (2)'!S$2)</f>
        <v>#REF!</v>
      </c>
      <c r="T1288" s="5" t="e">
        <f>++COUNTIFS(#REF!,'Манзилли сотиб олиш (2)'!$F1288,#REF!,'Манзилли сотиб олиш (2)'!T$3,#REF!,'Манзилли сотиб олиш (2)'!T$2)</f>
        <v>#REF!</v>
      </c>
      <c r="U1288" s="5" t="e">
        <f>++COUNTIFS(#REF!,'Манзилли сотиб олиш (2)'!$F1288,#REF!,'Манзилли сотиб олиш (2)'!U$3,#REF!,'Манзилли сотиб олиш (2)'!U$2)</f>
        <v>#REF!</v>
      </c>
      <c r="V1288" s="5" t="e">
        <f>++COUNTIFS(#REF!,'Манзилли сотиб олиш (2)'!$F1288,#REF!,'Манзилли сотиб олиш (2)'!V$3,#REF!,'Манзилли сотиб олиш (2)'!V$2)</f>
        <v>#REF!</v>
      </c>
      <c r="W1288" s="7" t="e">
        <f t="shared" si="256"/>
        <v>#REF!</v>
      </c>
      <c r="X1288" s="7">
        <f t="shared" si="262"/>
        <v>1</v>
      </c>
      <c r="Y1288" s="7">
        <f t="shared" si="258"/>
        <v>188</v>
      </c>
      <c r="Z1288" s="7">
        <f t="shared" si="262"/>
        <v>1</v>
      </c>
      <c r="AA1288" s="7">
        <v>188</v>
      </c>
      <c r="AB1288" s="7" t="e">
        <f t="shared" si="259"/>
        <v>#REF!</v>
      </c>
      <c r="AC1288" s="7" t="e">
        <f t="shared" si="260"/>
        <v>#REF!</v>
      </c>
      <c r="AD1288" s="12" t="e">
        <f>++VLOOKUP(F1288,#REF!,3,0)</f>
        <v>#REF!</v>
      </c>
      <c r="AE1288" s="10" t="s">
        <v>682</v>
      </c>
      <c r="AF1288" s="10" t="s">
        <v>2931</v>
      </c>
      <c r="AH1288" t="s">
        <v>2962</v>
      </c>
    </row>
    <row r="1289" spans="1:34" x14ac:dyDescent="0.25">
      <c r="A1289" s="5">
        <f t="shared" si="261"/>
        <v>28</v>
      </c>
      <c r="B1289" s="22" t="s">
        <v>682</v>
      </c>
      <c r="C1289" s="6" t="s">
        <v>1701</v>
      </c>
      <c r="D1289" s="5" t="s">
        <v>695</v>
      </c>
      <c r="E1289" s="7">
        <v>80103120</v>
      </c>
      <c r="F1289" s="7">
        <v>31105883140040</v>
      </c>
      <c r="G1289" s="7" t="s">
        <v>2657</v>
      </c>
      <c r="H1289" s="14">
        <v>45078</v>
      </c>
      <c r="I1289" s="5" t="s">
        <v>1126</v>
      </c>
      <c r="J1289" s="5" t="e">
        <f>++COUNTIFS(#REF!,'Манзилли сотиб олиш (2)'!$F1289,#REF!,'Манзилли сотиб олиш (2)'!J$3,#REF!,'Манзилли сотиб олиш (2)'!J$2)</f>
        <v>#REF!</v>
      </c>
      <c r="K1289" s="5" t="e">
        <f>++COUNTIFS(#REF!,'Манзилли сотиб олиш (2)'!$F1289,#REF!,'Манзилли сотиб олиш (2)'!K$3,#REF!,'Манзилли сотиб олиш (2)'!K$2)</f>
        <v>#REF!</v>
      </c>
      <c r="L1289" s="5" t="e">
        <f>++COUNTIFS(#REF!,'Манзилли сотиб олиш (2)'!$F1289,#REF!,'Манзилли сотиб олиш (2)'!L$3,#REF!,'Манзилли сотиб олиш (2)'!L$2)</f>
        <v>#REF!</v>
      </c>
      <c r="M1289" s="5" t="e">
        <f>++COUNTIFS(#REF!,'Манзилли сотиб олиш (2)'!$F1289,#REF!,'Манзилли сотиб олиш (2)'!M$3,#REF!,'Манзилли сотиб олиш (2)'!M$2)</f>
        <v>#REF!</v>
      </c>
      <c r="N1289" s="5" t="e">
        <f>++COUNTIFS(#REF!,'Манзилли сотиб олиш (2)'!$F1289,#REF!,'Манзилли сотиб олиш (2)'!N$3,#REF!,'Манзилли сотиб олиш (2)'!N$2)</f>
        <v>#REF!</v>
      </c>
      <c r="O1289" s="7" t="e">
        <f t="shared" si="253"/>
        <v>#REF!</v>
      </c>
      <c r="P1289" s="7">
        <f t="shared" si="254"/>
        <v>0</v>
      </c>
      <c r="Q1289" s="7">
        <f t="shared" si="255"/>
        <v>0</v>
      </c>
      <c r="R1289" s="5" t="e">
        <f>++COUNTIFS(#REF!,'Манзилли сотиб олиш (2)'!$F1289,#REF!,'Манзилли сотиб олиш (2)'!R$3,#REF!,'Манзилли сотиб олиш (2)'!R$2)</f>
        <v>#REF!</v>
      </c>
      <c r="S1289" s="5" t="e">
        <f>++COUNTIFS(#REF!,'Манзилли сотиб олиш (2)'!$F1289,#REF!,'Манзилли сотиб олиш (2)'!S$3,#REF!,'Манзилли сотиб олиш (2)'!S$2)</f>
        <v>#REF!</v>
      </c>
      <c r="T1289" s="19" t="e">
        <f>++COUNTIFS(#REF!,'Манзилли сотиб олиш (2)'!$F1289,#REF!,'Манзилли сотиб олиш (2)'!T$3,#REF!,'Манзилли сотиб олиш (2)'!T$2)</f>
        <v>#REF!</v>
      </c>
      <c r="U1289" s="5" t="e">
        <f>++COUNTIFS(#REF!,'Манзилли сотиб олиш (2)'!$F1289,#REF!,'Манзилли сотиб олиш (2)'!U$3,#REF!,'Манзилли сотиб олиш (2)'!U$2)</f>
        <v>#REF!</v>
      </c>
      <c r="V1289" s="5" t="e">
        <f>++COUNTIFS(#REF!,'Манзилли сотиб олиш (2)'!$F1289,#REF!,'Манзилли сотиб олиш (2)'!V$3,#REF!,'Манзилли сотиб олиш (2)'!V$2)</f>
        <v>#REF!</v>
      </c>
      <c r="W1289" s="7" t="e">
        <f t="shared" si="256"/>
        <v>#REF!</v>
      </c>
      <c r="X1289" s="7">
        <f t="shared" si="262"/>
        <v>1</v>
      </c>
      <c r="Y1289" s="7">
        <f t="shared" si="258"/>
        <v>272</v>
      </c>
      <c r="Z1289" s="7">
        <f t="shared" si="262"/>
        <v>1</v>
      </c>
      <c r="AA1289" s="7">
        <v>272</v>
      </c>
      <c r="AB1289" s="7" t="e">
        <f t="shared" si="259"/>
        <v>#REF!</v>
      </c>
      <c r="AC1289" s="7" t="e">
        <f t="shared" si="260"/>
        <v>#REF!</v>
      </c>
      <c r="AD1289" s="12" t="e">
        <f>++VLOOKUP(F1289,#REF!,3,0)</f>
        <v>#REF!</v>
      </c>
      <c r="AE1289" s="10" t="s">
        <v>317</v>
      </c>
      <c r="AF1289" s="10" t="s">
        <v>1031</v>
      </c>
      <c r="AH1289" t="s">
        <v>2962</v>
      </c>
    </row>
    <row r="1290" spans="1:34" x14ac:dyDescent="0.25">
      <c r="A1290" s="5">
        <f t="shared" si="261"/>
        <v>29</v>
      </c>
      <c r="B1290" s="22" t="s">
        <v>682</v>
      </c>
      <c r="C1290" s="6" t="s">
        <v>1704</v>
      </c>
      <c r="D1290" s="5" t="s">
        <v>692</v>
      </c>
      <c r="E1290" s="7">
        <v>80189178</v>
      </c>
      <c r="F1290" s="7">
        <v>30511903140027</v>
      </c>
      <c r="G1290" s="7" t="s">
        <v>2660</v>
      </c>
      <c r="H1290" s="14">
        <v>45078</v>
      </c>
      <c r="I1290" s="5" t="s">
        <v>1126</v>
      </c>
      <c r="J1290" s="5" t="e">
        <f>++COUNTIFS(#REF!,'Манзилли сотиб олиш (2)'!$F1290,#REF!,'Манзилли сотиб олиш (2)'!J$3,#REF!,'Манзилли сотиб олиш (2)'!J$2)</f>
        <v>#REF!</v>
      </c>
      <c r="K1290" s="5" t="e">
        <f>++COUNTIFS(#REF!,'Манзилли сотиб олиш (2)'!$F1290,#REF!,'Манзилли сотиб олиш (2)'!K$3,#REF!,'Манзилли сотиб олиш (2)'!K$2)</f>
        <v>#REF!</v>
      </c>
      <c r="L1290" s="5" t="e">
        <f>++COUNTIFS(#REF!,'Манзилли сотиб олиш (2)'!$F1290,#REF!,'Манзилли сотиб олиш (2)'!L$3,#REF!,'Манзилли сотиб олиш (2)'!L$2)</f>
        <v>#REF!</v>
      </c>
      <c r="M1290" s="5" t="e">
        <f>++COUNTIFS(#REF!,'Манзилли сотиб олиш (2)'!$F1290,#REF!,'Манзилли сотиб олиш (2)'!M$3,#REF!,'Манзилли сотиб олиш (2)'!M$2)</f>
        <v>#REF!</v>
      </c>
      <c r="N1290" s="5" t="e">
        <f>++COUNTIFS(#REF!,'Манзилли сотиб олиш (2)'!$F1290,#REF!,'Манзилли сотиб олиш (2)'!N$3,#REF!,'Манзилли сотиб олиш (2)'!N$2)</f>
        <v>#REF!</v>
      </c>
      <c r="O1290" s="7" t="e">
        <f t="shared" si="253"/>
        <v>#REF!</v>
      </c>
      <c r="P1290" s="7">
        <f t="shared" si="254"/>
        <v>0</v>
      </c>
      <c r="Q1290" s="7">
        <f t="shared" si="255"/>
        <v>0</v>
      </c>
      <c r="R1290" s="5" t="e">
        <f>++COUNTIFS(#REF!,'Манзилли сотиб олиш (2)'!$F1290,#REF!,'Манзилли сотиб олиш (2)'!R$3,#REF!,'Манзилли сотиб олиш (2)'!R$2)</f>
        <v>#REF!</v>
      </c>
      <c r="S1290" s="5" t="e">
        <f>++COUNTIFS(#REF!,'Манзилли сотиб олиш (2)'!$F1290,#REF!,'Манзилли сотиб олиш (2)'!S$3,#REF!,'Манзилли сотиб олиш (2)'!S$2)</f>
        <v>#REF!</v>
      </c>
      <c r="T1290" s="5" t="e">
        <f>++COUNTIFS(#REF!,'Манзилли сотиб олиш (2)'!$F1290,#REF!,'Манзилли сотиб олиш (2)'!T$3,#REF!,'Манзилли сотиб олиш (2)'!T$2)</f>
        <v>#REF!</v>
      </c>
      <c r="U1290" s="5" t="e">
        <f>++COUNTIFS(#REF!,'Манзилли сотиб олиш (2)'!$F1290,#REF!,'Манзилли сотиб олиш (2)'!U$3,#REF!,'Манзилли сотиб олиш (2)'!U$2)</f>
        <v>#REF!</v>
      </c>
      <c r="V1290" s="5" t="e">
        <f>++COUNTIFS(#REF!,'Манзилли сотиб олиш (2)'!$F1290,#REF!,'Манзилли сотиб олиш (2)'!V$3,#REF!,'Манзилли сотиб олиш (2)'!V$2)</f>
        <v>#REF!</v>
      </c>
      <c r="W1290" s="7" t="e">
        <f t="shared" si="256"/>
        <v>#REF!</v>
      </c>
      <c r="X1290" s="7">
        <f t="shared" si="262"/>
        <v>1</v>
      </c>
      <c r="Y1290" s="7">
        <f t="shared" si="258"/>
        <v>198</v>
      </c>
      <c r="Z1290" s="7">
        <f t="shared" si="262"/>
        <v>1</v>
      </c>
      <c r="AA1290" s="7">
        <v>198</v>
      </c>
      <c r="AB1290" s="7" t="e">
        <f t="shared" si="259"/>
        <v>#REF!</v>
      </c>
      <c r="AC1290" s="7" t="e">
        <f t="shared" si="260"/>
        <v>#REF!</v>
      </c>
      <c r="AD1290" s="12" t="e">
        <f>++VLOOKUP(F1290,#REF!,3,0)</f>
        <v>#REF!</v>
      </c>
      <c r="AE1290" s="10" t="s">
        <v>682</v>
      </c>
      <c r="AF1290" s="10" t="s">
        <v>2931</v>
      </c>
      <c r="AH1290" t="s">
        <v>2962</v>
      </c>
    </row>
    <row r="1291" spans="1:34" x14ac:dyDescent="0.25">
      <c r="A1291" s="5">
        <f t="shared" si="261"/>
        <v>30</v>
      </c>
      <c r="B1291" s="22" t="s">
        <v>682</v>
      </c>
      <c r="C1291" s="6" t="s">
        <v>1707</v>
      </c>
      <c r="D1291" s="5" t="s">
        <v>689</v>
      </c>
      <c r="E1291" s="7">
        <v>80306271</v>
      </c>
      <c r="F1291" s="7">
        <v>41107997170013</v>
      </c>
      <c r="G1291" s="7" t="s">
        <v>2662</v>
      </c>
      <c r="H1291" s="14">
        <v>45078</v>
      </c>
      <c r="I1291" s="5" t="s">
        <v>1126</v>
      </c>
      <c r="J1291" s="5" t="e">
        <f>++COUNTIFS(#REF!,'Манзилли сотиб олиш (2)'!$F1291,#REF!,'Манзилли сотиб олиш (2)'!J$3,#REF!,'Манзилли сотиб олиш (2)'!J$2)</f>
        <v>#REF!</v>
      </c>
      <c r="K1291" s="5" t="e">
        <f>++COUNTIFS(#REF!,'Манзилли сотиб олиш (2)'!$F1291,#REF!,'Манзилли сотиб олиш (2)'!K$3,#REF!,'Манзилли сотиб олиш (2)'!K$2)</f>
        <v>#REF!</v>
      </c>
      <c r="L1291" s="5" t="e">
        <f>++COUNTIFS(#REF!,'Манзилли сотиб олиш (2)'!$F1291,#REF!,'Манзилли сотиб олиш (2)'!L$3,#REF!,'Манзилли сотиб олиш (2)'!L$2)</f>
        <v>#REF!</v>
      </c>
      <c r="M1291" s="5" t="e">
        <f>++COUNTIFS(#REF!,'Манзилли сотиб олиш (2)'!$F1291,#REF!,'Манзилли сотиб олиш (2)'!M$3,#REF!,'Манзилли сотиб олиш (2)'!M$2)</f>
        <v>#REF!</v>
      </c>
      <c r="N1291" s="5" t="e">
        <f>++COUNTIFS(#REF!,'Манзилли сотиб олиш (2)'!$F1291,#REF!,'Манзилли сотиб олиш (2)'!N$3,#REF!,'Манзилли сотиб олиш (2)'!N$2)</f>
        <v>#REF!</v>
      </c>
      <c r="O1291" s="7" t="e">
        <f t="shared" si="253"/>
        <v>#REF!</v>
      </c>
      <c r="P1291" s="7">
        <f t="shared" si="254"/>
        <v>0</v>
      </c>
      <c r="Q1291" s="7">
        <f t="shared" si="255"/>
        <v>0</v>
      </c>
      <c r="R1291" s="5" t="e">
        <f>++COUNTIFS(#REF!,'Манзилли сотиб олиш (2)'!$F1291,#REF!,'Манзилли сотиб олиш (2)'!R$3,#REF!,'Манзилли сотиб олиш (2)'!R$2)</f>
        <v>#REF!</v>
      </c>
      <c r="S1291" s="5" t="e">
        <f>++COUNTIFS(#REF!,'Манзилли сотиб олиш (2)'!$F1291,#REF!,'Манзилли сотиб олиш (2)'!S$3,#REF!,'Манзилли сотиб олиш (2)'!S$2)</f>
        <v>#REF!</v>
      </c>
      <c r="T1291" s="5" t="e">
        <f>++COUNTIFS(#REF!,'Манзилли сотиб олиш (2)'!$F1291,#REF!,'Манзилли сотиб олиш (2)'!T$3,#REF!,'Манзилли сотиб олиш (2)'!T$2)</f>
        <v>#REF!</v>
      </c>
      <c r="U1291" s="5" t="e">
        <f>++COUNTIFS(#REF!,'Манзилли сотиб олиш (2)'!$F1291,#REF!,'Манзилли сотиб олиш (2)'!U$3,#REF!,'Манзилли сотиб олиш (2)'!U$2)</f>
        <v>#REF!</v>
      </c>
      <c r="V1291" s="5" t="e">
        <f>++COUNTIFS(#REF!,'Манзилли сотиб олиш (2)'!$F1291,#REF!,'Манзилли сотиб олиш (2)'!V$3,#REF!,'Манзилли сотиб олиш (2)'!V$2)</f>
        <v>#REF!</v>
      </c>
      <c r="W1291" s="7" t="e">
        <f t="shared" si="256"/>
        <v>#REF!</v>
      </c>
      <c r="X1291" s="7">
        <f t="shared" si="262"/>
        <v>0</v>
      </c>
      <c r="Y1291" s="7">
        <f t="shared" si="258"/>
        <v>0</v>
      </c>
      <c r="Z1291" s="7">
        <f t="shared" si="262"/>
        <v>0</v>
      </c>
      <c r="AA1291" s="7">
        <v>0</v>
      </c>
      <c r="AB1291" s="7" t="e">
        <f t="shared" si="259"/>
        <v>#REF!</v>
      </c>
      <c r="AC1291" s="7">
        <f t="shared" si="260"/>
        <v>0</v>
      </c>
      <c r="AD1291" s="12" t="e">
        <f>++VLOOKUP(F1291,#REF!,3,0)</f>
        <v>#REF!</v>
      </c>
      <c r="AE1291" s="10" t="s">
        <v>682</v>
      </c>
      <c r="AF1291" s="10" t="s">
        <v>2931</v>
      </c>
      <c r="AH1291" t="s">
        <v>2962</v>
      </c>
    </row>
    <row r="1292" spans="1:34" x14ac:dyDescent="0.25">
      <c r="A1292" s="5">
        <f t="shared" si="261"/>
        <v>31</v>
      </c>
      <c r="B1292" s="22" t="s">
        <v>682</v>
      </c>
      <c r="C1292" s="6" t="s">
        <v>1710</v>
      </c>
      <c r="D1292" s="5" t="s">
        <v>687</v>
      </c>
      <c r="E1292" s="7">
        <v>80440876</v>
      </c>
      <c r="F1292" s="7">
        <v>32405937170014</v>
      </c>
      <c r="G1292" s="7" t="s">
        <v>2665</v>
      </c>
      <c r="H1292" s="14">
        <v>45078</v>
      </c>
      <c r="I1292" s="5" t="s">
        <v>1125</v>
      </c>
      <c r="J1292" s="5" t="e">
        <f>++COUNTIFS(#REF!,'Манзилли сотиб олиш (2)'!$F1292,#REF!,'Манзилли сотиб олиш (2)'!J$3,#REF!,'Манзилли сотиб олиш (2)'!J$2)</f>
        <v>#REF!</v>
      </c>
      <c r="K1292" s="5" t="e">
        <f>++COUNTIFS(#REF!,'Манзилли сотиб олиш (2)'!$F1292,#REF!,'Манзилли сотиб олиш (2)'!K$3,#REF!,'Манзилли сотиб олиш (2)'!K$2)</f>
        <v>#REF!</v>
      </c>
      <c r="L1292" s="5" t="e">
        <f>++COUNTIFS(#REF!,'Манзилли сотиб олиш (2)'!$F1292,#REF!,'Манзилли сотиб олиш (2)'!L$3,#REF!,'Манзилли сотиб олиш (2)'!L$2)</f>
        <v>#REF!</v>
      </c>
      <c r="M1292" s="5" t="e">
        <f>++COUNTIFS(#REF!,'Манзилли сотиб олиш (2)'!$F1292,#REF!,'Манзилли сотиб олиш (2)'!M$3,#REF!,'Манзилли сотиб олиш (2)'!M$2)</f>
        <v>#REF!</v>
      </c>
      <c r="N1292" s="5" t="e">
        <f>++COUNTIFS(#REF!,'Манзилли сотиб олиш (2)'!$F1292,#REF!,'Манзилли сотиб олиш (2)'!N$3,#REF!,'Манзилли сотиб олиш (2)'!N$2)</f>
        <v>#REF!</v>
      </c>
      <c r="O1292" s="7" t="e">
        <f t="shared" si="253"/>
        <v>#REF!</v>
      </c>
      <c r="P1292" s="7">
        <f t="shared" si="254"/>
        <v>1</v>
      </c>
      <c r="Q1292" s="7">
        <f t="shared" si="255"/>
        <v>178</v>
      </c>
      <c r="R1292" s="5" t="e">
        <f>++COUNTIFS(#REF!,'Манзилли сотиб олиш (2)'!$F1292,#REF!,'Манзилли сотиб олиш (2)'!R$3,#REF!,'Манзилли сотиб олиш (2)'!R$2)</f>
        <v>#REF!</v>
      </c>
      <c r="S1292" s="5" t="e">
        <f>++COUNTIFS(#REF!,'Манзилли сотиб олиш (2)'!$F1292,#REF!,'Манзилли сотиб олиш (2)'!S$3,#REF!,'Манзилли сотиб олиш (2)'!S$2)</f>
        <v>#REF!</v>
      </c>
      <c r="T1292" s="5" t="e">
        <f>++COUNTIFS(#REF!,'Манзилли сотиб олиш (2)'!$F1292,#REF!,'Манзилли сотиб олиш (2)'!T$3,#REF!,'Манзилли сотиб олиш (2)'!T$2)</f>
        <v>#REF!</v>
      </c>
      <c r="U1292" s="5" t="e">
        <f>++COUNTIFS(#REF!,'Манзилли сотиб олиш (2)'!$F1292,#REF!,'Манзилли сотиб олиш (2)'!U$3,#REF!,'Манзилли сотиб олиш (2)'!U$2)</f>
        <v>#REF!</v>
      </c>
      <c r="V1292" s="5" t="e">
        <f>++COUNTIFS(#REF!,'Манзилли сотиб олиш (2)'!$F1292,#REF!,'Манзилли сотиб олиш (2)'!V$3,#REF!,'Манзилли сотиб олиш (2)'!V$2)</f>
        <v>#REF!</v>
      </c>
      <c r="W1292" s="7" t="e">
        <f t="shared" si="256"/>
        <v>#REF!</v>
      </c>
      <c r="X1292" s="7">
        <f t="shared" si="262"/>
        <v>0</v>
      </c>
      <c r="Y1292" s="7">
        <f t="shared" si="258"/>
        <v>0</v>
      </c>
      <c r="Z1292" s="7">
        <f t="shared" si="262"/>
        <v>1</v>
      </c>
      <c r="AA1292" s="7">
        <v>178</v>
      </c>
      <c r="AB1292" s="7" t="e">
        <f t="shared" si="259"/>
        <v>#REF!</v>
      </c>
      <c r="AC1292" s="7" t="e">
        <f t="shared" si="260"/>
        <v>#REF!</v>
      </c>
      <c r="AD1292" s="12" t="e">
        <f>++VLOOKUP(F1292,#REF!,3,0)</f>
        <v>#REF!</v>
      </c>
      <c r="AE1292" s="10" t="s">
        <v>682</v>
      </c>
      <c r="AF1292" s="10" t="s">
        <v>2931</v>
      </c>
      <c r="AH1292" t="s">
        <v>2962</v>
      </c>
    </row>
    <row r="1293" spans="1:34" x14ac:dyDescent="0.25">
      <c r="A1293" s="5">
        <f t="shared" si="261"/>
        <v>32</v>
      </c>
      <c r="B1293" s="22" t="s">
        <v>682</v>
      </c>
      <c r="C1293" s="6" t="s">
        <v>1711</v>
      </c>
      <c r="D1293" s="5" t="s">
        <v>686</v>
      </c>
      <c r="E1293" s="7">
        <v>80479120</v>
      </c>
      <c r="F1293" s="7">
        <v>40307803140046</v>
      </c>
      <c r="G1293" s="7" t="s">
        <v>2666</v>
      </c>
      <c r="H1293" s="14">
        <v>45078</v>
      </c>
      <c r="I1293" s="5" t="s">
        <v>1125</v>
      </c>
      <c r="J1293" s="5" t="e">
        <f>++COUNTIFS(#REF!,'Манзилли сотиб олиш (2)'!$F1293,#REF!,'Манзилли сотиб олиш (2)'!J$3,#REF!,'Манзилли сотиб олиш (2)'!J$2)</f>
        <v>#REF!</v>
      </c>
      <c r="K1293" s="5" t="e">
        <f>++COUNTIFS(#REF!,'Манзилли сотиб олиш (2)'!$F1293,#REF!,'Манзилли сотиб олиш (2)'!K$3,#REF!,'Манзилли сотиб олиш (2)'!K$2)</f>
        <v>#REF!</v>
      </c>
      <c r="L1293" s="5" t="e">
        <f>++COUNTIFS(#REF!,'Манзилли сотиб олиш (2)'!$F1293,#REF!,'Манзилли сотиб олиш (2)'!L$3,#REF!,'Манзилли сотиб олиш (2)'!L$2)</f>
        <v>#REF!</v>
      </c>
      <c r="M1293" s="5" t="e">
        <f>++COUNTIFS(#REF!,'Манзилли сотиб олиш (2)'!$F1293,#REF!,'Манзилли сотиб олиш (2)'!M$3,#REF!,'Манзилли сотиб олиш (2)'!M$2)</f>
        <v>#REF!</v>
      </c>
      <c r="N1293" s="5" t="e">
        <f>++COUNTIFS(#REF!,'Манзилли сотиб олиш (2)'!$F1293,#REF!,'Манзилли сотиб олиш (2)'!N$3,#REF!,'Манзилли сотиб олиш (2)'!N$2)</f>
        <v>#REF!</v>
      </c>
      <c r="O1293" s="7" t="e">
        <f t="shared" si="253"/>
        <v>#REF!</v>
      </c>
      <c r="P1293" s="7">
        <f t="shared" si="254"/>
        <v>1</v>
      </c>
      <c r="Q1293" s="7">
        <f t="shared" si="255"/>
        <v>257.7</v>
      </c>
      <c r="R1293" s="5" t="e">
        <f>++COUNTIFS(#REF!,'Манзилли сотиб олиш (2)'!$F1293,#REF!,'Манзилли сотиб олиш (2)'!R$3,#REF!,'Манзилли сотиб олиш (2)'!R$2)</f>
        <v>#REF!</v>
      </c>
      <c r="S1293" s="5" t="e">
        <f>++COUNTIFS(#REF!,'Манзилли сотиб олиш (2)'!$F1293,#REF!,'Манзилли сотиб олиш (2)'!S$3,#REF!,'Манзилли сотиб олиш (2)'!S$2)</f>
        <v>#REF!</v>
      </c>
      <c r="T1293" s="5" t="e">
        <f>++COUNTIFS(#REF!,'Манзилли сотиб олиш (2)'!$F1293,#REF!,'Манзилли сотиб олиш (2)'!T$3,#REF!,'Манзилли сотиб олиш (2)'!T$2)</f>
        <v>#REF!</v>
      </c>
      <c r="U1293" s="5" t="e">
        <f>++COUNTIFS(#REF!,'Манзилли сотиб олиш (2)'!$F1293,#REF!,'Манзилли сотиб олиш (2)'!U$3,#REF!,'Манзилли сотиб олиш (2)'!U$2)</f>
        <v>#REF!</v>
      </c>
      <c r="V1293" s="5" t="e">
        <f>++COUNTIFS(#REF!,'Манзилли сотиб олиш (2)'!$F1293,#REF!,'Манзилли сотиб олиш (2)'!V$3,#REF!,'Манзилли сотиб олиш (2)'!V$2)</f>
        <v>#REF!</v>
      </c>
      <c r="W1293" s="7" t="e">
        <f t="shared" si="256"/>
        <v>#REF!</v>
      </c>
      <c r="X1293" s="7">
        <f t="shared" si="262"/>
        <v>0</v>
      </c>
      <c r="Y1293" s="7">
        <f t="shared" si="258"/>
        <v>0</v>
      </c>
      <c r="Z1293" s="7">
        <f t="shared" si="262"/>
        <v>1</v>
      </c>
      <c r="AA1293" s="7">
        <v>257.7</v>
      </c>
      <c r="AB1293" s="7" t="e">
        <f t="shared" si="259"/>
        <v>#REF!</v>
      </c>
      <c r="AC1293" s="7" t="e">
        <f t="shared" si="260"/>
        <v>#REF!</v>
      </c>
      <c r="AD1293" s="12" t="e">
        <f>++VLOOKUP(F1293,#REF!,3,0)</f>
        <v>#REF!</v>
      </c>
      <c r="AE1293" s="10" t="s">
        <v>11</v>
      </c>
      <c r="AF1293" s="10" t="s">
        <v>2945</v>
      </c>
      <c r="AH1293" t="s">
        <v>2962</v>
      </c>
    </row>
    <row r="1294" spans="1:34" x14ac:dyDescent="0.25">
      <c r="A1294" s="5">
        <f t="shared" si="261"/>
        <v>33</v>
      </c>
      <c r="B1294" s="22" t="s">
        <v>682</v>
      </c>
      <c r="C1294" s="6" t="s">
        <v>1712</v>
      </c>
      <c r="D1294" s="5" t="s">
        <v>685</v>
      </c>
      <c r="E1294" s="7">
        <v>80566128</v>
      </c>
      <c r="F1294" s="7">
        <v>30101963140011</v>
      </c>
      <c r="G1294" s="7" t="s">
        <v>2667</v>
      </c>
      <c r="H1294" s="14">
        <v>45078</v>
      </c>
      <c r="I1294" s="5" t="s">
        <v>1126</v>
      </c>
      <c r="J1294" s="5" t="e">
        <f>++COUNTIFS(#REF!,'Манзилли сотиб олиш (2)'!$F1294,#REF!,'Манзилли сотиб олиш (2)'!J$3,#REF!,'Манзилли сотиб олиш (2)'!J$2)</f>
        <v>#REF!</v>
      </c>
      <c r="K1294" s="5" t="e">
        <f>++COUNTIFS(#REF!,'Манзилли сотиб олиш (2)'!$F1294,#REF!,'Манзилли сотиб олиш (2)'!K$3,#REF!,'Манзилли сотиб олиш (2)'!K$2)</f>
        <v>#REF!</v>
      </c>
      <c r="L1294" s="5" t="e">
        <f>++COUNTIFS(#REF!,'Манзилли сотиб олиш (2)'!$F1294,#REF!,'Манзилли сотиб олиш (2)'!L$3,#REF!,'Манзилли сотиб олиш (2)'!L$2)</f>
        <v>#REF!</v>
      </c>
      <c r="M1294" s="5" t="e">
        <f>++COUNTIFS(#REF!,'Манзилли сотиб олиш (2)'!$F1294,#REF!,'Манзилли сотиб олиш (2)'!M$3,#REF!,'Манзилли сотиб олиш (2)'!M$2)</f>
        <v>#REF!</v>
      </c>
      <c r="N1294" s="5" t="e">
        <f>++COUNTIFS(#REF!,'Манзилли сотиб олиш (2)'!$F1294,#REF!,'Манзилли сотиб олиш (2)'!N$3,#REF!,'Манзилли сотиб олиш (2)'!N$2)</f>
        <v>#REF!</v>
      </c>
      <c r="O1294" s="7" t="e">
        <f t="shared" si="253"/>
        <v>#REF!</v>
      </c>
      <c r="P1294" s="7">
        <f t="shared" si="254"/>
        <v>0</v>
      </c>
      <c r="Q1294" s="7">
        <f t="shared" si="255"/>
        <v>0</v>
      </c>
      <c r="R1294" s="5" t="e">
        <f>++COUNTIFS(#REF!,'Манзилли сотиб олиш (2)'!$F1294,#REF!,'Манзилли сотиб олиш (2)'!R$3,#REF!,'Манзилли сотиб олиш (2)'!R$2)</f>
        <v>#REF!</v>
      </c>
      <c r="S1294" s="5" t="e">
        <f>++COUNTIFS(#REF!,'Манзилли сотиб олиш (2)'!$F1294,#REF!,'Манзилли сотиб олиш (2)'!S$3,#REF!,'Манзилли сотиб олиш (2)'!S$2)</f>
        <v>#REF!</v>
      </c>
      <c r="T1294" s="5" t="e">
        <f>++COUNTIFS(#REF!,'Манзилли сотиб олиш (2)'!$F1294,#REF!,'Манзилли сотиб олиш (2)'!T$3,#REF!,'Манзилли сотиб олиш (2)'!T$2)</f>
        <v>#REF!</v>
      </c>
      <c r="U1294" s="5" t="e">
        <f>++COUNTIFS(#REF!,'Манзилли сотиб олиш (2)'!$F1294,#REF!,'Манзилли сотиб олиш (2)'!U$3,#REF!,'Манзилли сотиб олиш (2)'!U$2)</f>
        <v>#REF!</v>
      </c>
      <c r="V1294" s="5" t="e">
        <f>++COUNTIFS(#REF!,'Манзилли сотиб олиш (2)'!$F1294,#REF!,'Манзилли сотиб олиш (2)'!V$3,#REF!,'Манзилли сотиб олиш (2)'!V$2)</f>
        <v>#REF!</v>
      </c>
      <c r="W1294" s="7" t="e">
        <f t="shared" si="256"/>
        <v>#REF!</v>
      </c>
      <c r="X1294" s="7">
        <f t="shared" si="262"/>
        <v>1</v>
      </c>
      <c r="Y1294" s="7">
        <f t="shared" si="258"/>
        <v>234</v>
      </c>
      <c r="Z1294" s="7">
        <f t="shared" si="262"/>
        <v>1</v>
      </c>
      <c r="AA1294" s="7">
        <v>234</v>
      </c>
      <c r="AB1294" s="7" t="e">
        <f t="shared" si="259"/>
        <v>#REF!</v>
      </c>
      <c r="AC1294" s="7" t="e">
        <f t="shared" si="260"/>
        <v>#REF!</v>
      </c>
      <c r="AD1294" s="12" t="e">
        <f>++VLOOKUP(F1294,#REF!,3,0)</f>
        <v>#REF!</v>
      </c>
      <c r="AE1294" s="10" t="s">
        <v>11</v>
      </c>
      <c r="AF1294" s="10" t="s">
        <v>2917</v>
      </c>
      <c r="AH1294" t="s">
        <v>2962</v>
      </c>
    </row>
    <row r="1295" spans="1:34" x14ac:dyDescent="0.25">
      <c r="A1295" s="5">
        <f t="shared" si="261"/>
        <v>34</v>
      </c>
      <c r="B1295" s="22" t="s">
        <v>682</v>
      </c>
      <c r="C1295" s="6" t="s">
        <v>1713</v>
      </c>
      <c r="D1295" s="5" t="s">
        <v>684</v>
      </c>
      <c r="E1295" s="7">
        <v>80599219</v>
      </c>
      <c r="F1295" s="7">
        <v>41005943140070</v>
      </c>
      <c r="G1295" s="7" t="s">
        <v>2668</v>
      </c>
      <c r="H1295" s="14">
        <v>45078</v>
      </c>
      <c r="I1295" s="5" t="s">
        <v>1126</v>
      </c>
      <c r="J1295" s="5" t="e">
        <f>++COUNTIFS(#REF!,'Манзилли сотиб олиш (2)'!$F1295,#REF!,'Манзилли сотиб олиш (2)'!J$3,#REF!,'Манзилли сотиб олиш (2)'!J$2)</f>
        <v>#REF!</v>
      </c>
      <c r="K1295" s="5" t="e">
        <f>++COUNTIFS(#REF!,'Манзилли сотиб олиш (2)'!$F1295,#REF!,'Манзилли сотиб олиш (2)'!K$3,#REF!,'Манзилли сотиб олиш (2)'!K$2)</f>
        <v>#REF!</v>
      </c>
      <c r="L1295" s="5" t="e">
        <f>++COUNTIFS(#REF!,'Манзилли сотиб олиш (2)'!$F1295,#REF!,'Манзилли сотиб олиш (2)'!L$3,#REF!,'Манзилли сотиб олиш (2)'!L$2)</f>
        <v>#REF!</v>
      </c>
      <c r="M1295" s="5" t="e">
        <f>++COUNTIFS(#REF!,'Манзилли сотиб олиш (2)'!$F1295,#REF!,'Манзилли сотиб олиш (2)'!M$3,#REF!,'Манзилли сотиб олиш (2)'!M$2)</f>
        <v>#REF!</v>
      </c>
      <c r="N1295" s="5" t="e">
        <f>++COUNTIFS(#REF!,'Манзилли сотиб олиш (2)'!$F1295,#REF!,'Манзилли сотиб олиш (2)'!N$3,#REF!,'Манзилли сотиб олиш (2)'!N$2)</f>
        <v>#REF!</v>
      </c>
      <c r="O1295" s="7" t="e">
        <f t="shared" si="253"/>
        <v>#REF!</v>
      </c>
      <c r="P1295" s="7">
        <f t="shared" si="254"/>
        <v>0</v>
      </c>
      <c r="Q1295" s="7">
        <f t="shared" si="255"/>
        <v>0</v>
      </c>
      <c r="R1295" s="5" t="e">
        <f>++COUNTIFS(#REF!,'Манзилли сотиб олиш (2)'!$F1295,#REF!,'Манзилли сотиб олиш (2)'!R$3,#REF!,'Манзилли сотиб олиш (2)'!R$2)</f>
        <v>#REF!</v>
      </c>
      <c r="S1295" s="5" t="e">
        <f>++COUNTIFS(#REF!,'Манзилли сотиб олиш (2)'!$F1295,#REF!,'Манзилли сотиб олиш (2)'!S$3,#REF!,'Манзилли сотиб олиш (2)'!S$2)</f>
        <v>#REF!</v>
      </c>
      <c r="T1295" s="5" t="e">
        <f>++COUNTIFS(#REF!,'Манзилли сотиб олиш (2)'!$F1295,#REF!,'Манзилли сотиб олиш (2)'!T$3,#REF!,'Манзилли сотиб олиш (2)'!T$2)</f>
        <v>#REF!</v>
      </c>
      <c r="U1295" s="5" t="e">
        <f>++COUNTIFS(#REF!,'Манзилли сотиб олиш (2)'!$F1295,#REF!,'Манзилли сотиб олиш (2)'!U$3,#REF!,'Манзилли сотиб олиш (2)'!U$2)</f>
        <v>#REF!</v>
      </c>
      <c r="V1295" s="5" t="e">
        <f>++COUNTIFS(#REF!,'Манзилли сотиб олиш (2)'!$F1295,#REF!,'Манзилли сотиб олиш (2)'!V$3,#REF!,'Манзилли сотиб олиш (2)'!V$2)</f>
        <v>#REF!</v>
      </c>
      <c r="W1295" s="7" t="e">
        <f t="shared" si="256"/>
        <v>#REF!</v>
      </c>
      <c r="X1295" s="7">
        <f t="shared" ref="X1295:Z1310" si="263">++IF(Y1295&gt;0,1,0)</f>
        <v>0</v>
      </c>
      <c r="Y1295" s="7">
        <f t="shared" si="258"/>
        <v>0</v>
      </c>
      <c r="Z1295" s="7">
        <f t="shared" si="263"/>
        <v>0</v>
      </c>
      <c r="AA1295" s="7">
        <v>0</v>
      </c>
      <c r="AB1295" s="7" t="e">
        <f t="shared" si="259"/>
        <v>#REF!</v>
      </c>
      <c r="AC1295" s="7">
        <f t="shared" si="260"/>
        <v>0</v>
      </c>
      <c r="AD1295" s="12" t="e">
        <f>++VLOOKUP(F1295,#REF!,3,0)</f>
        <v>#REF!</v>
      </c>
      <c r="AE1295" s="10" t="s">
        <v>11</v>
      </c>
      <c r="AF1295" s="10" t="s">
        <v>2948</v>
      </c>
      <c r="AH1295" t="s">
        <v>2962</v>
      </c>
    </row>
    <row r="1296" spans="1:34" x14ac:dyDescent="0.25">
      <c r="A1296" s="5">
        <f t="shared" si="261"/>
        <v>35</v>
      </c>
      <c r="B1296" s="22" t="s">
        <v>682</v>
      </c>
      <c r="C1296" s="6" t="s">
        <v>1714</v>
      </c>
      <c r="D1296" s="5" t="s">
        <v>683</v>
      </c>
      <c r="E1296" s="7">
        <v>80629341</v>
      </c>
      <c r="F1296" s="7">
        <v>41210933140039</v>
      </c>
      <c r="G1296" s="7" t="s">
        <v>2669</v>
      </c>
      <c r="H1296" s="14">
        <v>45078</v>
      </c>
      <c r="I1296" s="5" t="s">
        <v>1126</v>
      </c>
      <c r="J1296" s="5" t="e">
        <f>++COUNTIFS(#REF!,'Манзилли сотиб олиш (2)'!$F1296,#REF!,'Манзилли сотиб олиш (2)'!J$3,#REF!,'Манзилли сотиб олиш (2)'!J$2)</f>
        <v>#REF!</v>
      </c>
      <c r="K1296" s="5" t="e">
        <f>++COUNTIFS(#REF!,'Манзилли сотиб олиш (2)'!$F1296,#REF!,'Манзилли сотиб олиш (2)'!K$3,#REF!,'Манзилли сотиб олиш (2)'!K$2)</f>
        <v>#REF!</v>
      </c>
      <c r="L1296" s="5" t="e">
        <f>++COUNTIFS(#REF!,'Манзилли сотиб олиш (2)'!$F1296,#REF!,'Манзилли сотиб олиш (2)'!L$3,#REF!,'Манзилли сотиб олиш (2)'!L$2)</f>
        <v>#REF!</v>
      </c>
      <c r="M1296" s="5" t="e">
        <f>++COUNTIFS(#REF!,'Манзилли сотиб олиш (2)'!$F1296,#REF!,'Манзилли сотиб олиш (2)'!M$3,#REF!,'Манзилли сотиб олиш (2)'!M$2)</f>
        <v>#REF!</v>
      </c>
      <c r="N1296" s="5" t="e">
        <f>++COUNTIFS(#REF!,'Манзилли сотиб олиш (2)'!$F1296,#REF!,'Манзилли сотиб олиш (2)'!N$3,#REF!,'Манзилли сотиб олиш (2)'!N$2)</f>
        <v>#REF!</v>
      </c>
      <c r="O1296" s="7" t="e">
        <f t="shared" si="253"/>
        <v>#REF!</v>
      </c>
      <c r="P1296" s="7">
        <f t="shared" si="254"/>
        <v>0</v>
      </c>
      <c r="Q1296" s="7">
        <f t="shared" si="255"/>
        <v>0</v>
      </c>
      <c r="R1296" s="5" t="e">
        <f>++COUNTIFS(#REF!,'Манзилли сотиб олиш (2)'!$F1296,#REF!,'Манзилли сотиб олиш (2)'!R$3,#REF!,'Манзилли сотиб олиш (2)'!R$2)</f>
        <v>#REF!</v>
      </c>
      <c r="S1296" s="5" t="e">
        <f>++COUNTIFS(#REF!,'Манзилли сотиб олиш (2)'!$F1296,#REF!,'Манзилли сотиб олиш (2)'!S$3,#REF!,'Манзилли сотиб олиш (2)'!S$2)</f>
        <v>#REF!</v>
      </c>
      <c r="T1296" s="19" t="e">
        <f>++COUNTIFS(#REF!,'Манзилли сотиб олиш (2)'!$F1296,#REF!,'Манзилли сотиб олиш (2)'!T$3,#REF!,'Манзилли сотиб олиш (2)'!T$2)</f>
        <v>#REF!</v>
      </c>
      <c r="U1296" s="5" t="e">
        <f>++COUNTIFS(#REF!,'Манзилли сотиб олиш (2)'!$F1296,#REF!,'Манзилли сотиб олиш (2)'!U$3,#REF!,'Манзилли сотиб олиш (2)'!U$2)</f>
        <v>#REF!</v>
      </c>
      <c r="V1296" s="5" t="e">
        <f>++COUNTIFS(#REF!,'Манзилли сотиб олиш (2)'!$F1296,#REF!,'Манзилли сотиб олиш (2)'!V$3,#REF!,'Манзилли сотиб олиш (2)'!V$2)</f>
        <v>#REF!</v>
      </c>
      <c r="W1296" s="7" t="e">
        <f t="shared" si="256"/>
        <v>#REF!</v>
      </c>
      <c r="X1296" s="7">
        <f t="shared" si="263"/>
        <v>1</v>
      </c>
      <c r="Y1296" s="7">
        <f t="shared" si="258"/>
        <v>196</v>
      </c>
      <c r="Z1296" s="7">
        <f t="shared" si="263"/>
        <v>1</v>
      </c>
      <c r="AA1296" s="7">
        <v>196</v>
      </c>
      <c r="AB1296" s="7" t="e">
        <f t="shared" si="259"/>
        <v>#REF!</v>
      </c>
      <c r="AC1296" s="7" t="e">
        <f t="shared" si="260"/>
        <v>#REF!</v>
      </c>
      <c r="AD1296" s="12" t="e">
        <f>++VLOOKUP(F1296,#REF!,3,0)</f>
        <v>#REF!</v>
      </c>
      <c r="AE1296" s="10" t="s">
        <v>682</v>
      </c>
      <c r="AF1296" s="10" t="s">
        <v>1028</v>
      </c>
      <c r="AH1296" t="s">
        <v>2962</v>
      </c>
    </row>
    <row r="1297" spans="1:32" x14ac:dyDescent="0.25">
      <c r="A1297" s="5">
        <f t="shared" si="261"/>
        <v>36</v>
      </c>
      <c r="B1297" s="22" t="s">
        <v>682</v>
      </c>
      <c r="C1297" s="6" t="s">
        <v>4779</v>
      </c>
      <c r="D1297" s="5" t="s">
        <v>4780</v>
      </c>
      <c r="E1297" s="7">
        <v>96547136</v>
      </c>
      <c r="F1297" s="7">
        <v>31410933140166</v>
      </c>
      <c r="G1297" s="7" t="s">
        <v>4781</v>
      </c>
      <c r="H1297" s="14">
        <v>45208</v>
      </c>
      <c r="I1297" s="5" t="s">
        <v>1126</v>
      </c>
      <c r="J1297" s="5" t="e">
        <f>++COUNTIFS(#REF!,'Манзилли сотиб олиш (2)'!$F1297,#REF!,'Манзилли сотиб олиш (2)'!J$3,#REF!,'Манзилли сотиб олиш (2)'!J$2)</f>
        <v>#REF!</v>
      </c>
      <c r="K1297" s="5" t="e">
        <f>++COUNTIFS(#REF!,'Манзилли сотиб олиш (2)'!$F1297,#REF!,'Манзилли сотиб олиш (2)'!K$3,#REF!,'Манзилли сотиб олиш (2)'!K$2)</f>
        <v>#REF!</v>
      </c>
      <c r="L1297" s="5" t="e">
        <f>++COUNTIFS(#REF!,'Манзилли сотиб олиш (2)'!$F1297,#REF!,'Манзилли сотиб олиш (2)'!L$3,#REF!,'Манзилли сотиб олиш (2)'!L$2)</f>
        <v>#REF!</v>
      </c>
      <c r="M1297" s="5" t="e">
        <f>++COUNTIFS(#REF!,'Манзилли сотиб олиш (2)'!$F1297,#REF!,'Манзилли сотиб олиш (2)'!M$3,#REF!,'Манзилли сотиб олиш (2)'!M$2)</f>
        <v>#REF!</v>
      </c>
      <c r="N1297" s="5" t="e">
        <f>++COUNTIFS(#REF!,'Манзилли сотиб олиш (2)'!$F1297,#REF!,'Манзилли сотиб олиш (2)'!N$3,#REF!,'Манзилли сотиб олиш (2)'!N$2)</f>
        <v>#REF!</v>
      </c>
      <c r="O1297" s="7" t="e">
        <f t="shared" si="253"/>
        <v>#REF!</v>
      </c>
      <c r="P1297" s="7">
        <f t="shared" si="254"/>
        <v>0</v>
      </c>
      <c r="Q1297" s="7">
        <f t="shared" si="255"/>
        <v>0</v>
      </c>
      <c r="R1297" s="5" t="e">
        <f>++COUNTIFS(#REF!,'Манзилли сотиб олиш (2)'!$F1297,#REF!,'Манзилли сотиб олиш (2)'!R$3,#REF!,'Манзилли сотиб олиш (2)'!R$2)</f>
        <v>#REF!</v>
      </c>
      <c r="S1297" s="5" t="e">
        <f>++COUNTIFS(#REF!,'Манзилли сотиб олиш (2)'!$F1297,#REF!,'Манзилли сотиб олиш (2)'!S$3,#REF!,'Манзилли сотиб олиш (2)'!S$2)</f>
        <v>#REF!</v>
      </c>
      <c r="T1297" s="19" t="e">
        <f>++COUNTIFS(#REF!,'Манзилли сотиб олиш (2)'!$F1297,#REF!,'Манзилли сотиб олиш (2)'!T$3,#REF!,'Манзилли сотиб олиш (2)'!T$2)</f>
        <v>#REF!</v>
      </c>
      <c r="U1297" s="5" t="e">
        <f>++COUNTIFS(#REF!,'Манзилли сотиб олиш (2)'!$F1297,#REF!,'Манзилли сотиб олиш (2)'!U$3,#REF!,'Манзилли сотиб олиш (2)'!U$2)</f>
        <v>#REF!</v>
      </c>
      <c r="V1297" s="5" t="e">
        <f>++COUNTIFS(#REF!,'Манзилли сотиб олиш (2)'!$F1297,#REF!,'Манзилли сотиб олиш (2)'!V$3,#REF!,'Манзилли сотиб олиш (2)'!V$2)</f>
        <v>#REF!</v>
      </c>
      <c r="W1297" s="7" t="e">
        <f t="shared" si="256"/>
        <v>#REF!</v>
      </c>
      <c r="X1297" s="7">
        <f t="shared" si="263"/>
        <v>0</v>
      </c>
      <c r="Y1297" s="7">
        <f t="shared" si="258"/>
        <v>0</v>
      </c>
      <c r="Z1297" s="7">
        <f t="shared" si="263"/>
        <v>0</v>
      </c>
      <c r="AA1297" s="7">
        <v>0</v>
      </c>
      <c r="AB1297" s="7" t="e">
        <f t="shared" si="259"/>
        <v>#REF!</v>
      </c>
      <c r="AC1297" s="7">
        <f t="shared" si="260"/>
        <v>0</v>
      </c>
      <c r="AD1297" s="12" t="e">
        <f>++VLOOKUP(F1297,#REF!,3,0)</f>
        <v>#REF!</v>
      </c>
      <c r="AE1297" s="10"/>
      <c r="AF1297" s="10"/>
    </row>
    <row r="1298" spans="1:32" x14ac:dyDescent="0.25">
      <c r="A1298" s="5">
        <f t="shared" si="261"/>
        <v>37</v>
      </c>
      <c r="B1298" s="22" t="s">
        <v>682</v>
      </c>
      <c r="C1298" s="6" t="s">
        <v>4782</v>
      </c>
      <c r="D1298" s="5" t="s">
        <v>4783</v>
      </c>
      <c r="E1298" s="7">
        <v>99046516</v>
      </c>
      <c r="F1298" s="7">
        <v>41209927170028</v>
      </c>
      <c r="G1298" s="7" t="s">
        <v>4784</v>
      </c>
      <c r="H1298" s="14">
        <v>45212</v>
      </c>
      <c r="I1298" s="5" t="s">
        <v>1126</v>
      </c>
      <c r="J1298" s="5" t="e">
        <f>++COUNTIFS(#REF!,'Манзилли сотиб олиш (2)'!$F1298,#REF!,'Манзилли сотиб олиш (2)'!J$3,#REF!,'Манзилли сотиб олиш (2)'!J$2)</f>
        <v>#REF!</v>
      </c>
      <c r="K1298" s="5" t="e">
        <f>++COUNTIFS(#REF!,'Манзилли сотиб олиш (2)'!$F1298,#REF!,'Манзилли сотиб олиш (2)'!K$3,#REF!,'Манзилли сотиб олиш (2)'!K$2)</f>
        <v>#REF!</v>
      </c>
      <c r="L1298" s="5" t="e">
        <f>++COUNTIFS(#REF!,'Манзилли сотиб олиш (2)'!$F1298,#REF!,'Манзилли сотиб олиш (2)'!L$3,#REF!,'Манзилли сотиб олиш (2)'!L$2)</f>
        <v>#REF!</v>
      </c>
      <c r="M1298" s="5" t="e">
        <f>++COUNTIFS(#REF!,'Манзилли сотиб олиш (2)'!$F1298,#REF!,'Манзилли сотиб олиш (2)'!M$3,#REF!,'Манзилли сотиб олиш (2)'!M$2)</f>
        <v>#REF!</v>
      </c>
      <c r="N1298" s="5" t="e">
        <f>++COUNTIFS(#REF!,'Манзилли сотиб олиш (2)'!$F1298,#REF!,'Манзилли сотиб олиш (2)'!N$3,#REF!,'Манзилли сотиб олиш (2)'!N$2)</f>
        <v>#REF!</v>
      </c>
      <c r="O1298" s="7" t="e">
        <f t="shared" si="253"/>
        <v>#REF!</v>
      </c>
      <c r="P1298" s="7">
        <f t="shared" si="254"/>
        <v>0</v>
      </c>
      <c r="Q1298" s="7">
        <f t="shared" si="255"/>
        <v>0</v>
      </c>
      <c r="R1298" s="5" t="e">
        <f>++COUNTIFS(#REF!,'Манзилли сотиб олиш (2)'!$F1298,#REF!,'Манзилли сотиб олиш (2)'!R$3,#REF!,'Манзилли сотиб олиш (2)'!R$2)</f>
        <v>#REF!</v>
      </c>
      <c r="S1298" s="5" t="e">
        <f>++COUNTIFS(#REF!,'Манзилли сотиб олиш (2)'!$F1298,#REF!,'Манзилли сотиб олиш (2)'!S$3,#REF!,'Манзилли сотиб олиш (2)'!S$2)</f>
        <v>#REF!</v>
      </c>
      <c r="T1298" s="19" t="e">
        <f>++COUNTIFS(#REF!,'Манзилли сотиб олиш (2)'!$F1298,#REF!,'Манзилли сотиб олиш (2)'!T$3,#REF!,'Манзилли сотиб олиш (2)'!T$2)</f>
        <v>#REF!</v>
      </c>
      <c r="U1298" s="5" t="e">
        <f>++COUNTIFS(#REF!,'Манзилли сотиб олиш (2)'!$F1298,#REF!,'Манзилли сотиб олиш (2)'!U$3,#REF!,'Манзилли сотиб олиш (2)'!U$2)</f>
        <v>#REF!</v>
      </c>
      <c r="V1298" s="5" t="e">
        <f>++COUNTIFS(#REF!,'Манзилли сотиб олиш (2)'!$F1298,#REF!,'Манзилли сотиб олиш (2)'!V$3,#REF!,'Манзилли сотиб олиш (2)'!V$2)</f>
        <v>#REF!</v>
      </c>
      <c r="W1298" s="7" t="e">
        <f t="shared" si="256"/>
        <v>#REF!</v>
      </c>
      <c r="X1298" s="7">
        <f t="shared" si="263"/>
        <v>0</v>
      </c>
      <c r="Y1298" s="7">
        <f t="shared" si="258"/>
        <v>0</v>
      </c>
      <c r="Z1298" s="7">
        <f t="shared" si="263"/>
        <v>0</v>
      </c>
      <c r="AA1298" s="7">
        <v>0</v>
      </c>
      <c r="AB1298" s="7" t="e">
        <f t="shared" si="259"/>
        <v>#REF!</v>
      </c>
      <c r="AC1298" s="7">
        <f t="shared" si="260"/>
        <v>0</v>
      </c>
      <c r="AD1298" s="12" t="e">
        <f>++VLOOKUP(F1298,#REF!,3,0)</f>
        <v>#REF!</v>
      </c>
      <c r="AE1298" s="10"/>
      <c r="AF1298" s="10"/>
    </row>
    <row r="1299" spans="1:32" x14ac:dyDescent="0.25">
      <c r="A1299" s="5">
        <f t="shared" si="261"/>
        <v>38</v>
      </c>
      <c r="B1299" s="22" t="s">
        <v>682</v>
      </c>
      <c r="C1299" s="6" t="s">
        <v>4785</v>
      </c>
      <c r="D1299" s="5" t="s">
        <v>4786</v>
      </c>
      <c r="E1299" s="7">
        <v>78323182</v>
      </c>
      <c r="F1299" s="7">
        <v>32109953140021</v>
      </c>
      <c r="G1299" s="7" t="s">
        <v>4787</v>
      </c>
      <c r="H1299" s="14">
        <v>45212</v>
      </c>
      <c r="I1299" s="5" t="s">
        <v>1126</v>
      </c>
      <c r="J1299" s="5" t="e">
        <f>++COUNTIFS(#REF!,'Манзилли сотиб олиш (2)'!$F1299,#REF!,'Манзилли сотиб олиш (2)'!J$3,#REF!,'Манзилли сотиб олиш (2)'!J$2)</f>
        <v>#REF!</v>
      </c>
      <c r="K1299" s="5" t="e">
        <f>++COUNTIFS(#REF!,'Манзилли сотиб олиш (2)'!$F1299,#REF!,'Манзилли сотиб олиш (2)'!K$3,#REF!,'Манзилли сотиб олиш (2)'!K$2)</f>
        <v>#REF!</v>
      </c>
      <c r="L1299" s="5" t="e">
        <f>++COUNTIFS(#REF!,'Манзилли сотиб олиш (2)'!$F1299,#REF!,'Манзилли сотиб олиш (2)'!L$3,#REF!,'Манзилли сотиб олиш (2)'!L$2)</f>
        <v>#REF!</v>
      </c>
      <c r="M1299" s="5" t="e">
        <f>++COUNTIFS(#REF!,'Манзилли сотиб олиш (2)'!$F1299,#REF!,'Манзилли сотиб олиш (2)'!M$3,#REF!,'Манзилли сотиб олиш (2)'!M$2)</f>
        <v>#REF!</v>
      </c>
      <c r="N1299" s="5" t="e">
        <f>++COUNTIFS(#REF!,'Манзилли сотиб олиш (2)'!$F1299,#REF!,'Манзилли сотиб олиш (2)'!N$3,#REF!,'Манзилли сотиб олиш (2)'!N$2)</f>
        <v>#REF!</v>
      </c>
      <c r="O1299" s="7" t="e">
        <f t="shared" si="253"/>
        <v>#REF!</v>
      </c>
      <c r="P1299" s="7">
        <f t="shared" si="254"/>
        <v>0</v>
      </c>
      <c r="Q1299" s="7">
        <f t="shared" si="255"/>
        <v>0</v>
      </c>
      <c r="R1299" s="5" t="e">
        <f>++COUNTIFS(#REF!,'Манзилли сотиб олиш (2)'!$F1299,#REF!,'Манзилли сотиб олиш (2)'!R$3,#REF!,'Манзилли сотиб олиш (2)'!R$2)</f>
        <v>#REF!</v>
      </c>
      <c r="S1299" s="5" t="e">
        <f>++COUNTIFS(#REF!,'Манзилли сотиб олиш (2)'!$F1299,#REF!,'Манзилли сотиб олиш (2)'!S$3,#REF!,'Манзилли сотиб олиш (2)'!S$2)</f>
        <v>#REF!</v>
      </c>
      <c r="T1299" s="19" t="e">
        <f>++COUNTIFS(#REF!,'Манзилли сотиб олиш (2)'!$F1299,#REF!,'Манзилли сотиб олиш (2)'!T$3,#REF!,'Манзилли сотиб олиш (2)'!T$2)</f>
        <v>#REF!</v>
      </c>
      <c r="U1299" s="5" t="e">
        <f>++COUNTIFS(#REF!,'Манзилли сотиб олиш (2)'!$F1299,#REF!,'Манзилли сотиб олиш (2)'!U$3,#REF!,'Манзилли сотиб олиш (2)'!U$2)</f>
        <v>#REF!</v>
      </c>
      <c r="V1299" s="5" t="e">
        <f>++COUNTIFS(#REF!,'Манзилли сотиб олиш (2)'!$F1299,#REF!,'Манзилли сотиб олиш (2)'!V$3,#REF!,'Манзилли сотиб олиш (2)'!V$2)</f>
        <v>#REF!</v>
      </c>
      <c r="W1299" s="7" t="e">
        <f t="shared" si="256"/>
        <v>#REF!</v>
      </c>
      <c r="X1299" s="7">
        <f t="shared" si="263"/>
        <v>0</v>
      </c>
      <c r="Y1299" s="7">
        <f t="shared" si="258"/>
        <v>0</v>
      </c>
      <c r="Z1299" s="7">
        <f t="shared" si="263"/>
        <v>0</v>
      </c>
      <c r="AA1299" s="7">
        <v>0</v>
      </c>
      <c r="AB1299" s="7" t="e">
        <f t="shared" si="259"/>
        <v>#REF!</v>
      </c>
      <c r="AC1299" s="7">
        <f t="shared" si="260"/>
        <v>0</v>
      </c>
      <c r="AD1299" s="12" t="e">
        <f>++VLOOKUP(F1299,#REF!,3,0)</f>
        <v>#REF!</v>
      </c>
      <c r="AE1299" s="10"/>
      <c r="AF1299" s="10"/>
    </row>
    <row r="1300" spans="1:32" x14ac:dyDescent="0.25">
      <c r="A1300" s="5">
        <f t="shared" si="261"/>
        <v>39</v>
      </c>
      <c r="B1300" s="22" t="s">
        <v>682</v>
      </c>
      <c r="C1300" s="6" t="s">
        <v>4788</v>
      </c>
      <c r="D1300" s="5" t="s">
        <v>4789</v>
      </c>
      <c r="E1300" s="7">
        <v>98973755</v>
      </c>
      <c r="F1300" s="7">
        <v>32506953140019</v>
      </c>
      <c r="G1300" s="7" t="s">
        <v>4790</v>
      </c>
      <c r="H1300" s="14">
        <v>45204</v>
      </c>
      <c r="I1300" s="5" t="s">
        <v>1125</v>
      </c>
      <c r="J1300" s="5" t="e">
        <f>++COUNTIFS(#REF!,'Манзилли сотиб олиш (2)'!$F1300,#REF!,'Манзилли сотиб олиш (2)'!J$3,#REF!,'Манзилли сотиб олиш (2)'!J$2)</f>
        <v>#REF!</v>
      </c>
      <c r="K1300" s="5" t="e">
        <f>++COUNTIFS(#REF!,'Манзилли сотиб олиш (2)'!$F1300,#REF!,'Манзилли сотиб олиш (2)'!K$3,#REF!,'Манзилли сотиб олиш (2)'!K$2)</f>
        <v>#REF!</v>
      </c>
      <c r="L1300" s="5" t="e">
        <f>++COUNTIFS(#REF!,'Манзилли сотиб олиш (2)'!$F1300,#REF!,'Манзилли сотиб олиш (2)'!L$3,#REF!,'Манзилли сотиб олиш (2)'!L$2)</f>
        <v>#REF!</v>
      </c>
      <c r="M1300" s="5" t="e">
        <f>++COUNTIFS(#REF!,'Манзилли сотиб олиш (2)'!$F1300,#REF!,'Манзилли сотиб олиш (2)'!M$3,#REF!,'Манзилли сотиб олиш (2)'!M$2)</f>
        <v>#REF!</v>
      </c>
      <c r="N1300" s="5" t="e">
        <f>++COUNTIFS(#REF!,'Манзилли сотиб олиш (2)'!$F1300,#REF!,'Манзилли сотиб олиш (2)'!N$3,#REF!,'Манзилли сотиб олиш (2)'!N$2)</f>
        <v>#REF!</v>
      </c>
      <c r="O1300" s="7" t="e">
        <f t="shared" si="253"/>
        <v>#REF!</v>
      </c>
      <c r="P1300" s="7">
        <f t="shared" si="254"/>
        <v>0</v>
      </c>
      <c r="Q1300" s="7">
        <f t="shared" si="255"/>
        <v>0</v>
      </c>
      <c r="R1300" s="5" t="e">
        <f>++COUNTIFS(#REF!,'Манзилли сотиб олиш (2)'!$F1300,#REF!,'Манзилли сотиб олиш (2)'!R$3,#REF!,'Манзилли сотиб олиш (2)'!R$2)</f>
        <v>#REF!</v>
      </c>
      <c r="S1300" s="5" t="e">
        <f>++COUNTIFS(#REF!,'Манзилли сотиб олиш (2)'!$F1300,#REF!,'Манзилли сотиб олиш (2)'!S$3,#REF!,'Манзилли сотиб олиш (2)'!S$2)</f>
        <v>#REF!</v>
      </c>
      <c r="T1300" s="19" t="e">
        <f>++COUNTIFS(#REF!,'Манзилли сотиб олиш (2)'!$F1300,#REF!,'Манзилли сотиб олиш (2)'!T$3,#REF!,'Манзилли сотиб олиш (2)'!T$2)</f>
        <v>#REF!</v>
      </c>
      <c r="U1300" s="5" t="e">
        <f>++COUNTIFS(#REF!,'Манзилли сотиб олиш (2)'!$F1300,#REF!,'Манзилли сотиб олиш (2)'!U$3,#REF!,'Манзилли сотиб олиш (2)'!U$2)</f>
        <v>#REF!</v>
      </c>
      <c r="V1300" s="5" t="e">
        <f>++COUNTIFS(#REF!,'Манзилли сотиб олиш (2)'!$F1300,#REF!,'Манзилли сотиб олиш (2)'!V$3,#REF!,'Манзилли сотиб олиш (2)'!V$2)</f>
        <v>#REF!</v>
      </c>
      <c r="W1300" s="7" t="e">
        <f t="shared" si="256"/>
        <v>#REF!</v>
      </c>
      <c r="X1300" s="7">
        <f t="shared" si="263"/>
        <v>0</v>
      </c>
      <c r="Y1300" s="7">
        <f t="shared" si="258"/>
        <v>0</v>
      </c>
      <c r="Z1300" s="7">
        <f t="shared" si="263"/>
        <v>0</v>
      </c>
      <c r="AA1300" s="7">
        <v>0</v>
      </c>
      <c r="AB1300" s="7" t="e">
        <f t="shared" si="259"/>
        <v>#REF!</v>
      </c>
      <c r="AC1300" s="7">
        <f t="shared" si="260"/>
        <v>0</v>
      </c>
      <c r="AD1300" s="12" t="e">
        <f>++VLOOKUP(F1300,#REF!,3,0)</f>
        <v>#REF!</v>
      </c>
      <c r="AE1300" s="10"/>
      <c r="AF1300" s="10"/>
    </row>
    <row r="1301" spans="1:32" x14ac:dyDescent="0.25">
      <c r="A1301" s="5">
        <f t="shared" si="261"/>
        <v>40</v>
      </c>
      <c r="B1301" s="22" t="s">
        <v>682</v>
      </c>
      <c r="C1301" s="6" t="s">
        <v>4791</v>
      </c>
      <c r="D1301" s="5" t="s">
        <v>4792</v>
      </c>
      <c r="E1301" s="7">
        <v>98952449</v>
      </c>
      <c r="F1301" s="7">
        <v>32112997170035</v>
      </c>
      <c r="G1301" s="7" t="s">
        <v>4793</v>
      </c>
      <c r="H1301" s="14">
        <v>45204</v>
      </c>
      <c r="I1301" s="5" t="s">
        <v>1126</v>
      </c>
      <c r="J1301" s="5" t="e">
        <f>++COUNTIFS(#REF!,'Манзилли сотиб олиш (2)'!$F1301,#REF!,'Манзилли сотиб олиш (2)'!J$3,#REF!,'Манзилли сотиб олиш (2)'!J$2)</f>
        <v>#REF!</v>
      </c>
      <c r="K1301" s="5" t="e">
        <f>++COUNTIFS(#REF!,'Манзилли сотиб олиш (2)'!$F1301,#REF!,'Манзилли сотиб олиш (2)'!K$3,#REF!,'Манзилли сотиб олиш (2)'!K$2)</f>
        <v>#REF!</v>
      </c>
      <c r="L1301" s="5" t="e">
        <f>++COUNTIFS(#REF!,'Манзилли сотиб олиш (2)'!$F1301,#REF!,'Манзилли сотиб олиш (2)'!L$3,#REF!,'Манзилли сотиб олиш (2)'!L$2)</f>
        <v>#REF!</v>
      </c>
      <c r="M1301" s="5" t="e">
        <f>++COUNTIFS(#REF!,'Манзилли сотиб олиш (2)'!$F1301,#REF!,'Манзилли сотиб олиш (2)'!M$3,#REF!,'Манзилли сотиб олиш (2)'!M$2)</f>
        <v>#REF!</v>
      </c>
      <c r="N1301" s="5" t="e">
        <f>++COUNTIFS(#REF!,'Манзилли сотиб олиш (2)'!$F1301,#REF!,'Манзилли сотиб олиш (2)'!N$3,#REF!,'Манзилли сотиб олиш (2)'!N$2)</f>
        <v>#REF!</v>
      </c>
      <c r="O1301" s="7" t="e">
        <f t="shared" si="253"/>
        <v>#REF!</v>
      </c>
      <c r="P1301" s="7">
        <f t="shared" si="254"/>
        <v>0</v>
      </c>
      <c r="Q1301" s="7">
        <f t="shared" si="255"/>
        <v>0</v>
      </c>
      <c r="R1301" s="5" t="e">
        <f>++COUNTIFS(#REF!,'Манзилли сотиб олиш (2)'!$F1301,#REF!,'Манзилли сотиб олиш (2)'!R$3,#REF!,'Манзилли сотиб олиш (2)'!R$2)</f>
        <v>#REF!</v>
      </c>
      <c r="S1301" s="5" t="e">
        <f>++COUNTIFS(#REF!,'Манзилли сотиб олиш (2)'!$F1301,#REF!,'Манзилли сотиб олиш (2)'!S$3,#REF!,'Манзилли сотиб олиш (2)'!S$2)</f>
        <v>#REF!</v>
      </c>
      <c r="T1301" s="19" t="e">
        <f>++COUNTIFS(#REF!,'Манзилли сотиб олиш (2)'!$F1301,#REF!,'Манзилли сотиб олиш (2)'!T$3,#REF!,'Манзилли сотиб олиш (2)'!T$2)</f>
        <v>#REF!</v>
      </c>
      <c r="U1301" s="5" t="e">
        <f>++COUNTIFS(#REF!,'Манзилли сотиб олиш (2)'!$F1301,#REF!,'Манзилли сотиб олиш (2)'!U$3,#REF!,'Манзилли сотиб олиш (2)'!U$2)</f>
        <v>#REF!</v>
      </c>
      <c r="V1301" s="5" t="e">
        <f>++COUNTIFS(#REF!,'Манзилли сотиб олиш (2)'!$F1301,#REF!,'Манзилли сотиб олиш (2)'!V$3,#REF!,'Манзилли сотиб олиш (2)'!V$2)</f>
        <v>#REF!</v>
      </c>
      <c r="W1301" s="7" t="e">
        <f t="shared" si="256"/>
        <v>#REF!</v>
      </c>
      <c r="X1301" s="7">
        <f t="shared" si="263"/>
        <v>0</v>
      </c>
      <c r="Y1301" s="7">
        <f t="shared" si="258"/>
        <v>0</v>
      </c>
      <c r="Z1301" s="7">
        <f t="shared" si="263"/>
        <v>0</v>
      </c>
      <c r="AA1301" s="7">
        <v>0</v>
      </c>
      <c r="AB1301" s="7" t="e">
        <f t="shared" si="259"/>
        <v>#REF!</v>
      </c>
      <c r="AC1301" s="7">
        <f t="shared" si="260"/>
        <v>0</v>
      </c>
      <c r="AD1301" s="12" t="e">
        <f>++VLOOKUP(F1301,#REF!,3,0)</f>
        <v>#REF!</v>
      </c>
      <c r="AE1301" s="10"/>
      <c r="AF1301" s="10"/>
    </row>
    <row r="1302" spans="1:32" x14ac:dyDescent="0.25">
      <c r="A1302" s="5">
        <f t="shared" si="261"/>
        <v>41</v>
      </c>
      <c r="B1302" s="22" t="s">
        <v>682</v>
      </c>
      <c r="C1302" s="6" t="s">
        <v>4794</v>
      </c>
      <c r="D1302" s="5" t="s">
        <v>4795</v>
      </c>
      <c r="E1302" s="7">
        <v>98932180</v>
      </c>
      <c r="F1302" s="7">
        <v>33010923140084</v>
      </c>
      <c r="G1302" s="7" t="s">
        <v>4796</v>
      </c>
      <c r="H1302" s="14">
        <v>45204</v>
      </c>
      <c r="I1302" s="5" t="s">
        <v>1125</v>
      </c>
      <c r="J1302" s="5" t="e">
        <f>++COUNTIFS(#REF!,'Манзилли сотиб олиш (2)'!$F1302,#REF!,'Манзилли сотиб олиш (2)'!J$3,#REF!,'Манзилли сотиб олиш (2)'!J$2)</f>
        <v>#REF!</v>
      </c>
      <c r="K1302" s="5" t="e">
        <f>++COUNTIFS(#REF!,'Манзилли сотиб олиш (2)'!$F1302,#REF!,'Манзилли сотиб олиш (2)'!K$3,#REF!,'Манзилли сотиб олиш (2)'!K$2)</f>
        <v>#REF!</v>
      </c>
      <c r="L1302" s="5" t="e">
        <f>++COUNTIFS(#REF!,'Манзилли сотиб олиш (2)'!$F1302,#REF!,'Манзилли сотиб олиш (2)'!L$3,#REF!,'Манзилли сотиб олиш (2)'!L$2)</f>
        <v>#REF!</v>
      </c>
      <c r="M1302" s="5" t="e">
        <f>++COUNTIFS(#REF!,'Манзилли сотиб олиш (2)'!$F1302,#REF!,'Манзилли сотиб олиш (2)'!M$3,#REF!,'Манзилли сотиб олиш (2)'!M$2)</f>
        <v>#REF!</v>
      </c>
      <c r="N1302" s="5" t="e">
        <f>++COUNTIFS(#REF!,'Манзилли сотиб олиш (2)'!$F1302,#REF!,'Манзилли сотиб олиш (2)'!N$3,#REF!,'Манзилли сотиб олиш (2)'!N$2)</f>
        <v>#REF!</v>
      </c>
      <c r="O1302" s="7" t="e">
        <f t="shared" si="253"/>
        <v>#REF!</v>
      </c>
      <c r="P1302" s="7">
        <f t="shared" si="254"/>
        <v>0</v>
      </c>
      <c r="Q1302" s="7">
        <f t="shared" si="255"/>
        <v>0</v>
      </c>
      <c r="R1302" s="5" t="e">
        <f>++COUNTIFS(#REF!,'Манзилли сотиб олиш (2)'!$F1302,#REF!,'Манзилли сотиб олиш (2)'!R$3,#REF!,'Манзилли сотиб олиш (2)'!R$2)</f>
        <v>#REF!</v>
      </c>
      <c r="S1302" s="5" t="e">
        <f>++COUNTIFS(#REF!,'Манзилли сотиб олиш (2)'!$F1302,#REF!,'Манзилли сотиб олиш (2)'!S$3,#REF!,'Манзилли сотиб олиш (2)'!S$2)</f>
        <v>#REF!</v>
      </c>
      <c r="T1302" s="19" t="e">
        <f>++COUNTIFS(#REF!,'Манзилли сотиб олиш (2)'!$F1302,#REF!,'Манзилли сотиб олиш (2)'!T$3,#REF!,'Манзилли сотиб олиш (2)'!T$2)</f>
        <v>#REF!</v>
      </c>
      <c r="U1302" s="5" t="e">
        <f>++COUNTIFS(#REF!,'Манзилли сотиб олиш (2)'!$F1302,#REF!,'Манзилли сотиб олиш (2)'!U$3,#REF!,'Манзилли сотиб олиш (2)'!U$2)</f>
        <v>#REF!</v>
      </c>
      <c r="V1302" s="5" t="e">
        <f>++COUNTIFS(#REF!,'Манзилли сотиб олиш (2)'!$F1302,#REF!,'Манзилли сотиб олиш (2)'!V$3,#REF!,'Манзилли сотиб олиш (2)'!V$2)</f>
        <v>#REF!</v>
      </c>
      <c r="W1302" s="7" t="e">
        <f t="shared" si="256"/>
        <v>#REF!</v>
      </c>
      <c r="X1302" s="7">
        <f t="shared" si="263"/>
        <v>0</v>
      </c>
      <c r="Y1302" s="7">
        <f t="shared" si="258"/>
        <v>0</v>
      </c>
      <c r="Z1302" s="7">
        <f t="shared" si="263"/>
        <v>0</v>
      </c>
      <c r="AA1302" s="7">
        <v>0</v>
      </c>
      <c r="AB1302" s="7" t="e">
        <f t="shared" si="259"/>
        <v>#REF!</v>
      </c>
      <c r="AC1302" s="7">
        <f t="shared" si="260"/>
        <v>0</v>
      </c>
      <c r="AD1302" s="12" t="e">
        <f>++VLOOKUP(F1302,#REF!,3,0)</f>
        <v>#REF!</v>
      </c>
      <c r="AE1302" s="10"/>
      <c r="AF1302" s="10"/>
    </row>
    <row r="1303" spans="1:32" x14ac:dyDescent="0.25">
      <c r="A1303" s="5">
        <f t="shared" si="261"/>
        <v>42</v>
      </c>
      <c r="B1303" s="22" t="s">
        <v>682</v>
      </c>
      <c r="C1303" s="6" t="s">
        <v>4797</v>
      </c>
      <c r="D1303" s="5" t="s">
        <v>4798</v>
      </c>
      <c r="E1303" s="7">
        <v>98587350</v>
      </c>
      <c r="F1303" s="7">
        <v>31807987170016</v>
      </c>
      <c r="G1303" s="7" t="s">
        <v>4799</v>
      </c>
      <c r="H1303" s="14">
        <v>45204</v>
      </c>
      <c r="I1303" s="5" t="s">
        <v>1126</v>
      </c>
      <c r="J1303" s="5" t="e">
        <f>++COUNTIFS(#REF!,'Манзилли сотиб олиш (2)'!$F1303,#REF!,'Манзилли сотиб олиш (2)'!J$3,#REF!,'Манзилли сотиб олиш (2)'!J$2)</f>
        <v>#REF!</v>
      </c>
      <c r="K1303" s="5" t="e">
        <f>++COUNTIFS(#REF!,'Манзилли сотиб олиш (2)'!$F1303,#REF!,'Манзилли сотиб олиш (2)'!K$3,#REF!,'Манзилли сотиб олиш (2)'!K$2)</f>
        <v>#REF!</v>
      </c>
      <c r="L1303" s="5" t="e">
        <f>++COUNTIFS(#REF!,'Манзилли сотиб олиш (2)'!$F1303,#REF!,'Манзилли сотиб олиш (2)'!L$3,#REF!,'Манзилли сотиб олиш (2)'!L$2)</f>
        <v>#REF!</v>
      </c>
      <c r="M1303" s="5" t="e">
        <f>++COUNTIFS(#REF!,'Манзилли сотиб олиш (2)'!$F1303,#REF!,'Манзилли сотиб олиш (2)'!M$3,#REF!,'Манзилли сотиб олиш (2)'!M$2)</f>
        <v>#REF!</v>
      </c>
      <c r="N1303" s="5" t="e">
        <f>++COUNTIFS(#REF!,'Манзилли сотиб олиш (2)'!$F1303,#REF!,'Манзилли сотиб олиш (2)'!N$3,#REF!,'Манзилли сотиб олиш (2)'!N$2)</f>
        <v>#REF!</v>
      </c>
      <c r="O1303" s="7" t="e">
        <f t="shared" si="253"/>
        <v>#REF!</v>
      </c>
      <c r="P1303" s="7">
        <f t="shared" si="254"/>
        <v>0</v>
      </c>
      <c r="Q1303" s="7">
        <f t="shared" si="255"/>
        <v>0</v>
      </c>
      <c r="R1303" s="5" t="e">
        <f>++COUNTIFS(#REF!,'Манзилли сотиб олиш (2)'!$F1303,#REF!,'Манзилли сотиб олиш (2)'!R$3,#REF!,'Манзилли сотиб олиш (2)'!R$2)</f>
        <v>#REF!</v>
      </c>
      <c r="S1303" s="5" t="e">
        <f>++COUNTIFS(#REF!,'Манзилли сотиб олиш (2)'!$F1303,#REF!,'Манзилли сотиб олиш (2)'!S$3,#REF!,'Манзилли сотиб олиш (2)'!S$2)</f>
        <v>#REF!</v>
      </c>
      <c r="T1303" s="19" t="e">
        <f>++COUNTIFS(#REF!,'Манзилли сотиб олиш (2)'!$F1303,#REF!,'Манзилли сотиб олиш (2)'!T$3,#REF!,'Манзилли сотиб олиш (2)'!T$2)</f>
        <v>#REF!</v>
      </c>
      <c r="U1303" s="5" t="e">
        <f>++COUNTIFS(#REF!,'Манзилли сотиб олиш (2)'!$F1303,#REF!,'Манзилли сотиб олиш (2)'!U$3,#REF!,'Манзилли сотиб олиш (2)'!U$2)</f>
        <v>#REF!</v>
      </c>
      <c r="V1303" s="5" t="e">
        <f>++COUNTIFS(#REF!,'Манзилли сотиб олиш (2)'!$F1303,#REF!,'Манзилли сотиб олиш (2)'!V$3,#REF!,'Манзилли сотиб олиш (2)'!V$2)</f>
        <v>#REF!</v>
      </c>
      <c r="W1303" s="7" t="e">
        <f t="shared" si="256"/>
        <v>#REF!</v>
      </c>
      <c r="X1303" s="7">
        <f t="shared" si="263"/>
        <v>0</v>
      </c>
      <c r="Y1303" s="7">
        <f t="shared" si="258"/>
        <v>0</v>
      </c>
      <c r="Z1303" s="7">
        <f t="shared" si="263"/>
        <v>0</v>
      </c>
      <c r="AA1303" s="7">
        <v>0</v>
      </c>
      <c r="AB1303" s="7" t="e">
        <f t="shared" si="259"/>
        <v>#REF!</v>
      </c>
      <c r="AC1303" s="7">
        <f t="shared" si="260"/>
        <v>0</v>
      </c>
      <c r="AD1303" s="12" t="e">
        <f>++VLOOKUP(F1303,#REF!,3,0)</f>
        <v>#REF!</v>
      </c>
      <c r="AE1303" s="10"/>
      <c r="AF1303" s="10"/>
    </row>
    <row r="1304" spans="1:32" x14ac:dyDescent="0.25">
      <c r="A1304" s="5">
        <f t="shared" si="261"/>
        <v>43</v>
      </c>
      <c r="B1304" s="22" t="s">
        <v>682</v>
      </c>
      <c r="C1304" s="6" t="s">
        <v>1654</v>
      </c>
      <c r="D1304" s="5" t="s">
        <v>739</v>
      </c>
      <c r="E1304" s="7">
        <v>98939513</v>
      </c>
      <c r="F1304" s="7">
        <v>32104953140026</v>
      </c>
      <c r="G1304" s="7" t="s">
        <v>2611</v>
      </c>
      <c r="H1304" s="14">
        <v>45204</v>
      </c>
      <c r="I1304" s="5" t="s">
        <v>1126</v>
      </c>
      <c r="J1304" s="5" t="e">
        <f>++COUNTIFS(#REF!,'Манзилли сотиб олиш (2)'!$F1304,#REF!,'Манзилли сотиб олиш (2)'!J$3,#REF!,'Манзилли сотиб олиш (2)'!J$2)</f>
        <v>#REF!</v>
      </c>
      <c r="K1304" s="5" t="e">
        <f>++COUNTIFS(#REF!,'Манзилли сотиб олиш (2)'!$F1304,#REF!,'Манзилли сотиб олиш (2)'!K$3,#REF!,'Манзилли сотиб олиш (2)'!K$2)</f>
        <v>#REF!</v>
      </c>
      <c r="L1304" s="5" t="e">
        <f>++COUNTIFS(#REF!,'Манзилли сотиб олиш (2)'!$F1304,#REF!,'Манзилли сотиб олиш (2)'!L$3,#REF!,'Манзилли сотиб олиш (2)'!L$2)</f>
        <v>#REF!</v>
      </c>
      <c r="M1304" s="5" t="e">
        <f>++COUNTIFS(#REF!,'Манзилли сотиб олиш (2)'!$F1304,#REF!,'Манзилли сотиб олиш (2)'!M$3,#REF!,'Манзилли сотиб олиш (2)'!M$2)</f>
        <v>#REF!</v>
      </c>
      <c r="N1304" s="5" t="e">
        <f>++COUNTIFS(#REF!,'Манзилли сотиб олиш (2)'!$F1304,#REF!,'Манзилли сотиб олиш (2)'!N$3,#REF!,'Манзилли сотиб олиш (2)'!N$2)</f>
        <v>#REF!</v>
      </c>
      <c r="O1304" s="7" t="e">
        <f t="shared" si="253"/>
        <v>#REF!</v>
      </c>
      <c r="P1304" s="7">
        <f t="shared" si="254"/>
        <v>0</v>
      </c>
      <c r="Q1304" s="7">
        <f t="shared" si="255"/>
        <v>0</v>
      </c>
      <c r="R1304" s="5" t="e">
        <f>++COUNTIFS(#REF!,'Манзилли сотиб олиш (2)'!$F1304,#REF!,'Манзилли сотиб олиш (2)'!R$3,#REF!,'Манзилли сотиб олиш (2)'!R$2)</f>
        <v>#REF!</v>
      </c>
      <c r="S1304" s="5" t="e">
        <f>++COUNTIFS(#REF!,'Манзилли сотиб олиш (2)'!$F1304,#REF!,'Манзилли сотиб олиш (2)'!S$3,#REF!,'Манзилли сотиб олиш (2)'!S$2)</f>
        <v>#REF!</v>
      </c>
      <c r="T1304" s="19" t="e">
        <f>++COUNTIFS(#REF!,'Манзилли сотиб олиш (2)'!$F1304,#REF!,'Манзилли сотиб олиш (2)'!T$3,#REF!,'Манзилли сотиб олиш (2)'!T$2)</f>
        <v>#REF!</v>
      </c>
      <c r="U1304" s="5" t="e">
        <f>++COUNTIFS(#REF!,'Манзилли сотиб олиш (2)'!$F1304,#REF!,'Манзилли сотиб олиш (2)'!U$3,#REF!,'Манзилли сотиб олиш (2)'!U$2)</f>
        <v>#REF!</v>
      </c>
      <c r="V1304" s="5" t="e">
        <f>++COUNTIFS(#REF!,'Манзилли сотиб олиш (2)'!$F1304,#REF!,'Манзилли сотиб олиш (2)'!V$3,#REF!,'Манзилли сотиб олиш (2)'!V$2)</f>
        <v>#REF!</v>
      </c>
      <c r="W1304" s="7" t="e">
        <f t="shared" si="256"/>
        <v>#REF!</v>
      </c>
      <c r="X1304" s="7">
        <f t="shared" si="263"/>
        <v>0</v>
      </c>
      <c r="Y1304" s="7">
        <f t="shared" si="258"/>
        <v>0</v>
      </c>
      <c r="Z1304" s="7">
        <f t="shared" si="263"/>
        <v>0</v>
      </c>
      <c r="AA1304" s="7">
        <v>0</v>
      </c>
      <c r="AB1304" s="7" t="e">
        <f t="shared" si="259"/>
        <v>#REF!</v>
      </c>
      <c r="AC1304" s="7">
        <f t="shared" si="260"/>
        <v>0</v>
      </c>
      <c r="AD1304" s="12" t="e">
        <f>++VLOOKUP(F1304,#REF!,3,0)</f>
        <v>#REF!</v>
      </c>
      <c r="AE1304" s="10"/>
      <c r="AF1304" s="10"/>
    </row>
    <row r="1305" spans="1:32" x14ac:dyDescent="0.25">
      <c r="A1305" s="5">
        <f t="shared" si="261"/>
        <v>44</v>
      </c>
      <c r="B1305" s="22" t="s">
        <v>682</v>
      </c>
      <c r="C1305" s="6" t="s">
        <v>1680</v>
      </c>
      <c r="D1305" s="5" t="s">
        <v>714</v>
      </c>
      <c r="E1305" s="7">
        <v>98938392</v>
      </c>
      <c r="F1305" s="7">
        <v>31601977170064</v>
      </c>
      <c r="G1305" s="7" t="s">
        <v>2637</v>
      </c>
      <c r="H1305" s="14">
        <v>45204</v>
      </c>
      <c r="I1305" s="5" t="s">
        <v>1125</v>
      </c>
      <c r="J1305" s="5" t="e">
        <f>++COUNTIFS(#REF!,'Манзилли сотиб олиш (2)'!$F1305,#REF!,'Манзилли сотиб олиш (2)'!J$3,#REF!,'Манзилли сотиб олиш (2)'!J$2)</f>
        <v>#REF!</v>
      </c>
      <c r="K1305" s="5" t="e">
        <f>++COUNTIFS(#REF!,'Манзилли сотиб олиш (2)'!$F1305,#REF!,'Манзилли сотиб олиш (2)'!K$3,#REF!,'Манзилли сотиб олиш (2)'!K$2)</f>
        <v>#REF!</v>
      </c>
      <c r="L1305" s="5" t="e">
        <f>++COUNTIFS(#REF!,'Манзилли сотиб олиш (2)'!$F1305,#REF!,'Манзилли сотиб олиш (2)'!L$3,#REF!,'Манзилли сотиб олиш (2)'!L$2)</f>
        <v>#REF!</v>
      </c>
      <c r="M1305" s="5" t="e">
        <f>++COUNTIFS(#REF!,'Манзилли сотиб олиш (2)'!$F1305,#REF!,'Манзилли сотиб олиш (2)'!M$3,#REF!,'Манзилли сотиб олиш (2)'!M$2)</f>
        <v>#REF!</v>
      </c>
      <c r="N1305" s="5" t="e">
        <f>++COUNTIFS(#REF!,'Манзилли сотиб олиш (2)'!$F1305,#REF!,'Манзилли сотиб олиш (2)'!N$3,#REF!,'Манзилли сотиб олиш (2)'!N$2)</f>
        <v>#REF!</v>
      </c>
      <c r="O1305" s="7" t="e">
        <f t="shared" si="253"/>
        <v>#REF!</v>
      </c>
      <c r="P1305" s="7">
        <f t="shared" si="254"/>
        <v>0</v>
      </c>
      <c r="Q1305" s="7">
        <f t="shared" si="255"/>
        <v>0</v>
      </c>
      <c r="R1305" s="5" t="e">
        <f>++COUNTIFS(#REF!,'Манзилли сотиб олиш (2)'!$F1305,#REF!,'Манзилли сотиб олиш (2)'!R$3,#REF!,'Манзилли сотиб олиш (2)'!R$2)</f>
        <v>#REF!</v>
      </c>
      <c r="S1305" s="5" t="e">
        <f>++COUNTIFS(#REF!,'Манзилли сотиб олиш (2)'!$F1305,#REF!,'Манзилли сотиб олиш (2)'!S$3,#REF!,'Манзилли сотиб олиш (2)'!S$2)</f>
        <v>#REF!</v>
      </c>
      <c r="T1305" s="19" t="e">
        <f>++COUNTIFS(#REF!,'Манзилли сотиб олиш (2)'!$F1305,#REF!,'Манзилли сотиб олиш (2)'!T$3,#REF!,'Манзилли сотиб олиш (2)'!T$2)</f>
        <v>#REF!</v>
      </c>
      <c r="U1305" s="5" t="e">
        <f>++COUNTIFS(#REF!,'Манзилли сотиб олиш (2)'!$F1305,#REF!,'Манзилли сотиб олиш (2)'!U$3,#REF!,'Манзилли сотиб олиш (2)'!U$2)</f>
        <v>#REF!</v>
      </c>
      <c r="V1305" s="5" t="e">
        <f>++COUNTIFS(#REF!,'Манзилли сотиб олиш (2)'!$F1305,#REF!,'Манзилли сотиб олиш (2)'!V$3,#REF!,'Манзилли сотиб олиш (2)'!V$2)</f>
        <v>#REF!</v>
      </c>
      <c r="W1305" s="7" t="e">
        <f t="shared" si="256"/>
        <v>#REF!</v>
      </c>
      <c r="X1305" s="7">
        <f t="shared" si="263"/>
        <v>0</v>
      </c>
      <c r="Y1305" s="7">
        <f t="shared" si="258"/>
        <v>0</v>
      </c>
      <c r="Z1305" s="7">
        <f t="shared" si="263"/>
        <v>0</v>
      </c>
      <c r="AA1305" s="7">
        <v>0</v>
      </c>
      <c r="AB1305" s="7" t="e">
        <f t="shared" si="259"/>
        <v>#REF!</v>
      </c>
      <c r="AC1305" s="7">
        <f t="shared" si="260"/>
        <v>0</v>
      </c>
      <c r="AD1305" s="12" t="e">
        <f>++VLOOKUP(F1305,#REF!,3,0)</f>
        <v>#REF!</v>
      </c>
      <c r="AE1305" s="10"/>
      <c r="AF1305" s="10"/>
    </row>
    <row r="1306" spans="1:32" x14ac:dyDescent="0.25">
      <c r="A1306" s="5">
        <f t="shared" si="261"/>
        <v>45</v>
      </c>
      <c r="B1306" s="22" t="s">
        <v>682</v>
      </c>
      <c r="C1306" s="6" t="s">
        <v>4800</v>
      </c>
      <c r="D1306" s="5" t="s">
        <v>4801</v>
      </c>
      <c r="E1306" s="7">
        <v>98936794</v>
      </c>
      <c r="F1306" s="7">
        <v>31205893140048</v>
      </c>
      <c r="G1306" s="7" t="s">
        <v>4802</v>
      </c>
      <c r="H1306" s="14">
        <v>45204</v>
      </c>
      <c r="I1306" s="5" t="s">
        <v>1125</v>
      </c>
      <c r="J1306" s="5" t="e">
        <f>++COUNTIFS(#REF!,'Манзилли сотиб олиш (2)'!$F1306,#REF!,'Манзилли сотиб олиш (2)'!J$3,#REF!,'Манзилли сотиб олиш (2)'!J$2)</f>
        <v>#REF!</v>
      </c>
      <c r="K1306" s="5" t="e">
        <f>++COUNTIFS(#REF!,'Манзилли сотиб олиш (2)'!$F1306,#REF!,'Манзилли сотиб олиш (2)'!K$3,#REF!,'Манзилли сотиб олиш (2)'!K$2)</f>
        <v>#REF!</v>
      </c>
      <c r="L1306" s="5" t="e">
        <f>++COUNTIFS(#REF!,'Манзилли сотиб олиш (2)'!$F1306,#REF!,'Манзилли сотиб олиш (2)'!L$3,#REF!,'Манзилли сотиб олиш (2)'!L$2)</f>
        <v>#REF!</v>
      </c>
      <c r="M1306" s="5" t="e">
        <f>++COUNTIFS(#REF!,'Манзилли сотиб олиш (2)'!$F1306,#REF!,'Манзилли сотиб олиш (2)'!M$3,#REF!,'Манзилли сотиб олиш (2)'!M$2)</f>
        <v>#REF!</v>
      </c>
      <c r="N1306" s="5" t="e">
        <f>++COUNTIFS(#REF!,'Манзилли сотиб олиш (2)'!$F1306,#REF!,'Манзилли сотиб олиш (2)'!N$3,#REF!,'Манзилли сотиб олиш (2)'!N$2)</f>
        <v>#REF!</v>
      </c>
      <c r="O1306" s="7" t="e">
        <f t="shared" si="253"/>
        <v>#REF!</v>
      </c>
      <c r="P1306" s="7">
        <f t="shared" si="254"/>
        <v>0</v>
      </c>
      <c r="Q1306" s="7">
        <f t="shared" si="255"/>
        <v>0</v>
      </c>
      <c r="R1306" s="5" t="e">
        <f>++COUNTIFS(#REF!,'Манзилли сотиб олиш (2)'!$F1306,#REF!,'Манзилли сотиб олиш (2)'!R$3,#REF!,'Манзилли сотиб олиш (2)'!R$2)</f>
        <v>#REF!</v>
      </c>
      <c r="S1306" s="5" t="e">
        <f>++COUNTIFS(#REF!,'Манзилли сотиб олиш (2)'!$F1306,#REF!,'Манзилли сотиб олиш (2)'!S$3,#REF!,'Манзилли сотиб олиш (2)'!S$2)</f>
        <v>#REF!</v>
      </c>
      <c r="T1306" s="19" t="e">
        <f>++COUNTIFS(#REF!,'Манзилли сотиб олиш (2)'!$F1306,#REF!,'Манзилли сотиб олиш (2)'!T$3,#REF!,'Манзилли сотиб олиш (2)'!T$2)</f>
        <v>#REF!</v>
      </c>
      <c r="U1306" s="5" t="e">
        <f>++COUNTIFS(#REF!,'Манзилли сотиб олиш (2)'!$F1306,#REF!,'Манзилли сотиб олиш (2)'!U$3,#REF!,'Манзилли сотиб олиш (2)'!U$2)</f>
        <v>#REF!</v>
      </c>
      <c r="V1306" s="5" t="e">
        <f>++COUNTIFS(#REF!,'Манзилли сотиб олиш (2)'!$F1306,#REF!,'Манзилли сотиб олиш (2)'!V$3,#REF!,'Манзилли сотиб олиш (2)'!V$2)</f>
        <v>#REF!</v>
      </c>
      <c r="W1306" s="7" t="e">
        <f t="shared" si="256"/>
        <v>#REF!</v>
      </c>
      <c r="X1306" s="7">
        <f t="shared" si="263"/>
        <v>0</v>
      </c>
      <c r="Y1306" s="7">
        <f t="shared" si="258"/>
        <v>0</v>
      </c>
      <c r="Z1306" s="7">
        <f t="shared" si="263"/>
        <v>0</v>
      </c>
      <c r="AA1306" s="7">
        <v>0</v>
      </c>
      <c r="AB1306" s="7" t="e">
        <f t="shared" si="259"/>
        <v>#REF!</v>
      </c>
      <c r="AC1306" s="7">
        <f t="shared" si="260"/>
        <v>0</v>
      </c>
      <c r="AD1306" s="12" t="e">
        <f>++VLOOKUP(F1306,#REF!,3,0)</f>
        <v>#REF!</v>
      </c>
      <c r="AE1306" s="10"/>
      <c r="AF1306" s="10"/>
    </row>
    <row r="1307" spans="1:32" x14ac:dyDescent="0.25">
      <c r="A1307" s="5">
        <f t="shared" si="261"/>
        <v>46</v>
      </c>
      <c r="B1307" s="22" t="s">
        <v>682</v>
      </c>
      <c r="C1307" s="6" t="s">
        <v>4803</v>
      </c>
      <c r="D1307" s="5" t="s">
        <v>4804</v>
      </c>
      <c r="E1307" s="7">
        <v>98937520</v>
      </c>
      <c r="F1307" s="7">
        <v>42605923140013</v>
      </c>
      <c r="G1307" s="7" t="s">
        <v>4805</v>
      </c>
      <c r="H1307" s="14">
        <v>45204</v>
      </c>
      <c r="I1307" s="5" t="s">
        <v>1125</v>
      </c>
      <c r="J1307" s="5" t="e">
        <f>++COUNTIFS(#REF!,'Манзилли сотиб олиш (2)'!$F1307,#REF!,'Манзилли сотиб олиш (2)'!J$3,#REF!,'Манзилли сотиб олиш (2)'!J$2)</f>
        <v>#REF!</v>
      </c>
      <c r="K1307" s="5" t="e">
        <f>++COUNTIFS(#REF!,'Манзилли сотиб олиш (2)'!$F1307,#REF!,'Манзилли сотиб олиш (2)'!K$3,#REF!,'Манзилли сотиб олиш (2)'!K$2)</f>
        <v>#REF!</v>
      </c>
      <c r="L1307" s="5" t="e">
        <f>++COUNTIFS(#REF!,'Манзилли сотиб олиш (2)'!$F1307,#REF!,'Манзилли сотиб олиш (2)'!L$3,#REF!,'Манзилли сотиб олиш (2)'!L$2)</f>
        <v>#REF!</v>
      </c>
      <c r="M1307" s="5" t="e">
        <f>++COUNTIFS(#REF!,'Манзилли сотиб олиш (2)'!$F1307,#REF!,'Манзилли сотиб олиш (2)'!M$3,#REF!,'Манзилли сотиб олиш (2)'!M$2)</f>
        <v>#REF!</v>
      </c>
      <c r="N1307" s="5" t="e">
        <f>++COUNTIFS(#REF!,'Манзилли сотиб олиш (2)'!$F1307,#REF!,'Манзилли сотиб олиш (2)'!N$3,#REF!,'Манзилли сотиб олиш (2)'!N$2)</f>
        <v>#REF!</v>
      </c>
      <c r="O1307" s="7" t="e">
        <f t="shared" si="253"/>
        <v>#REF!</v>
      </c>
      <c r="P1307" s="7">
        <f t="shared" si="254"/>
        <v>0</v>
      </c>
      <c r="Q1307" s="7">
        <f t="shared" si="255"/>
        <v>0</v>
      </c>
      <c r="R1307" s="5" t="e">
        <f>++COUNTIFS(#REF!,'Манзилли сотиб олиш (2)'!$F1307,#REF!,'Манзилли сотиб олиш (2)'!R$3,#REF!,'Манзилли сотиб олиш (2)'!R$2)</f>
        <v>#REF!</v>
      </c>
      <c r="S1307" s="5" t="e">
        <f>++COUNTIFS(#REF!,'Манзилли сотиб олиш (2)'!$F1307,#REF!,'Манзилли сотиб олиш (2)'!S$3,#REF!,'Манзилли сотиб олиш (2)'!S$2)</f>
        <v>#REF!</v>
      </c>
      <c r="T1307" s="19" t="e">
        <f>++COUNTIFS(#REF!,'Манзилли сотиб олиш (2)'!$F1307,#REF!,'Манзилли сотиб олиш (2)'!T$3,#REF!,'Манзилли сотиб олиш (2)'!T$2)</f>
        <v>#REF!</v>
      </c>
      <c r="U1307" s="5" t="e">
        <f>++COUNTIFS(#REF!,'Манзилли сотиб олиш (2)'!$F1307,#REF!,'Манзилли сотиб олиш (2)'!U$3,#REF!,'Манзилли сотиб олиш (2)'!U$2)</f>
        <v>#REF!</v>
      </c>
      <c r="V1307" s="5" t="e">
        <f>++COUNTIFS(#REF!,'Манзилли сотиб олиш (2)'!$F1307,#REF!,'Манзилли сотиб олиш (2)'!V$3,#REF!,'Манзилли сотиб олиш (2)'!V$2)</f>
        <v>#REF!</v>
      </c>
      <c r="W1307" s="7" t="e">
        <f t="shared" si="256"/>
        <v>#REF!</v>
      </c>
      <c r="X1307" s="7">
        <f t="shared" si="263"/>
        <v>0</v>
      </c>
      <c r="Y1307" s="7">
        <f t="shared" si="258"/>
        <v>0</v>
      </c>
      <c r="Z1307" s="7">
        <f t="shared" si="263"/>
        <v>0</v>
      </c>
      <c r="AA1307" s="7">
        <v>0</v>
      </c>
      <c r="AB1307" s="7" t="e">
        <f t="shared" si="259"/>
        <v>#REF!</v>
      </c>
      <c r="AC1307" s="7">
        <f t="shared" si="260"/>
        <v>0</v>
      </c>
      <c r="AD1307" s="12" t="e">
        <f>++VLOOKUP(F1307,#REF!,3,0)</f>
        <v>#REF!</v>
      </c>
      <c r="AE1307" s="10"/>
      <c r="AF1307" s="10"/>
    </row>
    <row r="1308" spans="1:32" x14ac:dyDescent="0.25">
      <c r="A1308" s="5">
        <f t="shared" si="261"/>
        <v>47</v>
      </c>
      <c r="B1308" s="22" t="s">
        <v>682</v>
      </c>
      <c r="C1308" s="6" t="s">
        <v>4806</v>
      </c>
      <c r="D1308" s="5" t="s">
        <v>4807</v>
      </c>
      <c r="E1308" s="7">
        <v>98935866</v>
      </c>
      <c r="F1308" s="7">
        <v>42403933140043</v>
      </c>
      <c r="G1308" s="7" t="s">
        <v>4808</v>
      </c>
      <c r="H1308" s="14">
        <v>45204</v>
      </c>
      <c r="I1308" s="5" t="s">
        <v>1125</v>
      </c>
      <c r="J1308" s="5" t="e">
        <f>++COUNTIFS(#REF!,'Манзилли сотиб олиш (2)'!$F1308,#REF!,'Манзилли сотиб олиш (2)'!J$3,#REF!,'Манзилли сотиб олиш (2)'!J$2)</f>
        <v>#REF!</v>
      </c>
      <c r="K1308" s="5" t="e">
        <f>++COUNTIFS(#REF!,'Манзилли сотиб олиш (2)'!$F1308,#REF!,'Манзилли сотиб олиш (2)'!K$3,#REF!,'Манзилли сотиб олиш (2)'!K$2)</f>
        <v>#REF!</v>
      </c>
      <c r="L1308" s="5" t="e">
        <f>++COUNTIFS(#REF!,'Манзилли сотиб олиш (2)'!$F1308,#REF!,'Манзилли сотиб олиш (2)'!L$3,#REF!,'Манзилли сотиб олиш (2)'!L$2)</f>
        <v>#REF!</v>
      </c>
      <c r="M1308" s="5" t="e">
        <f>++COUNTIFS(#REF!,'Манзилли сотиб олиш (2)'!$F1308,#REF!,'Манзилли сотиб олиш (2)'!M$3,#REF!,'Манзилли сотиб олиш (2)'!M$2)</f>
        <v>#REF!</v>
      </c>
      <c r="N1308" s="5" t="e">
        <f>++COUNTIFS(#REF!,'Манзилли сотиб олиш (2)'!$F1308,#REF!,'Манзилли сотиб олиш (2)'!N$3,#REF!,'Манзилли сотиб олиш (2)'!N$2)</f>
        <v>#REF!</v>
      </c>
      <c r="O1308" s="7" t="e">
        <f t="shared" si="253"/>
        <v>#REF!</v>
      </c>
      <c r="P1308" s="7">
        <f t="shared" si="254"/>
        <v>0</v>
      </c>
      <c r="Q1308" s="7">
        <f t="shared" si="255"/>
        <v>0</v>
      </c>
      <c r="R1308" s="5" t="e">
        <f>++COUNTIFS(#REF!,'Манзилли сотиб олиш (2)'!$F1308,#REF!,'Манзилли сотиб олиш (2)'!R$3,#REF!,'Манзилли сотиб олиш (2)'!R$2)</f>
        <v>#REF!</v>
      </c>
      <c r="S1308" s="5" t="e">
        <f>++COUNTIFS(#REF!,'Манзилли сотиб олиш (2)'!$F1308,#REF!,'Манзилли сотиб олиш (2)'!S$3,#REF!,'Манзилли сотиб олиш (2)'!S$2)</f>
        <v>#REF!</v>
      </c>
      <c r="T1308" s="19" t="e">
        <f>++COUNTIFS(#REF!,'Манзилли сотиб олиш (2)'!$F1308,#REF!,'Манзилли сотиб олиш (2)'!T$3,#REF!,'Манзилли сотиб олиш (2)'!T$2)</f>
        <v>#REF!</v>
      </c>
      <c r="U1308" s="5" t="e">
        <f>++COUNTIFS(#REF!,'Манзилли сотиб олиш (2)'!$F1308,#REF!,'Манзилли сотиб олиш (2)'!U$3,#REF!,'Манзилли сотиб олиш (2)'!U$2)</f>
        <v>#REF!</v>
      </c>
      <c r="V1308" s="5" t="e">
        <f>++COUNTIFS(#REF!,'Манзилли сотиб олиш (2)'!$F1308,#REF!,'Манзилли сотиб олиш (2)'!V$3,#REF!,'Манзилли сотиб олиш (2)'!V$2)</f>
        <v>#REF!</v>
      </c>
      <c r="W1308" s="7" t="e">
        <f t="shared" si="256"/>
        <v>#REF!</v>
      </c>
      <c r="X1308" s="7">
        <f t="shared" si="263"/>
        <v>0</v>
      </c>
      <c r="Y1308" s="7">
        <f t="shared" si="258"/>
        <v>0</v>
      </c>
      <c r="Z1308" s="7">
        <f t="shared" si="263"/>
        <v>0</v>
      </c>
      <c r="AA1308" s="7">
        <v>0</v>
      </c>
      <c r="AB1308" s="7" t="e">
        <f t="shared" si="259"/>
        <v>#REF!</v>
      </c>
      <c r="AC1308" s="7">
        <f t="shared" si="260"/>
        <v>0</v>
      </c>
      <c r="AD1308" s="12" t="e">
        <f>++VLOOKUP(F1308,#REF!,3,0)</f>
        <v>#REF!</v>
      </c>
      <c r="AE1308" s="10"/>
      <c r="AF1308" s="10"/>
    </row>
    <row r="1309" spans="1:32" x14ac:dyDescent="0.25">
      <c r="A1309" s="5">
        <f t="shared" si="261"/>
        <v>48</v>
      </c>
      <c r="B1309" s="22" t="s">
        <v>682</v>
      </c>
      <c r="C1309" s="6" t="s">
        <v>4809</v>
      </c>
      <c r="D1309" s="5" t="s">
        <v>4810</v>
      </c>
      <c r="E1309" s="7">
        <v>98935681</v>
      </c>
      <c r="F1309" s="7">
        <v>33011917170021</v>
      </c>
      <c r="G1309" s="7" t="s">
        <v>4811</v>
      </c>
      <c r="H1309" s="14">
        <v>45204</v>
      </c>
      <c r="I1309" s="5" t="s">
        <v>1125</v>
      </c>
      <c r="J1309" s="5" t="e">
        <f>++COUNTIFS(#REF!,'Манзилли сотиб олиш (2)'!$F1309,#REF!,'Манзилли сотиб олиш (2)'!J$3,#REF!,'Манзилли сотиб олиш (2)'!J$2)</f>
        <v>#REF!</v>
      </c>
      <c r="K1309" s="5" t="e">
        <f>++COUNTIFS(#REF!,'Манзилли сотиб олиш (2)'!$F1309,#REF!,'Манзилли сотиб олиш (2)'!K$3,#REF!,'Манзилли сотиб олиш (2)'!K$2)</f>
        <v>#REF!</v>
      </c>
      <c r="L1309" s="5" t="e">
        <f>++COUNTIFS(#REF!,'Манзилли сотиб олиш (2)'!$F1309,#REF!,'Манзилли сотиб олиш (2)'!L$3,#REF!,'Манзилли сотиб олиш (2)'!L$2)</f>
        <v>#REF!</v>
      </c>
      <c r="M1309" s="5" t="e">
        <f>++COUNTIFS(#REF!,'Манзилли сотиб олиш (2)'!$F1309,#REF!,'Манзилли сотиб олиш (2)'!M$3,#REF!,'Манзилли сотиб олиш (2)'!M$2)</f>
        <v>#REF!</v>
      </c>
      <c r="N1309" s="5" t="e">
        <f>++COUNTIFS(#REF!,'Манзилли сотиб олиш (2)'!$F1309,#REF!,'Манзилли сотиб олиш (2)'!N$3,#REF!,'Манзилли сотиб олиш (2)'!N$2)</f>
        <v>#REF!</v>
      </c>
      <c r="O1309" s="7" t="e">
        <f t="shared" si="253"/>
        <v>#REF!</v>
      </c>
      <c r="P1309" s="7">
        <f t="shared" si="254"/>
        <v>0</v>
      </c>
      <c r="Q1309" s="7">
        <f t="shared" si="255"/>
        <v>0</v>
      </c>
      <c r="R1309" s="5" t="e">
        <f>++COUNTIFS(#REF!,'Манзилли сотиб олиш (2)'!$F1309,#REF!,'Манзилли сотиб олиш (2)'!R$3,#REF!,'Манзилли сотиб олиш (2)'!R$2)</f>
        <v>#REF!</v>
      </c>
      <c r="S1309" s="5" t="e">
        <f>++COUNTIFS(#REF!,'Манзилли сотиб олиш (2)'!$F1309,#REF!,'Манзилли сотиб олиш (2)'!S$3,#REF!,'Манзилли сотиб олиш (2)'!S$2)</f>
        <v>#REF!</v>
      </c>
      <c r="T1309" s="19" t="e">
        <f>++COUNTIFS(#REF!,'Манзилли сотиб олиш (2)'!$F1309,#REF!,'Манзилли сотиб олиш (2)'!T$3,#REF!,'Манзилли сотиб олиш (2)'!T$2)</f>
        <v>#REF!</v>
      </c>
      <c r="U1309" s="5" t="e">
        <f>++COUNTIFS(#REF!,'Манзилли сотиб олиш (2)'!$F1309,#REF!,'Манзилли сотиб олиш (2)'!U$3,#REF!,'Манзилли сотиб олиш (2)'!U$2)</f>
        <v>#REF!</v>
      </c>
      <c r="V1309" s="5" t="e">
        <f>++COUNTIFS(#REF!,'Манзилли сотиб олиш (2)'!$F1309,#REF!,'Манзилли сотиб олиш (2)'!V$3,#REF!,'Манзилли сотиб олиш (2)'!V$2)</f>
        <v>#REF!</v>
      </c>
      <c r="W1309" s="7" t="e">
        <f t="shared" si="256"/>
        <v>#REF!</v>
      </c>
      <c r="X1309" s="7">
        <f t="shared" si="263"/>
        <v>0</v>
      </c>
      <c r="Y1309" s="7">
        <f t="shared" si="258"/>
        <v>0</v>
      </c>
      <c r="Z1309" s="7">
        <f t="shared" si="263"/>
        <v>0</v>
      </c>
      <c r="AA1309" s="7">
        <v>0</v>
      </c>
      <c r="AB1309" s="7" t="e">
        <f t="shared" si="259"/>
        <v>#REF!</v>
      </c>
      <c r="AC1309" s="7">
        <f t="shared" si="260"/>
        <v>0</v>
      </c>
      <c r="AD1309" s="12" t="e">
        <f>++VLOOKUP(F1309,#REF!,3,0)</f>
        <v>#REF!</v>
      </c>
      <c r="AE1309" s="10"/>
      <c r="AF1309" s="10"/>
    </row>
    <row r="1310" spans="1:32" x14ac:dyDescent="0.25">
      <c r="A1310" s="5">
        <f t="shared" si="261"/>
        <v>49</v>
      </c>
      <c r="B1310" s="22" t="s">
        <v>682</v>
      </c>
      <c r="C1310" s="6" t="s">
        <v>4812</v>
      </c>
      <c r="D1310" s="5" t="s">
        <v>4813</v>
      </c>
      <c r="E1310" s="7">
        <v>98684017</v>
      </c>
      <c r="F1310" s="7">
        <v>32812913140064</v>
      </c>
      <c r="G1310" s="7" t="s">
        <v>4814</v>
      </c>
      <c r="H1310" s="14">
        <v>45204</v>
      </c>
      <c r="I1310" s="5" t="s">
        <v>1126</v>
      </c>
      <c r="J1310" s="5" t="e">
        <f>++COUNTIFS(#REF!,'Манзилли сотиб олиш (2)'!$F1310,#REF!,'Манзилли сотиб олиш (2)'!J$3,#REF!,'Манзилли сотиб олиш (2)'!J$2)</f>
        <v>#REF!</v>
      </c>
      <c r="K1310" s="5" t="e">
        <f>++COUNTIFS(#REF!,'Манзилли сотиб олиш (2)'!$F1310,#REF!,'Манзилли сотиб олиш (2)'!K$3,#REF!,'Манзилли сотиб олиш (2)'!K$2)</f>
        <v>#REF!</v>
      </c>
      <c r="L1310" s="5" t="e">
        <f>++COUNTIFS(#REF!,'Манзилли сотиб олиш (2)'!$F1310,#REF!,'Манзилли сотиб олиш (2)'!L$3,#REF!,'Манзилли сотиб олиш (2)'!L$2)</f>
        <v>#REF!</v>
      </c>
      <c r="M1310" s="5" t="e">
        <f>++COUNTIFS(#REF!,'Манзилли сотиб олиш (2)'!$F1310,#REF!,'Манзилли сотиб олиш (2)'!M$3,#REF!,'Манзилли сотиб олиш (2)'!M$2)</f>
        <v>#REF!</v>
      </c>
      <c r="N1310" s="5" t="e">
        <f>++COUNTIFS(#REF!,'Манзилли сотиб олиш (2)'!$F1310,#REF!,'Манзилли сотиб олиш (2)'!N$3,#REF!,'Манзилли сотиб олиш (2)'!N$2)</f>
        <v>#REF!</v>
      </c>
      <c r="O1310" s="7" t="e">
        <f t="shared" si="253"/>
        <v>#REF!</v>
      </c>
      <c r="P1310" s="7">
        <f t="shared" si="254"/>
        <v>0</v>
      </c>
      <c r="Q1310" s="7">
        <f t="shared" si="255"/>
        <v>0</v>
      </c>
      <c r="R1310" s="5" t="e">
        <f>++COUNTIFS(#REF!,'Манзилли сотиб олиш (2)'!$F1310,#REF!,'Манзилли сотиб олиш (2)'!R$3,#REF!,'Манзилли сотиб олиш (2)'!R$2)</f>
        <v>#REF!</v>
      </c>
      <c r="S1310" s="5" t="e">
        <f>++COUNTIFS(#REF!,'Манзилли сотиб олиш (2)'!$F1310,#REF!,'Манзилли сотиб олиш (2)'!S$3,#REF!,'Манзилли сотиб олиш (2)'!S$2)</f>
        <v>#REF!</v>
      </c>
      <c r="T1310" s="19" t="e">
        <f>++COUNTIFS(#REF!,'Манзилли сотиб олиш (2)'!$F1310,#REF!,'Манзилли сотиб олиш (2)'!T$3,#REF!,'Манзилли сотиб олиш (2)'!T$2)</f>
        <v>#REF!</v>
      </c>
      <c r="U1310" s="5" t="e">
        <f>++COUNTIFS(#REF!,'Манзилли сотиб олиш (2)'!$F1310,#REF!,'Манзилли сотиб олиш (2)'!U$3,#REF!,'Манзилли сотиб олиш (2)'!U$2)</f>
        <v>#REF!</v>
      </c>
      <c r="V1310" s="5" t="e">
        <f>++COUNTIFS(#REF!,'Манзилли сотиб олиш (2)'!$F1310,#REF!,'Манзилли сотиб олиш (2)'!V$3,#REF!,'Манзилли сотиб олиш (2)'!V$2)</f>
        <v>#REF!</v>
      </c>
      <c r="W1310" s="7" t="e">
        <f t="shared" si="256"/>
        <v>#REF!</v>
      </c>
      <c r="X1310" s="7">
        <f t="shared" si="263"/>
        <v>0</v>
      </c>
      <c r="Y1310" s="7">
        <f t="shared" si="258"/>
        <v>0</v>
      </c>
      <c r="Z1310" s="7">
        <f t="shared" si="263"/>
        <v>0</v>
      </c>
      <c r="AA1310" s="7">
        <v>0</v>
      </c>
      <c r="AB1310" s="7" t="e">
        <f t="shared" si="259"/>
        <v>#REF!</v>
      </c>
      <c r="AC1310" s="7">
        <f t="shared" si="260"/>
        <v>0</v>
      </c>
      <c r="AD1310" s="12" t="e">
        <f>++VLOOKUP(F1310,#REF!,3,0)</f>
        <v>#REF!</v>
      </c>
      <c r="AE1310" s="10"/>
      <c r="AF1310" s="10"/>
    </row>
    <row r="1311" spans="1:32" x14ac:dyDescent="0.25">
      <c r="A1311" s="5">
        <f t="shared" si="261"/>
        <v>50</v>
      </c>
      <c r="B1311" s="22" t="s">
        <v>682</v>
      </c>
      <c r="C1311" s="6" t="s">
        <v>4815</v>
      </c>
      <c r="D1311" s="5" t="s">
        <v>4816</v>
      </c>
      <c r="E1311" s="7">
        <v>98676011</v>
      </c>
      <c r="F1311" s="7">
        <v>32202953140038</v>
      </c>
      <c r="G1311" s="7" t="s">
        <v>4817</v>
      </c>
      <c r="H1311" s="14">
        <v>45204</v>
      </c>
      <c r="I1311" s="5" t="s">
        <v>1126</v>
      </c>
      <c r="J1311" s="5" t="e">
        <f>++COUNTIFS(#REF!,'Манзилли сотиб олиш (2)'!$F1311,#REF!,'Манзилли сотиб олиш (2)'!J$3,#REF!,'Манзилли сотиб олиш (2)'!J$2)</f>
        <v>#REF!</v>
      </c>
      <c r="K1311" s="5" t="e">
        <f>++COUNTIFS(#REF!,'Манзилли сотиб олиш (2)'!$F1311,#REF!,'Манзилли сотиб олиш (2)'!K$3,#REF!,'Манзилли сотиб олиш (2)'!K$2)</f>
        <v>#REF!</v>
      </c>
      <c r="L1311" s="5" t="e">
        <f>++COUNTIFS(#REF!,'Манзилли сотиб олиш (2)'!$F1311,#REF!,'Манзилли сотиб олиш (2)'!L$3,#REF!,'Манзилли сотиб олиш (2)'!L$2)</f>
        <v>#REF!</v>
      </c>
      <c r="M1311" s="5" t="e">
        <f>++COUNTIFS(#REF!,'Манзилли сотиб олиш (2)'!$F1311,#REF!,'Манзилли сотиб олиш (2)'!M$3,#REF!,'Манзилли сотиб олиш (2)'!M$2)</f>
        <v>#REF!</v>
      </c>
      <c r="N1311" s="5" t="e">
        <f>++COUNTIFS(#REF!,'Манзилли сотиб олиш (2)'!$F1311,#REF!,'Манзилли сотиб олиш (2)'!N$3,#REF!,'Манзилли сотиб олиш (2)'!N$2)</f>
        <v>#REF!</v>
      </c>
      <c r="O1311" s="7" t="e">
        <f t="shared" si="253"/>
        <v>#REF!</v>
      </c>
      <c r="P1311" s="7">
        <f t="shared" si="254"/>
        <v>0</v>
      </c>
      <c r="Q1311" s="7">
        <f t="shared" si="255"/>
        <v>0</v>
      </c>
      <c r="R1311" s="5" t="e">
        <f>++COUNTIFS(#REF!,'Манзилли сотиб олиш (2)'!$F1311,#REF!,'Манзилли сотиб олиш (2)'!R$3,#REF!,'Манзилли сотиб олиш (2)'!R$2)</f>
        <v>#REF!</v>
      </c>
      <c r="S1311" s="5" t="e">
        <f>++COUNTIFS(#REF!,'Манзилли сотиб олиш (2)'!$F1311,#REF!,'Манзилли сотиб олиш (2)'!S$3,#REF!,'Манзилли сотиб олиш (2)'!S$2)</f>
        <v>#REF!</v>
      </c>
      <c r="T1311" s="19" t="e">
        <f>++COUNTIFS(#REF!,'Манзилли сотиб олиш (2)'!$F1311,#REF!,'Манзилли сотиб олиш (2)'!T$3,#REF!,'Манзилли сотиб олиш (2)'!T$2)</f>
        <v>#REF!</v>
      </c>
      <c r="U1311" s="5" t="e">
        <f>++COUNTIFS(#REF!,'Манзилли сотиб олиш (2)'!$F1311,#REF!,'Манзилли сотиб олиш (2)'!U$3,#REF!,'Манзилли сотиб олиш (2)'!U$2)</f>
        <v>#REF!</v>
      </c>
      <c r="V1311" s="5" t="e">
        <f>++COUNTIFS(#REF!,'Манзилли сотиб олиш (2)'!$F1311,#REF!,'Манзилли сотиб олиш (2)'!V$3,#REF!,'Манзилли сотиб олиш (2)'!V$2)</f>
        <v>#REF!</v>
      </c>
      <c r="W1311" s="7" t="e">
        <f t="shared" si="256"/>
        <v>#REF!</v>
      </c>
      <c r="X1311" s="7">
        <f t="shared" ref="X1311:X1374" si="264">++IF(Y1311&gt;0,1,0)</f>
        <v>0</v>
      </c>
      <c r="Y1311" s="7">
        <f t="shared" si="258"/>
        <v>0</v>
      </c>
      <c r="Z1311" s="7">
        <f t="shared" ref="Z1311:Z1374" si="265">++IF(AA1311&gt;0,1,0)</f>
        <v>0</v>
      </c>
      <c r="AA1311" s="7">
        <v>0</v>
      </c>
      <c r="AB1311" s="7" t="e">
        <f t="shared" si="259"/>
        <v>#REF!</v>
      </c>
      <c r="AC1311" s="7">
        <f t="shared" si="260"/>
        <v>0</v>
      </c>
      <c r="AD1311" s="12" t="e">
        <f>++VLOOKUP(F1311,#REF!,3,0)</f>
        <v>#REF!</v>
      </c>
      <c r="AE1311" s="10"/>
      <c r="AF1311" s="10"/>
    </row>
    <row r="1312" spans="1:32" x14ac:dyDescent="0.25">
      <c r="A1312" s="5">
        <f t="shared" si="261"/>
        <v>51</v>
      </c>
      <c r="B1312" s="22" t="s">
        <v>682</v>
      </c>
      <c r="C1312" s="6" t="s">
        <v>4818</v>
      </c>
      <c r="D1312" s="5" t="s">
        <v>4819</v>
      </c>
      <c r="E1312" s="7">
        <v>98933367</v>
      </c>
      <c r="F1312" s="7">
        <v>32003943140049</v>
      </c>
      <c r="G1312" s="7" t="s">
        <v>4820</v>
      </c>
      <c r="H1312" s="14">
        <v>45204</v>
      </c>
      <c r="I1312" s="5" t="s">
        <v>1125</v>
      </c>
      <c r="J1312" s="5" t="e">
        <f>++COUNTIFS(#REF!,'Манзилли сотиб олиш (2)'!$F1312,#REF!,'Манзилли сотиб олиш (2)'!J$3,#REF!,'Манзилли сотиб олиш (2)'!J$2)</f>
        <v>#REF!</v>
      </c>
      <c r="K1312" s="5" t="e">
        <f>++COUNTIFS(#REF!,'Манзилли сотиб олиш (2)'!$F1312,#REF!,'Манзилли сотиб олиш (2)'!K$3,#REF!,'Манзилли сотиб олиш (2)'!K$2)</f>
        <v>#REF!</v>
      </c>
      <c r="L1312" s="5" t="e">
        <f>++COUNTIFS(#REF!,'Манзилли сотиб олиш (2)'!$F1312,#REF!,'Манзилли сотиб олиш (2)'!L$3,#REF!,'Манзилли сотиб олиш (2)'!L$2)</f>
        <v>#REF!</v>
      </c>
      <c r="M1312" s="5" t="e">
        <f>++COUNTIFS(#REF!,'Манзилли сотиб олиш (2)'!$F1312,#REF!,'Манзилли сотиб олиш (2)'!M$3,#REF!,'Манзилли сотиб олиш (2)'!M$2)</f>
        <v>#REF!</v>
      </c>
      <c r="N1312" s="5" t="e">
        <f>++COUNTIFS(#REF!,'Манзилли сотиб олиш (2)'!$F1312,#REF!,'Манзилли сотиб олиш (2)'!N$3,#REF!,'Манзилли сотиб олиш (2)'!N$2)</f>
        <v>#REF!</v>
      </c>
      <c r="O1312" s="7" t="e">
        <f t="shared" si="253"/>
        <v>#REF!</v>
      </c>
      <c r="P1312" s="7">
        <f t="shared" si="254"/>
        <v>0</v>
      </c>
      <c r="Q1312" s="7">
        <f t="shared" si="255"/>
        <v>0</v>
      </c>
      <c r="R1312" s="5" t="e">
        <f>++COUNTIFS(#REF!,'Манзилли сотиб олиш (2)'!$F1312,#REF!,'Манзилли сотиб олиш (2)'!R$3,#REF!,'Манзилли сотиб олиш (2)'!R$2)</f>
        <v>#REF!</v>
      </c>
      <c r="S1312" s="5" t="e">
        <f>++COUNTIFS(#REF!,'Манзилли сотиб олиш (2)'!$F1312,#REF!,'Манзилли сотиб олиш (2)'!S$3,#REF!,'Манзилли сотиб олиш (2)'!S$2)</f>
        <v>#REF!</v>
      </c>
      <c r="T1312" s="19" t="e">
        <f>++COUNTIFS(#REF!,'Манзилли сотиб олиш (2)'!$F1312,#REF!,'Манзилли сотиб олиш (2)'!T$3,#REF!,'Манзилли сотиб олиш (2)'!T$2)</f>
        <v>#REF!</v>
      </c>
      <c r="U1312" s="5" t="e">
        <f>++COUNTIFS(#REF!,'Манзилли сотиб олиш (2)'!$F1312,#REF!,'Манзилли сотиб олиш (2)'!U$3,#REF!,'Манзилли сотиб олиш (2)'!U$2)</f>
        <v>#REF!</v>
      </c>
      <c r="V1312" s="5" t="e">
        <f>++COUNTIFS(#REF!,'Манзилли сотиб олиш (2)'!$F1312,#REF!,'Манзилли сотиб олиш (2)'!V$3,#REF!,'Манзилли сотиб олиш (2)'!V$2)</f>
        <v>#REF!</v>
      </c>
      <c r="W1312" s="7" t="e">
        <f t="shared" si="256"/>
        <v>#REF!</v>
      </c>
      <c r="X1312" s="7">
        <f t="shared" si="264"/>
        <v>0</v>
      </c>
      <c r="Y1312" s="7">
        <f t="shared" si="258"/>
        <v>0</v>
      </c>
      <c r="Z1312" s="7">
        <f t="shared" si="265"/>
        <v>0</v>
      </c>
      <c r="AA1312" s="7">
        <v>0</v>
      </c>
      <c r="AB1312" s="7" t="e">
        <f t="shared" si="259"/>
        <v>#REF!</v>
      </c>
      <c r="AC1312" s="7">
        <f t="shared" si="260"/>
        <v>0</v>
      </c>
      <c r="AD1312" s="12" t="e">
        <f>++VLOOKUP(F1312,#REF!,3,0)</f>
        <v>#REF!</v>
      </c>
      <c r="AE1312" s="10"/>
      <c r="AF1312" s="10"/>
    </row>
    <row r="1313" spans="1:32" x14ac:dyDescent="0.25">
      <c r="A1313" s="5">
        <f t="shared" si="261"/>
        <v>52</v>
      </c>
      <c r="B1313" s="22" t="s">
        <v>682</v>
      </c>
      <c r="C1313" s="6" t="s">
        <v>4821</v>
      </c>
      <c r="D1313" s="5" t="s">
        <v>4822</v>
      </c>
      <c r="E1313" s="7">
        <v>87656119</v>
      </c>
      <c r="F1313" s="7">
        <v>30306833140016</v>
      </c>
      <c r="G1313" s="7" t="s">
        <v>4823</v>
      </c>
      <c r="H1313" s="14">
        <v>45212</v>
      </c>
      <c r="I1313" s="5" t="s">
        <v>1125</v>
      </c>
      <c r="J1313" s="5" t="e">
        <f>++COUNTIFS(#REF!,'Манзилли сотиб олиш (2)'!$F1313,#REF!,'Манзилли сотиб олиш (2)'!J$3,#REF!,'Манзилли сотиб олиш (2)'!J$2)</f>
        <v>#REF!</v>
      </c>
      <c r="K1313" s="5" t="e">
        <f>++COUNTIFS(#REF!,'Манзилли сотиб олиш (2)'!$F1313,#REF!,'Манзилли сотиб олиш (2)'!K$3,#REF!,'Манзилли сотиб олиш (2)'!K$2)</f>
        <v>#REF!</v>
      </c>
      <c r="L1313" s="5" t="e">
        <f>++COUNTIFS(#REF!,'Манзилли сотиб олиш (2)'!$F1313,#REF!,'Манзилли сотиб олиш (2)'!L$3,#REF!,'Манзилли сотиб олиш (2)'!L$2)</f>
        <v>#REF!</v>
      </c>
      <c r="M1313" s="5" t="e">
        <f>++COUNTIFS(#REF!,'Манзилли сотиб олиш (2)'!$F1313,#REF!,'Манзилли сотиб олиш (2)'!M$3,#REF!,'Манзилли сотиб олиш (2)'!M$2)</f>
        <v>#REF!</v>
      </c>
      <c r="N1313" s="5" t="e">
        <f>++COUNTIFS(#REF!,'Манзилли сотиб олиш (2)'!$F1313,#REF!,'Манзилли сотиб олиш (2)'!N$3,#REF!,'Манзилли сотиб олиш (2)'!N$2)</f>
        <v>#REF!</v>
      </c>
      <c r="O1313" s="7" t="e">
        <f t="shared" si="253"/>
        <v>#REF!</v>
      </c>
      <c r="P1313" s="7">
        <f t="shared" si="254"/>
        <v>0</v>
      </c>
      <c r="Q1313" s="7">
        <f t="shared" si="255"/>
        <v>0</v>
      </c>
      <c r="R1313" s="5" t="e">
        <f>++COUNTIFS(#REF!,'Манзилли сотиб олиш (2)'!$F1313,#REF!,'Манзилли сотиб олиш (2)'!R$3,#REF!,'Манзилли сотиб олиш (2)'!R$2)</f>
        <v>#REF!</v>
      </c>
      <c r="S1313" s="5" t="e">
        <f>++COUNTIFS(#REF!,'Манзилли сотиб олиш (2)'!$F1313,#REF!,'Манзилли сотиб олиш (2)'!S$3,#REF!,'Манзилли сотиб олиш (2)'!S$2)</f>
        <v>#REF!</v>
      </c>
      <c r="T1313" s="19" t="e">
        <f>++COUNTIFS(#REF!,'Манзилли сотиб олиш (2)'!$F1313,#REF!,'Манзилли сотиб олиш (2)'!T$3,#REF!,'Манзилли сотиб олиш (2)'!T$2)</f>
        <v>#REF!</v>
      </c>
      <c r="U1313" s="5" t="e">
        <f>++COUNTIFS(#REF!,'Манзилли сотиб олиш (2)'!$F1313,#REF!,'Манзилли сотиб олиш (2)'!U$3,#REF!,'Манзилли сотиб олиш (2)'!U$2)</f>
        <v>#REF!</v>
      </c>
      <c r="V1313" s="5" t="e">
        <f>++COUNTIFS(#REF!,'Манзилли сотиб олиш (2)'!$F1313,#REF!,'Манзилли сотиб олиш (2)'!V$3,#REF!,'Манзилли сотиб олиш (2)'!V$2)</f>
        <v>#REF!</v>
      </c>
      <c r="W1313" s="7" t="e">
        <f t="shared" si="256"/>
        <v>#REF!</v>
      </c>
      <c r="X1313" s="7">
        <f t="shared" si="264"/>
        <v>0</v>
      </c>
      <c r="Y1313" s="7">
        <f t="shared" si="258"/>
        <v>0</v>
      </c>
      <c r="Z1313" s="7">
        <f t="shared" si="265"/>
        <v>0</v>
      </c>
      <c r="AA1313" s="7">
        <v>0</v>
      </c>
      <c r="AB1313" s="7" t="e">
        <f t="shared" si="259"/>
        <v>#REF!</v>
      </c>
      <c r="AC1313" s="7">
        <f t="shared" si="260"/>
        <v>0</v>
      </c>
      <c r="AD1313" s="12" t="e">
        <f>++VLOOKUP(F1313,#REF!,3,0)</f>
        <v>#REF!</v>
      </c>
      <c r="AE1313" s="10"/>
      <c r="AF1313" s="10"/>
    </row>
    <row r="1314" spans="1:32" x14ac:dyDescent="0.25">
      <c r="A1314" s="5">
        <f t="shared" si="261"/>
        <v>53</v>
      </c>
      <c r="B1314" s="22" t="s">
        <v>682</v>
      </c>
      <c r="C1314" s="6" t="s">
        <v>4824</v>
      </c>
      <c r="D1314" s="5" t="s">
        <v>4825</v>
      </c>
      <c r="E1314" s="7">
        <v>98929608</v>
      </c>
      <c r="F1314" s="7">
        <v>42205953140027</v>
      </c>
      <c r="G1314" s="7" t="s">
        <v>4826</v>
      </c>
      <c r="H1314" s="14">
        <v>45204</v>
      </c>
      <c r="I1314" s="5" t="s">
        <v>1125</v>
      </c>
      <c r="J1314" s="5" t="e">
        <f>++COUNTIFS(#REF!,'Манзилли сотиб олиш (2)'!$F1314,#REF!,'Манзилли сотиб олиш (2)'!J$3,#REF!,'Манзилли сотиб олиш (2)'!J$2)</f>
        <v>#REF!</v>
      </c>
      <c r="K1314" s="5" t="e">
        <f>++COUNTIFS(#REF!,'Манзилли сотиб олиш (2)'!$F1314,#REF!,'Манзилли сотиб олиш (2)'!K$3,#REF!,'Манзилли сотиб олиш (2)'!K$2)</f>
        <v>#REF!</v>
      </c>
      <c r="L1314" s="5" t="e">
        <f>++COUNTIFS(#REF!,'Манзилли сотиб олиш (2)'!$F1314,#REF!,'Манзилли сотиб олиш (2)'!L$3,#REF!,'Манзилли сотиб олиш (2)'!L$2)</f>
        <v>#REF!</v>
      </c>
      <c r="M1314" s="5" t="e">
        <f>++COUNTIFS(#REF!,'Манзилли сотиб олиш (2)'!$F1314,#REF!,'Манзилли сотиб олиш (2)'!M$3,#REF!,'Манзилли сотиб олиш (2)'!M$2)</f>
        <v>#REF!</v>
      </c>
      <c r="N1314" s="5" t="e">
        <f>++COUNTIFS(#REF!,'Манзилли сотиб олиш (2)'!$F1314,#REF!,'Манзилли сотиб олиш (2)'!N$3,#REF!,'Манзилли сотиб олиш (2)'!N$2)</f>
        <v>#REF!</v>
      </c>
      <c r="O1314" s="7" t="e">
        <f t="shared" si="253"/>
        <v>#REF!</v>
      </c>
      <c r="P1314" s="7">
        <f t="shared" si="254"/>
        <v>0</v>
      </c>
      <c r="Q1314" s="7">
        <f t="shared" si="255"/>
        <v>0</v>
      </c>
      <c r="R1314" s="5" t="e">
        <f>++COUNTIFS(#REF!,'Манзилли сотиб олиш (2)'!$F1314,#REF!,'Манзилли сотиб олиш (2)'!R$3,#REF!,'Манзилли сотиб олиш (2)'!R$2)</f>
        <v>#REF!</v>
      </c>
      <c r="S1314" s="5" t="e">
        <f>++COUNTIFS(#REF!,'Манзилли сотиб олиш (2)'!$F1314,#REF!,'Манзилли сотиб олиш (2)'!S$3,#REF!,'Манзилли сотиб олиш (2)'!S$2)</f>
        <v>#REF!</v>
      </c>
      <c r="T1314" s="19" t="e">
        <f>++COUNTIFS(#REF!,'Манзилли сотиб олиш (2)'!$F1314,#REF!,'Манзилли сотиб олиш (2)'!T$3,#REF!,'Манзилли сотиб олиш (2)'!T$2)</f>
        <v>#REF!</v>
      </c>
      <c r="U1314" s="5" t="e">
        <f>++COUNTIFS(#REF!,'Манзилли сотиб олиш (2)'!$F1314,#REF!,'Манзилли сотиб олиш (2)'!U$3,#REF!,'Манзилли сотиб олиш (2)'!U$2)</f>
        <v>#REF!</v>
      </c>
      <c r="V1314" s="5" t="e">
        <f>++COUNTIFS(#REF!,'Манзилли сотиб олиш (2)'!$F1314,#REF!,'Манзилли сотиб олиш (2)'!V$3,#REF!,'Манзилли сотиб олиш (2)'!V$2)</f>
        <v>#REF!</v>
      </c>
      <c r="W1314" s="7" t="e">
        <f t="shared" si="256"/>
        <v>#REF!</v>
      </c>
      <c r="X1314" s="7">
        <f t="shared" si="264"/>
        <v>0</v>
      </c>
      <c r="Y1314" s="7">
        <f t="shared" si="258"/>
        <v>0</v>
      </c>
      <c r="Z1314" s="7">
        <f t="shared" si="265"/>
        <v>0</v>
      </c>
      <c r="AA1314" s="7">
        <v>0</v>
      </c>
      <c r="AB1314" s="7" t="e">
        <f t="shared" si="259"/>
        <v>#REF!</v>
      </c>
      <c r="AC1314" s="7">
        <f t="shared" si="260"/>
        <v>0</v>
      </c>
      <c r="AD1314" s="12" t="e">
        <f>++VLOOKUP(F1314,#REF!,3,0)</f>
        <v>#REF!</v>
      </c>
      <c r="AE1314" s="10" t="s">
        <v>682</v>
      </c>
      <c r="AF1314" s="10" t="s">
        <v>1970</v>
      </c>
    </row>
    <row r="1315" spans="1:32" x14ac:dyDescent="0.25">
      <c r="A1315" s="5">
        <f t="shared" si="261"/>
        <v>54</v>
      </c>
      <c r="B1315" s="22" t="s">
        <v>682</v>
      </c>
      <c r="C1315" s="6" t="s">
        <v>1690</v>
      </c>
      <c r="D1315" s="5" t="s">
        <v>4827</v>
      </c>
      <c r="E1315" s="7">
        <v>98569125</v>
      </c>
      <c r="F1315" s="7">
        <v>31511967170018</v>
      </c>
      <c r="G1315" s="7" t="s">
        <v>2647</v>
      </c>
      <c r="H1315" s="14">
        <v>45204</v>
      </c>
      <c r="I1315" s="5" t="s">
        <v>1126</v>
      </c>
      <c r="J1315" s="5" t="e">
        <f>++COUNTIFS(#REF!,'Манзилли сотиб олиш (2)'!$F1315,#REF!,'Манзилли сотиб олиш (2)'!J$3,#REF!,'Манзилли сотиб олиш (2)'!J$2)</f>
        <v>#REF!</v>
      </c>
      <c r="K1315" s="5" t="e">
        <f>++COUNTIFS(#REF!,'Манзилли сотиб олиш (2)'!$F1315,#REF!,'Манзилли сотиб олиш (2)'!K$3,#REF!,'Манзилли сотиб олиш (2)'!K$2)</f>
        <v>#REF!</v>
      </c>
      <c r="L1315" s="5" t="e">
        <f>++COUNTIFS(#REF!,'Манзилли сотиб олиш (2)'!$F1315,#REF!,'Манзилли сотиб олиш (2)'!L$3,#REF!,'Манзилли сотиб олиш (2)'!L$2)</f>
        <v>#REF!</v>
      </c>
      <c r="M1315" s="5" t="e">
        <f>++COUNTIFS(#REF!,'Манзилли сотиб олиш (2)'!$F1315,#REF!,'Манзилли сотиб олиш (2)'!M$3,#REF!,'Манзилли сотиб олиш (2)'!M$2)</f>
        <v>#REF!</v>
      </c>
      <c r="N1315" s="5" t="e">
        <f>++COUNTIFS(#REF!,'Манзилли сотиб олиш (2)'!$F1315,#REF!,'Манзилли сотиб олиш (2)'!N$3,#REF!,'Манзилли сотиб олиш (2)'!N$2)</f>
        <v>#REF!</v>
      </c>
      <c r="O1315" s="7" t="e">
        <f t="shared" si="253"/>
        <v>#REF!</v>
      </c>
      <c r="P1315" s="7">
        <f t="shared" si="254"/>
        <v>0</v>
      </c>
      <c r="Q1315" s="7">
        <f t="shared" si="255"/>
        <v>0</v>
      </c>
      <c r="R1315" s="5" t="e">
        <f>++COUNTIFS(#REF!,'Манзилли сотиб олиш (2)'!$F1315,#REF!,'Манзилли сотиб олиш (2)'!R$3,#REF!,'Манзилли сотиб олиш (2)'!R$2)</f>
        <v>#REF!</v>
      </c>
      <c r="S1315" s="5" t="e">
        <f>++COUNTIFS(#REF!,'Манзилли сотиб олиш (2)'!$F1315,#REF!,'Манзилли сотиб олиш (2)'!S$3,#REF!,'Манзилли сотиб олиш (2)'!S$2)</f>
        <v>#REF!</v>
      </c>
      <c r="T1315" s="19" t="e">
        <f>++COUNTIFS(#REF!,'Манзилли сотиб олиш (2)'!$F1315,#REF!,'Манзилли сотиб олиш (2)'!T$3,#REF!,'Манзилли сотиб олиш (2)'!T$2)</f>
        <v>#REF!</v>
      </c>
      <c r="U1315" s="5" t="e">
        <f>++COUNTIFS(#REF!,'Манзилли сотиб олиш (2)'!$F1315,#REF!,'Манзилли сотиб олиш (2)'!U$3,#REF!,'Манзилли сотиб олиш (2)'!U$2)</f>
        <v>#REF!</v>
      </c>
      <c r="V1315" s="5" t="e">
        <f>++COUNTIFS(#REF!,'Манзилли сотиб олиш (2)'!$F1315,#REF!,'Манзилли сотиб олиш (2)'!V$3,#REF!,'Манзилли сотиб олиш (2)'!V$2)</f>
        <v>#REF!</v>
      </c>
      <c r="W1315" s="7" t="e">
        <f t="shared" si="256"/>
        <v>#REF!</v>
      </c>
      <c r="X1315" s="7">
        <f t="shared" si="264"/>
        <v>0</v>
      </c>
      <c r="Y1315" s="7">
        <f t="shared" si="258"/>
        <v>0</v>
      </c>
      <c r="Z1315" s="7">
        <f t="shared" si="265"/>
        <v>0</v>
      </c>
      <c r="AA1315" s="7">
        <v>0</v>
      </c>
      <c r="AB1315" s="7" t="e">
        <f t="shared" si="259"/>
        <v>#REF!</v>
      </c>
      <c r="AC1315" s="7">
        <f t="shared" si="260"/>
        <v>0</v>
      </c>
      <c r="AD1315" s="12" t="e">
        <f>++VLOOKUP(F1315,#REF!,3,0)</f>
        <v>#REF!</v>
      </c>
      <c r="AE1315" s="10"/>
      <c r="AF1315" s="10"/>
    </row>
    <row r="1316" spans="1:32" x14ac:dyDescent="0.25">
      <c r="A1316" s="5">
        <f t="shared" si="261"/>
        <v>55</v>
      </c>
      <c r="B1316" s="22" t="s">
        <v>682</v>
      </c>
      <c r="C1316" s="6" t="s">
        <v>4828</v>
      </c>
      <c r="D1316" s="5" t="s">
        <v>4829</v>
      </c>
      <c r="E1316" s="7">
        <v>98927145</v>
      </c>
      <c r="F1316" s="7">
        <v>31407813140033</v>
      </c>
      <c r="G1316" s="7" t="s">
        <v>4830</v>
      </c>
      <c r="H1316" s="14">
        <v>45204</v>
      </c>
      <c r="I1316" s="5" t="s">
        <v>1125</v>
      </c>
      <c r="J1316" s="5" t="e">
        <f>++COUNTIFS(#REF!,'Манзилли сотиб олиш (2)'!$F1316,#REF!,'Манзилли сотиб олиш (2)'!J$3,#REF!,'Манзилли сотиб олиш (2)'!J$2)</f>
        <v>#REF!</v>
      </c>
      <c r="K1316" s="5" t="e">
        <f>++COUNTIFS(#REF!,'Манзилли сотиб олиш (2)'!$F1316,#REF!,'Манзилли сотиб олиш (2)'!K$3,#REF!,'Манзилли сотиб олиш (2)'!K$2)</f>
        <v>#REF!</v>
      </c>
      <c r="L1316" s="5" t="e">
        <f>++COUNTIFS(#REF!,'Манзилли сотиб олиш (2)'!$F1316,#REF!,'Манзилли сотиб олиш (2)'!L$3,#REF!,'Манзилли сотиб олиш (2)'!L$2)</f>
        <v>#REF!</v>
      </c>
      <c r="M1316" s="5" t="e">
        <f>++COUNTIFS(#REF!,'Манзилли сотиб олиш (2)'!$F1316,#REF!,'Манзилли сотиб олиш (2)'!M$3,#REF!,'Манзилли сотиб олиш (2)'!M$2)</f>
        <v>#REF!</v>
      </c>
      <c r="N1316" s="5" t="e">
        <f>++COUNTIFS(#REF!,'Манзилли сотиб олиш (2)'!$F1316,#REF!,'Манзилли сотиб олиш (2)'!N$3,#REF!,'Манзилли сотиб олиш (2)'!N$2)</f>
        <v>#REF!</v>
      </c>
      <c r="O1316" s="7" t="e">
        <f t="shared" si="253"/>
        <v>#REF!</v>
      </c>
      <c r="P1316" s="7">
        <f t="shared" si="254"/>
        <v>0</v>
      </c>
      <c r="Q1316" s="7">
        <f t="shared" si="255"/>
        <v>0</v>
      </c>
      <c r="R1316" s="5" t="e">
        <f>++COUNTIFS(#REF!,'Манзилли сотиб олиш (2)'!$F1316,#REF!,'Манзилли сотиб олиш (2)'!R$3,#REF!,'Манзилли сотиб олиш (2)'!R$2)</f>
        <v>#REF!</v>
      </c>
      <c r="S1316" s="5" t="e">
        <f>++COUNTIFS(#REF!,'Манзилли сотиб олиш (2)'!$F1316,#REF!,'Манзилли сотиб олиш (2)'!S$3,#REF!,'Манзилли сотиб олиш (2)'!S$2)</f>
        <v>#REF!</v>
      </c>
      <c r="T1316" s="19" t="e">
        <f>++COUNTIFS(#REF!,'Манзилли сотиб олиш (2)'!$F1316,#REF!,'Манзилли сотиб олиш (2)'!T$3,#REF!,'Манзилли сотиб олиш (2)'!T$2)</f>
        <v>#REF!</v>
      </c>
      <c r="U1316" s="5" t="e">
        <f>++COUNTIFS(#REF!,'Манзилли сотиб олиш (2)'!$F1316,#REF!,'Манзилли сотиб олиш (2)'!U$3,#REF!,'Манзилли сотиб олиш (2)'!U$2)</f>
        <v>#REF!</v>
      </c>
      <c r="V1316" s="5" t="e">
        <f>++COUNTIFS(#REF!,'Манзилли сотиб олиш (2)'!$F1316,#REF!,'Манзилли сотиб олиш (2)'!V$3,#REF!,'Манзилли сотиб олиш (2)'!V$2)</f>
        <v>#REF!</v>
      </c>
      <c r="W1316" s="7" t="e">
        <f t="shared" si="256"/>
        <v>#REF!</v>
      </c>
      <c r="X1316" s="7">
        <f t="shared" si="264"/>
        <v>0</v>
      </c>
      <c r="Y1316" s="7">
        <f t="shared" si="258"/>
        <v>0</v>
      </c>
      <c r="Z1316" s="7">
        <f t="shared" si="265"/>
        <v>0</v>
      </c>
      <c r="AA1316" s="7">
        <v>0</v>
      </c>
      <c r="AB1316" s="7" t="e">
        <f t="shared" si="259"/>
        <v>#REF!</v>
      </c>
      <c r="AC1316" s="7">
        <f t="shared" si="260"/>
        <v>0</v>
      </c>
      <c r="AD1316" s="12" t="e">
        <f>++VLOOKUP(F1316,#REF!,3,0)</f>
        <v>#REF!</v>
      </c>
      <c r="AE1316" s="10"/>
      <c r="AF1316" s="10"/>
    </row>
    <row r="1317" spans="1:32" x14ac:dyDescent="0.25">
      <c r="A1317" s="5">
        <f t="shared" si="261"/>
        <v>56</v>
      </c>
      <c r="B1317" s="22" t="s">
        <v>682</v>
      </c>
      <c r="C1317" s="6" t="s">
        <v>4831</v>
      </c>
      <c r="D1317" s="5" t="s">
        <v>4832</v>
      </c>
      <c r="E1317" s="7">
        <v>98666611</v>
      </c>
      <c r="F1317" s="7">
        <v>40305933140080</v>
      </c>
      <c r="G1317" s="7" t="s">
        <v>4833</v>
      </c>
      <c r="H1317" s="14">
        <v>45204</v>
      </c>
      <c r="I1317" s="5" t="s">
        <v>1126</v>
      </c>
      <c r="J1317" s="5" t="e">
        <f>++COUNTIFS(#REF!,'Манзилли сотиб олиш (2)'!$F1317,#REF!,'Манзилли сотиб олиш (2)'!J$3,#REF!,'Манзилли сотиб олиш (2)'!J$2)</f>
        <v>#REF!</v>
      </c>
      <c r="K1317" s="5" t="e">
        <f>++COUNTIFS(#REF!,'Манзилли сотиб олиш (2)'!$F1317,#REF!,'Манзилли сотиб олиш (2)'!K$3,#REF!,'Манзилли сотиб олиш (2)'!K$2)</f>
        <v>#REF!</v>
      </c>
      <c r="L1317" s="5" t="e">
        <f>++COUNTIFS(#REF!,'Манзилли сотиб олиш (2)'!$F1317,#REF!,'Манзилли сотиб олиш (2)'!L$3,#REF!,'Манзилли сотиб олиш (2)'!L$2)</f>
        <v>#REF!</v>
      </c>
      <c r="M1317" s="5" t="e">
        <f>++COUNTIFS(#REF!,'Манзилли сотиб олиш (2)'!$F1317,#REF!,'Манзилли сотиб олиш (2)'!M$3,#REF!,'Манзилли сотиб олиш (2)'!M$2)</f>
        <v>#REF!</v>
      </c>
      <c r="N1317" s="5" t="e">
        <f>++COUNTIFS(#REF!,'Манзилли сотиб олиш (2)'!$F1317,#REF!,'Манзилли сотиб олиш (2)'!N$3,#REF!,'Манзилли сотиб олиш (2)'!N$2)</f>
        <v>#REF!</v>
      </c>
      <c r="O1317" s="7" t="e">
        <f t="shared" si="253"/>
        <v>#REF!</v>
      </c>
      <c r="P1317" s="7">
        <f t="shared" si="254"/>
        <v>0</v>
      </c>
      <c r="Q1317" s="7">
        <f t="shared" si="255"/>
        <v>0</v>
      </c>
      <c r="R1317" s="5" t="e">
        <f>++COUNTIFS(#REF!,'Манзилли сотиб олиш (2)'!$F1317,#REF!,'Манзилли сотиб олиш (2)'!R$3,#REF!,'Манзилли сотиб олиш (2)'!R$2)</f>
        <v>#REF!</v>
      </c>
      <c r="S1317" s="5" t="e">
        <f>++COUNTIFS(#REF!,'Манзилли сотиб олиш (2)'!$F1317,#REF!,'Манзилли сотиб олиш (2)'!S$3,#REF!,'Манзилли сотиб олиш (2)'!S$2)</f>
        <v>#REF!</v>
      </c>
      <c r="T1317" s="19" t="e">
        <f>++COUNTIFS(#REF!,'Манзилли сотиб олиш (2)'!$F1317,#REF!,'Манзилли сотиб олиш (2)'!T$3,#REF!,'Манзилли сотиб олиш (2)'!T$2)</f>
        <v>#REF!</v>
      </c>
      <c r="U1317" s="5" t="e">
        <f>++COUNTIFS(#REF!,'Манзилли сотиб олиш (2)'!$F1317,#REF!,'Манзилли сотиб олиш (2)'!U$3,#REF!,'Манзилли сотиб олиш (2)'!U$2)</f>
        <v>#REF!</v>
      </c>
      <c r="V1317" s="5" t="e">
        <f>++COUNTIFS(#REF!,'Манзилли сотиб олиш (2)'!$F1317,#REF!,'Манзилли сотиб олиш (2)'!V$3,#REF!,'Манзилли сотиб олиш (2)'!V$2)</f>
        <v>#REF!</v>
      </c>
      <c r="W1317" s="7" t="e">
        <f t="shared" si="256"/>
        <v>#REF!</v>
      </c>
      <c r="X1317" s="7">
        <f t="shared" si="264"/>
        <v>0</v>
      </c>
      <c r="Y1317" s="7">
        <f t="shared" si="258"/>
        <v>0</v>
      </c>
      <c r="Z1317" s="7">
        <f t="shared" si="265"/>
        <v>0</v>
      </c>
      <c r="AA1317" s="7">
        <v>0</v>
      </c>
      <c r="AB1317" s="7" t="e">
        <f t="shared" si="259"/>
        <v>#REF!</v>
      </c>
      <c r="AC1317" s="7">
        <f t="shared" si="260"/>
        <v>0</v>
      </c>
      <c r="AD1317" s="12" t="e">
        <f>++VLOOKUP(F1317,#REF!,3,0)</f>
        <v>#REF!</v>
      </c>
      <c r="AE1317" s="10"/>
      <c r="AF1317" s="10"/>
    </row>
    <row r="1318" spans="1:32" x14ac:dyDescent="0.25">
      <c r="A1318" s="5">
        <f t="shared" si="261"/>
        <v>57</v>
      </c>
      <c r="B1318" s="22" t="s">
        <v>682</v>
      </c>
      <c r="C1318" s="6" t="s">
        <v>4834</v>
      </c>
      <c r="D1318" s="5" t="s">
        <v>4835</v>
      </c>
      <c r="E1318" s="7">
        <v>98920561</v>
      </c>
      <c r="F1318" s="7">
        <v>41408957170035</v>
      </c>
      <c r="G1318" s="7" t="s">
        <v>4836</v>
      </c>
      <c r="H1318" s="14">
        <v>45204</v>
      </c>
      <c r="I1318" s="5" t="s">
        <v>1126</v>
      </c>
      <c r="J1318" s="5" t="e">
        <f>++COUNTIFS(#REF!,'Манзилли сотиб олиш (2)'!$F1318,#REF!,'Манзилли сотиб олиш (2)'!J$3,#REF!,'Манзилли сотиб олиш (2)'!J$2)</f>
        <v>#REF!</v>
      </c>
      <c r="K1318" s="5" t="e">
        <f>++COUNTIFS(#REF!,'Манзилли сотиб олиш (2)'!$F1318,#REF!,'Манзилли сотиб олиш (2)'!K$3,#REF!,'Манзилли сотиб олиш (2)'!K$2)</f>
        <v>#REF!</v>
      </c>
      <c r="L1318" s="5" t="e">
        <f>++COUNTIFS(#REF!,'Манзилли сотиб олиш (2)'!$F1318,#REF!,'Манзилли сотиб олиш (2)'!L$3,#REF!,'Манзилли сотиб олиш (2)'!L$2)</f>
        <v>#REF!</v>
      </c>
      <c r="M1318" s="5" t="e">
        <f>++COUNTIFS(#REF!,'Манзилли сотиб олиш (2)'!$F1318,#REF!,'Манзилли сотиб олиш (2)'!M$3,#REF!,'Манзилли сотиб олиш (2)'!M$2)</f>
        <v>#REF!</v>
      </c>
      <c r="N1318" s="5" t="e">
        <f>++COUNTIFS(#REF!,'Манзилли сотиб олиш (2)'!$F1318,#REF!,'Манзилли сотиб олиш (2)'!N$3,#REF!,'Манзилли сотиб олиш (2)'!N$2)</f>
        <v>#REF!</v>
      </c>
      <c r="O1318" s="7" t="e">
        <f t="shared" si="253"/>
        <v>#REF!</v>
      </c>
      <c r="P1318" s="7">
        <f t="shared" si="254"/>
        <v>0</v>
      </c>
      <c r="Q1318" s="7">
        <f t="shared" si="255"/>
        <v>0</v>
      </c>
      <c r="R1318" s="5" t="e">
        <f>++COUNTIFS(#REF!,'Манзилли сотиб олиш (2)'!$F1318,#REF!,'Манзилли сотиб олиш (2)'!R$3,#REF!,'Манзилли сотиб олиш (2)'!R$2)</f>
        <v>#REF!</v>
      </c>
      <c r="S1318" s="5" t="e">
        <f>++COUNTIFS(#REF!,'Манзилли сотиб олиш (2)'!$F1318,#REF!,'Манзилли сотиб олиш (2)'!S$3,#REF!,'Манзилли сотиб олиш (2)'!S$2)</f>
        <v>#REF!</v>
      </c>
      <c r="T1318" s="19" t="e">
        <f>++COUNTIFS(#REF!,'Манзилли сотиб олиш (2)'!$F1318,#REF!,'Манзилли сотиб олиш (2)'!T$3,#REF!,'Манзилли сотиб олиш (2)'!T$2)</f>
        <v>#REF!</v>
      </c>
      <c r="U1318" s="5" t="e">
        <f>++COUNTIFS(#REF!,'Манзилли сотиб олиш (2)'!$F1318,#REF!,'Манзилли сотиб олиш (2)'!U$3,#REF!,'Манзилли сотиб олиш (2)'!U$2)</f>
        <v>#REF!</v>
      </c>
      <c r="V1318" s="5" t="e">
        <f>++COUNTIFS(#REF!,'Манзилли сотиб олиш (2)'!$F1318,#REF!,'Манзилли сотиб олиш (2)'!V$3,#REF!,'Манзилли сотиб олиш (2)'!V$2)</f>
        <v>#REF!</v>
      </c>
      <c r="W1318" s="7" t="e">
        <f t="shared" si="256"/>
        <v>#REF!</v>
      </c>
      <c r="X1318" s="7">
        <f t="shared" si="264"/>
        <v>0</v>
      </c>
      <c r="Y1318" s="7">
        <f t="shared" si="258"/>
        <v>0</v>
      </c>
      <c r="Z1318" s="7">
        <f t="shared" si="265"/>
        <v>0</v>
      </c>
      <c r="AA1318" s="7">
        <v>0</v>
      </c>
      <c r="AB1318" s="7" t="e">
        <f t="shared" si="259"/>
        <v>#REF!</v>
      </c>
      <c r="AC1318" s="7">
        <f t="shared" si="260"/>
        <v>0</v>
      </c>
      <c r="AD1318" s="12" t="e">
        <f>++VLOOKUP(F1318,#REF!,3,0)</f>
        <v>#REF!</v>
      </c>
      <c r="AE1318" s="10"/>
      <c r="AF1318" s="10"/>
    </row>
    <row r="1319" spans="1:32" x14ac:dyDescent="0.25">
      <c r="A1319" s="5">
        <f t="shared" si="261"/>
        <v>58</v>
      </c>
      <c r="B1319" s="22" t="s">
        <v>682</v>
      </c>
      <c r="C1319" s="6" t="s">
        <v>4837</v>
      </c>
      <c r="D1319" s="5" t="s">
        <v>4838</v>
      </c>
      <c r="E1319" s="7">
        <v>98916982</v>
      </c>
      <c r="F1319" s="7">
        <v>30810813140054</v>
      </c>
      <c r="G1319" s="7" t="s">
        <v>4839</v>
      </c>
      <c r="H1319" s="14">
        <v>45204</v>
      </c>
      <c r="I1319" s="5" t="s">
        <v>1126</v>
      </c>
      <c r="J1319" s="5" t="e">
        <f>++COUNTIFS(#REF!,'Манзилли сотиб олиш (2)'!$F1319,#REF!,'Манзилли сотиб олиш (2)'!J$3,#REF!,'Манзилли сотиб олиш (2)'!J$2)</f>
        <v>#REF!</v>
      </c>
      <c r="K1319" s="5" t="e">
        <f>++COUNTIFS(#REF!,'Манзилли сотиб олиш (2)'!$F1319,#REF!,'Манзилли сотиб олиш (2)'!K$3,#REF!,'Манзилли сотиб олиш (2)'!K$2)</f>
        <v>#REF!</v>
      </c>
      <c r="L1319" s="5" t="e">
        <f>++COUNTIFS(#REF!,'Манзилли сотиб олиш (2)'!$F1319,#REF!,'Манзилли сотиб олиш (2)'!L$3,#REF!,'Манзилли сотиб олиш (2)'!L$2)</f>
        <v>#REF!</v>
      </c>
      <c r="M1319" s="5" t="e">
        <f>++COUNTIFS(#REF!,'Манзилли сотиб олиш (2)'!$F1319,#REF!,'Манзилли сотиб олиш (2)'!M$3,#REF!,'Манзилли сотиб олиш (2)'!M$2)</f>
        <v>#REF!</v>
      </c>
      <c r="N1319" s="5" t="e">
        <f>++COUNTIFS(#REF!,'Манзилли сотиб олиш (2)'!$F1319,#REF!,'Манзилли сотиб олиш (2)'!N$3,#REF!,'Манзилли сотиб олиш (2)'!N$2)</f>
        <v>#REF!</v>
      </c>
      <c r="O1319" s="7" t="e">
        <f t="shared" si="253"/>
        <v>#REF!</v>
      </c>
      <c r="P1319" s="7">
        <f t="shared" si="254"/>
        <v>0</v>
      </c>
      <c r="Q1319" s="7">
        <f t="shared" si="255"/>
        <v>0</v>
      </c>
      <c r="R1319" s="5" t="e">
        <f>++COUNTIFS(#REF!,'Манзилли сотиб олиш (2)'!$F1319,#REF!,'Манзилли сотиб олиш (2)'!R$3,#REF!,'Манзилли сотиб олиш (2)'!R$2)</f>
        <v>#REF!</v>
      </c>
      <c r="S1319" s="5" t="e">
        <f>++COUNTIFS(#REF!,'Манзилли сотиб олиш (2)'!$F1319,#REF!,'Манзилли сотиб олиш (2)'!S$3,#REF!,'Манзилли сотиб олиш (2)'!S$2)</f>
        <v>#REF!</v>
      </c>
      <c r="T1319" s="19" t="e">
        <f>++COUNTIFS(#REF!,'Манзилли сотиб олиш (2)'!$F1319,#REF!,'Манзилли сотиб олиш (2)'!T$3,#REF!,'Манзилли сотиб олиш (2)'!T$2)</f>
        <v>#REF!</v>
      </c>
      <c r="U1319" s="5" t="e">
        <f>++COUNTIFS(#REF!,'Манзилли сотиб олиш (2)'!$F1319,#REF!,'Манзилли сотиб олиш (2)'!U$3,#REF!,'Манзилли сотиб олиш (2)'!U$2)</f>
        <v>#REF!</v>
      </c>
      <c r="V1319" s="5" t="e">
        <f>++COUNTIFS(#REF!,'Манзилли сотиб олиш (2)'!$F1319,#REF!,'Манзилли сотиб олиш (2)'!V$3,#REF!,'Манзилли сотиб олиш (2)'!V$2)</f>
        <v>#REF!</v>
      </c>
      <c r="W1319" s="7" t="e">
        <f t="shared" si="256"/>
        <v>#REF!</v>
      </c>
      <c r="X1319" s="7">
        <f t="shared" si="264"/>
        <v>0</v>
      </c>
      <c r="Y1319" s="7">
        <f t="shared" si="258"/>
        <v>0</v>
      </c>
      <c r="Z1319" s="7">
        <f t="shared" si="265"/>
        <v>0</v>
      </c>
      <c r="AA1319" s="7">
        <v>0</v>
      </c>
      <c r="AB1319" s="7" t="e">
        <f t="shared" si="259"/>
        <v>#REF!</v>
      </c>
      <c r="AC1319" s="7">
        <f t="shared" si="260"/>
        <v>0</v>
      </c>
      <c r="AD1319" s="12" t="e">
        <f>++VLOOKUP(F1319,#REF!,3,0)</f>
        <v>#REF!</v>
      </c>
      <c r="AE1319" s="10"/>
      <c r="AF1319" s="10"/>
    </row>
    <row r="1320" spans="1:32" x14ac:dyDescent="0.25">
      <c r="A1320" s="5">
        <f t="shared" si="261"/>
        <v>59</v>
      </c>
      <c r="B1320" s="22" t="s">
        <v>682</v>
      </c>
      <c r="C1320" s="6" t="s">
        <v>4840</v>
      </c>
      <c r="D1320" s="5" t="s">
        <v>4841</v>
      </c>
      <c r="E1320" s="7">
        <v>98918155</v>
      </c>
      <c r="F1320" s="7">
        <v>40811943140025</v>
      </c>
      <c r="G1320" s="7" t="s">
        <v>4842</v>
      </c>
      <c r="H1320" s="14">
        <v>45204</v>
      </c>
      <c r="I1320" s="5" t="s">
        <v>1125</v>
      </c>
      <c r="J1320" s="5" t="e">
        <f>++COUNTIFS(#REF!,'Манзилли сотиб олиш (2)'!$F1320,#REF!,'Манзилли сотиб олиш (2)'!J$3,#REF!,'Манзилли сотиб олиш (2)'!J$2)</f>
        <v>#REF!</v>
      </c>
      <c r="K1320" s="5" t="e">
        <f>++COUNTIFS(#REF!,'Манзилли сотиб олиш (2)'!$F1320,#REF!,'Манзилли сотиб олиш (2)'!K$3,#REF!,'Манзилли сотиб олиш (2)'!K$2)</f>
        <v>#REF!</v>
      </c>
      <c r="L1320" s="5" t="e">
        <f>++COUNTIFS(#REF!,'Манзилли сотиб олиш (2)'!$F1320,#REF!,'Манзилли сотиб олиш (2)'!L$3,#REF!,'Манзилли сотиб олиш (2)'!L$2)</f>
        <v>#REF!</v>
      </c>
      <c r="M1320" s="5" t="e">
        <f>++COUNTIFS(#REF!,'Манзилли сотиб олиш (2)'!$F1320,#REF!,'Манзилли сотиб олиш (2)'!M$3,#REF!,'Манзилли сотиб олиш (2)'!M$2)</f>
        <v>#REF!</v>
      </c>
      <c r="N1320" s="5" t="e">
        <f>++COUNTIFS(#REF!,'Манзилли сотиб олиш (2)'!$F1320,#REF!,'Манзилли сотиб олиш (2)'!N$3,#REF!,'Манзилли сотиб олиш (2)'!N$2)</f>
        <v>#REF!</v>
      </c>
      <c r="O1320" s="7" t="e">
        <f t="shared" si="253"/>
        <v>#REF!</v>
      </c>
      <c r="P1320" s="7">
        <f t="shared" si="254"/>
        <v>0</v>
      </c>
      <c r="Q1320" s="7">
        <f t="shared" si="255"/>
        <v>0</v>
      </c>
      <c r="R1320" s="5" t="e">
        <f>++COUNTIFS(#REF!,'Манзилли сотиб олиш (2)'!$F1320,#REF!,'Манзилли сотиб олиш (2)'!R$3,#REF!,'Манзилли сотиб олиш (2)'!R$2)</f>
        <v>#REF!</v>
      </c>
      <c r="S1320" s="5" t="e">
        <f>++COUNTIFS(#REF!,'Манзилли сотиб олиш (2)'!$F1320,#REF!,'Манзилли сотиб олиш (2)'!S$3,#REF!,'Манзилли сотиб олиш (2)'!S$2)</f>
        <v>#REF!</v>
      </c>
      <c r="T1320" s="19" t="e">
        <f>++COUNTIFS(#REF!,'Манзилли сотиб олиш (2)'!$F1320,#REF!,'Манзилли сотиб олиш (2)'!T$3,#REF!,'Манзилли сотиб олиш (2)'!T$2)</f>
        <v>#REF!</v>
      </c>
      <c r="U1320" s="5" t="e">
        <f>++COUNTIFS(#REF!,'Манзилли сотиб олиш (2)'!$F1320,#REF!,'Манзилли сотиб олиш (2)'!U$3,#REF!,'Манзилли сотиб олиш (2)'!U$2)</f>
        <v>#REF!</v>
      </c>
      <c r="V1320" s="5" t="e">
        <f>++COUNTIFS(#REF!,'Манзилли сотиб олиш (2)'!$F1320,#REF!,'Манзилли сотиб олиш (2)'!V$3,#REF!,'Манзилли сотиб олиш (2)'!V$2)</f>
        <v>#REF!</v>
      </c>
      <c r="W1320" s="7" t="e">
        <f t="shared" si="256"/>
        <v>#REF!</v>
      </c>
      <c r="X1320" s="7">
        <f t="shared" si="264"/>
        <v>0</v>
      </c>
      <c r="Y1320" s="7">
        <f t="shared" si="258"/>
        <v>0</v>
      </c>
      <c r="Z1320" s="7">
        <f t="shared" si="265"/>
        <v>0</v>
      </c>
      <c r="AA1320" s="7">
        <v>0</v>
      </c>
      <c r="AB1320" s="7" t="e">
        <f t="shared" si="259"/>
        <v>#REF!</v>
      </c>
      <c r="AC1320" s="7">
        <f t="shared" si="260"/>
        <v>0</v>
      </c>
      <c r="AD1320" s="12" t="e">
        <f>++VLOOKUP(F1320,#REF!,3,0)</f>
        <v>#REF!</v>
      </c>
      <c r="AE1320" s="10"/>
      <c r="AF1320" s="10"/>
    </row>
    <row r="1321" spans="1:32" x14ac:dyDescent="0.25">
      <c r="A1321" s="5">
        <f t="shared" si="261"/>
        <v>60</v>
      </c>
      <c r="B1321" s="22" t="s">
        <v>682</v>
      </c>
      <c r="C1321" s="6" t="s">
        <v>4843</v>
      </c>
      <c r="D1321" s="5" t="s">
        <v>4844</v>
      </c>
      <c r="E1321" s="7">
        <v>98916600</v>
      </c>
      <c r="F1321" s="7">
        <v>32405837170020</v>
      </c>
      <c r="G1321" s="7" t="s">
        <v>4845</v>
      </c>
      <c r="H1321" s="14">
        <v>45204</v>
      </c>
      <c r="I1321" s="5" t="s">
        <v>1126</v>
      </c>
      <c r="J1321" s="5" t="e">
        <f>++COUNTIFS(#REF!,'Манзилли сотиб олиш (2)'!$F1321,#REF!,'Манзилли сотиб олиш (2)'!J$3,#REF!,'Манзилли сотиб олиш (2)'!J$2)</f>
        <v>#REF!</v>
      </c>
      <c r="K1321" s="5" t="e">
        <f>++COUNTIFS(#REF!,'Манзилли сотиб олиш (2)'!$F1321,#REF!,'Манзилли сотиб олиш (2)'!K$3,#REF!,'Манзилли сотиб олиш (2)'!K$2)</f>
        <v>#REF!</v>
      </c>
      <c r="L1321" s="5" t="e">
        <f>++COUNTIFS(#REF!,'Манзилли сотиб олиш (2)'!$F1321,#REF!,'Манзилли сотиб олиш (2)'!L$3,#REF!,'Манзилли сотиб олиш (2)'!L$2)</f>
        <v>#REF!</v>
      </c>
      <c r="M1321" s="5" t="e">
        <f>++COUNTIFS(#REF!,'Манзилли сотиб олиш (2)'!$F1321,#REF!,'Манзилли сотиб олиш (2)'!M$3,#REF!,'Манзилли сотиб олиш (2)'!M$2)</f>
        <v>#REF!</v>
      </c>
      <c r="N1321" s="5" t="e">
        <f>++COUNTIFS(#REF!,'Манзилли сотиб олиш (2)'!$F1321,#REF!,'Манзилли сотиб олиш (2)'!N$3,#REF!,'Манзилли сотиб олиш (2)'!N$2)</f>
        <v>#REF!</v>
      </c>
      <c r="O1321" s="7" t="e">
        <f t="shared" si="253"/>
        <v>#REF!</v>
      </c>
      <c r="P1321" s="7">
        <f t="shared" si="254"/>
        <v>0</v>
      </c>
      <c r="Q1321" s="7">
        <f t="shared" si="255"/>
        <v>0</v>
      </c>
      <c r="R1321" s="5" t="e">
        <f>++COUNTIFS(#REF!,'Манзилли сотиб олиш (2)'!$F1321,#REF!,'Манзилли сотиб олиш (2)'!R$3,#REF!,'Манзилли сотиб олиш (2)'!R$2)</f>
        <v>#REF!</v>
      </c>
      <c r="S1321" s="5" t="e">
        <f>++COUNTIFS(#REF!,'Манзилли сотиб олиш (2)'!$F1321,#REF!,'Манзилли сотиб олиш (2)'!S$3,#REF!,'Манзилли сотиб олиш (2)'!S$2)</f>
        <v>#REF!</v>
      </c>
      <c r="T1321" s="19" t="e">
        <f>++COUNTIFS(#REF!,'Манзилли сотиб олиш (2)'!$F1321,#REF!,'Манзилли сотиб олиш (2)'!T$3,#REF!,'Манзилли сотиб олиш (2)'!T$2)</f>
        <v>#REF!</v>
      </c>
      <c r="U1321" s="5" t="e">
        <f>++COUNTIFS(#REF!,'Манзилли сотиб олиш (2)'!$F1321,#REF!,'Манзилли сотиб олиш (2)'!U$3,#REF!,'Манзилли сотиб олиш (2)'!U$2)</f>
        <v>#REF!</v>
      </c>
      <c r="V1321" s="5" t="e">
        <f>++COUNTIFS(#REF!,'Манзилли сотиб олиш (2)'!$F1321,#REF!,'Манзилли сотиб олиш (2)'!V$3,#REF!,'Манзилли сотиб олиш (2)'!V$2)</f>
        <v>#REF!</v>
      </c>
      <c r="W1321" s="7" t="e">
        <f t="shared" si="256"/>
        <v>#REF!</v>
      </c>
      <c r="X1321" s="7">
        <f t="shared" si="264"/>
        <v>0</v>
      </c>
      <c r="Y1321" s="7">
        <f t="shared" si="258"/>
        <v>0</v>
      </c>
      <c r="Z1321" s="7">
        <f t="shared" si="265"/>
        <v>0</v>
      </c>
      <c r="AA1321" s="7">
        <v>0</v>
      </c>
      <c r="AB1321" s="7" t="e">
        <f t="shared" si="259"/>
        <v>#REF!</v>
      </c>
      <c r="AC1321" s="7">
        <f t="shared" si="260"/>
        <v>0</v>
      </c>
      <c r="AD1321" s="12" t="e">
        <f>++VLOOKUP(F1321,#REF!,3,0)</f>
        <v>#REF!</v>
      </c>
      <c r="AE1321" s="10" t="s">
        <v>682</v>
      </c>
      <c r="AF1321" s="10" t="s">
        <v>2931</v>
      </c>
    </row>
    <row r="1322" spans="1:32" x14ac:dyDescent="0.25">
      <c r="A1322" s="5">
        <f t="shared" si="261"/>
        <v>61</v>
      </c>
      <c r="B1322" s="22" t="s">
        <v>682</v>
      </c>
      <c r="C1322" s="6" t="s">
        <v>1662</v>
      </c>
      <c r="D1322" s="5" t="s">
        <v>732</v>
      </c>
      <c r="E1322" s="7">
        <v>98914566</v>
      </c>
      <c r="F1322" s="7">
        <v>42905953140024</v>
      </c>
      <c r="G1322" s="7" t="s">
        <v>2619</v>
      </c>
      <c r="H1322" s="14">
        <v>45204</v>
      </c>
      <c r="I1322" s="5" t="s">
        <v>1125</v>
      </c>
      <c r="J1322" s="5" t="e">
        <f>++COUNTIFS(#REF!,'Манзилли сотиб олиш (2)'!$F1322,#REF!,'Манзилли сотиб олиш (2)'!J$3,#REF!,'Манзилли сотиб олиш (2)'!J$2)</f>
        <v>#REF!</v>
      </c>
      <c r="K1322" s="5" t="e">
        <f>++COUNTIFS(#REF!,'Манзилли сотиб олиш (2)'!$F1322,#REF!,'Манзилли сотиб олиш (2)'!K$3,#REF!,'Манзилли сотиб олиш (2)'!K$2)</f>
        <v>#REF!</v>
      </c>
      <c r="L1322" s="5" t="e">
        <f>++COUNTIFS(#REF!,'Манзилли сотиб олиш (2)'!$F1322,#REF!,'Манзилли сотиб олиш (2)'!L$3,#REF!,'Манзилли сотиб олиш (2)'!L$2)</f>
        <v>#REF!</v>
      </c>
      <c r="M1322" s="5" t="e">
        <f>++COUNTIFS(#REF!,'Манзилли сотиб олиш (2)'!$F1322,#REF!,'Манзилли сотиб олиш (2)'!M$3,#REF!,'Манзилли сотиб олиш (2)'!M$2)</f>
        <v>#REF!</v>
      </c>
      <c r="N1322" s="5" t="e">
        <f>++COUNTIFS(#REF!,'Манзилли сотиб олиш (2)'!$F1322,#REF!,'Манзилли сотиб олиш (2)'!N$3,#REF!,'Манзилли сотиб олиш (2)'!N$2)</f>
        <v>#REF!</v>
      </c>
      <c r="O1322" s="7" t="e">
        <f t="shared" si="253"/>
        <v>#REF!</v>
      </c>
      <c r="P1322" s="7">
        <f t="shared" si="254"/>
        <v>0</v>
      </c>
      <c r="Q1322" s="7">
        <f t="shared" si="255"/>
        <v>0</v>
      </c>
      <c r="R1322" s="5" t="e">
        <f>++COUNTIFS(#REF!,'Манзилли сотиб олиш (2)'!$F1322,#REF!,'Манзилли сотиб олиш (2)'!R$3,#REF!,'Манзилли сотиб олиш (2)'!R$2)</f>
        <v>#REF!</v>
      </c>
      <c r="S1322" s="5" t="e">
        <f>++COUNTIFS(#REF!,'Манзилли сотиб олиш (2)'!$F1322,#REF!,'Манзилли сотиб олиш (2)'!S$3,#REF!,'Манзилли сотиб олиш (2)'!S$2)</f>
        <v>#REF!</v>
      </c>
      <c r="T1322" s="19" t="e">
        <f>++COUNTIFS(#REF!,'Манзилли сотиб олиш (2)'!$F1322,#REF!,'Манзилли сотиб олиш (2)'!T$3,#REF!,'Манзилли сотиб олиш (2)'!T$2)</f>
        <v>#REF!</v>
      </c>
      <c r="U1322" s="5" t="e">
        <f>++COUNTIFS(#REF!,'Манзилли сотиб олиш (2)'!$F1322,#REF!,'Манзилли сотиб олиш (2)'!U$3,#REF!,'Манзилли сотиб олиш (2)'!U$2)</f>
        <v>#REF!</v>
      </c>
      <c r="V1322" s="5" t="e">
        <f>++COUNTIFS(#REF!,'Манзилли сотиб олиш (2)'!$F1322,#REF!,'Манзилли сотиб олиш (2)'!V$3,#REF!,'Манзилли сотиб олиш (2)'!V$2)</f>
        <v>#REF!</v>
      </c>
      <c r="W1322" s="7" t="e">
        <f t="shared" si="256"/>
        <v>#REF!</v>
      </c>
      <c r="X1322" s="7">
        <f t="shared" si="264"/>
        <v>0</v>
      </c>
      <c r="Y1322" s="7">
        <f t="shared" si="258"/>
        <v>0</v>
      </c>
      <c r="Z1322" s="7">
        <f t="shared" si="265"/>
        <v>0</v>
      </c>
      <c r="AA1322" s="7">
        <v>0</v>
      </c>
      <c r="AB1322" s="7" t="e">
        <f t="shared" si="259"/>
        <v>#REF!</v>
      </c>
      <c r="AC1322" s="7">
        <f t="shared" si="260"/>
        <v>0</v>
      </c>
      <c r="AD1322" s="12" t="e">
        <f>++VLOOKUP(F1322,#REF!,3,0)</f>
        <v>#REF!</v>
      </c>
      <c r="AE1322" s="10"/>
      <c r="AF1322" s="10"/>
    </row>
    <row r="1323" spans="1:32" x14ac:dyDescent="0.25">
      <c r="A1323" s="5">
        <f t="shared" si="261"/>
        <v>62</v>
      </c>
      <c r="B1323" s="22" t="s">
        <v>682</v>
      </c>
      <c r="C1323" s="6" t="s">
        <v>4846</v>
      </c>
      <c r="D1323" s="5" t="s">
        <v>4847</v>
      </c>
      <c r="E1323" s="7">
        <v>86459017</v>
      </c>
      <c r="F1323" s="7">
        <v>43011873140064</v>
      </c>
      <c r="G1323" s="7" t="s">
        <v>4848</v>
      </c>
      <c r="H1323" s="14">
        <v>45204</v>
      </c>
      <c r="I1323" s="5" t="s">
        <v>1125</v>
      </c>
      <c r="J1323" s="5" t="e">
        <f>++COUNTIFS(#REF!,'Манзилли сотиб олиш (2)'!$F1323,#REF!,'Манзилли сотиб олиш (2)'!J$3,#REF!,'Манзилли сотиб олиш (2)'!J$2)</f>
        <v>#REF!</v>
      </c>
      <c r="K1323" s="5" t="e">
        <f>++COUNTIFS(#REF!,'Манзилли сотиб олиш (2)'!$F1323,#REF!,'Манзилли сотиб олиш (2)'!K$3,#REF!,'Манзилли сотиб олиш (2)'!K$2)</f>
        <v>#REF!</v>
      </c>
      <c r="L1323" s="5" t="e">
        <f>++COUNTIFS(#REF!,'Манзилли сотиб олиш (2)'!$F1323,#REF!,'Манзилли сотиб олиш (2)'!L$3,#REF!,'Манзилли сотиб олиш (2)'!L$2)</f>
        <v>#REF!</v>
      </c>
      <c r="M1323" s="5" t="e">
        <f>++COUNTIFS(#REF!,'Манзилли сотиб олиш (2)'!$F1323,#REF!,'Манзилли сотиб олиш (2)'!M$3,#REF!,'Манзилли сотиб олиш (2)'!M$2)</f>
        <v>#REF!</v>
      </c>
      <c r="N1323" s="5" t="e">
        <f>++COUNTIFS(#REF!,'Манзилли сотиб олиш (2)'!$F1323,#REF!,'Манзилли сотиб олиш (2)'!N$3,#REF!,'Манзилли сотиб олиш (2)'!N$2)</f>
        <v>#REF!</v>
      </c>
      <c r="O1323" s="7" t="e">
        <f t="shared" si="253"/>
        <v>#REF!</v>
      </c>
      <c r="P1323" s="7">
        <f t="shared" si="254"/>
        <v>0</v>
      </c>
      <c r="Q1323" s="7">
        <f t="shared" si="255"/>
        <v>0</v>
      </c>
      <c r="R1323" s="5" t="e">
        <f>++COUNTIFS(#REF!,'Манзилли сотиб олиш (2)'!$F1323,#REF!,'Манзилли сотиб олиш (2)'!R$3,#REF!,'Манзилли сотиб олиш (2)'!R$2)</f>
        <v>#REF!</v>
      </c>
      <c r="S1323" s="5" t="e">
        <f>++COUNTIFS(#REF!,'Манзилли сотиб олиш (2)'!$F1323,#REF!,'Манзилли сотиб олиш (2)'!S$3,#REF!,'Манзилли сотиб олиш (2)'!S$2)</f>
        <v>#REF!</v>
      </c>
      <c r="T1323" s="19" t="e">
        <f>++COUNTIFS(#REF!,'Манзилли сотиб олиш (2)'!$F1323,#REF!,'Манзилли сотиб олиш (2)'!T$3,#REF!,'Манзилли сотиб олиш (2)'!T$2)</f>
        <v>#REF!</v>
      </c>
      <c r="U1323" s="5" t="e">
        <f>++COUNTIFS(#REF!,'Манзилли сотиб олиш (2)'!$F1323,#REF!,'Манзилли сотиб олиш (2)'!U$3,#REF!,'Манзилли сотиб олиш (2)'!U$2)</f>
        <v>#REF!</v>
      </c>
      <c r="V1323" s="5" t="e">
        <f>++COUNTIFS(#REF!,'Манзилли сотиб олиш (2)'!$F1323,#REF!,'Манзилли сотиб олиш (2)'!V$3,#REF!,'Манзилли сотиб олиш (2)'!V$2)</f>
        <v>#REF!</v>
      </c>
      <c r="W1323" s="7" t="e">
        <f t="shared" si="256"/>
        <v>#REF!</v>
      </c>
      <c r="X1323" s="7">
        <f t="shared" si="264"/>
        <v>0</v>
      </c>
      <c r="Y1323" s="7">
        <f t="shared" si="258"/>
        <v>0</v>
      </c>
      <c r="Z1323" s="7">
        <f t="shared" si="265"/>
        <v>0</v>
      </c>
      <c r="AA1323" s="7">
        <v>0</v>
      </c>
      <c r="AB1323" s="7" t="e">
        <f t="shared" si="259"/>
        <v>#REF!</v>
      </c>
      <c r="AC1323" s="7">
        <f t="shared" si="260"/>
        <v>0</v>
      </c>
      <c r="AD1323" s="12" t="e">
        <f>++VLOOKUP(F1323,#REF!,3,0)</f>
        <v>#REF!</v>
      </c>
      <c r="AE1323" s="10"/>
      <c r="AF1323" s="10"/>
    </row>
    <row r="1324" spans="1:32" x14ac:dyDescent="0.25">
      <c r="A1324" s="5">
        <f t="shared" si="261"/>
        <v>63</v>
      </c>
      <c r="B1324" s="22" t="s">
        <v>682</v>
      </c>
      <c r="C1324" s="6" t="s">
        <v>4849</v>
      </c>
      <c r="D1324" s="5" t="s">
        <v>4850</v>
      </c>
      <c r="E1324" s="7">
        <v>98909835</v>
      </c>
      <c r="F1324" s="7">
        <v>42005863140038</v>
      </c>
      <c r="G1324" s="7" t="s">
        <v>4851</v>
      </c>
      <c r="H1324" s="14">
        <v>45203</v>
      </c>
      <c r="I1324" s="5" t="s">
        <v>1126</v>
      </c>
      <c r="J1324" s="5" t="e">
        <f>++COUNTIFS(#REF!,'Манзилли сотиб олиш (2)'!$F1324,#REF!,'Манзилли сотиб олиш (2)'!J$3,#REF!,'Манзилли сотиб олиш (2)'!J$2)</f>
        <v>#REF!</v>
      </c>
      <c r="K1324" s="5" t="e">
        <f>++COUNTIFS(#REF!,'Манзилли сотиб олиш (2)'!$F1324,#REF!,'Манзилли сотиб олиш (2)'!K$3,#REF!,'Манзилли сотиб олиш (2)'!K$2)</f>
        <v>#REF!</v>
      </c>
      <c r="L1324" s="5" t="e">
        <f>++COUNTIFS(#REF!,'Манзилли сотиб олиш (2)'!$F1324,#REF!,'Манзилли сотиб олиш (2)'!L$3,#REF!,'Манзилли сотиб олиш (2)'!L$2)</f>
        <v>#REF!</v>
      </c>
      <c r="M1324" s="5" t="e">
        <f>++COUNTIFS(#REF!,'Манзилли сотиб олиш (2)'!$F1324,#REF!,'Манзилли сотиб олиш (2)'!M$3,#REF!,'Манзилли сотиб олиш (2)'!M$2)</f>
        <v>#REF!</v>
      </c>
      <c r="N1324" s="5" t="e">
        <f>++COUNTIFS(#REF!,'Манзилли сотиб олиш (2)'!$F1324,#REF!,'Манзилли сотиб олиш (2)'!N$3,#REF!,'Манзилли сотиб олиш (2)'!N$2)</f>
        <v>#REF!</v>
      </c>
      <c r="O1324" s="7" t="e">
        <f t="shared" si="253"/>
        <v>#REF!</v>
      </c>
      <c r="P1324" s="7">
        <f t="shared" si="254"/>
        <v>0</v>
      </c>
      <c r="Q1324" s="7">
        <f t="shared" si="255"/>
        <v>0</v>
      </c>
      <c r="R1324" s="5" t="e">
        <f>++COUNTIFS(#REF!,'Манзилли сотиб олиш (2)'!$F1324,#REF!,'Манзилли сотиб олиш (2)'!R$3,#REF!,'Манзилли сотиб олиш (2)'!R$2)</f>
        <v>#REF!</v>
      </c>
      <c r="S1324" s="5" t="e">
        <f>++COUNTIFS(#REF!,'Манзилли сотиб олиш (2)'!$F1324,#REF!,'Манзилли сотиб олиш (2)'!S$3,#REF!,'Манзилли сотиб олиш (2)'!S$2)</f>
        <v>#REF!</v>
      </c>
      <c r="T1324" s="19" t="e">
        <f>++COUNTIFS(#REF!,'Манзилли сотиб олиш (2)'!$F1324,#REF!,'Манзилли сотиб олиш (2)'!T$3,#REF!,'Манзилли сотиб олиш (2)'!T$2)</f>
        <v>#REF!</v>
      </c>
      <c r="U1324" s="5" t="e">
        <f>++COUNTIFS(#REF!,'Манзилли сотиб олиш (2)'!$F1324,#REF!,'Манзилли сотиб олиш (2)'!U$3,#REF!,'Манзилли сотиб олиш (2)'!U$2)</f>
        <v>#REF!</v>
      </c>
      <c r="V1324" s="5" t="e">
        <f>++COUNTIFS(#REF!,'Манзилли сотиб олиш (2)'!$F1324,#REF!,'Манзилли сотиб олиш (2)'!V$3,#REF!,'Манзилли сотиб олиш (2)'!V$2)</f>
        <v>#REF!</v>
      </c>
      <c r="W1324" s="7" t="e">
        <f t="shared" si="256"/>
        <v>#REF!</v>
      </c>
      <c r="X1324" s="7">
        <f t="shared" si="264"/>
        <v>0</v>
      </c>
      <c r="Y1324" s="7">
        <f t="shared" si="258"/>
        <v>0</v>
      </c>
      <c r="Z1324" s="7">
        <f t="shared" si="265"/>
        <v>0</v>
      </c>
      <c r="AA1324" s="7">
        <v>0</v>
      </c>
      <c r="AB1324" s="7" t="e">
        <f t="shared" si="259"/>
        <v>#REF!</v>
      </c>
      <c r="AC1324" s="7">
        <f t="shared" si="260"/>
        <v>0</v>
      </c>
      <c r="AD1324" s="12" t="e">
        <f>++VLOOKUP(F1324,#REF!,3,0)</f>
        <v>#REF!</v>
      </c>
      <c r="AE1324" s="10"/>
      <c r="AF1324" s="10"/>
    </row>
    <row r="1325" spans="1:32" x14ac:dyDescent="0.25">
      <c r="A1325" s="5">
        <f t="shared" si="261"/>
        <v>64</v>
      </c>
      <c r="B1325" s="22" t="s">
        <v>682</v>
      </c>
      <c r="C1325" s="6" t="s">
        <v>4852</v>
      </c>
      <c r="D1325" s="5" t="s">
        <v>4853</v>
      </c>
      <c r="E1325" s="7">
        <v>98907151</v>
      </c>
      <c r="F1325" s="7">
        <v>43105773140069</v>
      </c>
      <c r="G1325" s="7" t="s">
        <v>4854</v>
      </c>
      <c r="H1325" s="14">
        <v>45203</v>
      </c>
      <c r="I1325" s="5" t="s">
        <v>1126</v>
      </c>
      <c r="J1325" s="5" t="e">
        <f>++COUNTIFS(#REF!,'Манзилли сотиб олиш (2)'!$F1325,#REF!,'Манзилли сотиб олиш (2)'!J$3,#REF!,'Манзилли сотиб олиш (2)'!J$2)</f>
        <v>#REF!</v>
      </c>
      <c r="K1325" s="5" t="e">
        <f>++COUNTIFS(#REF!,'Манзилли сотиб олиш (2)'!$F1325,#REF!,'Манзилли сотиб олиш (2)'!K$3,#REF!,'Манзилли сотиб олиш (2)'!K$2)</f>
        <v>#REF!</v>
      </c>
      <c r="L1325" s="5" t="e">
        <f>++COUNTIFS(#REF!,'Манзилли сотиб олиш (2)'!$F1325,#REF!,'Манзилли сотиб олиш (2)'!L$3,#REF!,'Манзилли сотиб олиш (2)'!L$2)</f>
        <v>#REF!</v>
      </c>
      <c r="M1325" s="5" t="e">
        <f>++COUNTIFS(#REF!,'Манзилли сотиб олиш (2)'!$F1325,#REF!,'Манзилли сотиб олиш (2)'!M$3,#REF!,'Манзилли сотиб олиш (2)'!M$2)</f>
        <v>#REF!</v>
      </c>
      <c r="N1325" s="5" t="e">
        <f>++COUNTIFS(#REF!,'Манзилли сотиб олиш (2)'!$F1325,#REF!,'Манзилли сотиб олиш (2)'!N$3,#REF!,'Манзилли сотиб олиш (2)'!N$2)</f>
        <v>#REF!</v>
      </c>
      <c r="O1325" s="7" t="e">
        <f t="shared" si="253"/>
        <v>#REF!</v>
      </c>
      <c r="P1325" s="7">
        <f t="shared" si="254"/>
        <v>0</v>
      </c>
      <c r="Q1325" s="7">
        <f t="shared" si="255"/>
        <v>0</v>
      </c>
      <c r="R1325" s="5" t="e">
        <f>++COUNTIFS(#REF!,'Манзилли сотиб олиш (2)'!$F1325,#REF!,'Манзилли сотиб олиш (2)'!R$3,#REF!,'Манзилли сотиб олиш (2)'!R$2)</f>
        <v>#REF!</v>
      </c>
      <c r="S1325" s="5" t="e">
        <f>++COUNTIFS(#REF!,'Манзилли сотиб олиш (2)'!$F1325,#REF!,'Манзилли сотиб олиш (2)'!S$3,#REF!,'Манзилли сотиб олиш (2)'!S$2)</f>
        <v>#REF!</v>
      </c>
      <c r="T1325" s="19" t="e">
        <f>++COUNTIFS(#REF!,'Манзилли сотиб олиш (2)'!$F1325,#REF!,'Манзилли сотиб олиш (2)'!T$3,#REF!,'Манзилли сотиб олиш (2)'!T$2)</f>
        <v>#REF!</v>
      </c>
      <c r="U1325" s="5" t="e">
        <f>++COUNTIFS(#REF!,'Манзилли сотиб олиш (2)'!$F1325,#REF!,'Манзилли сотиб олиш (2)'!U$3,#REF!,'Манзилли сотиб олиш (2)'!U$2)</f>
        <v>#REF!</v>
      </c>
      <c r="V1325" s="5" t="e">
        <f>++COUNTIFS(#REF!,'Манзилли сотиб олиш (2)'!$F1325,#REF!,'Манзилли сотиб олиш (2)'!V$3,#REF!,'Манзилли сотиб олиш (2)'!V$2)</f>
        <v>#REF!</v>
      </c>
      <c r="W1325" s="7" t="e">
        <f t="shared" si="256"/>
        <v>#REF!</v>
      </c>
      <c r="X1325" s="7">
        <f t="shared" si="264"/>
        <v>0</v>
      </c>
      <c r="Y1325" s="7">
        <f t="shared" si="258"/>
        <v>0</v>
      </c>
      <c r="Z1325" s="7">
        <f t="shared" si="265"/>
        <v>0</v>
      </c>
      <c r="AA1325" s="7">
        <v>0</v>
      </c>
      <c r="AB1325" s="7" t="e">
        <f t="shared" si="259"/>
        <v>#REF!</v>
      </c>
      <c r="AC1325" s="7">
        <f t="shared" si="260"/>
        <v>0</v>
      </c>
      <c r="AD1325" s="12" t="e">
        <f>++VLOOKUP(F1325,#REF!,3,0)</f>
        <v>#REF!</v>
      </c>
      <c r="AE1325" s="10"/>
      <c r="AF1325" s="10"/>
    </row>
    <row r="1326" spans="1:32" x14ac:dyDescent="0.25">
      <c r="A1326" s="5">
        <f t="shared" si="261"/>
        <v>65</v>
      </c>
      <c r="B1326" s="22" t="s">
        <v>682</v>
      </c>
      <c r="C1326" s="6" t="s">
        <v>4855</v>
      </c>
      <c r="D1326" s="5" t="s">
        <v>4856</v>
      </c>
      <c r="E1326" s="7">
        <v>98900861</v>
      </c>
      <c r="F1326" s="7">
        <v>32909873140039</v>
      </c>
      <c r="G1326" s="7" t="s">
        <v>4857</v>
      </c>
      <c r="H1326" s="14">
        <v>45203</v>
      </c>
      <c r="I1326" s="5" t="s">
        <v>1126</v>
      </c>
      <c r="J1326" s="5" t="e">
        <f>++COUNTIFS(#REF!,'Манзилли сотиб олиш (2)'!$F1326,#REF!,'Манзилли сотиб олиш (2)'!J$3,#REF!,'Манзилли сотиб олиш (2)'!J$2)</f>
        <v>#REF!</v>
      </c>
      <c r="K1326" s="5" t="e">
        <f>++COUNTIFS(#REF!,'Манзилли сотиб олиш (2)'!$F1326,#REF!,'Манзилли сотиб олиш (2)'!K$3,#REF!,'Манзилли сотиб олиш (2)'!K$2)</f>
        <v>#REF!</v>
      </c>
      <c r="L1326" s="5" t="e">
        <f>++COUNTIFS(#REF!,'Манзилли сотиб олиш (2)'!$F1326,#REF!,'Манзилли сотиб олиш (2)'!L$3,#REF!,'Манзилли сотиб олиш (2)'!L$2)</f>
        <v>#REF!</v>
      </c>
      <c r="M1326" s="5" t="e">
        <f>++COUNTIFS(#REF!,'Манзилли сотиб олиш (2)'!$F1326,#REF!,'Манзилли сотиб олиш (2)'!M$3,#REF!,'Манзилли сотиб олиш (2)'!M$2)</f>
        <v>#REF!</v>
      </c>
      <c r="N1326" s="5" t="e">
        <f>++COUNTIFS(#REF!,'Манзилли сотиб олиш (2)'!$F1326,#REF!,'Манзилли сотиб олиш (2)'!N$3,#REF!,'Манзилли сотиб олиш (2)'!N$2)</f>
        <v>#REF!</v>
      </c>
      <c r="O1326" s="7" t="e">
        <f t="shared" ref="O1326:O1389" si="266">++IF(N1326=1,32,0)</f>
        <v>#REF!</v>
      </c>
      <c r="P1326" s="7">
        <f t="shared" ref="P1326:P1389" si="267">++IF(Q1326&gt;0,1,0)</f>
        <v>0</v>
      </c>
      <c r="Q1326" s="7">
        <f t="shared" ref="Q1326:Q1389" si="268">++IF(I1326="Davlat byudeti",AA1326,0)</f>
        <v>0</v>
      </c>
      <c r="R1326" s="5" t="e">
        <f>++COUNTIFS(#REF!,'Манзилли сотиб олиш (2)'!$F1326,#REF!,'Манзилли сотиб олиш (2)'!R$3,#REF!,'Манзилли сотиб олиш (2)'!R$2)</f>
        <v>#REF!</v>
      </c>
      <c r="S1326" s="5" t="e">
        <f>++COUNTIFS(#REF!,'Манзилли сотиб олиш (2)'!$F1326,#REF!,'Манзилли сотиб олиш (2)'!S$3,#REF!,'Манзилли сотиб олиш (2)'!S$2)</f>
        <v>#REF!</v>
      </c>
      <c r="T1326" s="19" t="e">
        <f>++COUNTIFS(#REF!,'Манзилли сотиб олиш (2)'!$F1326,#REF!,'Манзилли сотиб олиш (2)'!T$3,#REF!,'Манзилли сотиб олиш (2)'!T$2)</f>
        <v>#REF!</v>
      </c>
      <c r="U1326" s="5" t="e">
        <f>++COUNTIFS(#REF!,'Манзилли сотиб олиш (2)'!$F1326,#REF!,'Манзилли сотиб олиш (2)'!U$3,#REF!,'Манзилли сотиб олиш (2)'!U$2)</f>
        <v>#REF!</v>
      </c>
      <c r="V1326" s="5" t="e">
        <f>++COUNTIFS(#REF!,'Манзилли сотиб олиш (2)'!$F1326,#REF!,'Манзилли сотиб олиш (2)'!V$3,#REF!,'Манзилли сотиб олиш (2)'!V$2)</f>
        <v>#REF!</v>
      </c>
      <c r="W1326" s="7" t="e">
        <f t="shared" ref="W1326:W1389" si="269">++IF(V1326=1,32,0)</f>
        <v>#REF!</v>
      </c>
      <c r="X1326" s="7">
        <f t="shared" si="264"/>
        <v>0</v>
      </c>
      <c r="Y1326" s="7">
        <f t="shared" ref="Y1326:Y1389" si="270">++IF(I1326="Mahalliy byudeti",AA1326,0)</f>
        <v>0</v>
      </c>
      <c r="Z1326" s="7">
        <f t="shared" si="265"/>
        <v>0</v>
      </c>
      <c r="AA1326" s="7">
        <v>0</v>
      </c>
      <c r="AB1326" s="7" t="e">
        <f t="shared" ref="AB1326:AB1389" si="271">++IF((N1326+V1326)&gt;0,Z1326,0)</f>
        <v>#REF!</v>
      </c>
      <c r="AC1326" s="7">
        <f t="shared" ref="AC1326:AC1389" si="272">++IF(Z1326&gt;0,AA1326+W1326+O1326,0)</f>
        <v>0</v>
      </c>
      <c r="AD1326" s="12" t="e">
        <f>++VLOOKUP(F1326,#REF!,3,0)</f>
        <v>#REF!</v>
      </c>
      <c r="AE1326" s="10"/>
      <c r="AF1326" s="10"/>
    </row>
    <row r="1327" spans="1:32" x14ac:dyDescent="0.25">
      <c r="A1327" s="5">
        <f t="shared" ref="A1327:A1390" si="273">+A1326+1</f>
        <v>66</v>
      </c>
      <c r="B1327" s="22" t="s">
        <v>682</v>
      </c>
      <c r="C1327" s="6" t="s">
        <v>4858</v>
      </c>
      <c r="D1327" s="5" t="s">
        <v>4859</v>
      </c>
      <c r="E1327" s="7">
        <v>98902408</v>
      </c>
      <c r="F1327" s="7">
        <v>41806933140050</v>
      </c>
      <c r="G1327" s="7" t="s">
        <v>4860</v>
      </c>
      <c r="H1327" s="14">
        <v>45203</v>
      </c>
      <c r="I1327" s="5" t="s">
        <v>1126</v>
      </c>
      <c r="J1327" s="5" t="e">
        <f>++COUNTIFS(#REF!,'Манзилли сотиб олиш (2)'!$F1327,#REF!,'Манзилли сотиб олиш (2)'!J$3,#REF!,'Манзилли сотиб олиш (2)'!J$2)</f>
        <v>#REF!</v>
      </c>
      <c r="K1327" s="5" t="e">
        <f>++COUNTIFS(#REF!,'Манзилли сотиб олиш (2)'!$F1327,#REF!,'Манзилли сотиб олиш (2)'!K$3,#REF!,'Манзилли сотиб олиш (2)'!K$2)</f>
        <v>#REF!</v>
      </c>
      <c r="L1327" s="5" t="e">
        <f>++COUNTIFS(#REF!,'Манзилли сотиб олиш (2)'!$F1327,#REF!,'Манзилли сотиб олиш (2)'!L$3,#REF!,'Манзилли сотиб олиш (2)'!L$2)</f>
        <v>#REF!</v>
      </c>
      <c r="M1327" s="5" t="e">
        <f>++COUNTIFS(#REF!,'Манзилли сотиб олиш (2)'!$F1327,#REF!,'Манзилли сотиб олиш (2)'!M$3,#REF!,'Манзилли сотиб олиш (2)'!M$2)</f>
        <v>#REF!</v>
      </c>
      <c r="N1327" s="5" t="e">
        <f>++COUNTIFS(#REF!,'Манзилли сотиб олиш (2)'!$F1327,#REF!,'Манзилли сотиб олиш (2)'!N$3,#REF!,'Манзилли сотиб олиш (2)'!N$2)</f>
        <v>#REF!</v>
      </c>
      <c r="O1327" s="7" t="e">
        <f t="shared" si="266"/>
        <v>#REF!</v>
      </c>
      <c r="P1327" s="7">
        <f t="shared" si="267"/>
        <v>0</v>
      </c>
      <c r="Q1327" s="7">
        <f t="shared" si="268"/>
        <v>0</v>
      </c>
      <c r="R1327" s="5" t="e">
        <f>++COUNTIFS(#REF!,'Манзилли сотиб олиш (2)'!$F1327,#REF!,'Манзилли сотиб олиш (2)'!R$3,#REF!,'Манзилли сотиб олиш (2)'!R$2)</f>
        <v>#REF!</v>
      </c>
      <c r="S1327" s="5" t="e">
        <f>++COUNTIFS(#REF!,'Манзилли сотиб олиш (2)'!$F1327,#REF!,'Манзилли сотиб олиш (2)'!S$3,#REF!,'Манзилли сотиб олиш (2)'!S$2)</f>
        <v>#REF!</v>
      </c>
      <c r="T1327" s="19" t="e">
        <f>++COUNTIFS(#REF!,'Манзилли сотиб олиш (2)'!$F1327,#REF!,'Манзилли сотиб олиш (2)'!T$3,#REF!,'Манзилли сотиб олиш (2)'!T$2)</f>
        <v>#REF!</v>
      </c>
      <c r="U1327" s="5" t="e">
        <f>++COUNTIFS(#REF!,'Манзилли сотиб олиш (2)'!$F1327,#REF!,'Манзилли сотиб олиш (2)'!U$3,#REF!,'Манзилли сотиб олиш (2)'!U$2)</f>
        <v>#REF!</v>
      </c>
      <c r="V1327" s="5" t="e">
        <f>++COUNTIFS(#REF!,'Манзилли сотиб олиш (2)'!$F1327,#REF!,'Манзилли сотиб олиш (2)'!V$3,#REF!,'Манзилли сотиб олиш (2)'!V$2)</f>
        <v>#REF!</v>
      </c>
      <c r="W1327" s="7" t="e">
        <f t="shared" si="269"/>
        <v>#REF!</v>
      </c>
      <c r="X1327" s="7">
        <f t="shared" si="264"/>
        <v>0</v>
      </c>
      <c r="Y1327" s="7">
        <f t="shared" si="270"/>
        <v>0</v>
      </c>
      <c r="Z1327" s="7">
        <f t="shared" si="265"/>
        <v>0</v>
      </c>
      <c r="AA1327" s="7">
        <v>0</v>
      </c>
      <c r="AB1327" s="7" t="e">
        <f t="shared" si="271"/>
        <v>#REF!</v>
      </c>
      <c r="AC1327" s="7">
        <f t="shared" si="272"/>
        <v>0</v>
      </c>
      <c r="AD1327" s="12" t="e">
        <f>++VLOOKUP(F1327,#REF!,3,0)</f>
        <v>#REF!</v>
      </c>
      <c r="AE1327" s="10"/>
      <c r="AF1327" s="10"/>
    </row>
    <row r="1328" spans="1:32" x14ac:dyDescent="0.25">
      <c r="A1328" s="5">
        <f t="shared" si="273"/>
        <v>67</v>
      </c>
      <c r="B1328" s="22" t="s">
        <v>682</v>
      </c>
      <c r="C1328" s="6" t="s">
        <v>4861</v>
      </c>
      <c r="D1328" s="5" t="s">
        <v>4862</v>
      </c>
      <c r="E1328" s="7">
        <v>98896520</v>
      </c>
      <c r="F1328" s="7">
        <v>31402967090030</v>
      </c>
      <c r="G1328" s="7" t="s">
        <v>4863</v>
      </c>
      <c r="H1328" s="14">
        <v>45203</v>
      </c>
      <c r="I1328" s="5" t="s">
        <v>1126</v>
      </c>
      <c r="J1328" s="5" t="e">
        <f>++COUNTIFS(#REF!,'Манзилли сотиб олиш (2)'!$F1328,#REF!,'Манзилли сотиб олиш (2)'!J$3,#REF!,'Манзилли сотиб олиш (2)'!J$2)</f>
        <v>#REF!</v>
      </c>
      <c r="K1328" s="5" t="e">
        <f>++COUNTIFS(#REF!,'Манзилли сотиб олиш (2)'!$F1328,#REF!,'Манзилли сотиб олиш (2)'!K$3,#REF!,'Манзилли сотиб олиш (2)'!K$2)</f>
        <v>#REF!</v>
      </c>
      <c r="L1328" s="5" t="e">
        <f>++COUNTIFS(#REF!,'Манзилли сотиб олиш (2)'!$F1328,#REF!,'Манзилли сотиб олиш (2)'!L$3,#REF!,'Манзилли сотиб олиш (2)'!L$2)</f>
        <v>#REF!</v>
      </c>
      <c r="M1328" s="5" t="e">
        <f>++COUNTIFS(#REF!,'Манзилли сотиб олиш (2)'!$F1328,#REF!,'Манзилли сотиб олиш (2)'!M$3,#REF!,'Манзилли сотиб олиш (2)'!M$2)</f>
        <v>#REF!</v>
      </c>
      <c r="N1328" s="5" t="e">
        <f>++COUNTIFS(#REF!,'Манзилли сотиб олиш (2)'!$F1328,#REF!,'Манзилли сотиб олиш (2)'!N$3,#REF!,'Манзилли сотиб олиш (2)'!N$2)</f>
        <v>#REF!</v>
      </c>
      <c r="O1328" s="7" t="e">
        <f t="shared" si="266"/>
        <v>#REF!</v>
      </c>
      <c r="P1328" s="7">
        <f t="shared" si="267"/>
        <v>0</v>
      </c>
      <c r="Q1328" s="7">
        <f t="shared" si="268"/>
        <v>0</v>
      </c>
      <c r="R1328" s="5" t="e">
        <f>++COUNTIFS(#REF!,'Манзилли сотиб олиш (2)'!$F1328,#REF!,'Манзилли сотиб олиш (2)'!R$3,#REF!,'Манзилли сотиб олиш (2)'!R$2)</f>
        <v>#REF!</v>
      </c>
      <c r="S1328" s="5" t="e">
        <f>++COUNTIFS(#REF!,'Манзилли сотиб олиш (2)'!$F1328,#REF!,'Манзилли сотиб олиш (2)'!S$3,#REF!,'Манзилли сотиб олиш (2)'!S$2)</f>
        <v>#REF!</v>
      </c>
      <c r="T1328" s="19" t="e">
        <f>++COUNTIFS(#REF!,'Манзилли сотиб олиш (2)'!$F1328,#REF!,'Манзилли сотиб олиш (2)'!T$3,#REF!,'Манзилли сотиб олиш (2)'!T$2)</f>
        <v>#REF!</v>
      </c>
      <c r="U1328" s="5" t="e">
        <f>++COUNTIFS(#REF!,'Манзилли сотиб олиш (2)'!$F1328,#REF!,'Манзилли сотиб олиш (2)'!U$3,#REF!,'Манзилли сотиб олиш (2)'!U$2)</f>
        <v>#REF!</v>
      </c>
      <c r="V1328" s="5" t="e">
        <f>++COUNTIFS(#REF!,'Манзилли сотиб олиш (2)'!$F1328,#REF!,'Манзилли сотиб олиш (2)'!V$3,#REF!,'Манзилли сотиб олиш (2)'!V$2)</f>
        <v>#REF!</v>
      </c>
      <c r="W1328" s="7" t="e">
        <f t="shared" si="269"/>
        <v>#REF!</v>
      </c>
      <c r="X1328" s="7">
        <f t="shared" si="264"/>
        <v>0</v>
      </c>
      <c r="Y1328" s="7">
        <f t="shared" si="270"/>
        <v>0</v>
      </c>
      <c r="Z1328" s="7">
        <f t="shared" si="265"/>
        <v>0</v>
      </c>
      <c r="AA1328" s="7">
        <v>0</v>
      </c>
      <c r="AB1328" s="7" t="e">
        <f t="shared" si="271"/>
        <v>#REF!</v>
      </c>
      <c r="AC1328" s="7">
        <f t="shared" si="272"/>
        <v>0</v>
      </c>
      <c r="AD1328" s="12" t="e">
        <f>++VLOOKUP(F1328,#REF!,3,0)</f>
        <v>#REF!</v>
      </c>
      <c r="AE1328" s="10"/>
      <c r="AF1328" s="10"/>
    </row>
    <row r="1329" spans="1:32" x14ac:dyDescent="0.25">
      <c r="A1329" s="5">
        <f t="shared" si="273"/>
        <v>68</v>
      </c>
      <c r="B1329" s="22" t="s">
        <v>682</v>
      </c>
      <c r="C1329" s="6" t="s">
        <v>4864</v>
      </c>
      <c r="D1329" s="5" t="s">
        <v>4865</v>
      </c>
      <c r="E1329" s="7">
        <v>98894467</v>
      </c>
      <c r="F1329" s="7">
        <v>41507863140074</v>
      </c>
      <c r="G1329" s="7" t="s">
        <v>4866</v>
      </c>
      <c r="H1329" s="14">
        <v>45203</v>
      </c>
      <c r="I1329" s="5" t="s">
        <v>1126</v>
      </c>
      <c r="J1329" s="5" t="e">
        <f>++COUNTIFS(#REF!,'Манзилли сотиб олиш (2)'!$F1329,#REF!,'Манзилли сотиб олиш (2)'!J$3,#REF!,'Манзилли сотиб олиш (2)'!J$2)</f>
        <v>#REF!</v>
      </c>
      <c r="K1329" s="5" t="e">
        <f>++COUNTIFS(#REF!,'Манзилли сотиб олиш (2)'!$F1329,#REF!,'Манзилли сотиб олиш (2)'!K$3,#REF!,'Манзилли сотиб олиш (2)'!K$2)</f>
        <v>#REF!</v>
      </c>
      <c r="L1329" s="5" t="e">
        <f>++COUNTIFS(#REF!,'Манзилли сотиб олиш (2)'!$F1329,#REF!,'Манзилли сотиб олиш (2)'!L$3,#REF!,'Манзилли сотиб олиш (2)'!L$2)</f>
        <v>#REF!</v>
      </c>
      <c r="M1329" s="5" t="e">
        <f>++COUNTIFS(#REF!,'Манзилли сотиб олиш (2)'!$F1329,#REF!,'Манзилли сотиб олиш (2)'!M$3,#REF!,'Манзилли сотиб олиш (2)'!M$2)</f>
        <v>#REF!</v>
      </c>
      <c r="N1329" s="5" t="e">
        <f>++COUNTIFS(#REF!,'Манзилли сотиб олиш (2)'!$F1329,#REF!,'Манзилли сотиб олиш (2)'!N$3,#REF!,'Манзилли сотиб олиш (2)'!N$2)</f>
        <v>#REF!</v>
      </c>
      <c r="O1329" s="7" t="e">
        <f t="shared" si="266"/>
        <v>#REF!</v>
      </c>
      <c r="P1329" s="7">
        <f t="shared" si="267"/>
        <v>0</v>
      </c>
      <c r="Q1329" s="7">
        <f t="shared" si="268"/>
        <v>0</v>
      </c>
      <c r="R1329" s="5" t="e">
        <f>++COUNTIFS(#REF!,'Манзилли сотиб олиш (2)'!$F1329,#REF!,'Манзилли сотиб олиш (2)'!R$3,#REF!,'Манзилли сотиб олиш (2)'!R$2)</f>
        <v>#REF!</v>
      </c>
      <c r="S1329" s="5" t="e">
        <f>++COUNTIFS(#REF!,'Манзилли сотиб олиш (2)'!$F1329,#REF!,'Манзилли сотиб олиш (2)'!S$3,#REF!,'Манзилли сотиб олиш (2)'!S$2)</f>
        <v>#REF!</v>
      </c>
      <c r="T1329" s="19" t="e">
        <f>++COUNTIFS(#REF!,'Манзилли сотиб олиш (2)'!$F1329,#REF!,'Манзилли сотиб олиш (2)'!T$3,#REF!,'Манзилли сотиб олиш (2)'!T$2)</f>
        <v>#REF!</v>
      </c>
      <c r="U1329" s="5" t="e">
        <f>++COUNTIFS(#REF!,'Манзилли сотиб олиш (2)'!$F1329,#REF!,'Манзилли сотиб олиш (2)'!U$3,#REF!,'Манзилли сотиб олиш (2)'!U$2)</f>
        <v>#REF!</v>
      </c>
      <c r="V1329" s="5" t="e">
        <f>++COUNTIFS(#REF!,'Манзилли сотиб олиш (2)'!$F1329,#REF!,'Манзилли сотиб олиш (2)'!V$3,#REF!,'Манзилли сотиб олиш (2)'!V$2)</f>
        <v>#REF!</v>
      </c>
      <c r="W1329" s="7" t="e">
        <f t="shared" si="269"/>
        <v>#REF!</v>
      </c>
      <c r="X1329" s="7">
        <f t="shared" si="264"/>
        <v>0</v>
      </c>
      <c r="Y1329" s="7">
        <f t="shared" si="270"/>
        <v>0</v>
      </c>
      <c r="Z1329" s="7">
        <f t="shared" si="265"/>
        <v>0</v>
      </c>
      <c r="AA1329" s="7">
        <v>0</v>
      </c>
      <c r="AB1329" s="7" t="e">
        <f t="shared" si="271"/>
        <v>#REF!</v>
      </c>
      <c r="AC1329" s="7">
        <f t="shared" si="272"/>
        <v>0</v>
      </c>
      <c r="AD1329" s="12" t="e">
        <f>++VLOOKUP(F1329,#REF!,3,0)</f>
        <v>#REF!</v>
      </c>
      <c r="AE1329" s="10"/>
      <c r="AF1329" s="10"/>
    </row>
    <row r="1330" spans="1:32" x14ac:dyDescent="0.25">
      <c r="A1330" s="5">
        <f t="shared" si="273"/>
        <v>69</v>
      </c>
      <c r="B1330" s="22" t="s">
        <v>682</v>
      </c>
      <c r="C1330" s="6" t="s">
        <v>4867</v>
      </c>
      <c r="D1330" s="5" t="s">
        <v>4868</v>
      </c>
      <c r="E1330" s="7">
        <v>98879767</v>
      </c>
      <c r="F1330" s="7">
        <v>41104893140041</v>
      </c>
      <c r="G1330" s="7" t="s">
        <v>4869</v>
      </c>
      <c r="H1330" s="14">
        <v>45204</v>
      </c>
      <c r="I1330" s="5" t="s">
        <v>1125</v>
      </c>
      <c r="J1330" s="5" t="e">
        <f>++COUNTIFS(#REF!,'Манзилли сотиб олиш (2)'!$F1330,#REF!,'Манзилли сотиб олиш (2)'!J$3,#REF!,'Манзилли сотиб олиш (2)'!J$2)</f>
        <v>#REF!</v>
      </c>
      <c r="K1330" s="5" t="e">
        <f>++COUNTIFS(#REF!,'Манзилли сотиб олиш (2)'!$F1330,#REF!,'Манзилли сотиб олиш (2)'!K$3,#REF!,'Манзилли сотиб олиш (2)'!K$2)</f>
        <v>#REF!</v>
      </c>
      <c r="L1330" s="5" t="e">
        <f>++COUNTIFS(#REF!,'Манзилли сотиб олиш (2)'!$F1330,#REF!,'Манзилли сотиб олиш (2)'!L$3,#REF!,'Манзилли сотиб олиш (2)'!L$2)</f>
        <v>#REF!</v>
      </c>
      <c r="M1330" s="5" t="e">
        <f>++COUNTIFS(#REF!,'Манзилли сотиб олиш (2)'!$F1330,#REF!,'Манзилли сотиб олиш (2)'!M$3,#REF!,'Манзилли сотиб олиш (2)'!M$2)</f>
        <v>#REF!</v>
      </c>
      <c r="N1330" s="5" t="e">
        <f>++COUNTIFS(#REF!,'Манзилли сотиб олиш (2)'!$F1330,#REF!,'Манзилли сотиб олиш (2)'!N$3,#REF!,'Манзилли сотиб олиш (2)'!N$2)</f>
        <v>#REF!</v>
      </c>
      <c r="O1330" s="7" t="e">
        <f t="shared" si="266"/>
        <v>#REF!</v>
      </c>
      <c r="P1330" s="7">
        <f t="shared" si="267"/>
        <v>0</v>
      </c>
      <c r="Q1330" s="7">
        <f t="shared" si="268"/>
        <v>0</v>
      </c>
      <c r="R1330" s="5" t="e">
        <f>++COUNTIFS(#REF!,'Манзилли сотиб олиш (2)'!$F1330,#REF!,'Манзилли сотиб олиш (2)'!R$3,#REF!,'Манзилли сотиб олиш (2)'!R$2)</f>
        <v>#REF!</v>
      </c>
      <c r="S1330" s="5" t="e">
        <f>++COUNTIFS(#REF!,'Манзилли сотиб олиш (2)'!$F1330,#REF!,'Манзилли сотиб олиш (2)'!S$3,#REF!,'Манзилли сотиб олиш (2)'!S$2)</f>
        <v>#REF!</v>
      </c>
      <c r="T1330" s="19" t="e">
        <f>++COUNTIFS(#REF!,'Манзилли сотиб олиш (2)'!$F1330,#REF!,'Манзилли сотиб олиш (2)'!T$3,#REF!,'Манзилли сотиб олиш (2)'!T$2)</f>
        <v>#REF!</v>
      </c>
      <c r="U1330" s="5" t="e">
        <f>++COUNTIFS(#REF!,'Манзилли сотиб олиш (2)'!$F1330,#REF!,'Манзилли сотиб олиш (2)'!U$3,#REF!,'Манзилли сотиб олиш (2)'!U$2)</f>
        <v>#REF!</v>
      </c>
      <c r="V1330" s="5" t="e">
        <f>++COUNTIFS(#REF!,'Манзилли сотиб олиш (2)'!$F1330,#REF!,'Манзилли сотиб олиш (2)'!V$3,#REF!,'Манзилли сотиб олиш (2)'!V$2)</f>
        <v>#REF!</v>
      </c>
      <c r="W1330" s="7" t="e">
        <f t="shared" si="269"/>
        <v>#REF!</v>
      </c>
      <c r="X1330" s="7">
        <f t="shared" si="264"/>
        <v>0</v>
      </c>
      <c r="Y1330" s="7">
        <f t="shared" si="270"/>
        <v>0</v>
      </c>
      <c r="Z1330" s="7">
        <f t="shared" si="265"/>
        <v>0</v>
      </c>
      <c r="AA1330" s="7">
        <v>0</v>
      </c>
      <c r="AB1330" s="7" t="e">
        <f t="shared" si="271"/>
        <v>#REF!</v>
      </c>
      <c r="AC1330" s="7">
        <f t="shared" si="272"/>
        <v>0</v>
      </c>
      <c r="AD1330" s="12" t="e">
        <f>++VLOOKUP(F1330,#REF!,3,0)</f>
        <v>#REF!</v>
      </c>
      <c r="AE1330" s="10"/>
      <c r="AF1330" s="10"/>
    </row>
    <row r="1331" spans="1:32" x14ac:dyDescent="0.25">
      <c r="A1331" s="5">
        <f t="shared" si="273"/>
        <v>70</v>
      </c>
      <c r="B1331" s="22" t="s">
        <v>682</v>
      </c>
      <c r="C1331" s="6" t="s">
        <v>4870</v>
      </c>
      <c r="D1331" s="5" t="s">
        <v>4871</v>
      </c>
      <c r="E1331" s="7">
        <v>98875499</v>
      </c>
      <c r="F1331" s="7">
        <v>40905847170023</v>
      </c>
      <c r="G1331" s="7" t="s">
        <v>4872</v>
      </c>
      <c r="H1331" s="14">
        <v>45203</v>
      </c>
      <c r="I1331" s="5" t="s">
        <v>1126</v>
      </c>
      <c r="J1331" s="5" t="e">
        <f>++COUNTIFS(#REF!,'Манзилли сотиб олиш (2)'!$F1331,#REF!,'Манзилли сотиб олиш (2)'!J$3,#REF!,'Манзилли сотиб олиш (2)'!J$2)</f>
        <v>#REF!</v>
      </c>
      <c r="K1331" s="5" t="e">
        <f>++COUNTIFS(#REF!,'Манзилли сотиб олиш (2)'!$F1331,#REF!,'Манзилли сотиб олиш (2)'!K$3,#REF!,'Манзилли сотиб олиш (2)'!K$2)</f>
        <v>#REF!</v>
      </c>
      <c r="L1331" s="5" t="e">
        <f>++COUNTIFS(#REF!,'Манзилли сотиб олиш (2)'!$F1331,#REF!,'Манзилли сотиб олиш (2)'!L$3,#REF!,'Манзилли сотиб олиш (2)'!L$2)</f>
        <v>#REF!</v>
      </c>
      <c r="M1331" s="5" t="e">
        <f>++COUNTIFS(#REF!,'Манзилли сотиб олиш (2)'!$F1331,#REF!,'Манзилли сотиб олиш (2)'!M$3,#REF!,'Манзилли сотиб олиш (2)'!M$2)</f>
        <v>#REF!</v>
      </c>
      <c r="N1331" s="5" t="e">
        <f>++COUNTIFS(#REF!,'Манзилли сотиб олиш (2)'!$F1331,#REF!,'Манзилли сотиб олиш (2)'!N$3,#REF!,'Манзилли сотиб олиш (2)'!N$2)</f>
        <v>#REF!</v>
      </c>
      <c r="O1331" s="7" t="e">
        <f t="shared" si="266"/>
        <v>#REF!</v>
      </c>
      <c r="P1331" s="7">
        <f t="shared" si="267"/>
        <v>0</v>
      </c>
      <c r="Q1331" s="7">
        <f t="shared" si="268"/>
        <v>0</v>
      </c>
      <c r="R1331" s="5" t="e">
        <f>++COUNTIFS(#REF!,'Манзилли сотиб олиш (2)'!$F1331,#REF!,'Манзилли сотиб олиш (2)'!R$3,#REF!,'Манзилли сотиб олиш (2)'!R$2)</f>
        <v>#REF!</v>
      </c>
      <c r="S1331" s="5" t="e">
        <f>++COUNTIFS(#REF!,'Манзилли сотиб олиш (2)'!$F1331,#REF!,'Манзилли сотиб олиш (2)'!S$3,#REF!,'Манзилли сотиб олиш (2)'!S$2)</f>
        <v>#REF!</v>
      </c>
      <c r="T1331" s="19" t="e">
        <f>++COUNTIFS(#REF!,'Манзилли сотиб олиш (2)'!$F1331,#REF!,'Манзилли сотиб олиш (2)'!T$3,#REF!,'Манзилли сотиб олиш (2)'!T$2)</f>
        <v>#REF!</v>
      </c>
      <c r="U1331" s="5" t="e">
        <f>++COUNTIFS(#REF!,'Манзилли сотиб олиш (2)'!$F1331,#REF!,'Манзилли сотиб олиш (2)'!U$3,#REF!,'Манзилли сотиб олиш (2)'!U$2)</f>
        <v>#REF!</v>
      </c>
      <c r="V1331" s="5" t="e">
        <f>++COUNTIFS(#REF!,'Манзилли сотиб олиш (2)'!$F1331,#REF!,'Манзилли сотиб олиш (2)'!V$3,#REF!,'Манзилли сотиб олиш (2)'!V$2)</f>
        <v>#REF!</v>
      </c>
      <c r="W1331" s="7" t="e">
        <f t="shared" si="269"/>
        <v>#REF!</v>
      </c>
      <c r="X1331" s="7">
        <f t="shared" si="264"/>
        <v>0</v>
      </c>
      <c r="Y1331" s="7">
        <f t="shared" si="270"/>
        <v>0</v>
      </c>
      <c r="Z1331" s="7">
        <f t="shared" si="265"/>
        <v>0</v>
      </c>
      <c r="AA1331" s="7">
        <v>0</v>
      </c>
      <c r="AB1331" s="7" t="e">
        <f t="shared" si="271"/>
        <v>#REF!</v>
      </c>
      <c r="AC1331" s="7">
        <f t="shared" si="272"/>
        <v>0</v>
      </c>
      <c r="AD1331" s="12" t="e">
        <f>++VLOOKUP(F1331,#REF!,3,0)</f>
        <v>#REF!</v>
      </c>
      <c r="AE1331" s="10"/>
      <c r="AF1331" s="10"/>
    </row>
    <row r="1332" spans="1:32" x14ac:dyDescent="0.25">
      <c r="A1332" s="5">
        <f t="shared" si="273"/>
        <v>71</v>
      </c>
      <c r="B1332" s="22" t="s">
        <v>682</v>
      </c>
      <c r="C1332" s="6" t="s">
        <v>4873</v>
      </c>
      <c r="D1332" s="5" t="s">
        <v>4874</v>
      </c>
      <c r="E1332" s="7">
        <v>98873652</v>
      </c>
      <c r="F1332" s="7">
        <v>41605913160024</v>
      </c>
      <c r="G1332" s="7" t="s">
        <v>4875</v>
      </c>
      <c r="H1332" s="14">
        <v>45203</v>
      </c>
      <c r="I1332" s="5" t="s">
        <v>1126</v>
      </c>
      <c r="J1332" s="5" t="e">
        <f>++COUNTIFS(#REF!,'Манзилли сотиб олиш (2)'!$F1332,#REF!,'Манзилли сотиб олиш (2)'!J$3,#REF!,'Манзилли сотиб олиш (2)'!J$2)</f>
        <v>#REF!</v>
      </c>
      <c r="K1332" s="5" t="e">
        <f>++COUNTIFS(#REF!,'Манзилли сотиб олиш (2)'!$F1332,#REF!,'Манзилли сотиб олиш (2)'!K$3,#REF!,'Манзилли сотиб олиш (2)'!K$2)</f>
        <v>#REF!</v>
      </c>
      <c r="L1332" s="5" t="e">
        <f>++COUNTIFS(#REF!,'Манзилли сотиб олиш (2)'!$F1332,#REF!,'Манзилли сотиб олиш (2)'!L$3,#REF!,'Манзилли сотиб олиш (2)'!L$2)</f>
        <v>#REF!</v>
      </c>
      <c r="M1332" s="5" t="e">
        <f>++COUNTIFS(#REF!,'Манзилли сотиб олиш (2)'!$F1332,#REF!,'Манзилли сотиб олиш (2)'!M$3,#REF!,'Манзилли сотиб олиш (2)'!M$2)</f>
        <v>#REF!</v>
      </c>
      <c r="N1332" s="5" t="e">
        <f>++COUNTIFS(#REF!,'Манзилли сотиб олиш (2)'!$F1332,#REF!,'Манзилли сотиб олиш (2)'!N$3,#REF!,'Манзилли сотиб олиш (2)'!N$2)</f>
        <v>#REF!</v>
      </c>
      <c r="O1332" s="7" t="e">
        <f t="shared" si="266"/>
        <v>#REF!</v>
      </c>
      <c r="P1332" s="7">
        <f t="shared" si="267"/>
        <v>0</v>
      </c>
      <c r="Q1332" s="7">
        <f t="shared" si="268"/>
        <v>0</v>
      </c>
      <c r="R1332" s="5" t="e">
        <f>++COUNTIFS(#REF!,'Манзилли сотиб олиш (2)'!$F1332,#REF!,'Манзилли сотиб олиш (2)'!R$3,#REF!,'Манзилли сотиб олиш (2)'!R$2)</f>
        <v>#REF!</v>
      </c>
      <c r="S1332" s="5" t="e">
        <f>++COUNTIFS(#REF!,'Манзилли сотиб олиш (2)'!$F1332,#REF!,'Манзилли сотиб олиш (2)'!S$3,#REF!,'Манзилли сотиб олиш (2)'!S$2)</f>
        <v>#REF!</v>
      </c>
      <c r="T1332" s="19" t="e">
        <f>++COUNTIFS(#REF!,'Манзилли сотиб олиш (2)'!$F1332,#REF!,'Манзилли сотиб олиш (2)'!T$3,#REF!,'Манзилли сотиб олиш (2)'!T$2)</f>
        <v>#REF!</v>
      </c>
      <c r="U1332" s="5" t="e">
        <f>++COUNTIFS(#REF!,'Манзилли сотиб олиш (2)'!$F1332,#REF!,'Манзилли сотиб олиш (2)'!U$3,#REF!,'Манзилли сотиб олиш (2)'!U$2)</f>
        <v>#REF!</v>
      </c>
      <c r="V1332" s="5" t="e">
        <f>++COUNTIFS(#REF!,'Манзилли сотиб олиш (2)'!$F1332,#REF!,'Манзилли сотиб олиш (2)'!V$3,#REF!,'Манзилли сотиб олиш (2)'!V$2)</f>
        <v>#REF!</v>
      </c>
      <c r="W1332" s="7" t="e">
        <f t="shared" si="269"/>
        <v>#REF!</v>
      </c>
      <c r="X1332" s="7">
        <f t="shared" si="264"/>
        <v>0</v>
      </c>
      <c r="Y1332" s="7">
        <f t="shared" si="270"/>
        <v>0</v>
      </c>
      <c r="Z1332" s="7">
        <f t="shared" si="265"/>
        <v>0</v>
      </c>
      <c r="AA1332" s="7">
        <v>0</v>
      </c>
      <c r="AB1332" s="7" t="e">
        <f t="shared" si="271"/>
        <v>#REF!</v>
      </c>
      <c r="AC1332" s="7">
        <f t="shared" si="272"/>
        <v>0</v>
      </c>
      <c r="AD1332" s="12" t="e">
        <f>++VLOOKUP(F1332,#REF!,3,0)</f>
        <v>#REF!</v>
      </c>
      <c r="AE1332" s="10"/>
      <c r="AF1332" s="10"/>
    </row>
    <row r="1333" spans="1:32" x14ac:dyDescent="0.25">
      <c r="A1333" s="5">
        <f t="shared" si="273"/>
        <v>72</v>
      </c>
      <c r="B1333" s="22" t="s">
        <v>682</v>
      </c>
      <c r="C1333" s="6" t="s">
        <v>1656</v>
      </c>
      <c r="D1333" s="5" t="s">
        <v>737</v>
      </c>
      <c r="E1333" s="7">
        <v>98640506</v>
      </c>
      <c r="F1333" s="7">
        <v>42212883140025</v>
      </c>
      <c r="G1333" s="7" t="s">
        <v>2613</v>
      </c>
      <c r="H1333" s="14">
        <v>45203</v>
      </c>
      <c r="I1333" s="5" t="s">
        <v>1126</v>
      </c>
      <c r="J1333" s="5" t="e">
        <f>++COUNTIFS(#REF!,'Манзилли сотиб олиш (2)'!$F1333,#REF!,'Манзилли сотиб олиш (2)'!J$3,#REF!,'Манзилли сотиб олиш (2)'!J$2)</f>
        <v>#REF!</v>
      </c>
      <c r="K1333" s="5" t="e">
        <f>++COUNTIFS(#REF!,'Манзилли сотиб олиш (2)'!$F1333,#REF!,'Манзилли сотиб олиш (2)'!K$3,#REF!,'Манзилли сотиб олиш (2)'!K$2)</f>
        <v>#REF!</v>
      </c>
      <c r="L1333" s="5" t="e">
        <f>++COUNTIFS(#REF!,'Манзилли сотиб олиш (2)'!$F1333,#REF!,'Манзилли сотиб олиш (2)'!L$3,#REF!,'Манзилли сотиб олиш (2)'!L$2)</f>
        <v>#REF!</v>
      </c>
      <c r="M1333" s="5" t="e">
        <f>++COUNTIFS(#REF!,'Манзилли сотиб олиш (2)'!$F1333,#REF!,'Манзилли сотиб олиш (2)'!M$3,#REF!,'Манзилли сотиб олиш (2)'!M$2)</f>
        <v>#REF!</v>
      </c>
      <c r="N1333" s="5" t="e">
        <f>++COUNTIFS(#REF!,'Манзилли сотиб олиш (2)'!$F1333,#REF!,'Манзилли сотиб олиш (2)'!N$3,#REF!,'Манзилли сотиб олиш (2)'!N$2)</f>
        <v>#REF!</v>
      </c>
      <c r="O1333" s="7" t="e">
        <f t="shared" si="266"/>
        <v>#REF!</v>
      </c>
      <c r="P1333" s="7">
        <f t="shared" si="267"/>
        <v>0</v>
      </c>
      <c r="Q1333" s="7">
        <f t="shared" si="268"/>
        <v>0</v>
      </c>
      <c r="R1333" s="5" t="e">
        <f>++COUNTIFS(#REF!,'Манзилли сотиб олиш (2)'!$F1333,#REF!,'Манзилли сотиб олиш (2)'!R$3,#REF!,'Манзилли сотиб олиш (2)'!R$2)</f>
        <v>#REF!</v>
      </c>
      <c r="S1333" s="5" t="e">
        <f>++COUNTIFS(#REF!,'Манзилли сотиб олиш (2)'!$F1333,#REF!,'Манзилли сотиб олиш (2)'!S$3,#REF!,'Манзилли сотиб олиш (2)'!S$2)</f>
        <v>#REF!</v>
      </c>
      <c r="T1333" s="19" t="e">
        <f>++COUNTIFS(#REF!,'Манзилли сотиб олиш (2)'!$F1333,#REF!,'Манзилли сотиб олиш (2)'!T$3,#REF!,'Манзилли сотиб олиш (2)'!T$2)</f>
        <v>#REF!</v>
      </c>
      <c r="U1333" s="5" t="e">
        <f>++COUNTIFS(#REF!,'Манзилли сотиб олиш (2)'!$F1333,#REF!,'Манзилли сотиб олиш (2)'!U$3,#REF!,'Манзилли сотиб олиш (2)'!U$2)</f>
        <v>#REF!</v>
      </c>
      <c r="V1333" s="5" t="e">
        <f>++COUNTIFS(#REF!,'Манзилли сотиб олиш (2)'!$F1333,#REF!,'Манзилли сотиб олиш (2)'!V$3,#REF!,'Манзилли сотиб олиш (2)'!V$2)</f>
        <v>#REF!</v>
      </c>
      <c r="W1333" s="7" t="e">
        <f t="shared" si="269"/>
        <v>#REF!</v>
      </c>
      <c r="X1333" s="7">
        <f t="shared" si="264"/>
        <v>0</v>
      </c>
      <c r="Y1333" s="7">
        <f t="shared" si="270"/>
        <v>0</v>
      </c>
      <c r="Z1333" s="7">
        <f t="shared" si="265"/>
        <v>0</v>
      </c>
      <c r="AA1333" s="7">
        <v>0</v>
      </c>
      <c r="AB1333" s="7" t="e">
        <f t="shared" si="271"/>
        <v>#REF!</v>
      </c>
      <c r="AC1333" s="7">
        <f t="shared" si="272"/>
        <v>0</v>
      </c>
      <c r="AD1333" s="12" t="e">
        <f>++VLOOKUP(F1333,#REF!,3,0)</f>
        <v>#REF!</v>
      </c>
      <c r="AE1333" s="10"/>
      <c r="AF1333" s="10"/>
    </row>
    <row r="1334" spans="1:32" x14ac:dyDescent="0.25">
      <c r="A1334" s="5">
        <f t="shared" si="273"/>
        <v>73</v>
      </c>
      <c r="B1334" s="22" t="s">
        <v>682</v>
      </c>
      <c r="C1334" s="6" t="s">
        <v>4876</v>
      </c>
      <c r="D1334" s="5" t="s">
        <v>4877</v>
      </c>
      <c r="E1334" s="7">
        <v>86460661</v>
      </c>
      <c r="F1334" s="7">
        <v>42006913140044</v>
      </c>
      <c r="G1334" s="7" t="s">
        <v>4878</v>
      </c>
      <c r="H1334" s="14">
        <v>45212</v>
      </c>
      <c r="I1334" s="5" t="s">
        <v>1125</v>
      </c>
      <c r="J1334" s="5" t="e">
        <f>++COUNTIFS(#REF!,'Манзилли сотиб олиш (2)'!$F1334,#REF!,'Манзилли сотиб олиш (2)'!J$3,#REF!,'Манзилли сотиб олиш (2)'!J$2)</f>
        <v>#REF!</v>
      </c>
      <c r="K1334" s="5" t="e">
        <f>++COUNTIFS(#REF!,'Манзилли сотиб олиш (2)'!$F1334,#REF!,'Манзилли сотиб олиш (2)'!K$3,#REF!,'Манзилли сотиб олиш (2)'!K$2)</f>
        <v>#REF!</v>
      </c>
      <c r="L1334" s="5" t="e">
        <f>++COUNTIFS(#REF!,'Манзилли сотиб олиш (2)'!$F1334,#REF!,'Манзилли сотиб олиш (2)'!L$3,#REF!,'Манзилли сотиб олиш (2)'!L$2)</f>
        <v>#REF!</v>
      </c>
      <c r="M1334" s="5" t="e">
        <f>++COUNTIFS(#REF!,'Манзилли сотиб олиш (2)'!$F1334,#REF!,'Манзилли сотиб олиш (2)'!M$3,#REF!,'Манзилли сотиб олиш (2)'!M$2)</f>
        <v>#REF!</v>
      </c>
      <c r="N1334" s="5" t="e">
        <f>++COUNTIFS(#REF!,'Манзилли сотиб олиш (2)'!$F1334,#REF!,'Манзилли сотиб олиш (2)'!N$3,#REF!,'Манзилли сотиб олиш (2)'!N$2)</f>
        <v>#REF!</v>
      </c>
      <c r="O1334" s="7" t="e">
        <f t="shared" si="266"/>
        <v>#REF!</v>
      </c>
      <c r="P1334" s="7">
        <f t="shared" si="267"/>
        <v>0</v>
      </c>
      <c r="Q1334" s="7">
        <f t="shared" si="268"/>
        <v>0</v>
      </c>
      <c r="R1334" s="5" t="e">
        <f>++COUNTIFS(#REF!,'Манзилли сотиб олиш (2)'!$F1334,#REF!,'Манзилли сотиб олиш (2)'!R$3,#REF!,'Манзилли сотиб олиш (2)'!R$2)</f>
        <v>#REF!</v>
      </c>
      <c r="S1334" s="5" t="e">
        <f>++COUNTIFS(#REF!,'Манзилли сотиб олиш (2)'!$F1334,#REF!,'Манзилли сотиб олиш (2)'!S$3,#REF!,'Манзилли сотиб олиш (2)'!S$2)</f>
        <v>#REF!</v>
      </c>
      <c r="T1334" s="19" t="e">
        <f>++COUNTIFS(#REF!,'Манзилли сотиб олиш (2)'!$F1334,#REF!,'Манзилли сотиб олиш (2)'!T$3,#REF!,'Манзилли сотиб олиш (2)'!T$2)</f>
        <v>#REF!</v>
      </c>
      <c r="U1334" s="5" t="e">
        <f>++COUNTIFS(#REF!,'Манзилли сотиб олиш (2)'!$F1334,#REF!,'Манзилли сотиб олиш (2)'!U$3,#REF!,'Манзилли сотиб олиш (2)'!U$2)</f>
        <v>#REF!</v>
      </c>
      <c r="V1334" s="5" t="e">
        <f>++COUNTIFS(#REF!,'Манзилли сотиб олиш (2)'!$F1334,#REF!,'Манзилли сотиб олиш (2)'!V$3,#REF!,'Манзилли сотиб олиш (2)'!V$2)</f>
        <v>#REF!</v>
      </c>
      <c r="W1334" s="7" t="e">
        <f t="shared" si="269"/>
        <v>#REF!</v>
      </c>
      <c r="X1334" s="7">
        <f t="shared" si="264"/>
        <v>0</v>
      </c>
      <c r="Y1334" s="7">
        <f t="shared" si="270"/>
        <v>0</v>
      </c>
      <c r="Z1334" s="7">
        <f t="shared" si="265"/>
        <v>0</v>
      </c>
      <c r="AA1334" s="7">
        <v>0</v>
      </c>
      <c r="AB1334" s="7" t="e">
        <f t="shared" si="271"/>
        <v>#REF!</v>
      </c>
      <c r="AC1334" s="7">
        <f t="shared" si="272"/>
        <v>0</v>
      </c>
      <c r="AD1334" s="12" t="e">
        <f>++VLOOKUP(F1334,#REF!,3,0)</f>
        <v>#REF!</v>
      </c>
      <c r="AE1334" s="10"/>
      <c r="AF1334" s="10"/>
    </row>
    <row r="1335" spans="1:32" x14ac:dyDescent="0.25">
      <c r="A1335" s="5">
        <f t="shared" si="273"/>
        <v>74</v>
      </c>
      <c r="B1335" s="22" t="s">
        <v>682</v>
      </c>
      <c r="C1335" s="6" t="s">
        <v>4879</v>
      </c>
      <c r="D1335" s="5" t="s">
        <v>4880</v>
      </c>
      <c r="E1335" s="7">
        <v>98870291</v>
      </c>
      <c r="F1335" s="7">
        <v>41404777090014</v>
      </c>
      <c r="G1335" s="7" t="s">
        <v>4881</v>
      </c>
      <c r="H1335" s="14">
        <v>45204</v>
      </c>
      <c r="I1335" s="5" t="s">
        <v>1125</v>
      </c>
      <c r="J1335" s="5" t="e">
        <f>++COUNTIFS(#REF!,'Манзилли сотиб олиш (2)'!$F1335,#REF!,'Манзилли сотиб олиш (2)'!J$3,#REF!,'Манзилли сотиб олиш (2)'!J$2)</f>
        <v>#REF!</v>
      </c>
      <c r="K1335" s="5" t="e">
        <f>++COUNTIFS(#REF!,'Манзилли сотиб олиш (2)'!$F1335,#REF!,'Манзилли сотиб олиш (2)'!K$3,#REF!,'Манзилли сотиб олиш (2)'!K$2)</f>
        <v>#REF!</v>
      </c>
      <c r="L1335" s="5" t="e">
        <f>++COUNTIFS(#REF!,'Манзилли сотиб олиш (2)'!$F1335,#REF!,'Манзилли сотиб олиш (2)'!L$3,#REF!,'Манзилли сотиб олиш (2)'!L$2)</f>
        <v>#REF!</v>
      </c>
      <c r="M1335" s="5" t="e">
        <f>++COUNTIFS(#REF!,'Манзилли сотиб олиш (2)'!$F1335,#REF!,'Манзилли сотиб олиш (2)'!M$3,#REF!,'Манзилли сотиб олиш (2)'!M$2)</f>
        <v>#REF!</v>
      </c>
      <c r="N1335" s="5" t="e">
        <f>++COUNTIFS(#REF!,'Манзилли сотиб олиш (2)'!$F1335,#REF!,'Манзилли сотиб олиш (2)'!N$3,#REF!,'Манзилли сотиб олиш (2)'!N$2)</f>
        <v>#REF!</v>
      </c>
      <c r="O1335" s="7" t="e">
        <f t="shared" si="266"/>
        <v>#REF!</v>
      </c>
      <c r="P1335" s="7">
        <f t="shared" si="267"/>
        <v>0</v>
      </c>
      <c r="Q1335" s="7">
        <f t="shared" si="268"/>
        <v>0</v>
      </c>
      <c r="R1335" s="5" t="e">
        <f>++COUNTIFS(#REF!,'Манзилли сотиб олиш (2)'!$F1335,#REF!,'Манзилли сотиб олиш (2)'!R$3,#REF!,'Манзилли сотиб олиш (2)'!R$2)</f>
        <v>#REF!</v>
      </c>
      <c r="S1335" s="5" t="e">
        <f>++COUNTIFS(#REF!,'Манзилли сотиб олиш (2)'!$F1335,#REF!,'Манзилли сотиб олиш (2)'!S$3,#REF!,'Манзилли сотиб олиш (2)'!S$2)</f>
        <v>#REF!</v>
      </c>
      <c r="T1335" s="19" t="e">
        <f>++COUNTIFS(#REF!,'Манзилли сотиб олиш (2)'!$F1335,#REF!,'Манзилли сотиб олиш (2)'!T$3,#REF!,'Манзилли сотиб олиш (2)'!T$2)</f>
        <v>#REF!</v>
      </c>
      <c r="U1335" s="5" t="e">
        <f>++COUNTIFS(#REF!,'Манзилли сотиб олиш (2)'!$F1335,#REF!,'Манзилли сотиб олиш (2)'!U$3,#REF!,'Манзилли сотиб олиш (2)'!U$2)</f>
        <v>#REF!</v>
      </c>
      <c r="V1335" s="5" t="e">
        <f>++COUNTIFS(#REF!,'Манзилли сотиб олиш (2)'!$F1335,#REF!,'Манзилли сотиб олиш (2)'!V$3,#REF!,'Манзилли сотиб олиш (2)'!V$2)</f>
        <v>#REF!</v>
      </c>
      <c r="W1335" s="7" t="e">
        <f t="shared" si="269"/>
        <v>#REF!</v>
      </c>
      <c r="X1335" s="7">
        <f t="shared" si="264"/>
        <v>0</v>
      </c>
      <c r="Y1335" s="7">
        <f t="shared" si="270"/>
        <v>0</v>
      </c>
      <c r="Z1335" s="7">
        <f t="shared" si="265"/>
        <v>0</v>
      </c>
      <c r="AA1335" s="7">
        <v>0</v>
      </c>
      <c r="AB1335" s="7" t="e">
        <f t="shared" si="271"/>
        <v>#REF!</v>
      </c>
      <c r="AC1335" s="7">
        <f t="shared" si="272"/>
        <v>0</v>
      </c>
      <c r="AD1335" s="12" t="e">
        <f>++VLOOKUP(F1335,#REF!,3,0)</f>
        <v>#REF!</v>
      </c>
      <c r="AE1335" s="10"/>
      <c r="AF1335" s="10"/>
    </row>
    <row r="1336" spans="1:32" x14ac:dyDescent="0.25">
      <c r="A1336" s="5">
        <f t="shared" si="273"/>
        <v>75</v>
      </c>
      <c r="B1336" s="22" t="s">
        <v>682</v>
      </c>
      <c r="C1336" s="6" t="s">
        <v>4882</v>
      </c>
      <c r="D1336" s="5" t="s">
        <v>4883</v>
      </c>
      <c r="E1336" s="7">
        <v>98869865</v>
      </c>
      <c r="F1336" s="7">
        <v>32301787170021</v>
      </c>
      <c r="G1336" s="7" t="s">
        <v>4884</v>
      </c>
      <c r="H1336" s="14">
        <v>45203</v>
      </c>
      <c r="I1336" s="5" t="s">
        <v>1126</v>
      </c>
      <c r="J1336" s="5" t="e">
        <f>++COUNTIFS(#REF!,'Манзилли сотиб олиш (2)'!$F1336,#REF!,'Манзилли сотиб олиш (2)'!J$3,#REF!,'Манзилли сотиб олиш (2)'!J$2)</f>
        <v>#REF!</v>
      </c>
      <c r="K1336" s="5" t="e">
        <f>++COUNTIFS(#REF!,'Манзилли сотиб олиш (2)'!$F1336,#REF!,'Манзилли сотиб олиш (2)'!K$3,#REF!,'Манзилли сотиб олиш (2)'!K$2)</f>
        <v>#REF!</v>
      </c>
      <c r="L1336" s="5" t="e">
        <f>++COUNTIFS(#REF!,'Манзилли сотиб олиш (2)'!$F1336,#REF!,'Манзилли сотиб олиш (2)'!L$3,#REF!,'Манзилли сотиб олиш (2)'!L$2)</f>
        <v>#REF!</v>
      </c>
      <c r="M1336" s="5" t="e">
        <f>++COUNTIFS(#REF!,'Манзилли сотиб олиш (2)'!$F1336,#REF!,'Манзилли сотиб олиш (2)'!M$3,#REF!,'Манзилли сотиб олиш (2)'!M$2)</f>
        <v>#REF!</v>
      </c>
      <c r="N1336" s="5" t="e">
        <f>++COUNTIFS(#REF!,'Манзилли сотиб олиш (2)'!$F1336,#REF!,'Манзилли сотиб олиш (2)'!N$3,#REF!,'Манзилли сотиб олиш (2)'!N$2)</f>
        <v>#REF!</v>
      </c>
      <c r="O1336" s="7" t="e">
        <f t="shared" si="266"/>
        <v>#REF!</v>
      </c>
      <c r="P1336" s="7">
        <f t="shared" si="267"/>
        <v>0</v>
      </c>
      <c r="Q1336" s="7">
        <f t="shared" si="268"/>
        <v>0</v>
      </c>
      <c r="R1336" s="5" t="e">
        <f>++COUNTIFS(#REF!,'Манзилли сотиб олиш (2)'!$F1336,#REF!,'Манзилли сотиб олиш (2)'!R$3,#REF!,'Манзилли сотиб олиш (2)'!R$2)</f>
        <v>#REF!</v>
      </c>
      <c r="S1336" s="5" t="e">
        <f>++COUNTIFS(#REF!,'Манзилли сотиб олиш (2)'!$F1336,#REF!,'Манзилли сотиб олиш (2)'!S$3,#REF!,'Манзилли сотиб олиш (2)'!S$2)</f>
        <v>#REF!</v>
      </c>
      <c r="T1336" s="19" t="e">
        <f>++COUNTIFS(#REF!,'Манзилли сотиб олиш (2)'!$F1336,#REF!,'Манзилли сотиб олиш (2)'!T$3,#REF!,'Манзилли сотиб олиш (2)'!T$2)</f>
        <v>#REF!</v>
      </c>
      <c r="U1336" s="5" t="e">
        <f>++COUNTIFS(#REF!,'Манзилли сотиб олиш (2)'!$F1336,#REF!,'Манзилли сотиб олиш (2)'!U$3,#REF!,'Манзилли сотиб олиш (2)'!U$2)</f>
        <v>#REF!</v>
      </c>
      <c r="V1336" s="5" t="e">
        <f>++COUNTIFS(#REF!,'Манзилли сотиб олиш (2)'!$F1336,#REF!,'Манзилли сотиб олиш (2)'!V$3,#REF!,'Манзилли сотиб олиш (2)'!V$2)</f>
        <v>#REF!</v>
      </c>
      <c r="W1336" s="7" t="e">
        <f t="shared" si="269"/>
        <v>#REF!</v>
      </c>
      <c r="X1336" s="7">
        <f t="shared" si="264"/>
        <v>0</v>
      </c>
      <c r="Y1336" s="7">
        <f t="shared" si="270"/>
        <v>0</v>
      </c>
      <c r="Z1336" s="7">
        <f t="shared" si="265"/>
        <v>0</v>
      </c>
      <c r="AA1336" s="7">
        <v>0</v>
      </c>
      <c r="AB1336" s="7" t="e">
        <f t="shared" si="271"/>
        <v>#REF!</v>
      </c>
      <c r="AC1336" s="7">
        <f t="shared" si="272"/>
        <v>0</v>
      </c>
      <c r="AD1336" s="12" t="e">
        <f>++VLOOKUP(F1336,#REF!,3,0)</f>
        <v>#REF!</v>
      </c>
      <c r="AE1336" s="10"/>
      <c r="AF1336" s="10"/>
    </row>
    <row r="1337" spans="1:32" x14ac:dyDescent="0.25">
      <c r="A1337" s="5">
        <f t="shared" si="273"/>
        <v>76</v>
      </c>
      <c r="B1337" s="22" t="s">
        <v>682</v>
      </c>
      <c r="C1337" s="6" t="s">
        <v>4885</v>
      </c>
      <c r="D1337" s="5" t="s">
        <v>4886</v>
      </c>
      <c r="E1337" s="7">
        <v>98863040</v>
      </c>
      <c r="F1337" s="7">
        <v>43003873140063</v>
      </c>
      <c r="G1337" s="7" t="s">
        <v>4887</v>
      </c>
      <c r="H1337" s="14">
        <v>45203</v>
      </c>
      <c r="I1337" s="5" t="s">
        <v>1126</v>
      </c>
      <c r="J1337" s="5" t="e">
        <f>++COUNTIFS(#REF!,'Манзилли сотиб олиш (2)'!$F1337,#REF!,'Манзилли сотиб олиш (2)'!J$3,#REF!,'Манзилли сотиб олиш (2)'!J$2)</f>
        <v>#REF!</v>
      </c>
      <c r="K1337" s="5" t="e">
        <f>++COUNTIFS(#REF!,'Манзилли сотиб олиш (2)'!$F1337,#REF!,'Манзилли сотиб олиш (2)'!K$3,#REF!,'Манзилли сотиб олиш (2)'!K$2)</f>
        <v>#REF!</v>
      </c>
      <c r="L1337" s="5" t="e">
        <f>++COUNTIFS(#REF!,'Манзилли сотиб олиш (2)'!$F1337,#REF!,'Манзилли сотиб олиш (2)'!L$3,#REF!,'Манзилли сотиб олиш (2)'!L$2)</f>
        <v>#REF!</v>
      </c>
      <c r="M1337" s="5" t="e">
        <f>++COUNTIFS(#REF!,'Манзилли сотиб олиш (2)'!$F1337,#REF!,'Манзилли сотиб олиш (2)'!M$3,#REF!,'Манзилли сотиб олиш (2)'!M$2)</f>
        <v>#REF!</v>
      </c>
      <c r="N1337" s="5" t="e">
        <f>++COUNTIFS(#REF!,'Манзилли сотиб олиш (2)'!$F1337,#REF!,'Манзилли сотиб олиш (2)'!N$3,#REF!,'Манзилли сотиб олиш (2)'!N$2)</f>
        <v>#REF!</v>
      </c>
      <c r="O1337" s="7" t="e">
        <f t="shared" si="266"/>
        <v>#REF!</v>
      </c>
      <c r="P1337" s="7">
        <f t="shared" si="267"/>
        <v>0</v>
      </c>
      <c r="Q1337" s="7">
        <f t="shared" si="268"/>
        <v>0</v>
      </c>
      <c r="R1337" s="5" t="e">
        <f>++COUNTIFS(#REF!,'Манзилли сотиб олиш (2)'!$F1337,#REF!,'Манзилли сотиб олиш (2)'!R$3,#REF!,'Манзилли сотиб олиш (2)'!R$2)</f>
        <v>#REF!</v>
      </c>
      <c r="S1337" s="5" t="e">
        <f>++COUNTIFS(#REF!,'Манзилли сотиб олиш (2)'!$F1337,#REF!,'Манзилли сотиб олиш (2)'!S$3,#REF!,'Манзилли сотиб олиш (2)'!S$2)</f>
        <v>#REF!</v>
      </c>
      <c r="T1337" s="19" t="e">
        <f>++COUNTIFS(#REF!,'Манзилли сотиб олиш (2)'!$F1337,#REF!,'Манзилли сотиб олиш (2)'!T$3,#REF!,'Манзилли сотиб олиш (2)'!T$2)</f>
        <v>#REF!</v>
      </c>
      <c r="U1337" s="5" t="e">
        <f>++COUNTIFS(#REF!,'Манзилли сотиб олиш (2)'!$F1337,#REF!,'Манзилли сотиб олиш (2)'!U$3,#REF!,'Манзилли сотиб олиш (2)'!U$2)</f>
        <v>#REF!</v>
      </c>
      <c r="V1337" s="5" t="e">
        <f>++COUNTIFS(#REF!,'Манзилли сотиб олиш (2)'!$F1337,#REF!,'Манзилли сотиб олиш (2)'!V$3,#REF!,'Манзилли сотиб олиш (2)'!V$2)</f>
        <v>#REF!</v>
      </c>
      <c r="W1337" s="7" t="e">
        <f t="shared" si="269"/>
        <v>#REF!</v>
      </c>
      <c r="X1337" s="7">
        <f t="shared" si="264"/>
        <v>0</v>
      </c>
      <c r="Y1337" s="7">
        <f t="shared" si="270"/>
        <v>0</v>
      </c>
      <c r="Z1337" s="7">
        <f t="shared" si="265"/>
        <v>0</v>
      </c>
      <c r="AA1337" s="7">
        <v>0</v>
      </c>
      <c r="AB1337" s="7" t="e">
        <f t="shared" si="271"/>
        <v>#REF!</v>
      </c>
      <c r="AC1337" s="7">
        <f t="shared" si="272"/>
        <v>0</v>
      </c>
      <c r="AD1337" s="12" t="e">
        <f>++VLOOKUP(F1337,#REF!,3,0)</f>
        <v>#REF!</v>
      </c>
      <c r="AE1337" s="10"/>
      <c r="AF1337" s="10"/>
    </row>
    <row r="1338" spans="1:32" x14ac:dyDescent="0.25">
      <c r="A1338" s="5">
        <f t="shared" si="273"/>
        <v>77</v>
      </c>
      <c r="B1338" s="22" t="s">
        <v>682</v>
      </c>
      <c r="C1338" s="6" t="s">
        <v>4888</v>
      </c>
      <c r="D1338" s="5" t="s">
        <v>4889</v>
      </c>
      <c r="E1338" s="7">
        <v>87618202</v>
      </c>
      <c r="F1338" s="7">
        <v>40601893140044</v>
      </c>
      <c r="G1338" s="7" t="s">
        <v>4890</v>
      </c>
      <c r="H1338" s="14">
        <v>45204</v>
      </c>
      <c r="I1338" s="5" t="s">
        <v>1125</v>
      </c>
      <c r="J1338" s="5" t="e">
        <f>++COUNTIFS(#REF!,'Манзилли сотиб олиш (2)'!$F1338,#REF!,'Манзилли сотиб олиш (2)'!J$3,#REF!,'Манзилли сотиб олиш (2)'!J$2)</f>
        <v>#REF!</v>
      </c>
      <c r="K1338" s="5" t="e">
        <f>++COUNTIFS(#REF!,'Манзилли сотиб олиш (2)'!$F1338,#REF!,'Манзилли сотиб олиш (2)'!K$3,#REF!,'Манзилли сотиб олиш (2)'!K$2)</f>
        <v>#REF!</v>
      </c>
      <c r="L1338" s="5" t="e">
        <f>++COUNTIFS(#REF!,'Манзилли сотиб олиш (2)'!$F1338,#REF!,'Манзилли сотиб олиш (2)'!L$3,#REF!,'Манзилли сотиб олиш (2)'!L$2)</f>
        <v>#REF!</v>
      </c>
      <c r="M1338" s="5" t="e">
        <f>++COUNTIFS(#REF!,'Манзилли сотиб олиш (2)'!$F1338,#REF!,'Манзилли сотиб олиш (2)'!M$3,#REF!,'Манзилли сотиб олиш (2)'!M$2)</f>
        <v>#REF!</v>
      </c>
      <c r="N1338" s="5" t="e">
        <f>++COUNTIFS(#REF!,'Манзилли сотиб олиш (2)'!$F1338,#REF!,'Манзилли сотиб олиш (2)'!N$3,#REF!,'Манзилли сотиб олиш (2)'!N$2)</f>
        <v>#REF!</v>
      </c>
      <c r="O1338" s="7" t="e">
        <f t="shared" si="266"/>
        <v>#REF!</v>
      </c>
      <c r="P1338" s="7">
        <f t="shared" si="267"/>
        <v>0</v>
      </c>
      <c r="Q1338" s="7">
        <f t="shared" si="268"/>
        <v>0</v>
      </c>
      <c r="R1338" s="5" t="e">
        <f>++COUNTIFS(#REF!,'Манзилли сотиб олиш (2)'!$F1338,#REF!,'Манзилли сотиб олиш (2)'!R$3,#REF!,'Манзилли сотиб олиш (2)'!R$2)</f>
        <v>#REF!</v>
      </c>
      <c r="S1338" s="5" t="e">
        <f>++COUNTIFS(#REF!,'Манзилли сотиб олиш (2)'!$F1338,#REF!,'Манзилли сотиб олиш (2)'!S$3,#REF!,'Манзилли сотиб олиш (2)'!S$2)</f>
        <v>#REF!</v>
      </c>
      <c r="T1338" s="19" t="e">
        <f>++COUNTIFS(#REF!,'Манзилли сотиб олиш (2)'!$F1338,#REF!,'Манзилли сотиб олиш (2)'!T$3,#REF!,'Манзилли сотиб олиш (2)'!T$2)</f>
        <v>#REF!</v>
      </c>
      <c r="U1338" s="5" t="e">
        <f>++COUNTIFS(#REF!,'Манзилли сотиб олиш (2)'!$F1338,#REF!,'Манзилли сотиб олиш (2)'!U$3,#REF!,'Манзилли сотиб олиш (2)'!U$2)</f>
        <v>#REF!</v>
      </c>
      <c r="V1338" s="5" t="e">
        <f>++COUNTIFS(#REF!,'Манзилли сотиб олиш (2)'!$F1338,#REF!,'Манзилли сотиб олиш (2)'!V$3,#REF!,'Манзилли сотиб олиш (2)'!V$2)</f>
        <v>#REF!</v>
      </c>
      <c r="W1338" s="7" t="e">
        <f t="shared" si="269"/>
        <v>#REF!</v>
      </c>
      <c r="X1338" s="7">
        <f t="shared" si="264"/>
        <v>0</v>
      </c>
      <c r="Y1338" s="7">
        <f t="shared" si="270"/>
        <v>0</v>
      </c>
      <c r="Z1338" s="7">
        <f t="shared" si="265"/>
        <v>0</v>
      </c>
      <c r="AA1338" s="7">
        <v>0</v>
      </c>
      <c r="AB1338" s="7" t="e">
        <f t="shared" si="271"/>
        <v>#REF!</v>
      </c>
      <c r="AC1338" s="7">
        <f t="shared" si="272"/>
        <v>0</v>
      </c>
      <c r="AD1338" s="12" t="e">
        <f>++VLOOKUP(F1338,#REF!,3,0)</f>
        <v>#REF!</v>
      </c>
      <c r="AE1338" s="10"/>
      <c r="AF1338" s="10"/>
    </row>
    <row r="1339" spans="1:32" x14ac:dyDescent="0.25">
      <c r="A1339" s="5">
        <f t="shared" si="273"/>
        <v>78</v>
      </c>
      <c r="B1339" s="22" t="s">
        <v>682</v>
      </c>
      <c r="C1339" s="6" t="s">
        <v>4891</v>
      </c>
      <c r="D1339" s="5" t="s">
        <v>4892</v>
      </c>
      <c r="E1339" s="7">
        <v>98608125</v>
      </c>
      <c r="F1339" s="7">
        <v>30702987170024</v>
      </c>
      <c r="G1339" s="7" t="s">
        <v>4893</v>
      </c>
      <c r="H1339" s="14">
        <v>45212</v>
      </c>
      <c r="I1339" s="5" t="s">
        <v>1125</v>
      </c>
      <c r="J1339" s="5" t="e">
        <f>++COUNTIFS(#REF!,'Манзилли сотиб олиш (2)'!$F1339,#REF!,'Манзилли сотиб олиш (2)'!J$3,#REF!,'Манзилли сотиб олиш (2)'!J$2)</f>
        <v>#REF!</v>
      </c>
      <c r="K1339" s="5" t="e">
        <f>++COUNTIFS(#REF!,'Манзилли сотиб олиш (2)'!$F1339,#REF!,'Манзилли сотиб олиш (2)'!K$3,#REF!,'Манзилли сотиб олиш (2)'!K$2)</f>
        <v>#REF!</v>
      </c>
      <c r="L1339" s="5" t="e">
        <f>++COUNTIFS(#REF!,'Манзилли сотиб олиш (2)'!$F1339,#REF!,'Манзилли сотиб олиш (2)'!L$3,#REF!,'Манзилли сотиб олиш (2)'!L$2)</f>
        <v>#REF!</v>
      </c>
      <c r="M1339" s="5" t="e">
        <f>++COUNTIFS(#REF!,'Манзилли сотиб олиш (2)'!$F1339,#REF!,'Манзилли сотиб олиш (2)'!M$3,#REF!,'Манзилли сотиб олиш (2)'!M$2)</f>
        <v>#REF!</v>
      </c>
      <c r="N1339" s="5" t="e">
        <f>++COUNTIFS(#REF!,'Манзилли сотиб олиш (2)'!$F1339,#REF!,'Манзилли сотиб олиш (2)'!N$3,#REF!,'Манзилли сотиб олиш (2)'!N$2)</f>
        <v>#REF!</v>
      </c>
      <c r="O1339" s="7" t="e">
        <f t="shared" si="266"/>
        <v>#REF!</v>
      </c>
      <c r="P1339" s="7">
        <f t="shared" si="267"/>
        <v>0</v>
      </c>
      <c r="Q1339" s="7">
        <f t="shared" si="268"/>
        <v>0</v>
      </c>
      <c r="R1339" s="5" t="e">
        <f>++COUNTIFS(#REF!,'Манзилли сотиб олиш (2)'!$F1339,#REF!,'Манзилли сотиб олиш (2)'!R$3,#REF!,'Манзилли сотиб олиш (2)'!R$2)</f>
        <v>#REF!</v>
      </c>
      <c r="S1339" s="5" t="e">
        <f>++COUNTIFS(#REF!,'Манзилли сотиб олиш (2)'!$F1339,#REF!,'Манзилли сотиб олиш (2)'!S$3,#REF!,'Манзилли сотиб олиш (2)'!S$2)</f>
        <v>#REF!</v>
      </c>
      <c r="T1339" s="19" t="e">
        <f>++COUNTIFS(#REF!,'Манзилли сотиб олиш (2)'!$F1339,#REF!,'Манзилли сотиб олиш (2)'!T$3,#REF!,'Манзилли сотиб олиш (2)'!T$2)</f>
        <v>#REF!</v>
      </c>
      <c r="U1339" s="5" t="e">
        <f>++COUNTIFS(#REF!,'Манзилли сотиб олиш (2)'!$F1339,#REF!,'Манзилли сотиб олиш (2)'!U$3,#REF!,'Манзилли сотиб олиш (2)'!U$2)</f>
        <v>#REF!</v>
      </c>
      <c r="V1339" s="5" t="e">
        <f>++COUNTIFS(#REF!,'Манзилли сотиб олиш (2)'!$F1339,#REF!,'Манзилли сотиб олиш (2)'!V$3,#REF!,'Манзилли сотиб олиш (2)'!V$2)</f>
        <v>#REF!</v>
      </c>
      <c r="W1339" s="7" t="e">
        <f t="shared" si="269"/>
        <v>#REF!</v>
      </c>
      <c r="X1339" s="7">
        <f t="shared" si="264"/>
        <v>0</v>
      </c>
      <c r="Y1339" s="7">
        <f t="shared" si="270"/>
        <v>0</v>
      </c>
      <c r="Z1339" s="7">
        <f t="shared" si="265"/>
        <v>0</v>
      </c>
      <c r="AA1339" s="7">
        <v>0</v>
      </c>
      <c r="AB1339" s="7" t="e">
        <f t="shared" si="271"/>
        <v>#REF!</v>
      </c>
      <c r="AC1339" s="7">
        <f t="shared" si="272"/>
        <v>0</v>
      </c>
      <c r="AD1339" s="12" t="e">
        <f>++VLOOKUP(F1339,#REF!,3,0)</f>
        <v>#REF!</v>
      </c>
      <c r="AE1339" s="10"/>
      <c r="AF1339" s="10"/>
    </row>
    <row r="1340" spans="1:32" x14ac:dyDescent="0.25">
      <c r="A1340" s="5">
        <f t="shared" si="273"/>
        <v>79</v>
      </c>
      <c r="B1340" s="22" t="s">
        <v>682</v>
      </c>
      <c r="C1340" s="6" t="s">
        <v>4894</v>
      </c>
      <c r="D1340" s="5" t="s">
        <v>4895</v>
      </c>
      <c r="E1340" s="7">
        <v>98852776</v>
      </c>
      <c r="F1340" s="7">
        <v>43103943140134</v>
      </c>
      <c r="G1340" s="7" t="s">
        <v>4896</v>
      </c>
      <c r="H1340" s="14">
        <v>45204</v>
      </c>
      <c r="I1340" s="5" t="s">
        <v>1125</v>
      </c>
      <c r="J1340" s="5" t="e">
        <f>++COUNTIFS(#REF!,'Манзилли сотиб олиш (2)'!$F1340,#REF!,'Манзилли сотиб олиш (2)'!J$3,#REF!,'Манзилли сотиб олиш (2)'!J$2)</f>
        <v>#REF!</v>
      </c>
      <c r="K1340" s="5" t="e">
        <f>++COUNTIFS(#REF!,'Манзилли сотиб олиш (2)'!$F1340,#REF!,'Манзилли сотиб олиш (2)'!K$3,#REF!,'Манзилли сотиб олиш (2)'!K$2)</f>
        <v>#REF!</v>
      </c>
      <c r="L1340" s="5" t="e">
        <f>++COUNTIFS(#REF!,'Манзилли сотиб олиш (2)'!$F1340,#REF!,'Манзилли сотиб олиш (2)'!L$3,#REF!,'Манзилли сотиб олиш (2)'!L$2)</f>
        <v>#REF!</v>
      </c>
      <c r="M1340" s="5" t="e">
        <f>++COUNTIFS(#REF!,'Манзилли сотиб олиш (2)'!$F1340,#REF!,'Манзилли сотиб олиш (2)'!M$3,#REF!,'Манзилли сотиб олиш (2)'!M$2)</f>
        <v>#REF!</v>
      </c>
      <c r="N1340" s="5" t="e">
        <f>++COUNTIFS(#REF!,'Манзилли сотиб олиш (2)'!$F1340,#REF!,'Манзилли сотиб олиш (2)'!N$3,#REF!,'Манзилли сотиб олиш (2)'!N$2)</f>
        <v>#REF!</v>
      </c>
      <c r="O1340" s="7" t="e">
        <f t="shared" si="266"/>
        <v>#REF!</v>
      </c>
      <c r="P1340" s="7">
        <f t="shared" si="267"/>
        <v>0</v>
      </c>
      <c r="Q1340" s="7">
        <f t="shared" si="268"/>
        <v>0</v>
      </c>
      <c r="R1340" s="5" t="e">
        <f>++COUNTIFS(#REF!,'Манзилли сотиб олиш (2)'!$F1340,#REF!,'Манзилли сотиб олиш (2)'!R$3,#REF!,'Манзилли сотиб олиш (2)'!R$2)</f>
        <v>#REF!</v>
      </c>
      <c r="S1340" s="5" t="e">
        <f>++COUNTIFS(#REF!,'Манзилли сотиб олиш (2)'!$F1340,#REF!,'Манзилли сотиб олиш (2)'!S$3,#REF!,'Манзилли сотиб олиш (2)'!S$2)</f>
        <v>#REF!</v>
      </c>
      <c r="T1340" s="19" t="e">
        <f>++COUNTIFS(#REF!,'Манзилли сотиб олиш (2)'!$F1340,#REF!,'Манзилли сотиб олиш (2)'!T$3,#REF!,'Манзилли сотиб олиш (2)'!T$2)</f>
        <v>#REF!</v>
      </c>
      <c r="U1340" s="5" t="e">
        <f>++COUNTIFS(#REF!,'Манзилли сотиб олиш (2)'!$F1340,#REF!,'Манзилли сотиб олиш (2)'!U$3,#REF!,'Манзилли сотиб олиш (2)'!U$2)</f>
        <v>#REF!</v>
      </c>
      <c r="V1340" s="5" t="e">
        <f>++COUNTIFS(#REF!,'Манзилли сотиб олиш (2)'!$F1340,#REF!,'Манзилли сотиб олиш (2)'!V$3,#REF!,'Манзилли сотиб олиш (2)'!V$2)</f>
        <v>#REF!</v>
      </c>
      <c r="W1340" s="7" t="e">
        <f t="shared" si="269"/>
        <v>#REF!</v>
      </c>
      <c r="X1340" s="7">
        <f t="shared" si="264"/>
        <v>0</v>
      </c>
      <c r="Y1340" s="7">
        <f t="shared" si="270"/>
        <v>0</v>
      </c>
      <c r="Z1340" s="7">
        <f t="shared" si="265"/>
        <v>0</v>
      </c>
      <c r="AA1340" s="7">
        <v>0</v>
      </c>
      <c r="AB1340" s="7" t="e">
        <f t="shared" si="271"/>
        <v>#REF!</v>
      </c>
      <c r="AC1340" s="7">
        <f t="shared" si="272"/>
        <v>0</v>
      </c>
      <c r="AD1340" s="12" t="e">
        <f>++VLOOKUP(F1340,#REF!,3,0)</f>
        <v>#REF!</v>
      </c>
      <c r="AE1340" s="10"/>
      <c r="AF1340" s="10"/>
    </row>
    <row r="1341" spans="1:32" x14ac:dyDescent="0.25">
      <c r="A1341" s="5">
        <f t="shared" si="273"/>
        <v>80</v>
      </c>
      <c r="B1341" s="22" t="s">
        <v>682</v>
      </c>
      <c r="C1341" s="6" t="s">
        <v>1698</v>
      </c>
      <c r="D1341" s="5" t="s">
        <v>698</v>
      </c>
      <c r="E1341" s="7">
        <v>98623728</v>
      </c>
      <c r="F1341" s="7">
        <v>32312793140032</v>
      </c>
      <c r="G1341" s="7" t="s">
        <v>2654</v>
      </c>
      <c r="H1341" s="14">
        <v>45203</v>
      </c>
      <c r="I1341" s="5" t="s">
        <v>1126</v>
      </c>
      <c r="J1341" s="5" t="e">
        <f>++COUNTIFS(#REF!,'Манзилли сотиб олиш (2)'!$F1341,#REF!,'Манзилли сотиб олиш (2)'!J$3,#REF!,'Манзилли сотиб олиш (2)'!J$2)</f>
        <v>#REF!</v>
      </c>
      <c r="K1341" s="5" t="e">
        <f>++COUNTIFS(#REF!,'Манзилли сотиб олиш (2)'!$F1341,#REF!,'Манзилли сотиб олиш (2)'!K$3,#REF!,'Манзилли сотиб олиш (2)'!K$2)</f>
        <v>#REF!</v>
      </c>
      <c r="L1341" s="5" t="e">
        <f>++COUNTIFS(#REF!,'Манзилли сотиб олиш (2)'!$F1341,#REF!,'Манзилли сотиб олиш (2)'!L$3,#REF!,'Манзилли сотиб олиш (2)'!L$2)</f>
        <v>#REF!</v>
      </c>
      <c r="M1341" s="5" t="e">
        <f>++COUNTIFS(#REF!,'Манзилли сотиб олиш (2)'!$F1341,#REF!,'Манзилли сотиб олиш (2)'!M$3,#REF!,'Манзилли сотиб олиш (2)'!M$2)</f>
        <v>#REF!</v>
      </c>
      <c r="N1341" s="5" t="e">
        <f>++COUNTIFS(#REF!,'Манзилли сотиб олиш (2)'!$F1341,#REF!,'Манзилли сотиб олиш (2)'!N$3,#REF!,'Манзилли сотиб олиш (2)'!N$2)</f>
        <v>#REF!</v>
      </c>
      <c r="O1341" s="7" t="e">
        <f t="shared" si="266"/>
        <v>#REF!</v>
      </c>
      <c r="P1341" s="7">
        <f t="shared" si="267"/>
        <v>0</v>
      </c>
      <c r="Q1341" s="7">
        <f t="shared" si="268"/>
        <v>0</v>
      </c>
      <c r="R1341" s="5" t="e">
        <f>++COUNTIFS(#REF!,'Манзилли сотиб олиш (2)'!$F1341,#REF!,'Манзилли сотиб олиш (2)'!R$3,#REF!,'Манзилли сотиб олиш (2)'!R$2)</f>
        <v>#REF!</v>
      </c>
      <c r="S1341" s="5" t="e">
        <f>++COUNTIFS(#REF!,'Манзилли сотиб олиш (2)'!$F1341,#REF!,'Манзилли сотиб олиш (2)'!S$3,#REF!,'Манзилли сотиб олиш (2)'!S$2)</f>
        <v>#REF!</v>
      </c>
      <c r="T1341" s="19" t="e">
        <f>++COUNTIFS(#REF!,'Манзилли сотиб олиш (2)'!$F1341,#REF!,'Манзилли сотиб олиш (2)'!T$3,#REF!,'Манзилли сотиб олиш (2)'!T$2)</f>
        <v>#REF!</v>
      </c>
      <c r="U1341" s="5" t="e">
        <f>++COUNTIFS(#REF!,'Манзилли сотиб олиш (2)'!$F1341,#REF!,'Манзилли сотиб олиш (2)'!U$3,#REF!,'Манзилли сотиб олиш (2)'!U$2)</f>
        <v>#REF!</v>
      </c>
      <c r="V1341" s="5" t="e">
        <f>++COUNTIFS(#REF!,'Манзилли сотиб олиш (2)'!$F1341,#REF!,'Манзилли сотиб олиш (2)'!V$3,#REF!,'Манзилли сотиб олиш (2)'!V$2)</f>
        <v>#REF!</v>
      </c>
      <c r="W1341" s="7" t="e">
        <f t="shared" si="269"/>
        <v>#REF!</v>
      </c>
      <c r="X1341" s="7">
        <f t="shared" si="264"/>
        <v>0</v>
      </c>
      <c r="Y1341" s="7">
        <f t="shared" si="270"/>
        <v>0</v>
      </c>
      <c r="Z1341" s="7">
        <f t="shared" si="265"/>
        <v>0</v>
      </c>
      <c r="AA1341" s="7">
        <v>0</v>
      </c>
      <c r="AB1341" s="7" t="e">
        <f t="shared" si="271"/>
        <v>#REF!</v>
      </c>
      <c r="AC1341" s="7">
        <f t="shared" si="272"/>
        <v>0</v>
      </c>
      <c r="AD1341" s="12" t="e">
        <f>++VLOOKUP(F1341,#REF!,3,0)</f>
        <v>#REF!</v>
      </c>
      <c r="AE1341" s="10"/>
      <c r="AF1341" s="10"/>
    </row>
    <row r="1342" spans="1:32" x14ac:dyDescent="0.25">
      <c r="A1342" s="5">
        <f t="shared" si="273"/>
        <v>81</v>
      </c>
      <c r="B1342" s="22" t="s">
        <v>682</v>
      </c>
      <c r="C1342" s="6" t="s">
        <v>1682</v>
      </c>
      <c r="D1342" s="5" t="s">
        <v>712</v>
      </c>
      <c r="E1342" s="7">
        <v>98850420</v>
      </c>
      <c r="F1342" s="7">
        <v>40305803180017</v>
      </c>
      <c r="G1342" s="7" t="s">
        <v>2639</v>
      </c>
      <c r="H1342" s="14">
        <v>45204</v>
      </c>
      <c r="I1342" s="5" t="s">
        <v>1125</v>
      </c>
      <c r="J1342" s="5" t="e">
        <f>++COUNTIFS(#REF!,'Манзилли сотиб олиш (2)'!$F1342,#REF!,'Манзилли сотиб олиш (2)'!J$3,#REF!,'Манзилли сотиб олиш (2)'!J$2)</f>
        <v>#REF!</v>
      </c>
      <c r="K1342" s="5" t="e">
        <f>++COUNTIFS(#REF!,'Манзилли сотиб олиш (2)'!$F1342,#REF!,'Манзилли сотиб олиш (2)'!K$3,#REF!,'Манзилли сотиб олиш (2)'!K$2)</f>
        <v>#REF!</v>
      </c>
      <c r="L1342" s="5" t="e">
        <f>++COUNTIFS(#REF!,'Манзилли сотиб олиш (2)'!$F1342,#REF!,'Манзилли сотиб олиш (2)'!L$3,#REF!,'Манзилли сотиб олиш (2)'!L$2)</f>
        <v>#REF!</v>
      </c>
      <c r="M1342" s="5" t="e">
        <f>++COUNTIFS(#REF!,'Манзилли сотиб олиш (2)'!$F1342,#REF!,'Манзилли сотиб олиш (2)'!M$3,#REF!,'Манзилли сотиб олиш (2)'!M$2)</f>
        <v>#REF!</v>
      </c>
      <c r="N1342" s="5" t="e">
        <f>++COUNTIFS(#REF!,'Манзилли сотиб олиш (2)'!$F1342,#REF!,'Манзилли сотиб олиш (2)'!N$3,#REF!,'Манзилли сотиб олиш (2)'!N$2)</f>
        <v>#REF!</v>
      </c>
      <c r="O1342" s="7" t="e">
        <f t="shared" si="266"/>
        <v>#REF!</v>
      </c>
      <c r="P1342" s="7">
        <f t="shared" si="267"/>
        <v>0</v>
      </c>
      <c r="Q1342" s="7">
        <f t="shared" si="268"/>
        <v>0</v>
      </c>
      <c r="R1342" s="5" t="e">
        <f>++COUNTIFS(#REF!,'Манзилли сотиб олиш (2)'!$F1342,#REF!,'Манзилли сотиб олиш (2)'!R$3,#REF!,'Манзилли сотиб олиш (2)'!R$2)</f>
        <v>#REF!</v>
      </c>
      <c r="S1342" s="5" t="e">
        <f>++COUNTIFS(#REF!,'Манзилли сотиб олиш (2)'!$F1342,#REF!,'Манзилли сотиб олиш (2)'!S$3,#REF!,'Манзилли сотиб олиш (2)'!S$2)</f>
        <v>#REF!</v>
      </c>
      <c r="T1342" s="19" t="e">
        <f>++COUNTIFS(#REF!,'Манзилли сотиб олиш (2)'!$F1342,#REF!,'Манзилли сотиб олиш (2)'!T$3,#REF!,'Манзилли сотиб олиш (2)'!T$2)</f>
        <v>#REF!</v>
      </c>
      <c r="U1342" s="5" t="e">
        <f>++COUNTIFS(#REF!,'Манзилли сотиб олиш (2)'!$F1342,#REF!,'Манзилли сотиб олиш (2)'!U$3,#REF!,'Манзилли сотиб олиш (2)'!U$2)</f>
        <v>#REF!</v>
      </c>
      <c r="V1342" s="5" t="e">
        <f>++COUNTIFS(#REF!,'Манзилли сотиб олиш (2)'!$F1342,#REF!,'Манзилли сотиб олиш (2)'!V$3,#REF!,'Манзилли сотиб олиш (2)'!V$2)</f>
        <v>#REF!</v>
      </c>
      <c r="W1342" s="7" t="e">
        <f t="shared" si="269"/>
        <v>#REF!</v>
      </c>
      <c r="X1342" s="7">
        <f t="shared" si="264"/>
        <v>0</v>
      </c>
      <c r="Y1342" s="7">
        <f t="shared" si="270"/>
        <v>0</v>
      </c>
      <c r="Z1342" s="7">
        <f t="shared" si="265"/>
        <v>0</v>
      </c>
      <c r="AA1342" s="7">
        <v>0</v>
      </c>
      <c r="AB1342" s="7" t="e">
        <f t="shared" si="271"/>
        <v>#REF!</v>
      </c>
      <c r="AC1342" s="7">
        <f t="shared" si="272"/>
        <v>0</v>
      </c>
      <c r="AD1342" s="12" t="e">
        <f>++VLOOKUP(F1342,#REF!,3,0)</f>
        <v>#REF!</v>
      </c>
      <c r="AE1342" s="10"/>
      <c r="AF1342" s="10"/>
    </row>
    <row r="1343" spans="1:32" x14ac:dyDescent="0.25">
      <c r="A1343" s="5">
        <f t="shared" si="273"/>
        <v>82</v>
      </c>
      <c r="B1343" s="22" t="s">
        <v>682</v>
      </c>
      <c r="C1343" s="6" t="s">
        <v>4897</v>
      </c>
      <c r="D1343" s="5" t="s">
        <v>4898</v>
      </c>
      <c r="E1343" s="7">
        <v>98842813</v>
      </c>
      <c r="F1343" s="7">
        <v>43112913140081</v>
      </c>
      <c r="G1343" s="7" t="s">
        <v>4899</v>
      </c>
      <c r="H1343" s="14">
        <v>45203</v>
      </c>
      <c r="I1343" s="5" t="s">
        <v>1126</v>
      </c>
      <c r="J1343" s="5" t="e">
        <f>++COUNTIFS(#REF!,'Манзилли сотиб олиш (2)'!$F1343,#REF!,'Манзилли сотиб олиш (2)'!J$3,#REF!,'Манзилли сотиб олиш (2)'!J$2)</f>
        <v>#REF!</v>
      </c>
      <c r="K1343" s="5" t="e">
        <f>++COUNTIFS(#REF!,'Манзилли сотиб олиш (2)'!$F1343,#REF!,'Манзилли сотиб олиш (2)'!K$3,#REF!,'Манзилли сотиб олиш (2)'!K$2)</f>
        <v>#REF!</v>
      </c>
      <c r="L1343" s="5" t="e">
        <f>++COUNTIFS(#REF!,'Манзилли сотиб олиш (2)'!$F1343,#REF!,'Манзилли сотиб олиш (2)'!L$3,#REF!,'Манзилли сотиб олиш (2)'!L$2)</f>
        <v>#REF!</v>
      </c>
      <c r="M1343" s="5" t="e">
        <f>++COUNTIFS(#REF!,'Манзилли сотиб олиш (2)'!$F1343,#REF!,'Манзилли сотиб олиш (2)'!M$3,#REF!,'Манзилли сотиб олиш (2)'!M$2)</f>
        <v>#REF!</v>
      </c>
      <c r="N1343" s="5" t="e">
        <f>++COUNTIFS(#REF!,'Манзилли сотиб олиш (2)'!$F1343,#REF!,'Манзилли сотиб олиш (2)'!N$3,#REF!,'Манзилли сотиб олиш (2)'!N$2)</f>
        <v>#REF!</v>
      </c>
      <c r="O1343" s="7" t="e">
        <f t="shared" si="266"/>
        <v>#REF!</v>
      </c>
      <c r="P1343" s="7">
        <f t="shared" si="267"/>
        <v>0</v>
      </c>
      <c r="Q1343" s="7">
        <f t="shared" si="268"/>
        <v>0</v>
      </c>
      <c r="R1343" s="5" t="e">
        <f>++COUNTIFS(#REF!,'Манзилли сотиб олиш (2)'!$F1343,#REF!,'Манзилли сотиб олиш (2)'!R$3,#REF!,'Манзилли сотиб олиш (2)'!R$2)</f>
        <v>#REF!</v>
      </c>
      <c r="S1343" s="5" t="e">
        <f>++COUNTIFS(#REF!,'Манзилли сотиб олиш (2)'!$F1343,#REF!,'Манзилли сотиб олиш (2)'!S$3,#REF!,'Манзилли сотиб олиш (2)'!S$2)</f>
        <v>#REF!</v>
      </c>
      <c r="T1343" s="19" t="e">
        <f>++COUNTIFS(#REF!,'Манзилли сотиб олиш (2)'!$F1343,#REF!,'Манзилли сотиб олиш (2)'!T$3,#REF!,'Манзилли сотиб олиш (2)'!T$2)</f>
        <v>#REF!</v>
      </c>
      <c r="U1343" s="5" t="e">
        <f>++COUNTIFS(#REF!,'Манзилли сотиб олиш (2)'!$F1343,#REF!,'Манзилли сотиб олиш (2)'!U$3,#REF!,'Манзилли сотиб олиш (2)'!U$2)</f>
        <v>#REF!</v>
      </c>
      <c r="V1343" s="5" t="e">
        <f>++COUNTIFS(#REF!,'Манзилли сотиб олиш (2)'!$F1343,#REF!,'Манзилли сотиб олиш (2)'!V$3,#REF!,'Манзилли сотиб олиш (2)'!V$2)</f>
        <v>#REF!</v>
      </c>
      <c r="W1343" s="7" t="e">
        <f t="shared" si="269"/>
        <v>#REF!</v>
      </c>
      <c r="X1343" s="7">
        <f t="shared" si="264"/>
        <v>0</v>
      </c>
      <c r="Y1343" s="7">
        <f t="shared" si="270"/>
        <v>0</v>
      </c>
      <c r="Z1343" s="7">
        <f t="shared" si="265"/>
        <v>0</v>
      </c>
      <c r="AA1343" s="7">
        <v>0</v>
      </c>
      <c r="AB1343" s="7" t="e">
        <f t="shared" si="271"/>
        <v>#REF!</v>
      </c>
      <c r="AC1343" s="7">
        <f t="shared" si="272"/>
        <v>0</v>
      </c>
      <c r="AD1343" s="12" t="e">
        <f>++VLOOKUP(F1343,#REF!,3,0)</f>
        <v>#REF!</v>
      </c>
      <c r="AE1343" s="10" t="s">
        <v>682</v>
      </c>
      <c r="AF1343" s="10" t="s">
        <v>2931</v>
      </c>
    </row>
    <row r="1344" spans="1:32" x14ac:dyDescent="0.25">
      <c r="A1344" s="5">
        <f t="shared" si="273"/>
        <v>83</v>
      </c>
      <c r="B1344" s="22" t="s">
        <v>682</v>
      </c>
      <c r="C1344" s="6" t="s">
        <v>1670</v>
      </c>
      <c r="D1344" s="5" t="s">
        <v>726</v>
      </c>
      <c r="E1344" s="7">
        <v>98614854</v>
      </c>
      <c r="F1344" s="7">
        <v>30309977170024</v>
      </c>
      <c r="G1344" s="7" t="s">
        <v>2627</v>
      </c>
      <c r="H1344" s="14">
        <v>45203</v>
      </c>
      <c r="I1344" s="5" t="s">
        <v>1126</v>
      </c>
      <c r="J1344" s="5" t="e">
        <f>++COUNTIFS(#REF!,'Манзилли сотиб олиш (2)'!$F1344,#REF!,'Манзилли сотиб олиш (2)'!J$3,#REF!,'Манзилли сотиб олиш (2)'!J$2)</f>
        <v>#REF!</v>
      </c>
      <c r="K1344" s="5" t="e">
        <f>++COUNTIFS(#REF!,'Манзилли сотиб олиш (2)'!$F1344,#REF!,'Манзилли сотиб олиш (2)'!K$3,#REF!,'Манзилли сотиб олиш (2)'!K$2)</f>
        <v>#REF!</v>
      </c>
      <c r="L1344" s="5" t="e">
        <f>++COUNTIFS(#REF!,'Манзилли сотиб олиш (2)'!$F1344,#REF!,'Манзилли сотиб олиш (2)'!L$3,#REF!,'Манзилли сотиб олиш (2)'!L$2)</f>
        <v>#REF!</v>
      </c>
      <c r="M1344" s="5" t="e">
        <f>++COUNTIFS(#REF!,'Манзилли сотиб олиш (2)'!$F1344,#REF!,'Манзилли сотиб олиш (2)'!M$3,#REF!,'Манзилли сотиб олиш (2)'!M$2)</f>
        <v>#REF!</v>
      </c>
      <c r="N1344" s="5" t="e">
        <f>++COUNTIFS(#REF!,'Манзилли сотиб олиш (2)'!$F1344,#REF!,'Манзилли сотиб олиш (2)'!N$3,#REF!,'Манзилли сотиб олиш (2)'!N$2)</f>
        <v>#REF!</v>
      </c>
      <c r="O1344" s="7" t="e">
        <f t="shared" si="266"/>
        <v>#REF!</v>
      </c>
      <c r="P1344" s="7">
        <f t="shared" si="267"/>
        <v>0</v>
      </c>
      <c r="Q1344" s="7">
        <f t="shared" si="268"/>
        <v>0</v>
      </c>
      <c r="R1344" s="5" t="e">
        <f>++COUNTIFS(#REF!,'Манзилли сотиб олиш (2)'!$F1344,#REF!,'Манзилли сотиб олиш (2)'!R$3,#REF!,'Манзилли сотиб олиш (2)'!R$2)</f>
        <v>#REF!</v>
      </c>
      <c r="S1344" s="5" t="e">
        <f>++COUNTIFS(#REF!,'Манзилли сотиб олиш (2)'!$F1344,#REF!,'Манзилли сотиб олиш (2)'!S$3,#REF!,'Манзилли сотиб олиш (2)'!S$2)</f>
        <v>#REF!</v>
      </c>
      <c r="T1344" s="19" t="e">
        <f>++COUNTIFS(#REF!,'Манзилли сотиб олиш (2)'!$F1344,#REF!,'Манзилли сотиб олиш (2)'!T$3,#REF!,'Манзилли сотиб олиш (2)'!T$2)</f>
        <v>#REF!</v>
      </c>
      <c r="U1344" s="5" t="e">
        <f>++COUNTIFS(#REF!,'Манзилли сотиб олиш (2)'!$F1344,#REF!,'Манзилли сотиб олиш (2)'!U$3,#REF!,'Манзилли сотиб олиш (2)'!U$2)</f>
        <v>#REF!</v>
      </c>
      <c r="V1344" s="5" t="e">
        <f>++COUNTIFS(#REF!,'Манзилли сотиб олиш (2)'!$F1344,#REF!,'Манзилли сотиб олиш (2)'!V$3,#REF!,'Манзилли сотиб олиш (2)'!V$2)</f>
        <v>#REF!</v>
      </c>
      <c r="W1344" s="7" t="e">
        <f t="shared" si="269"/>
        <v>#REF!</v>
      </c>
      <c r="X1344" s="7">
        <f t="shared" si="264"/>
        <v>0</v>
      </c>
      <c r="Y1344" s="7">
        <f t="shared" si="270"/>
        <v>0</v>
      </c>
      <c r="Z1344" s="7">
        <f t="shared" si="265"/>
        <v>0</v>
      </c>
      <c r="AA1344" s="7">
        <v>0</v>
      </c>
      <c r="AB1344" s="7" t="e">
        <f t="shared" si="271"/>
        <v>#REF!</v>
      </c>
      <c r="AC1344" s="7">
        <f t="shared" si="272"/>
        <v>0</v>
      </c>
      <c r="AD1344" s="12" t="e">
        <f>++VLOOKUP(F1344,#REF!,3,0)</f>
        <v>#REF!</v>
      </c>
      <c r="AE1344" s="10"/>
      <c r="AF1344" s="10"/>
    </row>
    <row r="1345" spans="1:32" x14ac:dyDescent="0.25">
      <c r="A1345" s="5">
        <f t="shared" si="273"/>
        <v>84</v>
      </c>
      <c r="B1345" s="22" t="s">
        <v>682</v>
      </c>
      <c r="C1345" s="6" t="s">
        <v>4900</v>
      </c>
      <c r="D1345" s="5" t="s">
        <v>4901</v>
      </c>
      <c r="E1345" s="7">
        <v>80697441</v>
      </c>
      <c r="F1345" s="7">
        <v>30202953140094</v>
      </c>
      <c r="G1345" s="7" t="s">
        <v>4902</v>
      </c>
      <c r="H1345" s="14">
        <v>45212</v>
      </c>
      <c r="I1345" s="5" t="s">
        <v>1125</v>
      </c>
      <c r="J1345" s="5" t="e">
        <f>++COUNTIFS(#REF!,'Манзилли сотиб олиш (2)'!$F1345,#REF!,'Манзилли сотиб олиш (2)'!J$3,#REF!,'Манзилли сотиб олиш (2)'!J$2)</f>
        <v>#REF!</v>
      </c>
      <c r="K1345" s="5" t="e">
        <f>++COUNTIFS(#REF!,'Манзилли сотиб олиш (2)'!$F1345,#REF!,'Манзилли сотиб олиш (2)'!K$3,#REF!,'Манзилли сотиб олиш (2)'!K$2)</f>
        <v>#REF!</v>
      </c>
      <c r="L1345" s="5" t="e">
        <f>++COUNTIFS(#REF!,'Манзилли сотиб олиш (2)'!$F1345,#REF!,'Манзилли сотиб олиш (2)'!L$3,#REF!,'Манзилли сотиб олиш (2)'!L$2)</f>
        <v>#REF!</v>
      </c>
      <c r="M1345" s="5" t="e">
        <f>++COUNTIFS(#REF!,'Манзилли сотиб олиш (2)'!$F1345,#REF!,'Манзилли сотиб олиш (2)'!M$3,#REF!,'Манзилли сотиб олиш (2)'!M$2)</f>
        <v>#REF!</v>
      </c>
      <c r="N1345" s="5" t="e">
        <f>++COUNTIFS(#REF!,'Манзилли сотиб олиш (2)'!$F1345,#REF!,'Манзилли сотиб олиш (2)'!N$3,#REF!,'Манзилли сотиб олиш (2)'!N$2)</f>
        <v>#REF!</v>
      </c>
      <c r="O1345" s="7" t="e">
        <f t="shared" si="266"/>
        <v>#REF!</v>
      </c>
      <c r="P1345" s="7">
        <f t="shared" si="267"/>
        <v>0</v>
      </c>
      <c r="Q1345" s="7">
        <f t="shared" si="268"/>
        <v>0</v>
      </c>
      <c r="R1345" s="5" t="e">
        <f>++COUNTIFS(#REF!,'Манзилли сотиб олиш (2)'!$F1345,#REF!,'Манзилли сотиб олиш (2)'!R$3,#REF!,'Манзилли сотиб олиш (2)'!R$2)</f>
        <v>#REF!</v>
      </c>
      <c r="S1345" s="5" t="e">
        <f>++COUNTIFS(#REF!,'Манзилли сотиб олиш (2)'!$F1345,#REF!,'Манзилли сотиб олиш (2)'!S$3,#REF!,'Манзилли сотиб олиш (2)'!S$2)</f>
        <v>#REF!</v>
      </c>
      <c r="T1345" s="19" t="e">
        <f>++COUNTIFS(#REF!,'Манзилли сотиб олиш (2)'!$F1345,#REF!,'Манзилли сотиб олиш (2)'!T$3,#REF!,'Манзилли сотиб олиш (2)'!T$2)</f>
        <v>#REF!</v>
      </c>
      <c r="U1345" s="5" t="e">
        <f>++COUNTIFS(#REF!,'Манзилли сотиб олиш (2)'!$F1345,#REF!,'Манзилли сотиб олиш (2)'!U$3,#REF!,'Манзилли сотиб олиш (2)'!U$2)</f>
        <v>#REF!</v>
      </c>
      <c r="V1345" s="5" t="e">
        <f>++COUNTIFS(#REF!,'Манзилли сотиб олиш (2)'!$F1345,#REF!,'Манзилли сотиб олиш (2)'!V$3,#REF!,'Манзилли сотиб олиш (2)'!V$2)</f>
        <v>#REF!</v>
      </c>
      <c r="W1345" s="7" t="e">
        <f t="shared" si="269"/>
        <v>#REF!</v>
      </c>
      <c r="X1345" s="7">
        <f t="shared" si="264"/>
        <v>0</v>
      </c>
      <c r="Y1345" s="7">
        <f t="shared" si="270"/>
        <v>0</v>
      </c>
      <c r="Z1345" s="7">
        <f t="shared" si="265"/>
        <v>0</v>
      </c>
      <c r="AA1345" s="7">
        <v>0</v>
      </c>
      <c r="AB1345" s="7" t="e">
        <f t="shared" si="271"/>
        <v>#REF!</v>
      </c>
      <c r="AC1345" s="7">
        <f t="shared" si="272"/>
        <v>0</v>
      </c>
      <c r="AD1345" s="12" t="e">
        <f>++VLOOKUP(F1345,#REF!,3,0)</f>
        <v>#REF!</v>
      </c>
      <c r="AE1345" s="10"/>
      <c r="AF1345" s="10"/>
    </row>
    <row r="1346" spans="1:32" x14ac:dyDescent="0.25">
      <c r="A1346" s="5">
        <f t="shared" si="273"/>
        <v>85</v>
      </c>
      <c r="B1346" s="22" t="s">
        <v>682</v>
      </c>
      <c r="C1346" s="6" t="s">
        <v>4903</v>
      </c>
      <c r="D1346" s="5" t="s">
        <v>4904</v>
      </c>
      <c r="E1346" s="7">
        <v>98836135</v>
      </c>
      <c r="F1346" s="7">
        <v>41211913140038</v>
      </c>
      <c r="G1346" s="7" t="s">
        <v>4905</v>
      </c>
      <c r="H1346" s="14">
        <v>45203</v>
      </c>
      <c r="I1346" s="5" t="s">
        <v>1126</v>
      </c>
      <c r="J1346" s="5" t="e">
        <f>++COUNTIFS(#REF!,'Манзилли сотиб олиш (2)'!$F1346,#REF!,'Манзилли сотиб олиш (2)'!J$3,#REF!,'Манзилли сотиб олиш (2)'!J$2)</f>
        <v>#REF!</v>
      </c>
      <c r="K1346" s="5" t="e">
        <f>++COUNTIFS(#REF!,'Манзилли сотиб олиш (2)'!$F1346,#REF!,'Манзилли сотиб олиш (2)'!K$3,#REF!,'Манзилли сотиб олиш (2)'!K$2)</f>
        <v>#REF!</v>
      </c>
      <c r="L1346" s="5" t="e">
        <f>++COUNTIFS(#REF!,'Манзилли сотиб олиш (2)'!$F1346,#REF!,'Манзилли сотиб олиш (2)'!L$3,#REF!,'Манзилли сотиб олиш (2)'!L$2)</f>
        <v>#REF!</v>
      </c>
      <c r="M1346" s="5" t="e">
        <f>++COUNTIFS(#REF!,'Манзилли сотиб олиш (2)'!$F1346,#REF!,'Манзилли сотиб олиш (2)'!M$3,#REF!,'Манзилли сотиб олиш (2)'!M$2)</f>
        <v>#REF!</v>
      </c>
      <c r="N1346" s="5" t="e">
        <f>++COUNTIFS(#REF!,'Манзилли сотиб олиш (2)'!$F1346,#REF!,'Манзилли сотиб олиш (2)'!N$3,#REF!,'Манзилли сотиб олиш (2)'!N$2)</f>
        <v>#REF!</v>
      </c>
      <c r="O1346" s="7" t="e">
        <f t="shared" si="266"/>
        <v>#REF!</v>
      </c>
      <c r="P1346" s="7">
        <f t="shared" si="267"/>
        <v>0</v>
      </c>
      <c r="Q1346" s="7">
        <f t="shared" si="268"/>
        <v>0</v>
      </c>
      <c r="R1346" s="5" t="e">
        <f>++COUNTIFS(#REF!,'Манзилли сотиб олиш (2)'!$F1346,#REF!,'Манзилли сотиб олиш (2)'!R$3,#REF!,'Манзилли сотиб олиш (2)'!R$2)</f>
        <v>#REF!</v>
      </c>
      <c r="S1346" s="5" t="e">
        <f>++COUNTIFS(#REF!,'Манзилли сотиб олиш (2)'!$F1346,#REF!,'Манзилли сотиб олиш (2)'!S$3,#REF!,'Манзилли сотиб олиш (2)'!S$2)</f>
        <v>#REF!</v>
      </c>
      <c r="T1346" s="19" t="e">
        <f>++COUNTIFS(#REF!,'Манзилли сотиб олиш (2)'!$F1346,#REF!,'Манзилли сотиб олиш (2)'!T$3,#REF!,'Манзилли сотиб олиш (2)'!T$2)</f>
        <v>#REF!</v>
      </c>
      <c r="U1346" s="5" t="e">
        <f>++COUNTIFS(#REF!,'Манзилли сотиб олиш (2)'!$F1346,#REF!,'Манзилли сотиб олиш (2)'!U$3,#REF!,'Манзилли сотиб олиш (2)'!U$2)</f>
        <v>#REF!</v>
      </c>
      <c r="V1346" s="5" t="e">
        <f>++COUNTIFS(#REF!,'Манзилли сотиб олиш (2)'!$F1346,#REF!,'Манзилли сотиб олиш (2)'!V$3,#REF!,'Манзилли сотиб олиш (2)'!V$2)</f>
        <v>#REF!</v>
      </c>
      <c r="W1346" s="7" t="e">
        <f t="shared" si="269"/>
        <v>#REF!</v>
      </c>
      <c r="X1346" s="7">
        <f t="shared" si="264"/>
        <v>0</v>
      </c>
      <c r="Y1346" s="7">
        <f t="shared" si="270"/>
        <v>0</v>
      </c>
      <c r="Z1346" s="7">
        <f t="shared" si="265"/>
        <v>0</v>
      </c>
      <c r="AA1346" s="7">
        <v>0</v>
      </c>
      <c r="AB1346" s="7" t="e">
        <f t="shared" si="271"/>
        <v>#REF!</v>
      </c>
      <c r="AC1346" s="7">
        <f t="shared" si="272"/>
        <v>0</v>
      </c>
      <c r="AD1346" s="12" t="e">
        <f>++VLOOKUP(F1346,#REF!,3,0)</f>
        <v>#REF!</v>
      </c>
      <c r="AE1346" s="10"/>
      <c r="AF1346" s="10"/>
    </row>
    <row r="1347" spans="1:32" x14ac:dyDescent="0.25">
      <c r="A1347" s="5">
        <f t="shared" si="273"/>
        <v>86</v>
      </c>
      <c r="B1347" s="22" t="s">
        <v>682</v>
      </c>
      <c r="C1347" s="6" t="s">
        <v>4906</v>
      </c>
      <c r="D1347" s="5" t="s">
        <v>4907</v>
      </c>
      <c r="E1347" s="7">
        <v>89004063</v>
      </c>
      <c r="F1347" s="7">
        <v>32201903140023</v>
      </c>
      <c r="G1347" s="7" t="s">
        <v>4908</v>
      </c>
      <c r="H1347" s="14">
        <v>45203</v>
      </c>
      <c r="I1347" s="5" t="s">
        <v>1126</v>
      </c>
      <c r="J1347" s="5" t="e">
        <f>++COUNTIFS(#REF!,'Манзилли сотиб олиш (2)'!$F1347,#REF!,'Манзилли сотиб олиш (2)'!J$3,#REF!,'Манзилли сотиб олиш (2)'!J$2)</f>
        <v>#REF!</v>
      </c>
      <c r="K1347" s="5" t="e">
        <f>++COUNTIFS(#REF!,'Манзилли сотиб олиш (2)'!$F1347,#REF!,'Манзилли сотиб олиш (2)'!K$3,#REF!,'Манзилли сотиб олиш (2)'!K$2)</f>
        <v>#REF!</v>
      </c>
      <c r="L1347" s="5" t="e">
        <f>++COUNTIFS(#REF!,'Манзилли сотиб олиш (2)'!$F1347,#REF!,'Манзилли сотиб олиш (2)'!L$3,#REF!,'Манзилли сотиб олиш (2)'!L$2)</f>
        <v>#REF!</v>
      </c>
      <c r="M1347" s="5" t="e">
        <f>++COUNTIFS(#REF!,'Манзилли сотиб олиш (2)'!$F1347,#REF!,'Манзилли сотиб олиш (2)'!M$3,#REF!,'Манзилли сотиб олиш (2)'!M$2)</f>
        <v>#REF!</v>
      </c>
      <c r="N1347" s="5" t="e">
        <f>++COUNTIFS(#REF!,'Манзилли сотиб олиш (2)'!$F1347,#REF!,'Манзилли сотиб олиш (2)'!N$3,#REF!,'Манзилли сотиб олиш (2)'!N$2)</f>
        <v>#REF!</v>
      </c>
      <c r="O1347" s="7" t="e">
        <f t="shared" si="266"/>
        <v>#REF!</v>
      </c>
      <c r="P1347" s="7">
        <f t="shared" si="267"/>
        <v>0</v>
      </c>
      <c r="Q1347" s="7">
        <f t="shared" si="268"/>
        <v>0</v>
      </c>
      <c r="R1347" s="5" t="e">
        <f>++COUNTIFS(#REF!,'Манзилли сотиб олиш (2)'!$F1347,#REF!,'Манзилли сотиб олиш (2)'!R$3,#REF!,'Манзилли сотиб олиш (2)'!R$2)</f>
        <v>#REF!</v>
      </c>
      <c r="S1347" s="5" t="e">
        <f>++COUNTIFS(#REF!,'Манзилли сотиб олиш (2)'!$F1347,#REF!,'Манзилли сотиб олиш (2)'!S$3,#REF!,'Манзилли сотиб олиш (2)'!S$2)</f>
        <v>#REF!</v>
      </c>
      <c r="T1347" s="19" t="e">
        <f>++COUNTIFS(#REF!,'Манзилли сотиб олиш (2)'!$F1347,#REF!,'Манзилли сотиб олиш (2)'!T$3,#REF!,'Манзилли сотиб олиш (2)'!T$2)</f>
        <v>#REF!</v>
      </c>
      <c r="U1347" s="5" t="e">
        <f>++COUNTIFS(#REF!,'Манзилли сотиб олиш (2)'!$F1347,#REF!,'Манзилли сотиб олиш (2)'!U$3,#REF!,'Манзилли сотиб олиш (2)'!U$2)</f>
        <v>#REF!</v>
      </c>
      <c r="V1347" s="5" t="e">
        <f>++COUNTIFS(#REF!,'Манзилли сотиб олиш (2)'!$F1347,#REF!,'Манзилли сотиб олиш (2)'!V$3,#REF!,'Манзилли сотиб олиш (2)'!V$2)</f>
        <v>#REF!</v>
      </c>
      <c r="W1347" s="7" t="e">
        <f t="shared" si="269"/>
        <v>#REF!</v>
      </c>
      <c r="X1347" s="7">
        <f t="shared" si="264"/>
        <v>0</v>
      </c>
      <c r="Y1347" s="7">
        <f t="shared" si="270"/>
        <v>0</v>
      </c>
      <c r="Z1347" s="7">
        <f t="shared" si="265"/>
        <v>0</v>
      </c>
      <c r="AA1347" s="7">
        <v>0</v>
      </c>
      <c r="AB1347" s="7" t="e">
        <f t="shared" si="271"/>
        <v>#REF!</v>
      </c>
      <c r="AC1347" s="7">
        <f t="shared" si="272"/>
        <v>0</v>
      </c>
      <c r="AD1347" s="12" t="e">
        <f>++VLOOKUP(F1347,#REF!,3,0)</f>
        <v>#REF!</v>
      </c>
      <c r="AE1347" s="10"/>
      <c r="AF1347" s="10"/>
    </row>
    <row r="1348" spans="1:32" x14ac:dyDescent="0.25">
      <c r="A1348" s="5">
        <f t="shared" si="273"/>
        <v>87</v>
      </c>
      <c r="B1348" s="22" t="s">
        <v>682</v>
      </c>
      <c r="C1348" s="6" t="s">
        <v>4909</v>
      </c>
      <c r="D1348" s="5" t="s">
        <v>4910</v>
      </c>
      <c r="E1348" s="7">
        <v>79761549</v>
      </c>
      <c r="F1348" s="7">
        <v>32101943140082</v>
      </c>
      <c r="G1348" s="7" t="s">
        <v>4911</v>
      </c>
      <c r="H1348" s="14">
        <v>45203</v>
      </c>
      <c r="I1348" s="5" t="s">
        <v>1126</v>
      </c>
      <c r="J1348" s="5" t="e">
        <f>++COUNTIFS(#REF!,'Манзилли сотиб олиш (2)'!$F1348,#REF!,'Манзилли сотиб олиш (2)'!J$3,#REF!,'Манзилли сотиб олиш (2)'!J$2)</f>
        <v>#REF!</v>
      </c>
      <c r="K1348" s="5" t="e">
        <f>++COUNTIFS(#REF!,'Манзилли сотиб олиш (2)'!$F1348,#REF!,'Манзилли сотиб олиш (2)'!K$3,#REF!,'Манзилли сотиб олиш (2)'!K$2)</f>
        <v>#REF!</v>
      </c>
      <c r="L1348" s="5" t="e">
        <f>++COUNTIFS(#REF!,'Манзилли сотиб олиш (2)'!$F1348,#REF!,'Манзилли сотиб олиш (2)'!L$3,#REF!,'Манзилли сотиб олиш (2)'!L$2)</f>
        <v>#REF!</v>
      </c>
      <c r="M1348" s="5" t="e">
        <f>++COUNTIFS(#REF!,'Манзилли сотиб олиш (2)'!$F1348,#REF!,'Манзилли сотиб олиш (2)'!M$3,#REF!,'Манзилли сотиб олиш (2)'!M$2)</f>
        <v>#REF!</v>
      </c>
      <c r="N1348" s="5" t="e">
        <f>++COUNTIFS(#REF!,'Манзилли сотиб олиш (2)'!$F1348,#REF!,'Манзилли сотиб олиш (2)'!N$3,#REF!,'Манзилли сотиб олиш (2)'!N$2)</f>
        <v>#REF!</v>
      </c>
      <c r="O1348" s="7" t="e">
        <f t="shared" si="266"/>
        <v>#REF!</v>
      </c>
      <c r="P1348" s="7">
        <f t="shared" si="267"/>
        <v>0</v>
      </c>
      <c r="Q1348" s="7">
        <f t="shared" si="268"/>
        <v>0</v>
      </c>
      <c r="R1348" s="5" t="e">
        <f>++COUNTIFS(#REF!,'Манзилли сотиб олиш (2)'!$F1348,#REF!,'Манзилли сотиб олиш (2)'!R$3,#REF!,'Манзилли сотиб олиш (2)'!R$2)</f>
        <v>#REF!</v>
      </c>
      <c r="S1348" s="5" t="e">
        <f>++COUNTIFS(#REF!,'Манзилли сотиб олиш (2)'!$F1348,#REF!,'Манзилли сотиб олиш (2)'!S$3,#REF!,'Манзилли сотиб олиш (2)'!S$2)</f>
        <v>#REF!</v>
      </c>
      <c r="T1348" s="19" t="e">
        <f>++COUNTIFS(#REF!,'Манзилли сотиб олиш (2)'!$F1348,#REF!,'Манзилли сотиб олиш (2)'!T$3,#REF!,'Манзилли сотиб олиш (2)'!T$2)</f>
        <v>#REF!</v>
      </c>
      <c r="U1348" s="5" t="e">
        <f>++COUNTIFS(#REF!,'Манзилли сотиб олиш (2)'!$F1348,#REF!,'Манзилли сотиб олиш (2)'!U$3,#REF!,'Манзилли сотиб олиш (2)'!U$2)</f>
        <v>#REF!</v>
      </c>
      <c r="V1348" s="5" t="e">
        <f>++COUNTIFS(#REF!,'Манзилли сотиб олиш (2)'!$F1348,#REF!,'Манзилли сотиб олиш (2)'!V$3,#REF!,'Манзилли сотиб олиш (2)'!V$2)</f>
        <v>#REF!</v>
      </c>
      <c r="W1348" s="7" t="e">
        <f t="shared" si="269"/>
        <v>#REF!</v>
      </c>
      <c r="X1348" s="7">
        <f t="shared" si="264"/>
        <v>0</v>
      </c>
      <c r="Y1348" s="7">
        <f t="shared" si="270"/>
        <v>0</v>
      </c>
      <c r="Z1348" s="7">
        <f t="shared" si="265"/>
        <v>0</v>
      </c>
      <c r="AA1348" s="7">
        <v>0</v>
      </c>
      <c r="AB1348" s="7" t="e">
        <f t="shared" si="271"/>
        <v>#REF!</v>
      </c>
      <c r="AC1348" s="7">
        <f t="shared" si="272"/>
        <v>0</v>
      </c>
      <c r="AD1348" s="12" t="e">
        <f>++VLOOKUP(F1348,#REF!,3,0)</f>
        <v>#REF!</v>
      </c>
      <c r="AE1348" s="10"/>
      <c r="AF1348" s="10"/>
    </row>
    <row r="1349" spans="1:32" x14ac:dyDescent="0.25">
      <c r="A1349" s="5">
        <f t="shared" si="273"/>
        <v>88</v>
      </c>
      <c r="B1349" s="22" t="s">
        <v>682</v>
      </c>
      <c r="C1349" s="6" t="s">
        <v>4912</v>
      </c>
      <c r="D1349" s="5" t="s">
        <v>4913</v>
      </c>
      <c r="E1349" s="7">
        <v>98826483</v>
      </c>
      <c r="F1349" s="7">
        <v>32501967090024</v>
      </c>
      <c r="G1349" s="7" t="s">
        <v>4914</v>
      </c>
      <c r="H1349" s="14">
        <v>45203</v>
      </c>
      <c r="I1349" s="5" t="s">
        <v>1126</v>
      </c>
      <c r="J1349" s="5" t="e">
        <f>++COUNTIFS(#REF!,'Манзилли сотиб олиш (2)'!$F1349,#REF!,'Манзилли сотиб олиш (2)'!J$3,#REF!,'Манзилли сотиб олиш (2)'!J$2)</f>
        <v>#REF!</v>
      </c>
      <c r="K1349" s="5" t="e">
        <f>++COUNTIFS(#REF!,'Манзилли сотиб олиш (2)'!$F1349,#REF!,'Манзилли сотиб олиш (2)'!K$3,#REF!,'Манзилли сотиб олиш (2)'!K$2)</f>
        <v>#REF!</v>
      </c>
      <c r="L1349" s="5" t="e">
        <f>++COUNTIFS(#REF!,'Манзилли сотиб олиш (2)'!$F1349,#REF!,'Манзилли сотиб олиш (2)'!L$3,#REF!,'Манзилли сотиб олиш (2)'!L$2)</f>
        <v>#REF!</v>
      </c>
      <c r="M1349" s="5" t="e">
        <f>++COUNTIFS(#REF!,'Манзилли сотиб олиш (2)'!$F1349,#REF!,'Манзилли сотиб олиш (2)'!M$3,#REF!,'Манзилли сотиб олиш (2)'!M$2)</f>
        <v>#REF!</v>
      </c>
      <c r="N1349" s="5" t="e">
        <f>++COUNTIFS(#REF!,'Манзилли сотиб олиш (2)'!$F1349,#REF!,'Манзилли сотиб олиш (2)'!N$3,#REF!,'Манзилли сотиб олиш (2)'!N$2)</f>
        <v>#REF!</v>
      </c>
      <c r="O1349" s="7" t="e">
        <f t="shared" si="266"/>
        <v>#REF!</v>
      </c>
      <c r="P1349" s="7">
        <f t="shared" si="267"/>
        <v>0</v>
      </c>
      <c r="Q1349" s="7">
        <f t="shared" si="268"/>
        <v>0</v>
      </c>
      <c r="R1349" s="5" t="e">
        <f>++COUNTIFS(#REF!,'Манзилли сотиб олиш (2)'!$F1349,#REF!,'Манзилли сотиб олиш (2)'!R$3,#REF!,'Манзилли сотиб олиш (2)'!R$2)</f>
        <v>#REF!</v>
      </c>
      <c r="S1349" s="5" t="e">
        <f>++COUNTIFS(#REF!,'Манзилли сотиб олиш (2)'!$F1349,#REF!,'Манзилли сотиб олиш (2)'!S$3,#REF!,'Манзилли сотиб олиш (2)'!S$2)</f>
        <v>#REF!</v>
      </c>
      <c r="T1349" s="19" t="e">
        <f>++COUNTIFS(#REF!,'Манзилли сотиб олиш (2)'!$F1349,#REF!,'Манзилли сотиб олиш (2)'!T$3,#REF!,'Манзилли сотиб олиш (2)'!T$2)</f>
        <v>#REF!</v>
      </c>
      <c r="U1349" s="5" t="e">
        <f>++COUNTIFS(#REF!,'Манзилли сотиб олиш (2)'!$F1349,#REF!,'Манзилли сотиб олиш (2)'!U$3,#REF!,'Манзилли сотиб олиш (2)'!U$2)</f>
        <v>#REF!</v>
      </c>
      <c r="V1349" s="5" t="e">
        <f>++COUNTIFS(#REF!,'Манзилли сотиб олиш (2)'!$F1349,#REF!,'Манзилли сотиб олиш (2)'!V$3,#REF!,'Манзилли сотиб олиш (2)'!V$2)</f>
        <v>#REF!</v>
      </c>
      <c r="W1349" s="7" t="e">
        <f t="shared" si="269"/>
        <v>#REF!</v>
      </c>
      <c r="X1349" s="7">
        <f t="shared" si="264"/>
        <v>0</v>
      </c>
      <c r="Y1349" s="7">
        <f t="shared" si="270"/>
        <v>0</v>
      </c>
      <c r="Z1349" s="7">
        <f t="shared" si="265"/>
        <v>0</v>
      </c>
      <c r="AA1349" s="7">
        <v>0</v>
      </c>
      <c r="AB1349" s="7" t="e">
        <f t="shared" si="271"/>
        <v>#REF!</v>
      </c>
      <c r="AC1349" s="7">
        <f t="shared" si="272"/>
        <v>0</v>
      </c>
      <c r="AD1349" s="12" t="e">
        <f>++VLOOKUP(F1349,#REF!,3,0)</f>
        <v>#REF!</v>
      </c>
      <c r="AE1349" s="10"/>
      <c r="AF1349" s="10"/>
    </row>
    <row r="1350" spans="1:32" x14ac:dyDescent="0.25">
      <c r="A1350" s="5">
        <f t="shared" si="273"/>
        <v>89</v>
      </c>
      <c r="B1350" s="22" t="s">
        <v>682</v>
      </c>
      <c r="C1350" s="6" t="s">
        <v>4915</v>
      </c>
      <c r="D1350" s="5" t="s">
        <v>4916</v>
      </c>
      <c r="E1350" s="7">
        <v>98819131</v>
      </c>
      <c r="F1350" s="7">
        <v>30111953140028</v>
      </c>
      <c r="G1350" s="7" t="s">
        <v>4917</v>
      </c>
      <c r="H1350" s="14">
        <v>45203</v>
      </c>
      <c r="I1350" s="5" t="s">
        <v>1126</v>
      </c>
      <c r="J1350" s="5" t="e">
        <f>++COUNTIFS(#REF!,'Манзилли сотиб олиш (2)'!$F1350,#REF!,'Манзилли сотиб олиш (2)'!J$3,#REF!,'Манзилли сотиб олиш (2)'!J$2)</f>
        <v>#REF!</v>
      </c>
      <c r="K1350" s="5" t="e">
        <f>++COUNTIFS(#REF!,'Манзилли сотиб олиш (2)'!$F1350,#REF!,'Манзилли сотиб олиш (2)'!K$3,#REF!,'Манзилли сотиб олиш (2)'!K$2)</f>
        <v>#REF!</v>
      </c>
      <c r="L1350" s="5" t="e">
        <f>++COUNTIFS(#REF!,'Манзилли сотиб олиш (2)'!$F1350,#REF!,'Манзилли сотиб олиш (2)'!L$3,#REF!,'Манзилли сотиб олиш (2)'!L$2)</f>
        <v>#REF!</v>
      </c>
      <c r="M1350" s="5" t="e">
        <f>++COUNTIFS(#REF!,'Манзилли сотиб олиш (2)'!$F1350,#REF!,'Манзилли сотиб олиш (2)'!M$3,#REF!,'Манзилли сотиб олиш (2)'!M$2)</f>
        <v>#REF!</v>
      </c>
      <c r="N1350" s="5" t="e">
        <f>++COUNTIFS(#REF!,'Манзилли сотиб олиш (2)'!$F1350,#REF!,'Манзилли сотиб олиш (2)'!N$3,#REF!,'Манзилли сотиб олиш (2)'!N$2)</f>
        <v>#REF!</v>
      </c>
      <c r="O1350" s="7" t="e">
        <f t="shared" si="266"/>
        <v>#REF!</v>
      </c>
      <c r="P1350" s="7">
        <f t="shared" si="267"/>
        <v>0</v>
      </c>
      <c r="Q1350" s="7">
        <f t="shared" si="268"/>
        <v>0</v>
      </c>
      <c r="R1350" s="5" t="e">
        <f>++COUNTIFS(#REF!,'Манзилли сотиб олиш (2)'!$F1350,#REF!,'Манзилли сотиб олиш (2)'!R$3,#REF!,'Манзилли сотиб олиш (2)'!R$2)</f>
        <v>#REF!</v>
      </c>
      <c r="S1350" s="5" t="e">
        <f>++COUNTIFS(#REF!,'Манзилли сотиб олиш (2)'!$F1350,#REF!,'Манзилли сотиб олиш (2)'!S$3,#REF!,'Манзилли сотиб олиш (2)'!S$2)</f>
        <v>#REF!</v>
      </c>
      <c r="T1350" s="19" t="e">
        <f>++COUNTIFS(#REF!,'Манзилли сотиб олиш (2)'!$F1350,#REF!,'Манзилли сотиб олиш (2)'!T$3,#REF!,'Манзилли сотиб олиш (2)'!T$2)</f>
        <v>#REF!</v>
      </c>
      <c r="U1350" s="5" t="e">
        <f>++COUNTIFS(#REF!,'Манзилли сотиб олиш (2)'!$F1350,#REF!,'Манзилли сотиб олиш (2)'!U$3,#REF!,'Манзилли сотиб олиш (2)'!U$2)</f>
        <v>#REF!</v>
      </c>
      <c r="V1350" s="5" t="e">
        <f>++COUNTIFS(#REF!,'Манзилли сотиб олиш (2)'!$F1350,#REF!,'Манзилли сотиб олиш (2)'!V$3,#REF!,'Манзилли сотиб олиш (2)'!V$2)</f>
        <v>#REF!</v>
      </c>
      <c r="W1350" s="7" t="e">
        <f t="shared" si="269"/>
        <v>#REF!</v>
      </c>
      <c r="X1350" s="7">
        <f t="shared" si="264"/>
        <v>0</v>
      </c>
      <c r="Y1350" s="7">
        <f t="shared" si="270"/>
        <v>0</v>
      </c>
      <c r="Z1350" s="7">
        <f t="shared" si="265"/>
        <v>0</v>
      </c>
      <c r="AA1350" s="7">
        <v>0</v>
      </c>
      <c r="AB1350" s="7" t="e">
        <f t="shared" si="271"/>
        <v>#REF!</v>
      </c>
      <c r="AC1350" s="7">
        <f t="shared" si="272"/>
        <v>0</v>
      </c>
      <c r="AD1350" s="12" t="e">
        <f>++VLOOKUP(F1350,#REF!,3,0)</f>
        <v>#REF!</v>
      </c>
      <c r="AE1350" s="10"/>
      <c r="AF1350" s="10"/>
    </row>
    <row r="1351" spans="1:32" x14ac:dyDescent="0.25">
      <c r="A1351" s="5">
        <f t="shared" si="273"/>
        <v>90</v>
      </c>
      <c r="B1351" s="22" t="s">
        <v>682</v>
      </c>
      <c r="C1351" s="6" t="s">
        <v>1692</v>
      </c>
      <c r="D1351" s="5" t="s">
        <v>703</v>
      </c>
      <c r="E1351" s="7">
        <v>98824492</v>
      </c>
      <c r="F1351" s="7">
        <v>42602717170018</v>
      </c>
      <c r="G1351" s="7" t="s">
        <v>2649</v>
      </c>
      <c r="H1351" s="14">
        <v>45203</v>
      </c>
      <c r="I1351" s="5" t="s">
        <v>1126</v>
      </c>
      <c r="J1351" s="5" t="e">
        <f>++COUNTIFS(#REF!,'Манзилли сотиб олиш (2)'!$F1351,#REF!,'Манзилли сотиб олиш (2)'!J$3,#REF!,'Манзилли сотиб олиш (2)'!J$2)</f>
        <v>#REF!</v>
      </c>
      <c r="K1351" s="5" t="e">
        <f>++COUNTIFS(#REF!,'Манзилли сотиб олиш (2)'!$F1351,#REF!,'Манзилли сотиб олиш (2)'!K$3,#REF!,'Манзилли сотиб олиш (2)'!K$2)</f>
        <v>#REF!</v>
      </c>
      <c r="L1351" s="5" t="e">
        <f>++COUNTIFS(#REF!,'Манзилли сотиб олиш (2)'!$F1351,#REF!,'Манзилли сотиб олиш (2)'!L$3,#REF!,'Манзилли сотиб олиш (2)'!L$2)</f>
        <v>#REF!</v>
      </c>
      <c r="M1351" s="5" t="e">
        <f>++COUNTIFS(#REF!,'Манзилли сотиб олиш (2)'!$F1351,#REF!,'Манзилли сотиб олиш (2)'!M$3,#REF!,'Манзилли сотиб олиш (2)'!M$2)</f>
        <v>#REF!</v>
      </c>
      <c r="N1351" s="5" t="e">
        <f>++COUNTIFS(#REF!,'Манзилли сотиб олиш (2)'!$F1351,#REF!,'Манзилли сотиб олиш (2)'!N$3,#REF!,'Манзилли сотиб олиш (2)'!N$2)</f>
        <v>#REF!</v>
      </c>
      <c r="O1351" s="7" t="e">
        <f t="shared" si="266"/>
        <v>#REF!</v>
      </c>
      <c r="P1351" s="7">
        <f t="shared" si="267"/>
        <v>0</v>
      </c>
      <c r="Q1351" s="7">
        <f t="shared" si="268"/>
        <v>0</v>
      </c>
      <c r="R1351" s="5" t="e">
        <f>++COUNTIFS(#REF!,'Манзилли сотиб олиш (2)'!$F1351,#REF!,'Манзилли сотиб олиш (2)'!R$3,#REF!,'Манзилли сотиб олиш (2)'!R$2)</f>
        <v>#REF!</v>
      </c>
      <c r="S1351" s="5" t="e">
        <f>++COUNTIFS(#REF!,'Манзилли сотиб олиш (2)'!$F1351,#REF!,'Манзилли сотиб олиш (2)'!S$3,#REF!,'Манзилли сотиб олиш (2)'!S$2)</f>
        <v>#REF!</v>
      </c>
      <c r="T1351" s="19" t="e">
        <f>++COUNTIFS(#REF!,'Манзилли сотиб олиш (2)'!$F1351,#REF!,'Манзилли сотиб олиш (2)'!T$3,#REF!,'Манзилли сотиб олиш (2)'!T$2)</f>
        <v>#REF!</v>
      </c>
      <c r="U1351" s="5" t="e">
        <f>++COUNTIFS(#REF!,'Манзилли сотиб олиш (2)'!$F1351,#REF!,'Манзилли сотиб олиш (2)'!U$3,#REF!,'Манзилли сотиб олиш (2)'!U$2)</f>
        <v>#REF!</v>
      </c>
      <c r="V1351" s="5" t="e">
        <f>++COUNTIFS(#REF!,'Манзилли сотиб олиш (2)'!$F1351,#REF!,'Манзилли сотиб олиш (2)'!V$3,#REF!,'Манзилли сотиб олиш (2)'!V$2)</f>
        <v>#REF!</v>
      </c>
      <c r="W1351" s="7" t="e">
        <f t="shared" si="269"/>
        <v>#REF!</v>
      </c>
      <c r="X1351" s="7">
        <f t="shared" si="264"/>
        <v>0</v>
      </c>
      <c r="Y1351" s="7">
        <f t="shared" si="270"/>
        <v>0</v>
      </c>
      <c r="Z1351" s="7">
        <f t="shared" si="265"/>
        <v>0</v>
      </c>
      <c r="AA1351" s="7">
        <v>0</v>
      </c>
      <c r="AB1351" s="7" t="e">
        <f t="shared" si="271"/>
        <v>#REF!</v>
      </c>
      <c r="AC1351" s="7">
        <f t="shared" si="272"/>
        <v>0</v>
      </c>
      <c r="AD1351" s="12" t="e">
        <f>++VLOOKUP(F1351,#REF!,3,0)</f>
        <v>#REF!</v>
      </c>
      <c r="AE1351" s="10"/>
      <c r="AF1351" s="10"/>
    </row>
    <row r="1352" spans="1:32" x14ac:dyDescent="0.25">
      <c r="A1352" s="5">
        <f t="shared" si="273"/>
        <v>91</v>
      </c>
      <c r="B1352" s="22" t="s">
        <v>682</v>
      </c>
      <c r="C1352" s="6" t="s">
        <v>1702</v>
      </c>
      <c r="D1352" s="5" t="s">
        <v>694</v>
      </c>
      <c r="E1352" s="7">
        <v>98823101</v>
      </c>
      <c r="F1352" s="7">
        <v>41402783140095</v>
      </c>
      <c r="G1352" s="7" t="s">
        <v>2658</v>
      </c>
      <c r="H1352" s="14">
        <v>45203</v>
      </c>
      <c r="I1352" s="5" t="s">
        <v>1126</v>
      </c>
      <c r="J1352" s="5" t="e">
        <f>++COUNTIFS(#REF!,'Манзилли сотиб олиш (2)'!$F1352,#REF!,'Манзилли сотиб олиш (2)'!J$3,#REF!,'Манзилли сотиб олиш (2)'!J$2)</f>
        <v>#REF!</v>
      </c>
      <c r="K1352" s="5" t="e">
        <f>++COUNTIFS(#REF!,'Манзилли сотиб олиш (2)'!$F1352,#REF!,'Манзилли сотиб олиш (2)'!K$3,#REF!,'Манзилли сотиб олиш (2)'!K$2)</f>
        <v>#REF!</v>
      </c>
      <c r="L1352" s="5" t="e">
        <f>++COUNTIFS(#REF!,'Манзилли сотиб олиш (2)'!$F1352,#REF!,'Манзилли сотиб олиш (2)'!L$3,#REF!,'Манзилли сотиб олиш (2)'!L$2)</f>
        <v>#REF!</v>
      </c>
      <c r="M1352" s="5" t="e">
        <f>++COUNTIFS(#REF!,'Манзилли сотиб олиш (2)'!$F1352,#REF!,'Манзилли сотиб олиш (2)'!M$3,#REF!,'Манзилли сотиб олиш (2)'!M$2)</f>
        <v>#REF!</v>
      </c>
      <c r="N1352" s="5" t="e">
        <f>++COUNTIFS(#REF!,'Манзилли сотиб олиш (2)'!$F1352,#REF!,'Манзилли сотиб олиш (2)'!N$3,#REF!,'Манзилли сотиб олиш (2)'!N$2)</f>
        <v>#REF!</v>
      </c>
      <c r="O1352" s="7" t="e">
        <f t="shared" si="266"/>
        <v>#REF!</v>
      </c>
      <c r="P1352" s="7">
        <f t="shared" si="267"/>
        <v>0</v>
      </c>
      <c r="Q1352" s="7">
        <f t="shared" si="268"/>
        <v>0</v>
      </c>
      <c r="R1352" s="5" t="e">
        <f>++COUNTIFS(#REF!,'Манзилли сотиб олиш (2)'!$F1352,#REF!,'Манзилли сотиб олиш (2)'!R$3,#REF!,'Манзилли сотиб олиш (2)'!R$2)</f>
        <v>#REF!</v>
      </c>
      <c r="S1352" s="5" t="e">
        <f>++COUNTIFS(#REF!,'Манзилли сотиб олиш (2)'!$F1352,#REF!,'Манзилли сотиб олиш (2)'!S$3,#REF!,'Манзилли сотиб олиш (2)'!S$2)</f>
        <v>#REF!</v>
      </c>
      <c r="T1352" s="19" t="e">
        <f>++COUNTIFS(#REF!,'Манзилли сотиб олиш (2)'!$F1352,#REF!,'Манзилли сотиб олиш (2)'!T$3,#REF!,'Манзилли сотиб олиш (2)'!T$2)</f>
        <v>#REF!</v>
      </c>
      <c r="U1352" s="5" t="e">
        <f>++COUNTIFS(#REF!,'Манзилли сотиб олиш (2)'!$F1352,#REF!,'Манзилли сотиб олиш (2)'!U$3,#REF!,'Манзилли сотиб олиш (2)'!U$2)</f>
        <v>#REF!</v>
      </c>
      <c r="V1352" s="5" t="e">
        <f>++COUNTIFS(#REF!,'Манзилли сотиб олиш (2)'!$F1352,#REF!,'Манзилли сотиб олиш (2)'!V$3,#REF!,'Манзилли сотиб олиш (2)'!V$2)</f>
        <v>#REF!</v>
      </c>
      <c r="W1352" s="7" t="e">
        <f t="shared" si="269"/>
        <v>#REF!</v>
      </c>
      <c r="X1352" s="7">
        <f t="shared" si="264"/>
        <v>0</v>
      </c>
      <c r="Y1352" s="7">
        <f t="shared" si="270"/>
        <v>0</v>
      </c>
      <c r="Z1352" s="7">
        <f t="shared" si="265"/>
        <v>0</v>
      </c>
      <c r="AA1352" s="7">
        <v>0</v>
      </c>
      <c r="AB1352" s="7" t="e">
        <f t="shared" si="271"/>
        <v>#REF!</v>
      </c>
      <c r="AC1352" s="7">
        <f t="shared" si="272"/>
        <v>0</v>
      </c>
      <c r="AD1352" s="12" t="e">
        <f>++VLOOKUP(F1352,#REF!,3,0)</f>
        <v>#REF!</v>
      </c>
      <c r="AE1352" s="10"/>
      <c r="AF1352" s="10"/>
    </row>
    <row r="1353" spans="1:32" x14ac:dyDescent="0.25">
      <c r="A1353" s="5">
        <f t="shared" si="273"/>
        <v>92</v>
      </c>
      <c r="B1353" s="22" t="s">
        <v>682</v>
      </c>
      <c r="C1353" s="6" t="s">
        <v>1669</v>
      </c>
      <c r="D1353" s="5" t="s">
        <v>727</v>
      </c>
      <c r="E1353" s="7">
        <v>98817730</v>
      </c>
      <c r="F1353" s="7">
        <v>33105963140029</v>
      </c>
      <c r="G1353" s="7" t="s">
        <v>2626</v>
      </c>
      <c r="H1353" s="14">
        <v>45203</v>
      </c>
      <c r="I1353" s="5" t="s">
        <v>1126</v>
      </c>
      <c r="J1353" s="5" t="e">
        <f>++COUNTIFS(#REF!,'Манзилли сотиб олиш (2)'!$F1353,#REF!,'Манзилли сотиб олиш (2)'!J$3,#REF!,'Манзилли сотиб олиш (2)'!J$2)</f>
        <v>#REF!</v>
      </c>
      <c r="K1353" s="5" t="e">
        <f>++COUNTIFS(#REF!,'Манзилли сотиб олиш (2)'!$F1353,#REF!,'Манзилли сотиб олиш (2)'!K$3,#REF!,'Манзилли сотиб олиш (2)'!K$2)</f>
        <v>#REF!</v>
      </c>
      <c r="L1353" s="5" t="e">
        <f>++COUNTIFS(#REF!,'Манзилли сотиб олиш (2)'!$F1353,#REF!,'Манзилли сотиб олиш (2)'!L$3,#REF!,'Манзилли сотиб олиш (2)'!L$2)</f>
        <v>#REF!</v>
      </c>
      <c r="M1353" s="5" t="e">
        <f>++COUNTIFS(#REF!,'Манзилли сотиб олиш (2)'!$F1353,#REF!,'Манзилли сотиб олиш (2)'!M$3,#REF!,'Манзилли сотиб олиш (2)'!M$2)</f>
        <v>#REF!</v>
      </c>
      <c r="N1353" s="5" t="e">
        <f>++COUNTIFS(#REF!,'Манзилли сотиб олиш (2)'!$F1353,#REF!,'Манзилли сотиб олиш (2)'!N$3,#REF!,'Манзилли сотиб олиш (2)'!N$2)</f>
        <v>#REF!</v>
      </c>
      <c r="O1353" s="7" t="e">
        <f t="shared" si="266"/>
        <v>#REF!</v>
      </c>
      <c r="P1353" s="7">
        <f t="shared" si="267"/>
        <v>0</v>
      </c>
      <c r="Q1353" s="7">
        <f t="shared" si="268"/>
        <v>0</v>
      </c>
      <c r="R1353" s="5" t="e">
        <f>++COUNTIFS(#REF!,'Манзилли сотиб олиш (2)'!$F1353,#REF!,'Манзилли сотиб олиш (2)'!R$3,#REF!,'Манзилли сотиб олиш (2)'!R$2)</f>
        <v>#REF!</v>
      </c>
      <c r="S1353" s="5" t="e">
        <f>++COUNTIFS(#REF!,'Манзилли сотиб олиш (2)'!$F1353,#REF!,'Манзилли сотиб олиш (2)'!S$3,#REF!,'Манзилли сотиб олиш (2)'!S$2)</f>
        <v>#REF!</v>
      </c>
      <c r="T1353" s="19" t="e">
        <f>++COUNTIFS(#REF!,'Манзилли сотиб олиш (2)'!$F1353,#REF!,'Манзилли сотиб олиш (2)'!T$3,#REF!,'Манзилли сотиб олиш (2)'!T$2)</f>
        <v>#REF!</v>
      </c>
      <c r="U1353" s="5" t="e">
        <f>++COUNTIFS(#REF!,'Манзилли сотиб олиш (2)'!$F1353,#REF!,'Манзилли сотиб олиш (2)'!U$3,#REF!,'Манзилли сотиб олиш (2)'!U$2)</f>
        <v>#REF!</v>
      </c>
      <c r="V1353" s="5" t="e">
        <f>++COUNTIFS(#REF!,'Манзилли сотиб олиш (2)'!$F1353,#REF!,'Манзилли сотиб олиш (2)'!V$3,#REF!,'Манзилли сотиб олиш (2)'!V$2)</f>
        <v>#REF!</v>
      </c>
      <c r="W1353" s="7" t="e">
        <f t="shared" si="269"/>
        <v>#REF!</v>
      </c>
      <c r="X1353" s="7">
        <f t="shared" si="264"/>
        <v>0</v>
      </c>
      <c r="Y1353" s="7">
        <f t="shared" si="270"/>
        <v>0</v>
      </c>
      <c r="Z1353" s="7">
        <f t="shared" si="265"/>
        <v>0</v>
      </c>
      <c r="AA1353" s="7">
        <v>0</v>
      </c>
      <c r="AB1353" s="7" t="e">
        <f t="shared" si="271"/>
        <v>#REF!</v>
      </c>
      <c r="AC1353" s="7">
        <f t="shared" si="272"/>
        <v>0</v>
      </c>
      <c r="AD1353" s="12" t="e">
        <f>++VLOOKUP(F1353,#REF!,3,0)</f>
        <v>#REF!</v>
      </c>
      <c r="AE1353" s="10"/>
      <c r="AF1353" s="10"/>
    </row>
    <row r="1354" spans="1:32" x14ac:dyDescent="0.25">
      <c r="A1354" s="5">
        <f t="shared" si="273"/>
        <v>93</v>
      </c>
      <c r="B1354" s="22" t="s">
        <v>682</v>
      </c>
      <c r="C1354" s="6" t="s">
        <v>1706</v>
      </c>
      <c r="D1354" s="5" t="s">
        <v>690</v>
      </c>
      <c r="E1354" s="7">
        <v>98815860</v>
      </c>
      <c r="F1354" s="7">
        <v>30103893140101</v>
      </c>
      <c r="G1354" s="7" t="s">
        <v>2661</v>
      </c>
      <c r="H1354" s="14">
        <v>45203</v>
      </c>
      <c r="I1354" s="5" t="s">
        <v>1126</v>
      </c>
      <c r="J1354" s="5" t="e">
        <f>++COUNTIFS(#REF!,'Манзилли сотиб олиш (2)'!$F1354,#REF!,'Манзилли сотиб олиш (2)'!J$3,#REF!,'Манзилли сотиб олиш (2)'!J$2)</f>
        <v>#REF!</v>
      </c>
      <c r="K1354" s="5" t="e">
        <f>++COUNTIFS(#REF!,'Манзилли сотиб олиш (2)'!$F1354,#REF!,'Манзилли сотиб олиш (2)'!K$3,#REF!,'Манзилли сотиб олиш (2)'!K$2)</f>
        <v>#REF!</v>
      </c>
      <c r="L1354" s="5" t="e">
        <f>++COUNTIFS(#REF!,'Манзилли сотиб олиш (2)'!$F1354,#REF!,'Манзилли сотиб олиш (2)'!L$3,#REF!,'Манзилли сотиб олиш (2)'!L$2)</f>
        <v>#REF!</v>
      </c>
      <c r="M1354" s="5" t="e">
        <f>++COUNTIFS(#REF!,'Манзилли сотиб олиш (2)'!$F1354,#REF!,'Манзилли сотиб олиш (2)'!M$3,#REF!,'Манзилли сотиб олиш (2)'!M$2)</f>
        <v>#REF!</v>
      </c>
      <c r="N1354" s="5" t="e">
        <f>++COUNTIFS(#REF!,'Манзилли сотиб олиш (2)'!$F1354,#REF!,'Манзилли сотиб олиш (2)'!N$3,#REF!,'Манзилли сотиб олиш (2)'!N$2)</f>
        <v>#REF!</v>
      </c>
      <c r="O1354" s="7" t="e">
        <f t="shared" si="266"/>
        <v>#REF!</v>
      </c>
      <c r="P1354" s="7">
        <f t="shared" si="267"/>
        <v>0</v>
      </c>
      <c r="Q1354" s="7">
        <f t="shared" si="268"/>
        <v>0</v>
      </c>
      <c r="R1354" s="5" t="e">
        <f>++COUNTIFS(#REF!,'Манзилли сотиб олиш (2)'!$F1354,#REF!,'Манзилли сотиб олиш (2)'!R$3,#REF!,'Манзилли сотиб олиш (2)'!R$2)</f>
        <v>#REF!</v>
      </c>
      <c r="S1354" s="5" t="e">
        <f>++COUNTIFS(#REF!,'Манзилли сотиб олиш (2)'!$F1354,#REF!,'Манзилли сотиб олиш (2)'!S$3,#REF!,'Манзилли сотиб олиш (2)'!S$2)</f>
        <v>#REF!</v>
      </c>
      <c r="T1354" s="19" t="e">
        <f>++COUNTIFS(#REF!,'Манзилли сотиб олиш (2)'!$F1354,#REF!,'Манзилли сотиб олиш (2)'!T$3,#REF!,'Манзилли сотиб олиш (2)'!T$2)</f>
        <v>#REF!</v>
      </c>
      <c r="U1354" s="5" t="e">
        <f>++COUNTIFS(#REF!,'Манзилли сотиб олиш (2)'!$F1354,#REF!,'Манзилли сотиб олиш (2)'!U$3,#REF!,'Манзилли сотиб олиш (2)'!U$2)</f>
        <v>#REF!</v>
      </c>
      <c r="V1354" s="5" t="e">
        <f>++COUNTIFS(#REF!,'Манзилли сотиб олиш (2)'!$F1354,#REF!,'Манзилли сотиб олиш (2)'!V$3,#REF!,'Манзилли сотиб олиш (2)'!V$2)</f>
        <v>#REF!</v>
      </c>
      <c r="W1354" s="7" t="e">
        <f t="shared" si="269"/>
        <v>#REF!</v>
      </c>
      <c r="X1354" s="7">
        <f t="shared" si="264"/>
        <v>0</v>
      </c>
      <c r="Y1354" s="7">
        <f t="shared" si="270"/>
        <v>0</v>
      </c>
      <c r="Z1354" s="7">
        <f t="shared" si="265"/>
        <v>0</v>
      </c>
      <c r="AA1354" s="7">
        <v>0</v>
      </c>
      <c r="AB1354" s="7" t="e">
        <f t="shared" si="271"/>
        <v>#REF!</v>
      </c>
      <c r="AC1354" s="7">
        <f t="shared" si="272"/>
        <v>0</v>
      </c>
      <c r="AD1354" s="12" t="e">
        <f>++VLOOKUP(F1354,#REF!,3,0)</f>
        <v>#REF!</v>
      </c>
      <c r="AE1354" s="10"/>
      <c r="AF1354" s="10"/>
    </row>
    <row r="1355" spans="1:32" x14ac:dyDescent="0.25">
      <c r="A1355" s="5">
        <f t="shared" si="273"/>
        <v>94</v>
      </c>
      <c r="B1355" s="22" t="s">
        <v>682</v>
      </c>
      <c r="C1355" s="6" t="s">
        <v>4918</v>
      </c>
      <c r="D1355" s="5" t="s">
        <v>4919</v>
      </c>
      <c r="E1355" s="7">
        <v>98815082</v>
      </c>
      <c r="F1355" s="7">
        <v>42904803140087</v>
      </c>
      <c r="G1355" s="7" t="s">
        <v>4920</v>
      </c>
      <c r="H1355" s="14">
        <v>45203</v>
      </c>
      <c r="I1355" s="5" t="s">
        <v>1126</v>
      </c>
      <c r="J1355" s="5" t="e">
        <f>++COUNTIFS(#REF!,'Манзилли сотиб олиш (2)'!$F1355,#REF!,'Манзилли сотиб олиш (2)'!J$3,#REF!,'Манзилли сотиб олиш (2)'!J$2)</f>
        <v>#REF!</v>
      </c>
      <c r="K1355" s="5" t="e">
        <f>++COUNTIFS(#REF!,'Манзилли сотиб олиш (2)'!$F1355,#REF!,'Манзилли сотиб олиш (2)'!K$3,#REF!,'Манзилли сотиб олиш (2)'!K$2)</f>
        <v>#REF!</v>
      </c>
      <c r="L1355" s="5" t="e">
        <f>++COUNTIFS(#REF!,'Манзилли сотиб олиш (2)'!$F1355,#REF!,'Манзилли сотиб олиш (2)'!L$3,#REF!,'Манзилли сотиб олиш (2)'!L$2)</f>
        <v>#REF!</v>
      </c>
      <c r="M1355" s="5" t="e">
        <f>++COUNTIFS(#REF!,'Манзилли сотиб олиш (2)'!$F1355,#REF!,'Манзилли сотиб олиш (2)'!M$3,#REF!,'Манзилли сотиб олиш (2)'!M$2)</f>
        <v>#REF!</v>
      </c>
      <c r="N1355" s="5" t="e">
        <f>++COUNTIFS(#REF!,'Манзилли сотиб олиш (2)'!$F1355,#REF!,'Манзилли сотиб олиш (2)'!N$3,#REF!,'Манзилли сотиб олиш (2)'!N$2)</f>
        <v>#REF!</v>
      </c>
      <c r="O1355" s="7" t="e">
        <f t="shared" si="266"/>
        <v>#REF!</v>
      </c>
      <c r="P1355" s="7">
        <f t="shared" si="267"/>
        <v>0</v>
      </c>
      <c r="Q1355" s="7">
        <f t="shared" si="268"/>
        <v>0</v>
      </c>
      <c r="R1355" s="5" t="e">
        <f>++COUNTIFS(#REF!,'Манзилли сотиб олиш (2)'!$F1355,#REF!,'Манзилли сотиб олиш (2)'!R$3,#REF!,'Манзилли сотиб олиш (2)'!R$2)</f>
        <v>#REF!</v>
      </c>
      <c r="S1355" s="5" t="e">
        <f>++COUNTIFS(#REF!,'Манзилли сотиб олиш (2)'!$F1355,#REF!,'Манзилли сотиб олиш (2)'!S$3,#REF!,'Манзилли сотиб олиш (2)'!S$2)</f>
        <v>#REF!</v>
      </c>
      <c r="T1355" s="19" t="e">
        <f>++COUNTIFS(#REF!,'Манзилли сотиб олиш (2)'!$F1355,#REF!,'Манзилли сотиб олиш (2)'!T$3,#REF!,'Манзилли сотиб олиш (2)'!T$2)</f>
        <v>#REF!</v>
      </c>
      <c r="U1355" s="5" t="e">
        <f>++COUNTIFS(#REF!,'Манзилли сотиб олиш (2)'!$F1355,#REF!,'Манзилли сотиб олиш (2)'!U$3,#REF!,'Манзилли сотиб олиш (2)'!U$2)</f>
        <v>#REF!</v>
      </c>
      <c r="V1355" s="5" t="e">
        <f>++COUNTIFS(#REF!,'Манзилли сотиб олиш (2)'!$F1355,#REF!,'Манзилли сотиб олиш (2)'!V$3,#REF!,'Манзилли сотиб олиш (2)'!V$2)</f>
        <v>#REF!</v>
      </c>
      <c r="W1355" s="7" t="e">
        <f t="shared" si="269"/>
        <v>#REF!</v>
      </c>
      <c r="X1355" s="7">
        <f t="shared" si="264"/>
        <v>0</v>
      </c>
      <c r="Y1355" s="7">
        <f t="shared" si="270"/>
        <v>0</v>
      </c>
      <c r="Z1355" s="7">
        <f t="shared" si="265"/>
        <v>0</v>
      </c>
      <c r="AA1355" s="7">
        <v>0</v>
      </c>
      <c r="AB1355" s="7" t="e">
        <f t="shared" si="271"/>
        <v>#REF!</v>
      </c>
      <c r="AC1355" s="7">
        <f t="shared" si="272"/>
        <v>0</v>
      </c>
      <c r="AD1355" s="12" t="e">
        <f>++VLOOKUP(F1355,#REF!,3,0)</f>
        <v>#REF!</v>
      </c>
      <c r="AE1355" s="10"/>
      <c r="AF1355" s="10"/>
    </row>
    <row r="1356" spans="1:32" x14ac:dyDescent="0.25">
      <c r="A1356" s="5">
        <f t="shared" si="273"/>
        <v>95</v>
      </c>
      <c r="B1356" s="22" t="s">
        <v>682</v>
      </c>
      <c r="C1356" s="6" t="s">
        <v>4921</v>
      </c>
      <c r="D1356" s="5" t="s">
        <v>4922</v>
      </c>
      <c r="E1356" s="7">
        <v>98789129</v>
      </c>
      <c r="F1356" s="7">
        <v>32011893140044</v>
      </c>
      <c r="G1356" s="7" t="s">
        <v>4923</v>
      </c>
      <c r="H1356" s="14">
        <v>45203</v>
      </c>
      <c r="I1356" s="5" t="s">
        <v>1125</v>
      </c>
      <c r="J1356" s="5" t="e">
        <f>++COUNTIFS(#REF!,'Манзилли сотиб олиш (2)'!$F1356,#REF!,'Манзилли сотиб олиш (2)'!J$3,#REF!,'Манзилли сотиб олиш (2)'!J$2)</f>
        <v>#REF!</v>
      </c>
      <c r="K1356" s="5" t="e">
        <f>++COUNTIFS(#REF!,'Манзилли сотиб олиш (2)'!$F1356,#REF!,'Манзилли сотиб олиш (2)'!K$3,#REF!,'Манзилли сотиб олиш (2)'!K$2)</f>
        <v>#REF!</v>
      </c>
      <c r="L1356" s="5" t="e">
        <f>++COUNTIFS(#REF!,'Манзилли сотиб олиш (2)'!$F1356,#REF!,'Манзилли сотиб олиш (2)'!L$3,#REF!,'Манзилли сотиб олиш (2)'!L$2)</f>
        <v>#REF!</v>
      </c>
      <c r="M1356" s="5" t="e">
        <f>++COUNTIFS(#REF!,'Манзилли сотиб олиш (2)'!$F1356,#REF!,'Манзилли сотиб олиш (2)'!M$3,#REF!,'Манзилли сотиб олиш (2)'!M$2)</f>
        <v>#REF!</v>
      </c>
      <c r="N1356" s="5" t="e">
        <f>++COUNTIFS(#REF!,'Манзилли сотиб олиш (2)'!$F1356,#REF!,'Манзилли сотиб олиш (2)'!N$3,#REF!,'Манзилли сотиб олиш (2)'!N$2)</f>
        <v>#REF!</v>
      </c>
      <c r="O1356" s="7" t="e">
        <f t="shared" si="266"/>
        <v>#REF!</v>
      </c>
      <c r="P1356" s="7">
        <f t="shared" si="267"/>
        <v>0</v>
      </c>
      <c r="Q1356" s="7">
        <f t="shared" si="268"/>
        <v>0</v>
      </c>
      <c r="R1356" s="5" t="e">
        <f>++COUNTIFS(#REF!,'Манзилли сотиб олиш (2)'!$F1356,#REF!,'Манзилли сотиб олиш (2)'!R$3,#REF!,'Манзилли сотиб олиш (2)'!R$2)</f>
        <v>#REF!</v>
      </c>
      <c r="S1356" s="5" t="e">
        <f>++COUNTIFS(#REF!,'Манзилли сотиб олиш (2)'!$F1356,#REF!,'Манзилли сотиб олиш (2)'!S$3,#REF!,'Манзилли сотиб олиш (2)'!S$2)</f>
        <v>#REF!</v>
      </c>
      <c r="T1356" s="19" t="e">
        <f>++COUNTIFS(#REF!,'Манзилли сотиб олиш (2)'!$F1356,#REF!,'Манзилли сотиб олиш (2)'!T$3,#REF!,'Манзилли сотиб олиш (2)'!T$2)</f>
        <v>#REF!</v>
      </c>
      <c r="U1356" s="5" t="e">
        <f>++COUNTIFS(#REF!,'Манзилли сотиб олиш (2)'!$F1356,#REF!,'Манзилли сотиб олиш (2)'!U$3,#REF!,'Манзилли сотиб олиш (2)'!U$2)</f>
        <v>#REF!</v>
      </c>
      <c r="V1356" s="5" t="e">
        <f>++COUNTIFS(#REF!,'Манзилли сотиб олиш (2)'!$F1356,#REF!,'Манзилли сотиб олиш (2)'!V$3,#REF!,'Манзилли сотиб олиш (2)'!V$2)</f>
        <v>#REF!</v>
      </c>
      <c r="W1356" s="7" t="e">
        <f t="shared" si="269"/>
        <v>#REF!</v>
      </c>
      <c r="X1356" s="7">
        <f t="shared" si="264"/>
        <v>0</v>
      </c>
      <c r="Y1356" s="7">
        <f t="shared" si="270"/>
        <v>0</v>
      </c>
      <c r="Z1356" s="7">
        <f t="shared" si="265"/>
        <v>0</v>
      </c>
      <c r="AA1356" s="7">
        <v>0</v>
      </c>
      <c r="AB1356" s="7" t="e">
        <f t="shared" si="271"/>
        <v>#REF!</v>
      </c>
      <c r="AC1356" s="7">
        <f t="shared" si="272"/>
        <v>0</v>
      </c>
      <c r="AD1356" s="12" t="e">
        <f>++VLOOKUP(F1356,#REF!,3,0)</f>
        <v>#REF!</v>
      </c>
      <c r="AE1356" s="10"/>
      <c r="AF1356" s="10"/>
    </row>
    <row r="1357" spans="1:32" x14ac:dyDescent="0.25">
      <c r="A1357" s="5">
        <f t="shared" si="273"/>
        <v>96</v>
      </c>
      <c r="B1357" s="22" t="s">
        <v>682</v>
      </c>
      <c r="C1357" s="6" t="s">
        <v>4924</v>
      </c>
      <c r="D1357" s="5" t="s">
        <v>4925</v>
      </c>
      <c r="E1357" s="7">
        <v>98794928</v>
      </c>
      <c r="F1357" s="7">
        <v>42508917170017</v>
      </c>
      <c r="G1357" s="7" t="s">
        <v>4926</v>
      </c>
      <c r="H1357" s="14">
        <v>45203</v>
      </c>
      <c r="I1357" s="5" t="s">
        <v>1125</v>
      </c>
      <c r="J1357" s="5" t="e">
        <f>++COUNTIFS(#REF!,'Манзилли сотиб олиш (2)'!$F1357,#REF!,'Манзилли сотиб олиш (2)'!J$3,#REF!,'Манзилли сотиб олиш (2)'!J$2)</f>
        <v>#REF!</v>
      </c>
      <c r="K1357" s="5" t="e">
        <f>++COUNTIFS(#REF!,'Манзилли сотиб олиш (2)'!$F1357,#REF!,'Манзилли сотиб олиш (2)'!K$3,#REF!,'Манзилли сотиб олиш (2)'!K$2)</f>
        <v>#REF!</v>
      </c>
      <c r="L1357" s="5" t="e">
        <f>++COUNTIFS(#REF!,'Манзилли сотиб олиш (2)'!$F1357,#REF!,'Манзилли сотиб олиш (2)'!L$3,#REF!,'Манзилли сотиб олиш (2)'!L$2)</f>
        <v>#REF!</v>
      </c>
      <c r="M1357" s="5" t="e">
        <f>++COUNTIFS(#REF!,'Манзилли сотиб олиш (2)'!$F1357,#REF!,'Манзилли сотиб олиш (2)'!M$3,#REF!,'Манзилли сотиб олиш (2)'!M$2)</f>
        <v>#REF!</v>
      </c>
      <c r="N1357" s="5" t="e">
        <f>++COUNTIFS(#REF!,'Манзилли сотиб олиш (2)'!$F1357,#REF!,'Манзилли сотиб олиш (2)'!N$3,#REF!,'Манзилли сотиб олиш (2)'!N$2)</f>
        <v>#REF!</v>
      </c>
      <c r="O1357" s="7" t="e">
        <f t="shared" si="266"/>
        <v>#REF!</v>
      </c>
      <c r="P1357" s="7">
        <f t="shared" si="267"/>
        <v>0</v>
      </c>
      <c r="Q1357" s="7">
        <f t="shared" si="268"/>
        <v>0</v>
      </c>
      <c r="R1357" s="5" t="e">
        <f>++COUNTIFS(#REF!,'Манзилли сотиб олиш (2)'!$F1357,#REF!,'Манзилли сотиб олиш (2)'!R$3,#REF!,'Манзилли сотиб олиш (2)'!R$2)</f>
        <v>#REF!</v>
      </c>
      <c r="S1357" s="5" t="e">
        <f>++COUNTIFS(#REF!,'Манзилли сотиб олиш (2)'!$F1357,#REF!,'Манзилли сотиб олиш (2)'!S$3,#REF!,'Манзилли сотиб олиш (2)'!S$2)</f>
        <v>#REF!</v>
      </c>
      <c r="T1357" s="19" t="e">
        <f>++COUNTIFS(#REF!,'Манзилли сотиб олиш (2)'!$F1357,#REF!,'Манзилли сотиб олиш (2)'!T$3,#REF!,'Манзилли сотиб олиш (2)'!T$2)</f>
        <v>#REF!</v>
      </c>
      <c r="U1357" s="5" t="e">
        <f>++COUNTIFS(#REF!,'Манзилли сотиб олиш (2)'!$F1357,#REF!,'Манзилли сотиб олиш (2)'!U$3,#REF!,'Манзилли сотиб олиш (2)'!U$2)</f>
        <v>#REF!</v>
      </c>
      <c r="V1357" s="5" t="e">
        <f>++COUNTIFS(#REF!,'Манзилли сотиб олиш (2)'!$F1357,#REF!,'Манзилли сотиб олиш (2)'!V$3,#REF!,'Манзилли сотиб олиш (2)'!V$2)</f>
        <v>#REF!</v>
      </c>
      <c r="W1357" s="7" t="e">
        <f t="shared" si="269"/>
        <v>#REF!</v>
      </c>
      <c r="X1357" s="7">
        <f t="shared" si="264"/>
        <v>0</v>
      </c>
      <c r="Y1357" s="7">
        <f t="shared" si="270"/>
        <v>0</v>
      </c>
      <c r="Z1357" s="7">
        <f t="shared" si="265"/>
        <v>0</v>
      </c>
      <c r="AA1357" s="7">
        <v>0</v>
      </c>
      <c r="AB1357" s="7" t="e">
        <f t="shared" si="271"/>
        <v>#REF!</v>
      </c>
      <c r="AC1357" s="7">
        <f t="shared" si="272"/>
        <v>0</v>
      </c>
      <c r="AD1357" s="12" t="e">
        <f>++VLOOKUP(F1357,#REF!,3,0)</f>
        <v>#REF!</v>
      </c>
      <c r="AE1357" s="10"/>
      <c r="AF1357" s="10"/>
    </row>
    <row r="1358" spans="1:32" x14ac:dyDescent="0.25">
      <c r="A1358" s="5">
        <f t="shared" si="273"/>
        <v>97</v>
      </c>
      <c r="B1358" s="22" t="s">
        <v>682</v>
      </c>
      <c r="C1358" s="6" t="s">
        <v>4927</v>
      </c>
      <c r="D1358" s="5" t="s">
        <v>4928</v>
      </c>
      <c r="E1358" s="7">
        <v>98792000</v>
      </c>
      <c r="F1358" s="7">
        <v>32311943140029</v>
      </c>
      <c r="G1358" s="7" t="s">
        <v>4929</v>
      </c>
      <c r="H1358" s="14">
        <v>45203</v>
      </c>
      <c r="I1358" s="5" t="s">
        <v>1126</v>
      </c>
      <c r="J1358" s="5" t="e">
        <f>++COUNTIFS(#REF!,'Манзилли сотиб олиш (2)'!$F1358,#REF!,'Манзилли сотиб олиш (2)'!J$3,#REF!,'Манзилли сотиб олиш (2)'!J$2)</f>
        <v>#REF!</v>
      </c>
      <c r="K1358" s="5" t="e">
        <f>++COUNTIFS(#REF!,'Манзилли сотиб олиш (2)'!$F1358,#REF!,'Манзилли сотиб олиш (2)'!K$3,#REF!,'Манзилли сотиб олиш (2)'!K$2)</f>
        <v>#REF!</v>
      </c>
      <c r="L1358" s="5" t="e">
        <f>++COUNTIFS(#REF!,'Манзилли сотиб олиш (2)'!$F1358,#REF!,'Манзилли сотиб олиш (2)'!L$3,#REF!,'Манзилли сотиб олиш (2)'!L$2)</f>
        <v>#REF!</v>
      </c>
      <c r="M1358" s="5" t="e">
        <f>++COUNTIFS(#REF!,'Манзилли сотиб олиш (2)'!$F1358,#REF!,'Манзилли сотиб олиш (2)'!M$3,#REF!,'Манзилли сотиб олиш (2)'!M$2)</f>
        <v>#REF!</v>
      </c>
      <c r="N1358" s="5" t="e">
        <f>++COUNTIFS(#REF!,'Манзилли сотиб олиш (2)'!$F1358,#REF!,'Манзилли сотиб олиш (2)'!N$3,#REF!,'Манзилли сотиб олиш (2)'!N$2)</f>
        <v>#REF!</v>
      </c>
      <c r="O1358" s="7" t="e">
        <f t="shared" si="266"/>
        <v>#REF!</v>
      </c>
      <c r="P1358" s="7">
        <f t="shared" si="267"/>
        <v>0</v>
      </c>
      <c r="Q1358" s="7">
        <f t="shared" si="268"/>
        <v>0</v>
      </c>
      <c r="R1358" s="5" t="e">
        <f>++COUNTIFS(#REF!,'Манзилли сотиб олиш (2)'!$F1358,#REF!,'Манзилли сотиб олиш (2)'!R$3,#REF!,'Манзилли сотиб олиш (2)'!R$2)</f>
        <v>#REF!</v>
      </c>
      <c r="S1358" s="5" t="e">
        <f>++COUNTIFS(#REF!,'Манзилли сотиб олиш (2)'!$F1358,#REF!,'Манзилли сотиб олиш (2)'!S$3,#REF!,'Манзилли сотиб олиш (2)'!S$2)</f>
        <v>#REF!</v>
      </c>
      <c r="T1358" s="19" t="e">
        <f>++COUNTIFS(#REF!,'Манзилли сотиб олиш (2)'!$F1358,#REF!,'Манзилли сотиб олиш (2)'!T$3,#REF!,'Манзилли сотиб олиш (2)'!T$2)</f>
        <v>#REF!</v>
      </c>
      <c r="U1358" s="5" t="e">
        <f>++COUNTIFS(#REF!,'Манзилли сотиб олиш (2)'!$F1358,#REF!,'Манзилли сотиб олиш (2)'!U$3,#REF!,'Манзилли сотиб олиш (2)'!U$2)</f>
        <v>#REF!</v>
      </c>
      <c r="V1358" s="5" t="e">
        <f>++COUNTIFS(#REF!,'Манзилли сотиб олиш (2)'!$F1358,#REF!,'Манзилли сотиб олиш (2)'!V$3,#REF!,'Манзилли сотиб олиш (2)'!V$2)</f>
        <v>#REF!</v>
      </c>
      <c r="W1358" s="7" t="e">
        <f t="shared" si="269"/>
        <v>#REF!</v>
      </c>
      <c r="X1358" s="7">
        <f t="shared" si="264"/>
        <v>0</v>
      </c>
      <c r="Y1358" s="7">
        <f t="shared" si="270"/>
        <v>0</v>
      </c>
      <c r="Z1358" s="7">
        <f t="shared" si="265"/>
        <v>0</v>
      </c>
      <c r="AA1358" s="7">
        <v>0</v>
      </c>
      <c r="AB1358" s="7" t="e">
        <f t="shared" si="271"/>
        <v>#REF!</v>
      </c>
      <c r="AC1358" s="7">
        <f t="shared" si="272"/>
        <v>0</v>
      </c>
      <c r="AD1358" s="12" t="e">
        <f>++VLOOKUP(F1358,#REF!,3,0)</f>
        <v>#REF!</v>
      </c>
      <c r="AE1358" s="10" t="s">
        <v>317</v>
      </c>
      <c r="AF1358" s="10" t="s">
        <v>996</v>
      </c>
    </row>
    <row r="1359" spans="1:32" x14ac:dyDescent="0.25">
      <c r="A1359" s="5">
        <f t="shared" si="273"/>
        <v>98</v>
      </c>
      <c r="B1359" s="22" t="s">
        <v>682</v>
      </c>
      <c r="C1359" s="6" t="s">
        <v>1709</v>
      </c>
      <c r="D1359" s="5" t="s">
        <v>688</v>
      </c>
      <c r="E1359" s="7">
        <v>98764003</v>
      </c>
      <c r="F1359" s="7">
        <v>31508933140049</v>
      </c>
      <c r="G1359" s="7" t="s">
        <v>2664</v>
      </c>
      <c r="H1359" s="14">
        <v>45203</v>
      </c>
      <c r="I1359" s="5" t="s">
        <v>1125</v>
      </c>
      <c r="J1359" s="5" t="e">
        <f>++COUNTIFS(#REF!,'Манзилли сотиб олиш (2)'!$F1359,#REF!,'Манзилли сотиб олиш (2)'!J$3,#REF!,'Манзилли сотиб олиш (2)'!J$2)</f>
        <v>#REF!</v>
      </c>
      <c r="K1359" s="5" t="e">
        <f>++COUNTIFS(#REF!,'Манзилли сотиб олиш (2)'!$F1359,#REF!,'Манзилли сотиб олиш (2)'!K$3,#REF!,'Манзилли сотиб олиш (2)'!K$2)</f>
        <v>#REF!</v>
      </c>
      <c r="L1359" s="5" t="e">
        <f>++COUNTIFS(#REF!,'Манзилли сотиб олиш (2)'!$F1359,#REF!,'Манзилли сотиб олиш (2)'!L$3,#REF!,'Манзилли сотиб олиш (2)'!L$2)</f>
        <v>#REF!</v>
      </c>
      <c r="M1359" s="5" t="e">
        <f>++COUNTIFS(#REF!,'Манзилли сотиб олиш (2)'!$F1359,#REF!,'Манзилли сотиб олиш (2)'!M$3,#REF!,'Манзилли сотиб олиш (2)'!M$2)</f>
        <v>#REF!</v>
      </c>
      <c r="N1359" s="5" t="e">
        <f>++COUNTIFS(#REF!,'Манзилли сотиб олиш (2)'!$F1359,#REF!,'Манзилли сотиб олиш (2)'!N$3,#REF!,'Манзилли сотиб олиш (2)'!N$2)</f>
        <v>#REF!</v>
      </c>
      <c r="O1359" s="7" t="e">
        <f t="shared" si="266"/>
        <v>#REF!</v>
      </c>
      <c r="P1359" s="7">
        <f t="shared" si="267"/>
        <v>0</v>
      </c>
      <c r="Q1359" s="7">
        <f t="shared" si="268"/>
        <v>0</v>
      </c>
      <c r="R1359" s="5" t="e">
        <f>++COUNTIFS(#REF!,'Манзилли сотиб олиш (2)'!$F1359,#REF!,'Манзилли сотиб олиш (2)'!R$3,#REF!,'Манзилли сотиб олиш (2)'!R$2)</f>
        <v>#REF!</v>
      </c>
      <c r="S1359" s="5" t="e">
        <f>++COUNTIFS(#REF!,'Манзилли сотиб олиш (2)'!$F1359,#REF!,'Манзилли сотиб олиш (2)'!S$3,#REF!,'Манзилли сотиб олиш (2)'!S$2)</f>
        <v>#REF!</v>
      </c>
      <c r="T1359" s="19" t="e">
        <f>++COUNTIFS(#REF!,'Манзилли сотиб олиш (2)'!$F1359,#REF!,'Манзилли сотиб олиш (2)'!T$3,#REF!,'Манзилли сотиб олиш (2)'!T$2)</f>
        <v>#REF!</v>
      </c>
      <c r="U1359" s="5" t="e">
        <f>++COUNTIFS(#REF!,'Манзилли сотиб олиш (2)'!$F1359,#REF!,'Манзилли сотиб олиш (2)'!U$3,#REF!,'Манзилли сотиб олиш (2)'!U$2)</f>
        <v>#REF!</v>
      </c>
      <c r="V1359" s="5" t="e">
        <f>++COUNTIFS(#REF!,'Манзилли сотиб олиш (2)'!$F1359,#REF!,'Манзилли сотиб олиш (2)'!V$3,#REF!,'Манзилли сотиб олиш (2)'!V$2)</f>
        <v>#REF!</v>
      </c>
      <c r="W1359" s="7" t="e">
        <f t="shared" si="269"/>
        <v>#REF!</v>
      </c>
      <c r="X1359" s="7">
        <f t="shared" si="264"/>
        <v>0</v>
      </c>
      <c r="Y1359" s="7">
        <f t="shared" si="270"/>
        <v>0</v>
      </c>
      <c r="Z1359" s="7">
        <f t="shared" si="265"/>
        <v>0</v>
      </c>
      <c r="AA1359" s="7">
        <v>0</v>
      </c>
      <c r="AB1359" s="7" t="e">
        <f t="shared" si="271"/>
        <v>#REF!</v>
      </c>
      <c r="AC1359" s="7">
        <f t="shared" si="272"/>
        <v>0</v>
      </c>
      <c r="AD1359" s="12" t="e">
        <f>++VLOOKUP(F1359,#REF!,3,0)</f>
        <v>#REF!</v>
      </c>
      <c r="AE1359" s="10"/>
      <c r="AF1359" s="10"/>
    </row>
    <row r="1360" spans="1:32" x14ac:dyDescent="0.25">
      <c r="A1360" s="5">
        <f t="shared" si="273"/>
        <v>99</v>
      </c>
      <c r="B1360" s="22" t="s">
        <v>682</v>
      </c>
      <c r="C1360" s="6" t="s">
        <v>1663</v>
      </c>
      <c r="D1360" s="5" t="s">
        <v>731</v>
      </c>
      <c r="E1360" s="7">
        <v>97863434</v>
      </c>
      <c r="F1360" s="7">
        <v>30704897170019</v>
      </c>
      <c r="G1360" s="7" t="s">
        <v>2620</v>
      </c>
      <c r="H1360" s="14">
        <v>45203</v>
      </c>
      <c r="I1360" s="5" t="s">
        <v>1125</v>
      </c>
      <c r="J1360" s="5" t="e">
        <f>++COUNTIFS(#REF!,'Манзилли сотиб олиш (2)'!$F1360,#REF!,'Манзилли сотиб олиш (2)'!J$3,#REF!,'Манзилли сотиб олиш (2)'!J$2)</f>
        <v>#REF!</v>
      </c>
      <c r="K1360" s="5" t="e">
        <f>++COUNTIFS(#REF!,'Манзилли сотиб олиш (2)'!$F1360,#REF!,'Манзилли сотиб олиш (2)'!K$3,#REF!,'Манзилли сотиб олиш (2)'!K$2)</f>
        <v>#REF!</v>
      </c>
      <c r="L1360" s="5" t="e">
        <f>++COUNTIFS(#REF!,'Манзилли сотиб олиш (2)'!$F1360,#REF!,'Манзилли сотиб олиш (2)'!L$3,#REF!,'Манзилли сотиб олиш (2)'!L$2)</f>
        <v>#REF!</v>
      </c>
      <c r="M1360" s="5" t="e">
        <f>++COUNTIFS(#REF!,'Манзилли сотиб олиш (2)'!$F1360,#REF!,'Манзилли сотиб олиш (2)'!M$3,#REF!,'Манзилли сотиб олиш (2)'!M$2)</f>
        <v>#REF!</v>
      </c>
      <c r="N1360" s="5" t="e">
        <f>++COUNTIFS(#REF!,'Манзилли сотиб олиш (2)'!$F1360,#REF!,'Манзилли сотиб олиш (2)'!N$3,#REF!,'Манзилли сотиб олиш (2)'!N$2)</f>
        <v>#REF!</v>
      </c>
      <c r="O1360" s="7" t="e">
        <f t="shared" si="266"/>
        <v>#REF!</v>
      </c>
      <c r="P1360" s="7">
        <f t="shared" si="267"/>
        <v>0</v>
      </c>
      <c r="Q1360" s="7">
        <f t="shared" si="268"/>
        <v>0</v>
      </c>
      <c r="R1360" s="5" t="e">
        <f>++COUNTIFS(#REF!,'Манзилли сотиб олиш (2)'!$F1360,#REF!,'Манзилли сотиб олиш (2)'!R$3,#REF!,'Манзилли сотиб олиш (2)'!R$2)</f>
        <v>#REF!</v>
      </c>
      <c r="S1360" s="5" t="e">
        <f>++COUNTIFS(#REF!,'Манзилли сотиб олиш (2)'!$F1360,#REF!,'Манзилли сотиб олиш (2)'!S$3,#REF!,'Манзилли сотиб олиш (2)'!S$2)</f>
        <v>#REF!</v>
      </c>
      <c r="T1360" s="19" t="e">
        <f>++COUNTIFS(#REF!,'Манзилли сотиб олиш (2)'!$F1360,#REF!,'Манзилли сотиб олиш (2)'!T$3,#REF!,'Манзилли сотиб олиш (2)'!T$2)</f>
        <v>#REF!</v>
      </c>
      <c r="U1360" s="5" t="e">
        <f>++COUNTIFS(#REF!,'Манзилли сотиб олиш (2)'!$F1360,#REF!,'Манзилли сотиб олиш (2)'!U$3,#REF!,'Манзилли сотиб олиш (2)'!U$2)</f>
        <v>#REF!</v>
      </c>
      <c r="V1360" s="5" t="e">
        <f>++COUNTIFS(#REF!,'Манзилли сотиб олиш (2)'!$F1360,#REF!,'Манзилли сотиб олиш (2)'!V$3,#REF!,'Манзилли сотиб олиш (2)'!V$2)</f>
        <v>#REF!</v>
      </c>
      <c r="W1360" s="7" t="e">
        <f t="shared" si="269"/>
        <v>#REF!</v>
      </c>
      <c r="X1360" s="7">
        <f t="shared" si="264"/>
        <v>0</v>
      </c>
      <c r="Y1360" s="7">
        <f t="shared" si="270"/>
        <v>0</v>
      </c>
      <c r="Z1360" s="7">
        <f t="shared" si="265"/>
        <v>0</v>
      </c>
      <c r="AA1360" s="7">
        <v>0</v>
      </c>
      <c r="AB1360" s="7" t="e">
        <f t="shared" si="271"/>
        <v>#REF!</v>
      </c>
      <c r="AC1360" s="7">
        <f t="shared" si="272"/>
        <v>0</v>
      </c>
      <c r="AD1360" s="12" t="e">
        <f>++VLOOKUP(F1360,#REF!,3,0)</f>
        <v>#REF!</v>
      </c>
      <c r="AE1360" s="10"/>
      <c r="AF1360" s="10"/>
    </row>
    <row r="1361" spans="1:32" x14ac:dyDescent="0.25">
      <c r="A1361" s="5">
        <f t="shared" si="273"/>
        <v>100</v>
      </c>
      <c r="B1361" s="22" t="s">
        <v>682</v>
      </c>
      <c r="C1361" s="6" t="s">
        <v>1699</v>
      </c>
      <c r="D1361" s="5" t="s">
        <v>697</v>
      </c>
      <c r="E1361" s="7">
        <v>98701026</v>
      </c>
      <c r="F1361" s="7">
        <v>40808903140038</v>
      </c>
      <c r="G1361" s="7" t="s">
        <v>2655</v>
      </c>
      <c r="H1361" s="14">
        <v>45203</v>
      </c>
      <c r="I1361" s="5" t="s">
        <v>1125</v>
      </c>
      <c r="J1361" s="5" t="e">
        <f>++COUNTIFS(#REF!,'Манзилли сотиб олиш (2)'!$F1361,#REF!,'Манзилли сотиб олиш (2)'!J$3,#REF!,'Манзилли сотиб олиш (2)'!J$2)</f>
        <v>#REF!</v>
      </c>
      <c r="K1361" s="5" t="e">
        <f>++COUNTIFS(#REF!,'Манзилли сотиб олиш (2)'!$F1361,#REF!,'Манзилли сотиб олиш (2)'!K$3,#REF!,'Манзилли сотиб олиш (2)'!K$2)</f>
        <v>#REF!</v>
      </c>
      <c r="L1361" s="5" t="e">
        <f>++COUNTIFS(#REF!,'Манзилли сотиб олиш (2)'!$F1361,#REF!,'Манзилли сотиб олиш (2)'!L$3,#REF!,'Манзилли сотиб олиш (2)'!L$2)</f>
        <v>#REF!</v>
      </c>
      <c r="M1361" s="5" t="e">
        <f>++COUNTIFS(#REF!,'Манзилли сотиб олиш (2)'!$F1361,#REF!,'Манзилли сотиб олиш (2)'!M$3,#REF!,'Манзилли сотиб олиш (2)'!M$2)</f>
        <v>#REF!</v>
      </c>
      <c r="N1361" s="5" t="e">
        <f>++COUNTIFS(#REF!,'Манзилли сотиб олиш (2)'!$F1361,#REF!,'Манзилли сотиб олиш (2)'!N$3,#REF!,'Манзилли сотиб олиш (2)'!N$2)</f>
        <v>#REF!</v>
      </c>
      <c r="O1361" s="7" t="e">
        <f t="shared" si="266"/>
        <v>#REF!</v>
      </c>
      <c r="P1361" s="7">
        <f t="shared" si="267"/>
        <v>0</v>
      </c>
      <c r="Q1361" s="7">
        <f t="shared" si="268"/>
        <v>0</v>
      </c>
      <c r="R1361" s="5" t="e">
        <f>++COUNTIFS(#REF!,'Манзилли сотиб олиш (2)'!$F1361,#REF!,'Манзилли сотиб олиш (2)'!R$3,#REF!,'Манзилли сотиб олиш (2)'!R$2)</f>
        <v>#REF!</v>
      </c>
      <c r="S1361" s="5" t="e">
        <f>++COUNTIFS(#REF!,'Манзилли сотиб олиш (2)'!$F1361,#REF!,'Манзилли сотиб олиш (2)'!S$3,#REF!,'Манзилли сотиб олиш (2)'!S$2)</f>
        <v>#REF!</v>
      </c>
      <c r="T1361" s="19" t="e">
        <f>++COUNTIFS(#REF!,'Манзилли сотиб олиш (2)'!$F1361,#REF!,'Манзилли сотиб олиш (2)'!T$3,#REF!,'Манзилли сотиб олиш (2)'!T$2)</f>
        <v>#REF!</v>
      </c>
      <c r="U1361" s="5" t="e">
        <f>++COUNTIFS(#REF!,'Манзилли сотиб олиш (2)'!$F1361,#REF!,'Манзилли сотиб олиш (2)'!U$3,#REF!,'Манзилли сотиб олиш (2)'!U$2)</f>
        <v>#REF!</v>
      </c>
      <c r="V1361" s="5" t="e">
        <f>++COUNTIFS(#REF!,'Манзилли сотиб олиш (2)'!$F1361,#REF!,'Манзилли сотиб олиш (2)'!V$3,#REF!,'Манзилли сотиб олиш (2)'!V$2)</f>
        <v>#REF!</v>
      </c>
      <c r="W1361" s="7" t="e">
        <f t="shared" si="269"/>
        <v>#REF!</v>
      </c>
      <c r="X1361" s="7">
        <f t="shared" si="264"/>
        <v>0</v>
      </c>
      <c r="Y1361" s="7">
        <f t="shared" si="270"/>
        <v>0</v>
      </c>
      <c r="Z1361" s="7">
        <f t="shared" si="265"/>
        <v>0</v>
      </c>
      <c r="AA1361" s="7">
        <v>0</v>
      </c>
      <c r="AB1361" s="7" t="e">
        <f t="shared" si="271"/>
        <v>#REF!</v>
      </c>
      <c r="AC1361" s="7">
        <f t="shared" si="272"/>
        <v>0</v>
      </c>
      <c r="AD1361" s="12" t="e">
        <f>++VLOOKUP(F1361,#REF!,3,0)</f>
        <v>#REF!</v>
      </c>
      <c r="AE1361" s="10"/>
      <c r="AF1361" s="10"/>
    </row>
    <row r="1362" spans="1:32" x14ac:dyDescent="0.25">
      <c r="A1362" s="5">
        <f t="shared" si="273"/>
        <v>101</v>
      </c>
      <c r="B1362" s="22" t="s">
        <v>682</v>
      </c>
      <c r="C1362" s="6" t="s">
        <v>4930</v>
      </c>
      <c r="D1362" s="5" t="s">
        <v>4931</v>
      </c>
      <c r="E1362" s="7">
        <v>98768075</v>
      </c>
      <c r="F1362" s="7">
        <v>41502903140023</v>
      </c>
      <c r="G1362" s="7" t="s">
        <v>4932</v>
      </c>
      <c r="H1362" s="14">
        <v>45203</v>
      </c>
      <c r="I1362" s="5" t="s">
        <v>1125</v>
      </c>
      <c r="J1362" s="5" t="e">
        <f>++COUNTIFS(#REF!,'Манзилли сотиб олиш (2)'!$F1362,#REF!,'Манзилли сотиб олиш (2)'!J$3,#REF!,'Манзилли сотиб олиш (2)'!J$2)</f>
        <v>#REF!</v>
      </c>
      <c r="K1362" s="5" t="e">
        <f>++COUNTIFS(#REF!,'Манзилли сотиб олиш (2)'!$F1362,#REF!,'Манзилли сотиб олиш (2)'!K$3,#REF!,'Манзилли сотиб олиш (2)'!K$2)</f>
        <v>#REF!</v>
      </c>
      <c r="L1362" s="5" t="e">
        <f>++COUNTIFS(#REF!,'Манзилли сотиб олиш (2)'!$F1362,#REF!,'Манзилли сотиб олиш (2)'!L$3,#REF!,'Манзилли сотиб олиш (2)'!L$2)</f>
        <v>#REF!</v>
      </c>
      <c r="M1362" s="5" t="e">
        <f>++COUNTIFS(#REF!,'Манзилли сотиб олиш (2)'!$F1362,#REF!,'Манзилли сотиб олиш (2)'!M$3,#REF!,'Манзилли сотиб олиш (2)'!M$2)</f>
        <v>#REF!</v>
      </c>
      <c r="N1362" s="5" t="e">
        <f>++COUNTIFS(#REF!,'Манзилли сотиб олиш (2)'!$F1362,#REF!,'Манзилли сотиб олиш (2)'!N$3,#REF!,'Манзилли сотиб олиш (2)'!N$2)</f>
        <v>#REF!</v>
      </c>
      <c r="O1362" s="7" t="e">
        <f t="shared" si="266"/>
        <v>#REF!</v>
      </c>
      <c r="P1362" s="7">
        <f t="shared" si="267"/>
        <v>0</v>
      </c>
      <c r="Q1362" s="7">
        <f t="shared" si="268"/>
        <v>0</v>
      </c>
      <c r="R1362" s="5" t="e">
        <f>++COUNTIFS(#REF!,'Манзилли сотиб олиш (2)'!$F1362,#REF!,'Манзилли сотиб олиш (2)'!R$3,#REF!,'Манзилли сотиб олиш (2)'!R$2)</f>
        <v>#REF!</v>
      </c>
      <c r="S1362" s="5" t="e">
        <f>++COUNTIFS(#REF!,'Манзилли сотиб олиш (2)'!$F1362,#REF!,'Манзилли сотиб олиш (2)'!S$3,#REF!,'Манзилли сотиб олиш (2)'!S$2)</f>
        <v>#REF!</v>
      </c>
      <c r="T1362" s="19" t="e">
        <f>++COUNTIFS(#REF!,'Манзилли сотиб олиш (2)'!$F1362,#REF!,'Манзилли сотиб олиш (2)'!T$3,#REF!,'Манзилли сотиб олиш (2)'!T$2)</f>
        <v>#REF!</v>
      </c>
      <c r="U1362" s="5" t="e">
        <f>++COUNTIFS(#REF!,'Манзилли сотиб олиш (2)'!$F1362,#REF!,'Манзилли сотиб олиш (2)'!U$3,#REF!,'Манзилли сотиб олиш (2)'!U$2)</f>
        <v>#REF!</v>
      </c>
      <c r="V1362" s="5" t="e">
        <f>++COUNTIFS(#REF!,'Манзилли сотиб олиш (2)'!$F1362,#REF!,'Манзилли сотиб олиш (2)'!V$3,#REF!,'Манзилли сотиб олиш (2)'!V$2)</f>
        <v>#REF!</v>
      </c>
      <c r="W1362" s="7" t="e">
        <f t="shared" si="269"/>
        <v>#REF!</v>
      </c>
      <c r="X1362" s="7">
        <f t="shared" si="264"/>
        <v>0</v>
      </c>
      <c r="Y1362" s="7">
        <f t="shared" si="270"/>
        <v>0</v>
      </c>
      <c r="Z1362" s="7">
        <f t="shared" si="265"/>
        <v>0</v>
      </c>
      <c r="AA1362" s="7">
        <v>0</v>
      </c>
      <c r="AB1362" s="7" t="e">
        <f t="shared" si="271"/>
        <v>#REF!</v>
      </c>
      <c r="AC1362" s="7">
        <f t="shared" si="272"/>
        <v>0</v>
      </c>
      <c r="AD1362" s="12" t="e">
        <f>++VLOOKUP(F1362,#REF!,3,0)</f>
        <v>#REF!</v>
      </c>
      <c r="AE1362" s="10"/>
      <c r="AF1362" s="10"/>
    </row>
    <row r="1363" spans="1:32" x14ac:dyDescent="0.25">
      <c r="A1363" s="5">
        <f t="shared" si="273"/>
        <v>102</v>
      </c>
      <c r="B1363" s="22" t="s">
        <v>682</v>
      </c>
      <c r="C1363" s="6" t="s">
        <v>1708</v>
      </c>
      <c r="D1363" s="5" t="s">
        <v>4933</v>
      </c>
      <c r="E1363" s="7">
        <v>98771024</v>
      </c>
      <c r="F1363" s="7">
        <v>31001967090019</v>
      </c>
      <c r="G1363" s="7" t="s">
        <v>2663</v>
      </c>
      <c r="H1363" s="14">
        <v>45203</v>
      </c>
      <c r="I1363" s="5" t="s">
        <v>1126</v>
      </c>
      <c r="J1363" s="5" t="e">
        <f>++COUNTIFS(#REF!,'Манзилли сотиб олиш (2)'!$F1363,#REF!,'Манзилли сотиб олиш (2)'!J$3,#REF!,'Манзилли сотиб олиш (2)'!J$2)</f>
        <v>#REF!</v>
      </c>
      <c r="K1363" s="5" t="e">
        <f>++COUNTIFS(#REF!,'Манзилли сотиб олиш (2)'!$F1363,#REF!,'Манзилли сотиб олиш (2)'!K$3,#REF!,'Манзилли сотиб олиш (2)'!K$2)</f>
        <v>#REF!</v>
      </c>
      <c r="L1363" s="5" t="e">
        <f>++COUNTIFS(#REF!,'Манзилли сотиб олиш (2)'!$F1363,#REF!,'Манзилли сотиб олиш (2)'!L$3,#REF!,'Манзилли сотиб олиш (2)'!L$2)</f>
        <v>#REF!</v>
      </c>
      <c r="M1363" s="5" t="e">
        <f>++COUNTIFS(#REF!,'Манзилли сотиб олиш (2)'!$F1363,#REF!,'Манзилли сотиб олиш (2)'!M$3,#REF!,'Манзилли сотиб олиш (2)'!M$2)</f>
        <v>#REF!</v>
      </c>
      <c r="N1363" s="5" t="e">
        <f>++COUNTIFS(#REF!,'Манзилли сотиб олиш (2)'!$F1363,#REF!,'Манзилли сотиб олиш (2)'!N$3,#REF!,'Манзилли сотиб олиш (2)'!N$2)</f>
        <v>#REF!</v>
      </c>
      <c r="O1363" s="7" t="e">
        <f t="shared" si="266"/>
        <v>#REF!</v>
      </c>
      <c r="P1363" s="7">
        <f t="shared" si="267"/>
        <v>0</v>
      </c>
      <c r="Q1363" s="7">
        <f t="shared" si="268"/>
        <v>0</v>
      </c>
      <c r="R1363" s="5" t="e">
        <f>++COUNTIFS(#REF!,'Манзилли сотиб олиш (2)'!$F1363,#REF!,'Манзилли сотиб олиш (2)'!R$3,#REF!,'Манзилли сотиб олиш (2)'!R$2)</f>
        <v>#REF!</v>
      </c>
      <c r="S1363" s="5" t="e">
        <f>++COUNTIFS(#REF!,'Манзилли сотиб олиш (2)'!$F1363,#REF!,'Манзилли сотиб олиш (2)'!S$3,#REF!,'Манзилли сотиб олиш (2)'!S$2)</f>
        <v>#REF!</v>
      </c>
      <c r="T1363" s="19" t="e">
        <f>++COUNTIFS(#REF!,'Манзилли сотиб олиш (2)'!$F1363,#REF!,'Манзилли сотиб олиш (2)'!T$3,#REF!,'Манзилли сотиб олиш (2)'!T$2)</f>
        <v>#REF!</v>
      </c>
      <c r="U1363" s="5" t="e">
        <f>++COUNTIFS(#REF!,'Манзилли сотиб олиш (2)'!$F1363,#REF!,'Манзилли сотиб олиш (2)'!U$3,#REF!,'Манзилли сотиб олиш (2)'!U$2)</f>
        <v>#REF!</v>
      </c>
      <c r="V1363" s="5" t="e">
        <f>++COUNTIFS(#REF!,'Манзилли сотиб олиш (2)'!$F1363,#REF!,'Манзилли сотиб олиш (2)'!V$3,#REF!,'Манзилли сотиб олиш (2)'!V$2)</f>
        <v>#REF!</v>
      </c>
      <c r="W1363" s="7" t="e">
        <f t="shared" si="269"/>
        <v>#REF!</v>
      </c>
      <c r="X1363" s="7">
        <f t="shared" si="264"/>
        <v>0</v>
      </c>
      <c r="Y1363" s="7">
        <f t="shared" si="270"/>
        <v>0</v>
      </c>
      <c r="Z1363" s="7">
        <f t="shared" si="265"/>
        <v>0</v>
      </c>
      <c r="AA1363" s="7">
        <v>0</v>
      </c>
      <c r="AB1363" s="7" t="e">
        <f t="shared" si="271"/>
        <v>#REF!</v>
      </c>
      <c r="AC1363" s="7">
        <f t="shared" si="272"/>
        <v>0</v>
      </c>
      <c r="AD1363" s="12" t="e">
        <f>++VLOOKUP(F1363,#REF!,3,0)</f>
        <v>#REF!</v>
      </c>
      <c r="AE1363" s="10"/>
      <c r="AF1363" s="10"/>
    </row>
    <row r="1364" spans="1:32" x14ac:dyDescent="0.25">
      <c r="A1364" s="5">
        <f t="shared" si="273"/>
        <v>103</v>
      </c>
      <c r="B1364" s="22" t="s">
        <v>682</v>
      </c>
      <c r="C1364" s="6" t="s">
        <v>1681</v>
      </c>
      <c r="D1364" s="5" t="s">
        <v>713</v>
      </c>
      <c r="E1364" s="7">
        <v>79274950</v>
      </c>
      <c r="F1364" s="7">
        <v>30609933140057</v>
      </c>
      <c r="G1364" s="7" t="s">
        <v>2638</v>
      </c>
      <c r="H1364" s="14">
        <v>45203</v>
      </c>
      <c r="I1364" s="5" t="s">
        <v>1126</v>
      </c>
      <c r="J1364" s="5" t="e">
        <f>++COUNTIFS(#REF!,'Манзилли сотиб олиш (2)'!$F1364,#REF!,'Манзилли сотиб олиш (2)'!J$3,#REF!,'Манзилли сотиб олиш (2)'!J$2)</f>
        <v>#REF!</v>
      </c>
      <c r="K1364" s="5" t="e">
        <f>++COUNTIFS(#REF!,'Манзилли сотиб олиш (2)'!$F1364,#REF!,'Манзилли сотиб олиш (2)'!K$3,#REF!,'Манзилли сотиб олиш (2)'!K$2)</f>
        <v>#REF!</v>
      </c>
      <c r="L1364" s="5" t="e">
        <f>++COUNTIFS(#REF!,'Манзилли сотиб олиш (2)'!$F1364,#REF!,'Манзилли сотиб олиш (2)'!L$3,#REF!,'Манзилли сотиб олиш (2)'!L$2)</f>
        <v>#REF!</v>
      </c>
      <c r="M1364" s="5" t="e">
        <f>++COUNTIFS(#REF!,'Манзилли сотиб олиш (2)'!$F1364,#REF!,'Манзилли сотиб олиш (2)'!M$3,#REF!,'Манзилли сотиб олиш (2)'!M$2)</f>
        <v>#REF!</v>
      </c>
      <c r="N1364" s="5" t="e">
        <f>++COUNTIFS(#REF!,'Манзилли сотиб олиш (2)'!$F1364,#REF!,'Манзилли сотиб олиш (2)'!N$3,#REF!,'Манзилли сотиб олиш (2)'!N$2)</f>
        <v>#REF!</v>
      </c>
      <c r="O1364" s="7" t="e">
        <f t="shared" si="266"/>
        <v>#REF!</v>
      </c>
      <c r="P1364" s="7">
        <f t="shared" si="267"/>
        <v>0</v>
      </c>
      <c r="Q1364" s="7">
        <f t="shared" si="268"/>
        <v>0</v>
      </c>
      <c r="R1364" s="5" t="e">
        <f>++COUNTIFS(#REF!,'Манзилли сотиб олиш (2)'!$F1364,#REF!,'Манзилли сотиб олиш (2)'!R$3,#REF!,'Манзилли сотиб олиш (2)'!R$2)</f>
        <v>#REF!</v>
      </c>
      <c r="S1364" s="5" t="e">
        <f>++COUNTIFS(#REF!,'Манзилли сотиб олиш (2)'!$F1364,#REF!,'Манзилли сотиб олиш (2)'!S$3,#REF!,'Манзилли сотиб олиш (2)'!S$2)</f>
        <v>#REF!</v>
      </c>
      <c r="T1364" s="19" t="e">
        <f>++COUNTIFS(#REF!,'Манзилли сотиб олиш (2)'!$F1364,#REF!,'Манзилли сотиб олиш (2)'!T$3,#REF!,'Манзилли сотиб олиш (2)'!T$2)</f>
        <v>#REF!</v>
      </c>
      <c r="U1364" s="5" t="e">
        <f>++COUNTIFS(#REF!,'Манзилли сотиб олиш (2)'!$F1364,#REF!,'Манзилли сотиб олиш (2)'!U$3,#REF!,'Манзилли сотиб олиш (2)'!U$2)</f>
        <v>#REF!</v>
      </c>
      <c r="V1364" s="5" t="e">
        <f>++COUNTIFS(#REF!,'Манзилли сотиб олиш (2)'!$F1364,#REF!,'Манзилли сотиб олиш (2)'!V$3,#REF!,'Манзилли сотиб олиш (2)'!V$2)</f>
        <v>#REF!</v>
      </c>
      <c r="W1364" s="7" t="e">
        <f t="shared" si="269"/>
        <v>#REF!</v>
      </c>
      <c r="X1364" s="7">
        <f t="shared" si="264"/>
        <v>0</v>
      </c>
      <c r="Y1364" s="7">
        <f t="shared" si="270"/>
        <v>0</v>
      </c>
      <c r="Z1364" s="7">
        <f t="shared" si="265"/>
        <v>0</v>
      </c>
      <c r="AA1364" s="7">
        <v>0</v>
      </c>
      <c r="AB1364" s="7" t="e">
        <f t="shared" si="271"/>
        <v>#REF!</v>
      </c>
      <c r="AC1364" s="7">
        <f t="shared" si="272"/>
        <v>0</v>
      </c>
      <c r="AD1364" s="12" t="e">
        <f>++VLOOKUP(F1364,#REF!,3,0)</f>
        <v>#REF!</v>
      </c>
      <c r="AE1364" s="10"/>
      <c r="AF1364" s="10"/>
    </row>
    <row r="1365" spans="1:32" x14ac:dyDescent="0.25">
      <c r="A1365" s="5">
        <f t="shared" si="273"/>
        <v>104</v>
      </c>
      <c r="B1365" s="22" t="s">
        <v>682</v>
      </c>
      <c r="C1365" s="6" t="s">
        <v>4934</v>
      </c>
      <c r="D1365" s="5" t="s">
        <v>4935</v>
      </c>
      <c r="E1365" s="7">
        <v>89893744</v>
      </c>
      <c r="F1365" s="7">
        <v>30912977170026</v>
      </c>
      <c r="G1365" s="7" t="s">
        <v>4936</v>
      </c>
      <c r="H1365" s="14">
        <v>45203</v>
      </c>
      <c r="I1365" s="5" t="s">
        <v>1125</v>
      </c>
      <c r="J1365" s="5" t="e">
        <f>++COUNTIFS(#REF!,'Манзилли сотиб олиш (2)'!$F1365,#REF!,'Манзилли сотиб олиш (2)'!J$3,#REF!,'Манзилли сотиб олиш (2)'!J$2)</f>
        <v>#REF!</v>
      </c>
      <c r="K1365" s="5" t="e">
        <f>++COUNTIFS(#REF!,'Манзилли сотиб олиш (2)'!$F1365,#REF!,'Манзилли сотиб олиш (2)'!K$3,#REF!,'Манзилли сотиб олиш (2)'!K$2)</f>
        <v>#REF!</v>
      </c>
      <c r="L1365" s="5" t="e">
        <f>++COUNTIFS(#REF!,'Манзилли сотиб олиш (2)'!$F1365,#REF!,'Манзилли сотиб олиш (2)'!L$3,#REF!,'Манзилли сотиб олиш (2)'!L$2)</f>
        <v>#REF!</v>
      </c>
      <c r="M1365" s="5" t="e">
        <f>++COUNTIFS(#REF!,'Манзилли сотиб олиш (2)'!$F1365,#REF!,'Манзилли сотиб олиш (2)'!M$3,#REF!,'Манзилли сотиб олиш (2)'!M$2)</f>
        <v>#REF!</v>
      </c>
      <c r="N1365" s="5" t="e">
        <f>++COUNTIFS(#REF!,'Манзилли сотиб олиш (2)'!$F1365,#REF!,'Манзилли сотиб олиш (2)'!N$3,#REF!,'Манзилли сотиб олиш (2)'!N$2)</f>
        <v>#REF!</v>
      </c>
      <c r="O1365" s="7" t="e">
        <f t="shared" si="266"/>
        <v>#REF!</v>
      </c>
      <c r="P1365" s="7">
        <f t="shared" si="267"/>
        <v>0</v>
      </c>
      <c r="Q1365" s="7">
        <f t="shared" si="268"/>
        <v>0</v>
      </c>
      <c r="R1365" s="5" t="e">
        <f>++COUNTIFS(#REF!,'Манзилли сотиб олиш (2)'!$F1365,#REF!,'Манзилли сотиб олиш (2)'!R$3,#REF!,'Манзилли сотиб олиш (2)'!R$2)</f>
        <v>#REF!</v>
      </c>
      <c r="S1365" s="5" t="e">
        <f>++COUNTIFS(#REF!,'Манзилли сотиб олиш (2)'!$F1365,#REF!,'Манзилли сотиб олиш (2)'!S$3,#REF!,'Манзилли сотиб олиш (2)'!S$2)</f>
        <v>#REF!</v>
      </c>
      <c r="T1365" s="19" t="e">
        <f>++COUNTIFS(#REF!,'Манзилли сотиб олиш (2)'!$F1365,#REF!,'Манзилли сотиб олиш (2)'!T$3,#REF!,'Манзилли сотиб олиш (2)'!T$2)</f>
        <v>#REF!</v>
      </c>
      <c r="U1365" s="5" t="e">
        <f>++COUNTIFS(#REF!,'Манзилли сотиб олиш (2)'!$F1365,#REF!,'Манзилли сотиб олиш (2)'!U$3,#REF!,'Манзилли сотиб олиш (2)'!U$2)</f>
        <v>#REF!</v>
      </c>
      <c r="V1365" s="5" t="e">
        <f>++COUNTIFS(#REF!,'Манзилли сотиб олиш (2)'!$F1365,#REF!,'Манзилли сотиб олиш (2)'!V$3,#REF!,'Манзилли сотиб олиш (2)'!V$2)</f>
        <v>#REF!</v>
      </c>
      <c r="W1365" s="7" t="e">
        <f t="shared" si="269"/>
        <v>#REF!</v>
      </c>
      <c r="X1365" s="7">
        <f t="shared" si="264"/>
        <v>0</v>
      </c>
      <c r="Y1365" s="7">
        <f t="shared" si="270"/>
        <v>0</v>
      </c>
      <c r="Z1365" s="7">
        <f t="shared" si="265"/>
        <v>0</v>
      </c>
      <c r="AA1365" s="7">
        <v>0</v>
      </c>
      <c r="AB1365" s="7" t="e">
        <f t="shared" si="271"/>
        <v>#REF!</v>
      </c>
      <c r="AC1365" s="7">
        <f t="shared" si="272"/>
        <v>0</v>
      </c>
      <c r="AD1365" s="12" t="e">
        <f>++VLOOKUP(F1365,#REF!,3,0)</f>
        <v>#REF!</v>
      </c>
      <c r="AE1365" s="10"/>
      <c r="AF1365" s="10"/>
    </row>
    <row r="1366" spans="1:32" x14ac:dyDescent="0.25">
      <c r="A1366" s="5">
        <f t="shared" si="273"/>
        <v>105</v>
      </c>
      <c r="B1366" s="22" t="s">
        <v>682</v>
      </c>
      <c r="C1366" s="6" t="s">
        <v>4937</v>
      </c>
      <c r="D1366" s="5" t="s">
        <v>4938</v>
      </c>
      <c r="E1366" s="7">
        <v>98756753</v>
      </c>
      <c r="F1366" s="7">
        <v>30109807170015</v>
      </c>
      <c r="G1366" s="7" t="s">
        <v>4939</v>
      </c>
      <c r="H1366" s="14">
        <v>45203</v>
      </c>
      <c r="I1366" s="5" t="s">
        <v>1125</v>
      </c>
      <c r="J1366" s="5" t="e">
        <f>++COUNTIFS(#REF!,'Манзилли сотиб олиш (2)'!$F1366,#REF!,'Манзилли сотиб олиш (2)'!J$3,#REF!,'Манзилли сотиб олиш (2)'!J$2)</f>
        <v>#REF!</v>
      </c>
      <c r="K1366" s="5" t="e">
        <f>++COUNTIFS(#REF!,'Манзилли сотиб олиш (2)'!$F1366,#REF!,'Манзилли сотиб олиш (2)'!K$3,#REF!,'Манзилли сотиб олиш (2)'!K$2)</f>
        <v>#REF!</v>
      </c>
      <c r="L1366" s="5" t="e">
        <f>++COUNTIFS(#REF!,'Манзилли сотиб олиш (2)'!$F1366,#REF!,'Манзилли сотиб олиш (2)'!L$3,#REF!,'Манзилли сотиб олиш (2)'!L$2)</f>
        <v>#REF!</v>
      </c>
      <c r="M1366" s="5" t="e">
        <f>++COUNTIFS(#REF!,'Манзилли сотиб олиш (2)'!$F1366,#REF!,'Манзилли сотиб олиш (2)'!M$3,#REF!,'Манзилли сотиб олиш (2)'!M$2)</f>
        <v>#REF!</v>
      </c>
      <c r="N1366" s="5" t="e">
        <f>++COUNTIFS(#REF!,'Манзилли сотиб олиш (2)'!$F1366,#REF!,'Манзилли сотиб олиш (2)'!N$3,#REF!,'Манзилли сотиб олиш (2)'!N$2)</f>
        <v>#REF!</v>
      </c>
      <c r="O1366" s="7" t="e">
        <f t="shared" si="266"/>
        <v>#REF!</v>
      </c>
      <c r="P1366" s="7">
        <f t="shared" si="267"/>
        <v>0</v>
      </c>
      <c r="Q1366" s="7">
        <f t="shared" si="268"/>
        <v>0</v>
      </c>
      <c r="R1366" s="5" t="e">
        <f>++COUNTIFS(#REF!,'Манзилли сотиб олиш (2)'!$F1366,#REF!,'Манзилли сотиб олиш (2)'!R$3,#REF!,'Манзилли сотиб олиш (2)'!R$2)</f>
        <v>#REF!</v>
      </c>
      <c r="S1366" s="5" t="e">
        <f>++COUNTIFS(#REF!,'Манзилли сотиб олиш (2)'!$F1366,#REF!,'Манзилли сотиб олиш (2)'!S$3,#REF!,'Манзилли сотиб олиш (2)'!S$2)</f>
        <v>#REF!</v>
      </c>
      <c r="T1366" s="19" t="e">
        <f>++COUNTIFS(#REF!,'Манзилли сотиб олиш (2)'!$F1366,#REF!,'Манзилли сотиб олиш (2)'!T$3,#REF!,'Манзилли сотиб олиш (2)'!T$2)</f>
        <v>#REF!</v>
      </c>
      <c r="U1366" s="5" t="e">
        <f>++COUNTIFS(#REF!,'Манзилли сотиб олиш (2)'!$F1366,#REF!,'Манзилли сотиб олиш (2)'!U$3,#REF!,'Манзилли сотиб олиш (2)'!U$2)</f>
        <v>#REF!</v>
      </c>
      <c r="V1366" s="5" t="e">
        <f>++COUNTIFS(#REF!,'Манзилли сотиб олиш (2)'!$F1366,#REF!,'Манзилли сотиб олиш (2)'!V$3,#REF!,'Манзилли сотиб олиш (2)'!V$2)</f>
        <v>#REF!</v>
      </c>
      <c r="W1366" s="7" t="e">
        <f t="shared" si="269"/>
        <v>#REF!</v>
      </c>
      <c r="X1366" s="7">
        <f t="shared" si="264"/>
        <v>0</v>
      </c>
      <c r="Y1366" s="7">
        <f t="shared" si="270"/>
        <v>0</v>
      </c>
      <c r="Z1366" s="7">
        <f t="shared" si="265"/>
        <v>0</v>
      </c>
      <c r="AA1366" s="7">
        <v>0</v>
      </c>
      <c r="AB1366" s="7" t="e">
        <f t="shared" si="271"/>
        <v>#REF!</v>
      </c>
      <c r="AC1366" s="7">
        <f t="shared" si="272"/>
        <v>0</v>
      </c>
      <c r="AD1366" s="12" t="e">
        <f>++VLOOKUP(F1366,#REF!,3,0)</f>
        <v>#REF!</v>
      </c>
      <c r="AE1366" s="10"/>
      <c r="AF1366" s="10"/>
    </row>
    <row r="1367" spans="1:32" x14ac:dyDescent="0.25">
      <c r="A1367" s="5">
        <f t="shared" si="273"/>
        <v>106</v>
      </c>
      <c r="B1367" s="22" t="s">
        <v>682</v>
      </c>
      <c r="C1367" s="6" t="s">
        <v>4940</v>
      </c>
      <c r="D1367" s="5" t="s">
        <v>4941</v>
      </c>
      <c r="E1367" s="7">
        <v>98759035</v>
      </c>
      <c r="F1367" s="7">
        <v>42910917170021</v>
      </c>
      <c r="G1367" s="7" t="s">
        <v>4942</v>
      </c>
      <c r="H1367" s="14">
        <v>45203</v>
      </c>
      <c r="I1367" s="5" t="s">
        <v>1125</v>
      </c>
      <c r="J1367" s="5" t="e">
        <f>++COUNTIFS(#REF!,'Манзилли сотиб олиш (2)'!$F1367,#REF!,'Манзилли сотиб олиш (2)'!J$3,#REF!,'Манзилли сотиб олиш (2)'!J$2)</f>
        <v>#REF!</v>
      </c>
      <c r="K1367" s="5" t="e">
        <f>++COUNTIFS(#REF!,'Манзилли сотиб олиш (2)'!$F1367,#REF!,'Манзилли сотиб олиш (2)'!K$3,#REF!,'Манзилли сотиб олиш (2)'!K$2)</f>
        <v>#REF!</v>
      </c>
      <c r="L1367" s="5" t="e">
        <f>++COUNTIFS(#REF!,'Манзилли сотиб олиш (2)'!$F1367,#REF!,'Манзилли сотиб олиш (2)'!L$3,#REF!,'Манзилли сотиб олиш (2)'!L$2)</f>
        <v>#REF!</v>
      </c>
      <c r="M1367" s="5" t="e">
        <f>++COUNTIFS(#REF!,'Манзилли сотиб олиш (2)'!$F1367,#REF!,'Манзилли сотиб олиш (2)'!M$3,#REF!,'Манзилли сотиб олиш (2)'!M$2)</f>
        <v>#REF!</v>
      </c>
      <c r="N1367" s="5" t="e">
        <f>++COUNTIFS(#REF!,'Манзилли сотиб олиш (2)'!$F1367,#REF!,'Манзилли сотиб олиш (2)'!N$3,#REF!,'Манзилли сотиб олиш (2)'!N$2)</f>
        <v>#REF!</v>
      </c>
      <c r="O1367" s="7" t="e">
        <f t="shared" si="266"/>
        <v>#REF!</v>
      </c>
      <c r="P1367" s="7">
        <f t="shared" si="267"/>
        <v>0</v>
      </c>
      <c r="Q1367" s="7">
        <f t="shared" si="268"/>
        <v>0</v>
      </c>
      <c r="R1367" s="5" t="e">
        <f>++COUNTIFS(#REF!,'Манзилли сотиб олиш (2)'!$F1367,#REF!,'Манзилли сотиб олиш (2)'!R$3,#REF!,'Манзилли сотиб олиш (2)'!R$2)</f>
        <v>#REF!</v>
      </c>
      <c r="S1367" s="5" t="e">
        <f>++COUNTIFS(#REF!,'Манзилли сотиб олиш (2)'!$F1367,#REF!,'Манзилли сотиб олиш (2)'!S$3,#REF!,'Манзилли сотиб олиш (2)'!S$2)</f>
        <v>#REF!</v>
      </c>
      <c r="T1367" s="19" t="e">
        <f>++COUNTIFS(#REF!,'Манзилли сотиб олиш (2)'!$F1367,#REF!,'Манзилли сотиб олиш (2)'!T$3,#REF!,'Манзилли сотиб олиш (2)'!T$2)</f>
        <v>#REF!</v>
      </c>
      <c r="U1367" s="5" t="e">
        <f>++COUNTIFS(#REF!,'Манзилли сотиб олиш (2)'!$F1367,#REF!,'Манзилли сотиб олиш (2)'!U$3,#REF!,'Манзилли сотиб олиш (2)'!U$2)</f>
        <v>#REF!</v>
      </c>
      <c r="V1367" s="5" t="e">
        <f>++COUNTIFS(#REF!,'Манзилли сотиб олиш (2)'!$F1367,#REF!,'Манзилли сотиб олиш (2)'!V$3,#REF!,'Манзилли сотиб олиш (2)'!V$2)</f>
        <v>#REF!</v>
      </c>
      <c r="W1367" s="7" t="e">
        <f t="shared" si="269"/>
        <v>#REF!</v>
      </c>
      <c r="X1367" s="7">
        <f t="shared" si="264"/>
        <v>0</v>
      </c>
      <c r="Y1367" s="7">
        <f t="shared" si="270"/>
        <v>0</v>
      </c>
      <c r="Z1367" s="7">
        <f t="shared" si="265"/>
        <v>0</v>
      </c>
      <c r="AA1367" s="7">
        <v>0</v>
      </c>
      <c r="AB1367" s="7" t="e">
        <f t="shared" si="271"/>
        <v>#REF!</v>
      </c>
      <c r="AC1367" s="7">
        <f t="shared" si="272"/>
        <v>0</v>
      </c>
      <c r="AD1367" s="12" t="e">
        <f>++VLOOKUP(F1367,#REF!,3,0)</f>
        <v>#REF!</v>
      </c>
      <c r="AE1367" s="10"/>
      <c r="AF1367" s="10"/>
    </row>
    <row r="1368" spans="1:32" x14ac:dyDescent="0.25">
      <c r="A1368" s="5">
        <f t="shared" si="273"/>
        <v>107</v>
      </c>
      <c r="B1368" s="22" t="s">
        <v>682</v>
      </c>
      <c r="C1368" s="6" t="s">
        <v>4943</v>
      </c>
      <c r="D1368" s="5" t="s">
        <v>4944</v>
      </c>
      <c r="E1368" s="7">
        <v>98758302</v>
      </c>
      <c r="F1368" s="7">
        <v>31102913140036</v>
      </c>
      <c r="G1368" s="7" t="s">
        <v>4945</v>
      </c>
      <c r="H1368" s="14">
        <v>45203</v>
      </c>
      <c r="I1368" s="5" t="s">
        <v>1125</v>
      </c>
      <c r="J1368" s="5" t="e">
        <f>++COUNTIFS(#REF!,'Манзилли сотиб олиш (2)'!$F1368,#REF!,'Манзилли сотиб олиш (2)'!J$3,#REF!,'Манзилли сотиб олиш (2)'!J$2)</f>
        <v>#REF!</v>
      </c>
      <c r="K1368" s="5" t="e">
        <f>++COUNTIFS(#REF!,'Манзилли сотиб олиш (2)'!$F1368,#REF!,'Манзилли сотиб олиш (2)'!K$3,#REF!,'Манзилли сотиб олиш (2)'!K$2)</f>
        <v>#REF!</v>
      </c>
      <c r="L1368" s="5" t="e">
        <f>++COUNTIFS(#REF!,'Манзилли сотиб олиш (2)'!$F1368,#REF!,'Манзилли сотиб олиш (2)'!L$3,#REF!,'Манзилли сотиб олиш (2)'!L$2)</f>
        <v>#REF!</v>
      </c>
      <c r="M1368" s="5" t="e">
        <f>++COUNTIFS(#REF!,'Манзилли сотиб олиш (2)'!$F1368,#REF!,'Манзилли сотиб олиш (2)'!M$3,#REF!,'Манзилли сотиб олиш (2)'!M$2)</f>
        <v>#REF!</v>
      </c>
      <c r="N1368" s="5" t="e">
        <f>++COUNTIFS(#REF!,'Манзилли сотиб олиш (2)'!$F1368,#REF!,'Манзилли сотиб олиш (2)'!N$3,#REF!,'Манзилли сотиб олиш (2)'!N$2)</f>
        <v>#REF!</v>
      </c>
      <c r="O1368" s="7" t="e">
        <f t="shared" si="266"/>
        <v>#REF!</v>
      </c>
      <c r="P1368" s="7">
        <f t="shared" si="267"/>
        <v>0</v>
      </c>
      <c r="Q1368" s="7">
        <f t="shared" si="268"/>
        <v>0</v>
      </c>
      <c r="R1368" s="5" t="e">
        <f>++COUNTIFS(#REF!,'Манзилли сотиб олиш (2)'!$F1368,#REF!,'Манзилли сотиб олиш (2)'!R$3,#REF!,'Манзилли сотиб олиш (2)'!R$2)</f>
        <v>#REF!</v>
      </c>
      <c r="S1368" s="5" t="e">
        <f>++COUNTIFS(#REF!,'Манзилли сотиб олиш (2)'!$F1368,#REF!,'Манзилли сотиб олиш (2)'!S$3,#REF!,'Манзилли сотиб олиш (2)'!S$2)</f>
        <v>#REF!</v>
      </c>
      <c r="T1368" s="19" t="e">
        <f>++COUNTIFS(#REF!,'Манзилли сотиб олиш (2)'!$F1368,#REF!,'Манзилли сотиб олиш (2)'!T$3,#REF!,'Манзилли сотиб олиш (2)'!T$2)</f>
        <v>#REF!</v>
      </c>
      <c r="U1368" s="5" t="e">
        <f>++COUNTIFS(#REF!,'Манзилли сотиб олиш (2)'!$F1368,#REF!,'Манзилли сотиб олиш (2)'!U$3,#REF!,'Манзилли сотиб олиш (2)'!U$2)</f>
        <v>#REF!</v>
      </c>
      <c r="V1368" s="5" t="e">
        <f>++COUNTIFS(#REF!,'Манзилли сотиб олиш (2)'!$F1368,#REF!,'Манзилли сотиб олиш (2)'!V$3,#REF!,'Манзилли сотиб олиш (2)'!V$2)</f>
        <v>#REF!</v>
      </c>
      <c r="W1368" s="7" t="e">
        <f t="shared" si="269"/>
        <v>#REF!</v>
      </c>
      <c r="X1368" s="7">
        <f t="shared" si="264"/>
        <v>0</v>
      </c>
      <c r="Y1368" s="7">
        <f t="shared" si="270"/>
        <v>0</v>
      </c>
      <c r="Z1368" s="7">
        <f t="shared" si="265"/>
        <v>0</v>
      </c>
      <c r="AA1368" s="7">
        <v>0</v>
      </c>
      <c r="AB1368" s="7" t="e">
        <f t="shared" si="271"/>
        <v>#REF!</v>
      </c>
      <c r="AC1368" s="7">
        <f t="shared" si="272"/>
        <v>0</v>
      </c>
      <c r="AD1368" s="12" t="e">
        <f>++VLOOKUP(F1368,#REF!,3,0)</f>
        <v>#REF!</v>
      </c>
      <c r="AE1368" s="10"/>
      <c r="AF1368" s="10"/>
    </row>
    <row r="1369" spans="1:32" x14ac:dyDescent="0.25">
      <c r="A1369" s="5">
        <f t="shared" si="273"/>
        <v>108</v>
      </c>
      <c r="B1369" s="22" t="s">
        <v>682</v>
      </c>
      <c r="C1369" s="6" t="s">
        <v>4946</v>
      </c>
      <c r="D1369" s="5" t="s">
        <v>4947</v>
      </c>
      <c r="E1369" s="7">
        <v>98758206</v>
      </c>
      <c r="F1369" s="7">
        <v>41703707170012</v>
      </c>
      <c r="G1369" s="7" t="s">
        <v>4948</v>
      </c>
      <c r="H1369" s="14">
        <v>45203</v>
      </c>
      <c r="I1369" s="5" t="s">
        <v>1125</v>
      </c>
      <c r="J1369" s="5" t="e">
        <f>++COUNTIFS(#REF!,'Манзилли сотиб олиш (2)'!$F1369,#REF!,'Манзилли сотиб олиш (2)'!J$3,#REF!,'Манзилли сотиб олиш (2)'!J$2)</f>
        <v>#REF!</v>
      </c>
      <c r="K1369" s="5" t="e">
        <f>++COUNTIFS(#REF!,'Манзилли сотиб олиш (2)'!$F1369,#REF!,'Манзилли сотиб олиш (2)'!K$3,#REF!,'Манзилли сотиб олиш (2)'!K$2)</f>
        <v>#REF!</v>
      </c>
      <c r="L1369" s="5" t="e">
        <f>++COUNTIFS(#REF!,'Манзилли сотиб олиш (2)'!$F1369,#REF!,'Манзилли сотиб олиш (2)'!L$3,#REF!,'Манзилли сотиб олиш (2)'!L$2)</f>
        <v>#REF!</v>
      </c>
      <c r="M1369" s="5" t="e">
        <f>++COUNTIFS(#REF!,'Манзилли сотиб олиш (2)'!$F1369,#REF!,'Манзилли сотиб олиш (2)'!M$3,#REF!,'Манзилли сотиб олиш (2)'!M$2)</f>
        <v>#REF!</v>
      </c>
      <c r="N1369" s="5" t="e">
        <f>++COUNTIFS(#REF!,'Манзилли сотиб олиш (2)'!$F1369,#REF!,'Манзилли сотиб олиш (2)'!N$3,#REF!,'Манзилли сотиб олиш (2)'!N$2)</f>
        <v>#REF!</v>
      </c>
      <c r="O1369" s="7" t="e">
        <f t="shared" si="266"/>
        <v>#REF!</v>
      </c>
      <c r="P1369" s="7">
        <f t="shared" si="267"/>
        <v>0</v>
      </c>
      <c r="Q1369" s="7">
        <f t="shared" si="268"/>
        <v>0</v>
      </c>
      <c r="R1369" s="5" t="e">
        <f>++COUNTIFS(#REF!,'Манзилли сотиб олиш (2)'!$F1369,#REF!,'Манзилли сотиб олиш (2)'!R$3,#REF!,'Манзилли сотиб олиш (2)'!R$2)</f>
        <v>#REF!</v>
      </c>
      <c r="S1369" s="5" t="e">
        <f>++COUNTIFS(#REF!,'Манзилли сотиб олиш (2)'!$F1369,#REF!,'Манзилли сотиб олиш (2)'!S$3,#REF!,'Манзилли сотиб олиш (2)'!S$2)</f>
        <v>#REF!</v>
      </c>
      <c r="T1369" s="19" t="e">
        <f>++COUNTIFS(#REF!,'Манзилли сотиб олиш (2)'!$F1369,#REF!,'Манзилли сотиб олиш (2)'!T$3,#REF!,'Манзилли сотиб олиш (2)'!T$2)</f>
        <v>#REF!</v>
      </c>
      <c r="U1369" s="5" t="e">
        <f>++COUNTIFS(#REF!,'Манзилли сотиб олиш (2)'!$F1369,#REF!,'Манзилли сотиб олиш (2)'!U$3,#REF!,'Манзилли сотиб олиш (2)'!U$2)</f>
        <v>#REF!</v>
      </c>
      <c r="V1369" s="5" t="e">
        <f>++COUNTIFS(#REF!,'Манзилли сотиб олиш (2)'!$F1369,#REF!,'Манзилли сотиб олиш (2)'!V$3,#REF!,'Манзилли сотиб олиш (2)'!V$2)</f>
        <v>#REF!</v>
      </c>
      <c r="W1369" s="7" t="e">
        <f t="shared" si="269"/>
        <v>#REF!</v>
      </c>
      <c r="X1369" s="7">
        <f t="shared" si="264"/>
        <v>0</v>
      </c>
      <c r="Y1369" s="7">
        <f t="shared" si="270"/>
        <v>0</v>
      </c>
      <c r="Z1369" s="7">
        <f t="shared" si="265"/>
        <v>0</v>
      </c>
      <c r="AA1369" s="7">
        <v>0</v>
      </c>
      <c r="AB1369" s="7" t="e">
        <f t="shared" si="271"/>
        <v>#REF!</v>
      </c>
      <c r="AC1369" s="7">
        <f t="shared" si="272"/>
        <v>0</v>
      </c>
      <c r="AD1369" s="12" t="e">
        <f>++VLOOKUP(F1369,#REF!,3,0)</f>
        <v>#REF!</v>
      </c>
      <c r="AE1369" s="10"/>
      <c r="AF1369" s="10"/>
    </row>
    <row r="1370" spans="1:32" x14ac:dyDescent="0.25">
      <c r="A1370" s="5">
        <f t="shared" si="273"/>
        <v>109</v>
      </c>
      <c r="B1370" s="22" t="s">
        <v>682</v>
      </c>
      <c r="C1370" s="6" t="s">
        <v>4949</v>
      </c>
      <c r="D1370" s="5" t="s">
        <v>4950</v>
      </c>
      <c r="E1370" s="7">
        <v>98756339</v>
      </c>
      <c r="F1370" s="7">
        <v>41001887170016</v>
      </c>
      <c r="G1370" s="7" t="s">
        <v>4951</v>
      </c>
      <c r="H1370" s="14">
        <v>45203</v>
      </c>
      <c r="I1370" s="5" t="s">
        <v>1125</v>
      </c>
      <c r="J1370" s="5" t="e">
        <f>++COUNTIFS(#REF!,'Манзилли сотиб олиш (2)'!$F1370,#REF!,'Манзилли сотиб олиш (2)'!J$3,#REF!,'Манзилли сотиб олиш (2)'!J$2)</f>
        <v>#REF!</v>
      </c>
      <c r="K1370" s="5" t="e">
        <f>++COUNTIFS(#REF!,'Манзилли сотиб олиш (2)'!$F1370,#REF!,'Манзилли сотиб олиш (2)'!K$3,#REF!,'Манзилли сотиб олиш (2)'!K$2)</f>
        <v>#REF!</v>
      </c>
      <c r="L1370" s="5" t="e">
        <f>++COUNTIFS(#REF!,'Манзилли сотиб олиш (2)'!$F1370,#REF!,'Манзилли сотиб олиш (2)'!L$3,#REF!,'Манзилли сотиб олиш (2)'!L$2)</f>
        <v>#REF!</v>
      </c>
      <c r="M1370" s="5" t="e">
        <f>++COUNTIFS(#REF!,'Манзилли сотиб олиш (2)'!$F1370,#REF!,'Манзилли сотиб олиш (2)'!M$3,#REF!,'Манзилли сотиб олиш (2)'!M$2)</f>
        <v>#REF!</v>
      </c>
      <c r="N1370" s="5" t="e">
        <f>++COUNTIFS(#REF!,'Манзилли сотиб олиш (2)'!$F1370,#REF!,'Манзилли сотиб олиш (2)'!N$3,#REF!,'Манзилли сотиб олиш (2)'!N$2)</f>
        <v>#REF!</v>
      </c>
      <c r="O1370" s="7" t="e">
        <f t="shared" si="266"/>
        <v>#REF!</v>
      </c>
      <c r="P1370" s="7">
        <f t="shared" si="267"/>
        <v>0</v>
      </c>
      <c r="Q1370" s="7">
        <f t="shared" si="268"/>
        <v>0</v>
      </c>
      <c r="R1370" s="5" t="e">
        <f>++COUNTIFS(#REF!,'Манзилли сотиб олиш (2)'!$F1370,#REF!,'Манзилли сотиб олиш (2)'!R$3,#REF!,'Манзилли сотиб олиш (2)'!R$2)</f>
        <v>#REF!</v>
      </c>
      <c r="S1370" s="5" t="e">
        <f>++COUNTIFS(#REF!,'Манзилли сотиб олиш (2)'!$F1370,#REF!,'Манзилли сотиб олиш (2)'!S$3,#REF!,'Манзилли сотиб олиш (2)'!S$2)</f>
        <v>#REF!</v>
      </c>
      <c r="T1370" s="19" t="e">
        <f>++COUNTIFS(#REF!,'Манзилли сотиб олиш (2)'!$F1370,#REF!,'Манзилли сотиб олиш (2)'!T$3,#REF!,'Манзилли сотиб олиш (2)'!T$2)</f>
        <v>#REF!</v>
      </c>
      <c r="U1370" s="5" t="e">
        <f>++COUNTIFS(#REF!,'Манзилли сотиб олиш (2)'!$F1370,#REF!,'Манзилли сотиб олиш (2)'!U$3,#REF!,'Манзилли сотиб олиш (2)'!U$2)</f>
        <v>#REF!</v>
      </c>
      <c r="V1370" s="5" t="e">
        <f>++COUNTIFS(#REF!,'Манзилли сотиб олиш (2)'!$F1370,#REF!,'Манзилли сотиб олиш (2)'!V$3,#REF!,'Манзилли сотиб олиш (2)'!V$2)</f>
        <v>#REF!</v>
      </c>
      <c r="W1370" s="7" t="e">
        <f t="shared" si="269"/>
        <v>#REF!</v>
      </c>
      <c r="X1370" s="7">
        <f t="shared" si="264"/>
        <v>0</v>
      </c>
      <c r="Y1370" s="7">
        <f t="shared" si="270"/>
        <v>0</v>
      </c>
      <c r="Z1370" s="7">
        <f t="shared" si="265"/>
        <v>0</v>
      </c>
      <c r="AA1370" s="7">
        <v>0</v>
      </c>
      <c r="AB1370" s="7" t="e">
        <f t="shared" si="271"/>
        <v>#REF!</v>
      </c>
      <c r="AC1370" s="7">
        <f t="shared" si="272"/>
        <v>0</v>
      </c>
      <c r="AD1370" s="12" t="e">
        <f>++VLOOKUP(F1370,#REF!,3,0)</f>
        <v>#REF!</v>
      </c>
      <c r="AE1370" s="10"/>
      <c r="AF1370" s="10"/>
    </row>
    <row r="1371" spans="1:32" x14ac:dyDescent="0.25">
      <c r="A1371" s="5">
        <f t="shared" si="273"/>
        <v>110</v>
      </c>
      <c r="B1371" s="22" t="s">
        <v>682</v>
      </c>
      <c r="C1371" s="6" t="s">
        <v>4952</v>
      </c>
      <c r="D1371" s="5" t="s">
        <v>4953</v>
      </c>
      <c r="E1371" s="7">
        <v>98756061</v>
      </c>
      <c r="F1371" s="7">
        <v>42204943140089</v>
      </c>
      <c r="G1371" s="7" t="s">
        <v>4954</v>
      </c>
      <c r="H1371" s="14">
        <v>45203</v>
      </c>
      <c r="I1371" s="5" t="s">
        <v>1125</v>
      </c>
      <c r="J1371" s="5" t="e">
        <f>++COUNTIFS(#REF!,'Манзилли сотиб олиш (2)'!$F1371,#REF!,'Манзилли сотиб олиш (2)'!J$3,#REF!,'Манзилли сотиб олиш (2)'!J$2)</f>
        <v>#REF!</v>
      </c>
      <c r="K1371" s="5" t="e">
        <f>++COUNTIFS(#REF!,'Манзилли сотиб олиш (2)'!$F1371,#REF!,'Манзилли сотиб олиш (2)'!K$3,#REF!,'Манзилли сотиб олиш (2)'!K$2)</f>
        <v>#REF!</v>
      </c>
      <c r="L1371" s="5" t="e">
        <f>++COUNTIFS(#REF!,'Манзилли сотиб олиш (2)'!$F1371,#REF!,'Манзилли сотиб олиш (2)'!L$3,#REF!,'Манзилли сотиб олиш (2)'!L$2)</f>
        <v>#REF!</v>
      </c>
      <c r="M1371" s="5" t="e">
        <f>++COUNTIFS(#REF!,'Манзилли сотиб олиш (2)'!$F1371,#REF!,'Манзилли сотиб олиш (2)'!M$3,#REF!,'Манзилли сотиб олиш (2)'!M$2)</f>
        <v>#REF!</v>
      </c>
      <c r="N1371" s="5" t="e">
        <f>++COUNTIFS(#REF!,'Манзилли сотиб олиш (2)'!$F1371,#REF!,'Манзилли сотиб олиш (2)'!N$3,#REF!,'Манзилли сотиб олиш (2)'!N$2)</f>
        <v>#REF!</v>
      </c>
      <c r="O1371" s="7" t="e">
        <f t="shared" si="266"/>
        <v>#REF!</v>
      </c>
      <c r="P1371" s="7">
        <f t="shared" si="267"/>
        <v>0</v>
      </c>
      <c r="Q1371" s="7">
        <f t="shared" si="268"/>
        <v>0</v>
      </c>
      <c r="R1371" s="5" t="e">
        <f>++COUNTIFS(#REF!,'Манзилли сотиб олиш (2)'!$F1371,#REF!,'Манзилли сотиб олиш (2)'!R$3,#REF!,'Манзилли сотиб олиш (2)'!R$2)</f>
        <v>#REF!</v>
      </c>
      <c r="S1371" s="5" t="e">
        <f>++COUNTIFS(#REF!,'Манзилли сотиб олиш (2)'!$F1371,#REF!,'Манзилли сотиб олиш (2)'!S$3,#REF!,'Манзилли сотиб олиш (2)'!S$2)</f>
        <v>#REF!</v>
      </c>
      <c r="T1371" s="19" t="e">
        <f>++COUNTIFS(#REF!,'Манзилли сотиб олиш (2)'!$F1371,#REF!,'Манзилли сотиб олиш (2)'!T$3,#REF!,'Манзилли сотиб олиш (2)'!T$2)</f>
        <v>#REF!</v>
      </c>
      <c r="U1371" s="5" t="e">
        <f>++COUNTIFS(#REF!,'Манзилли сотиб олиш (2)'!$F1371,#REF!,'Манзилли сотиб олиш (2)'!U$3,#REF!,'Манзилли сотиб олиш (2)'!U$2)</f>
        <v>#REF!</v>
      </c>
      <c r="V1371" s="5" t="e">
        <f>++COUNTIFS(#REF!,'Манзилли сотиб олиш (2)'!$F1371,#REF!,'Манзилли сотиб олиш (2)'!V$3,#REF!,'Манзилли сотиб олиш (2)'!V$2)</f>
        <v>#REF!</v>
      </c>
      <c r="W1371" s="7" t="e">
        <f t="shared" si="269"/>
        <v>#REF!</v>
      </c>
      <c r="X1371" s="7">
        <f t="shared" si="264"/>
        <v>0</v>
      </c>
      <c r="Y1371" s="7">
        <f t="shared" si="270"/>
        <v>0</v>
      </c>
      <c r="Z1371" s="7">
        <f t="shared" si="265"/>
        <v>0</v>
      </c>
      <c r="AA1371" s="7">
        <v>0</v>
      </c>
      <c r="AB1371" s="7" t="e">
        <f t="shared" si="271"/>
        <v>#REF!</v>
      </c>
      <c r="AC1371" s="7">
        <f t="shared" si="272"/>
        <v>0</v>
      </c>
      <c r="AD1371" s="12" t="e">
        <f>++VLOOKUP(F1371,#REF!,3,0)</f>
        <v>#REF!</v>
      </c>
      <c r="AE1371" s="10"/>
      <c r="AF1371" s="10"/>
    </row>
    <row r="1372" spans="1:32" x14ac:dyDescent="0.25">
      <c r="A1372" s="5">
        <f t="shared" si="273"/>
        <v>111</v>
      </c>
      <c r="B1372" s="22" t="s">
        <v>682</v>
      </c>
      <c r="C1372" s="6" t="s">
        <v>4955</v>
      </c>
      <c r="D1372" s="5" t="s">
        <v>4956</v>
      </c>
      <c r="E1372" s="7">
        <v>98754327</v>
      </c>
      <c r="F1372" s="7">
        <v>31702903140042</v>
      </c>
      <c r="G1372" s="7" t="s">
        <v>4957</v>
      </c>
      <c r="H1372" s="14">
        <v>45203</v>
      </c>
      <c r="I1372" s="5" t="s">
        <v>1125</v>
      </c>
      <c r="J1372" s="5" t="e">
        <f>++COUNTIFS(#REF!,'Манзилли сотиб олиш (2)'!$F1372,#REF!,'Манзилли сотиб олиш (2)'!J$3,#REF!,'Манзилли сотиб олиш (2)'!J$2)</f>
        <v>#REF!</v>
      </c>
      <c r="K1372" s="5" t="e">
        <f>++COUNTIFS(#REF!,'Манзилли сотиб олиш (2)'!$F1372,#REF!,'Манзилли сотиб олиш (2)'!K$3,#REF!,'Манзилли сотиб олиш (2)'!K$2)</f>
        <v>#REF!</v>
      </c>
      <c r="L1372" s="5" t="e">
        <f>++COUNTIFS(#REF!,'Манзилли сотиб олиш (2)'!$F1372,#REF!,'Манзилли сотиб олиш (2)'!L$3,#REF!,'Манзилли сотиб олиш (2)'!L$2)</f>
        <v>#REF!</v>
      </c>
      <c r="M1372" s="5" t="e">
        <f>++COUNTIFS(#REF!,'Манзилли сотиб олиш (2)'!$F1372,#REF!,'Манзилли сотиб олиш (2)'!M$3,#REF!,'Манзилли сотиб олиш (2)'!M$2)</f>
        <v>#REF!</v>
      </c>
      <c r="N1372" s="5" t="e">
        <f>++COUNTIFS(#REF!,'Манзилли сотиб олиш (2)'!$F1372,#REF!,'Манзилли сотиб олиш (2)'!N$3,#REF!,'Манзилли сотиб олиш (2)'!N$2)</f>
        <v>#REF!</v>
      </c>
      <c r="O1372" s="7" t="e">
        <f t="shared" si="266"/>
        <v>#REF!</v>
      </c>
      <c r="P1372" s="7">
        <f t="shared" si="267"/>
        <v>0</v>
      </c>
      <c r="Q1372" s="7">
        <f t="shared" si="268"/>
        <v>0</v>
      </c>
      <c r="R1372" s="5" t="e">
        <f>++COUNTIFS(#REF!,'Манзилли сотиб олиш (2)'!$F1372,#REF!,'Манзилли сотиб олиш (2)'!R$3,#REF!,'Манзилли сотиб олиш (2)'!R$2)</f>
        <v>#REF!</v>
      </c>
      <c r="S1372" s="5" t="e">
        <f>++COUNTIFS(#REF!,'Манзилли сотиб олиш (2)'!$F1372,#REF!,'Манзилли сотиб олиш (2)'!S$3,#REF!,'Манзилли сотиб олиш (2)'!S$2)</f>
        <v>#REF!</v>
      </c>
      <c r="T1372" s="19" t="e">
        <f>++COUNTIFS(#REF!,'Манзилли сотиб олиш (2)'!$F1372,#REF!,'Манзилли сотиб олиш (2)'!T$3,#REF!,'Манзилли сотиб олиш (2)'!T$2)</f>
        <v>#REF!</v>
      </c>
      <c r="U1372" s="5" t="e">
        <f>++COUNTIFS(#REF!,'Манзилли сотиб олиш (2)'!$F1372,#REF!,'Манзилли сотиб олиш (2)'!U$3,#REF!,'Манзилли сотиб олиш (2)'!U$2)</f>
        <v>#REF!</v>
      </c>
      <c r="V1372" s="5" t="e">
        <f>++COUNTIFS(#REF!,'Манзилли сотиб олиш (2)'!$F1372,#REF!,'Манзилли сотиб олиш (2)'!V$3,#REF!,'Манзилли сотиб олиш (2)'!V$2)</f>
        <v>#REF!</v>
      </c>
      <c r="W1372" s="7" t="e">
        <f t="shared" si="269"/>
        <v>#REF!</v>
      </c>
      <c r="X1372" s="7">
        <f t="shared" si="264"/>
        <v>0</v>
      </c>
      <c r="Y1372" s="7">
        <f t="shared" si="270"/>
        <v>0</v>
      </c>
      <c r="Z1372" s="7">
        <f t="shared" si="265"/>
        <v>0</v>
      </c>
      <c r="AA1372" s="7">
        <v>0</v>
      </c>
      <c r="AB1372" s="7" t="e">
        <f t="shared" si="271"/>
        <v>#REF!</v>
      </c>
      <c r="AC1372" s="7">
        <f t="shared" si="272"/>
        <v>0</v>
      </c>
      <c r="AD1372" s="12" t="e">
        <f>++VLOOKUP(F1372,#REF!,3,0)</f>
        <v>#REF!</v>
      </c>
      <c r="AE1372" s="10"/>
      <c r="AF1372" s="10"/>
    </row>
    <row r="1373" spans="1:32" x14ac:dyDescent="0.25">
      <c r="A1373" s="5">
        <f t="shared" si="273"/>
        <v>112</v>
      </c>
      <c r="B1373" s="22" t="s">
        <v>682</v>
      </c>
      <c r="C1373" s="6" t="s">
        <v>4958</v>
      </c>
      <c r="D1373" s="5" t="s">
        <v>4959</v>
      </c>
      <c r="E1373" s="7">
        <v>87582274</v>
      </c>
      <c r="F1373" s="7">
        <v>30407953140053</v>
      </c>
      <c r="G1373" s="7" t="s">
        <v>4960</v>
      </c>
      <c r="H1373" s="14">
        <v>45203</v>
      </c>
      <c r="I1373" s="5" t="s">
        <v>1125</v>
      </c>
      <c r="J1373" s="5" t="e">
        <f>++COUNTIFS(#REF!,'Манзилли сотиб олиш (2)'!$F1373,#REF!,'Манзилли сотиб олиш (2)'!J$3,#REF!,'Манзилли сотиб олиш (2)'!J$2)</f>
        <v>#REF!</v>
      </c>
      <c r="K1373" s="5" t="e">
        <f>++COUNTIFS(#REF!,'Манзилли сотиб олиш (2)'!$F1373,#REF!,'Манзилли сотиб олиш (2)'!K$3,#REF!,'Манзилли сотиб олиш (2)'!K$2)</f>
        <v>#REF!</v>
      </c>
      <c r="L1373" s="5" t="e">
        <f>++COUNTIFS(#REF!,'Манзилли сотиб олиш (2)'!$F1373,#REF!,'Манзилли сотиб олиш (2)'!L$3,#REF!,'Манзилли сотиб олиш (2)'!L$2)</f>
        <v>#REF!</v>
      </c>
      <c r="M1373" s="5" t="e">
        <f>++COUNTIFS(#REF!,'Манзилли сотиб олиш (2)'!$F1373,#REF!,'Манзилли сотиб олиш (2)'!M$3,#REF!,'Манзилли сотиб олиш (2)'!M$2)</f>
        <v>#REF!</v>
      </c>
      <c r="N1373" s="5" t="e">
        <f>++COUNTIFS(#REF!,'Манзилли сотиб олиш (2)'!$F1373,#REF!,'Манзилли сотиб олиш (2)'!N$3,#REF!,'Манзилли сотиб олиш (2)'!N$2)</f>
        <v>#REF!</v>
      </c>
      <c r="O1373" s="7" t="e">
        <f t="shared" si="266"/>
        <v>#REF!</v>
      </c>
      <c r="P1373" s="7">
        <f t="shared" si="267"/>
        <v>0</v>
      </c>
      <c r="Q1373" s="7">
        <f t="shared" si="268"/>
        <v>0</v>
      </c>
      <c r="R1373" s="5" t="e">
        <f>++COUNTIFS(#REF!,'Манзилли сотиб олиш (2)'!$F1373,#REF!,'Манзилли сотиб олиш (2)'!R$3,#REF!,'Манзилли сотиб олиш (2)'!R$2)</f>
        <v>#REF!</v>
      </c>
      <c r="S1373" s="5" t="e">
        <f>++COUNTIFS(#REF!,'Манзилли сотиб олиш (2)'!$F1373,#REF!,'Манзилли сотиб олиш (2)'!S$3,#REF!,'Манзилли сотиб олиш (2)'!S$2)</f>
        <v>#REF!</v>
      </c>
      <c r="T1373" s="19" t="e">
        <f>++COUNTIFS(#REF!,'Манзилли сотиб олиш (2)'!$F1373,#REF!,'Манзилли сотиб олиш (2)'!T$3,#REF!,'Манзилли сотиб олиш (2)'!T$2)</f>
        <v>#REF!</v>
      </c>
      <c r="U1373" s="5" t="e">
        <f>++COUNTIFS(#REF!,'Манзилли сотиб олиш (2)'!$F1373,#REF!,'Манзилли сотиб олиш (2)'!U$3,#REF!,'Манзилли сотиб олиш (2)'!U$2)</f>
        <v>#REF!</v>
      </c>
      <c r="V1373" s="5" t="e">
        <f>++COUNTIFS(#REF!,'Манзилли сотиб олиш (2)'!$F1373,#REF!,'Манзилли сотиб олиш (2)'!V$3,#REF!,'Манзилли сотиб олиш (2)'!V$2)</f>
        <v>#REF!</v>
      </c>
      <c r="W1373" s="7" t="e">
        <f t="shared" si="269"/>
        <v>#REF!</v>
      </c>
      <c r="X1373" s="7">
        <f t="shared" si="264"/>
        <v>0</v>
      </c>
      <c r="Y1373" s="7">
        <f t="shared" si="270"/>
        <v>0</v>
      </c>
      <c r="Z1373" s="7">
        <f t="shared" si="265"/>
        <v>0</v>
      </c>
      <c r="AA1373" s="7">
        <v>0</v>
      </c>
      <c r="AB1373" s="7" t="e">
        <f t="shared" si="271"/>
        <v>#REF!</v>
      </c>
      <c r="AC1373" s="7">
        <f t="shared" si="272"/>
        <v>0</v>
      </c>
      <c r="AD1373" s="12" t="e">
        <f>++VLOOKUP(F1373,#REF!,3,0)</f>
        <v>#REF!</v>
      </c>
      <c r="AE1373" s="10"/>
      <c r="AF1373" s="10"/>
    </row>
    <row r="1374" spans="1:32" x14ac:dyDescent="0.25">
      <c r="A1374" s="5">
        <f t="shared" si="273"/>
        <v>113</v>
      </c>
      <c r="B1374" s="22" t="s">
        <v>682</v>
      </c>
      <c r="C1374" s="6" t="s">
        <v>4961</v>
      </c>
      <c r="D1374" s="5" t="s">
        <v>4962</v>
      </c>
      <c r="E1374" s="7">
        <v>98753018</v>
      </c>
      <c r="F1374" s="7">
        <v>31408943140045</v>
      </c>
      <c r="G1374" s="7" t="s">
        <v>4963</v>
      </c>
      <c r="H1374" s="14">
        <v>45203</v>
      </c>
      <c r="I1374" s="5" t="s">
        <v>1125</v>
      </c>
      <c r="J1374" s="5" t="e">
        <f>++COUNTIFS(#REF!,'Манзилли сотиб олиш (2)'!$F1374,#REF!,'Манзилли сотиб олиш (2)'!J$3,#REF!,'Манзилли сотиб олиш (2)'!J$2)</f>
        <v>#REF!</v>
      </c>
      <c r="K1374" s="5" t="e">
        <f>++COUNTIFS(#REF!,'Манзилли сотиб олиш (2)'!$F1374,#REF!,'Манзилли сотиб олиш (2)'!K$3,#REF!,'Манзилли сотиб олиш (2)'!K$2)</f>
        <v>#REF!</v>
      </c>
      <c r="L1374" s="5" t="e">
        <f>++COUNTIFS(#REF!,'Манзилли сотиб олиш (2)'!$F1374,#REF!,'Манзилли сотиб олиш (2)'!L$3,#REF!,'Манзилли сотиб олиш (2)'!L$2)</f>
        <v>#REF!</v>
      </c>
      <c r="M1374" s="5" t="e">
        <f>++COUNTIFS(#REF!,'Манзилли сотиб олиш (2)'!$F1374,#REF!,'Манзилли сотиб олиш (2)'!M$3,#REF!,'Манзилли сотиб олиш (2)'!M$2)</f>
        <v>#REF!</v>
      </c>
      <c r="N1374" s="5" t="e">
        <f>++COUNTIFS(#REF!,'Манзилли сотиб олиш (2)'!$F1374,#REF!,'Манзилли сотиб олиш (2)'!N$3,#REF!,'Манзилли сотиб олиш (2)'!N$2)</f>
        <v>#REF!</v>
      </c>
      <c r="O1374" s="7" t="e">
        <f t="shared" si="266"/>
        <v>#REF!</v>
      </c>
      <c r="P1374" s="7">
        <f t="shared" si="267"/>
        <v>0</v>
      </c>
      <c r="Q1374" s="7">
        <f t="shared" si="268"/>
        <v>0</v>
      </c>
      <c r="R1374" s="5" t="e">
        <f>++COUNTIFS(#REF!,'Манзилли сотиб олиш (2)'!$F1374,#REF!,'Манзилли сотиб олиш (2)'!R$3,#REF!,'Манзилли сотиб олиш (2)'!R$2)</f>
        <v>#REF!</v>
      </c>
      <c r="S1374" s="5" t="e">
        <f>++COUNTIFS(#REF!,'Манзилли сотиб олиш (2)'!$F1374,#REF!,'Манзилли сотиб олиш (2)'!S$3,#REF!,'Манзилли сотиб олиш (2)'!S$2)</f>
        <v>#REF!</v>
      </c>
      <c r="T1374" s="19" t="e">
        <f>++COUNTIFS(#REF!,'Манзилли сотиб олиш (2)'!$F1374,#REF!,'Манзилли сотиб олиш (2)'!T$3,#REF!,'Манзилли сотиб олиш (2)'!T$2)</f>
        <v>#REF!</v>
      </c>
      <c r="U1374" s="5" t="e">
        <f>++COUNTIFS(#REF!,'Манзилли сотиб олиш (2)'!$F1374,#REF!,'Манзилли сотиб олиш (2)'!U$3,#REF!,'Манзилли сотиб олиш (2)'!U$2)</f>
        <v>#REF!</v>
      </c>
      <c r="V1374" s="5" t="e">
        <f>++COUNTIFS(#REF!,'Манзилли сотиб олиш (2)'!$F1374,#REF!,'Манзилли сотиб олиш (2)'!V$3,#REF!,'Манзилли сотиб олиш (2)'!V$2)</f>
        <v>#REF!</v>
      </c>
      <c r="W1374" s="7" t="e">
        <f t="shared" si="269"/>
        <v>#REF!</v>
      </c>
      <c r="X1374" s="7">
        <f t="shared" si="264"/>
        <v>0</v>
      </c>
      <c r="Y1374" s="7">
        <f t="shared" si="270"/>
        <v>0</v>
      </c>
      <c r="Z1374" s="7">
        <f t="shared" si="265"/>
        <v>0</v>
      </c>
      <c r="AA1374" s="7">
        <v>0</v>
      </c>
      <c r="AB1374" s="7" t="e">
        <f t="shared" si="271"/>
        <v>#REF!</v>
      </c>
      <c r="AC1374" s="7">
        <f t="shared" si="272"/>
        <v>0</v>
      </c>
      <c r="AD1374" s="12" t="e">
        <f>++VLOOKUP(F1374,#REF!,3,0)</f>
        <v>#REF!</v>
      </c>
      <c r="AE1374" s="10"/>
      <c r="AF1374" s="10"/>
    </row>
    <row r="1375" spans="1:32" x14ac:dyDescent="0.25">
      <c r="A1375" s="5">
        <f t="shared" si="273"/>
        <v>114</v>
      </c>
      <c r="B1375" s="22" t="s">
        <v>682</v>
      </c>
      <c r="C1375" s="6" t="s">
        <v>1650</v>
      </c>
      <c r="D1375" s="5" t="s">
        <v>743</v>
      </c>
      <c r="E1375" s="7">
        <v>78996654</v>
      </c>
      <c r="F1375" s="7">
        <v>31902977170046</v>
      </c>
      <c r="G1375" s="7" t="s">
        <v>2607</v>
      </c>
      <c r="H1375" s="14">
        <v>45203</v>
      </c>
      <c r="I1375" s="5" t="s">
        <v>1126</v>
      </c>
      <c r="J1375" s="5" t="e">
        <f>++COUNTIFS(#REF!,'Манзилли сотиб олиш (2)'!$F1375,#REF!,'Манзилли сотиб олиш (2)'!J$3,#REF!,'Манзилли сотиб олиш (2)'!J$2)</f>
        <v>#REF!</v>
      </c>
      <c r="K1375" s="5" t="e">
        <f>++COUNTIFS(#REF!,'Манзилли сотиб олиш (2)'!$F1375,#REF!,'Манзилли сотиб олиш (2)'!K$3,#REF!,'Манзилли сотиб олиш (2)'!K$2)</f>
        <v>#REF!</v>
      </c>
      <c r="L1375" s="5" t="e">
        <f>++COUNTIFS(#REF!,'Манзилли сотиб олиш (2)'!$F1375,#REF!,'Манзилли сотиб олиш (2)'!L$3,#REF!,'Манзилли сотиб олиш (2)'!L$2)</f>
        <v>#REF!</v>
      </c>
      <c r="M1375" s="5" t="e">
        <f>++COUNTIFS(#REF!,'Манзилли сотиб олиш (2)'!$F1375,#REF!,'Манзилли сотиб олиш (2)'!M$3,#REF!,'Манзилли сотиб олиш (2)'!M$2)</f>
        <v>#REF!</v>
      </c>
      <c r="N1375" s="5" t="e">
        <f>++COUNTIFS(#REF!,'Манзилли сотиб олиш (2)'!$F1375,#REF!,'Манзилли сотиб олиш (2)'!N$3,#REF!,'Манзилли сотиб олиш (2)'!N$2)</f>
        <v>#REF!</v>
      </c>
      <c r="O1375" s="7" t="e">
        <f t="shared" si="266"/>
        <v>#REF!</v>
      </c>
      <c r="P1375" s="7">
        <f t="shared" si="267"/>
        <v>0</v>
      </c>
      <c r="Q1375" s="7">
        <f t="shared" si="268"/>
        <v>0</v>
      </c>
      <c r="R1375" s="5" t="e">
        <f>++COUNTIFS(#REF!,'Манзилли сотиб олиш (2)'!$F1375,#REF!,'Манзилли сотиб олиш (2)'!R$3,#REF!,'Манзилли сотиб олиш (2)'!R$2)</f>
        <v>#REF!</v>
      </c>
      <c r="S1375" s="5" t="e">
        <f>++COUNTIFS(#REF!,'Манзилли сотиб олиш (2)'!$F1375,#REF!,'Манзилли сотиб олиш (2)'!S$3,#REF!,'Манзилли сотиб олиш (2)'!S$2)</f>
        <v>#REF!</v>
      </c>
      <c r="T1375" s="19" t="e">
        <f>++COUNTIFS(#REF!,'Манзилли сотиб олиш (2)'!$F1375,#REF!,'Манзилли сотиб олиш (2)'!T$3,#REF!,'Манзилли сотиб олиш (2)'!T$2)</f>
        <v>#REF!</v>
      </c>
      <c r="U1375" s="5" t="e">
        <f>++COUNTIFS(#REF!,'Манзилли сотиб олиш (2)'!$F1375,#REF!,'Манзилли сотиб олиш (2)'!U$3,#REF!,'Манзилли сотиб олиш (2)'!U$2)</f>
        <v>#REF!</v>
      </c>
      <c r="V1375" s="5" t="e">
        <f>++COUNTIFS(#REF!,'Манзилли сотиб олиш (2)'!$F1375,#REF!,'Манзилли сотиб олиш (2)'!V$3,#REF!,'Манзилли сотиб олиш (2)'!V$2)</f>
        <v>#REF!</v>
      </c>
      <c r="W1375" s="7" t="e">
        <f t="shared" si="269"/>
        <v>#REF!</v>
      </c>
      <c r="X1375" s="7">
        <f t="shared" ref="X1375:X1407" si="274">++IF(Y1375&gt;0,1,0)</f>
        <v>0</v>
      </c>
      <c r="Y1375" s="7">
        <f t="shared" si="270"/>
        <v>0</v>
      </c>
      <c r="Z1375" s="7">
        <f t="shared" ref="Z1375:Z1407" si="275">++IF(AA1375&gt;0,1,0)</f>
        <v>0</v>
      </c>
      <c r="AA1375" s="7">
        <v>0</v>
      </c>
      <c r="AB1375" s="7" t="e">
        <f t="shared" si="271"/>
        <v>#REF!</v>
      </c>
      <c r="AC1375" s="7">
        <f t="shared" si="272"/>
        <v>0</v>
      </c>
      <c r="AD1375" s="12" t="e">
        <f>++VLOOKUP(F1375,#REF!,3,0)</f>
        <v>#REF!</v>
      </c>
      <c r="AE1375" s="10"/>
      <c r="AF1375" s="10"/>
    </row>
    <row r="1376" spans="1:32" x14ac:dyDescent="0.25">
      <c r="A1376" s="5">
        <f t="shared" si="273"/>
        <v>115</v>
      </c>
      <c r="B1376" s="22" t="s">
        <v>682</v>
      </c>
      <c r="C1376" s="6" t="s">
        <v>4964</v>
      </c>
      <c r="D1376" s="5" t="s">
        <v>4965</v>
      </c>
      <c r="E1376" s="7">
        <v>98743538</v>
      </c>
      <c r="F1376" s="7">
        <v>32703917170024</v>
      </c>
      <c r="G1376" s="7" t="s">
        <v>4966</v>
      </c>
      <c r="H1376" s="14">
        <v>45203</v>
      </c>
      <c r="I1376" s="5" t="s">
        <v>1125</v>
      </c>
      <c r="J1376" s="5" t="e">
        <f>++COUNTIFS(#REF!,'Манзилли сотиб олиш (2)'!$F1376,#REF!,'Манзилли сотиб олиш (2)'!J$3,#REF!,'Манзилли сотиб олиш (2)'!J$2)</f>
        <v>#REF!</v>
      </c>
      <c r="K1376" s="5" t="e">
        <f>++COUNTIFS(#REF!,'Манзилли сотиб олиш (2)'!$F1376,#REF!,'Манзилли сотиб олиш (2)'!K$3,#REF!,'Манзилли сотиб олиш (2)'!K$2)</f>
        <v>#REF!</v>
      </c>
      <c r="L1376" s="5" t="e">
        <f>++COUNTIFS(#REF!,'Манзилли сотиб олиш (2)'!$F1376,#REF!,'Манзилли сотиб олиш (2)'!L$3,#REF!,'Манзилли сотиб олиш (2)'!L$2)</f>
        <v>#REF!</v>
      </c>
      <c r="M1376" s="5" t="e">
        <f>++COUNTIFS(#REF!,'Манзилли сотиб олиш (2)'!$F1376,#REF!,'Манзилли сотиб олиш (2)'!M$3,#REF!,'Манзилли сотиб олиш (2)'!M$2)</f>
        <v>#REF!</v>
      </c>
      <c r="N1376" s="5" t="e">
        <f>++COUNTIFS(#REF!,'Манзилли сотиб олиш (2)'!$F1376,#REF!,'Манзилли сотиб олиш (2)'!N$3,#REF!,'Манзилли сотиб олиш (2)'!N$2)</f>
        <v>#REF!</v>
      </c>
      <c r="O1376" s="7" t="e">
        <f t="shared" si="266"/>
        <v>#REF!</v>
      </c>
      <c r="P1376" s="7">
        <f t="shared" si="267"/>
        <v>0</v>
      </c>
      <c r="Q1376" s="7">
        <f t="shared" si="268"/>
        <v>0</v>
      </c>
      <c r="R1376" s="5" t="e">
        <f>++COUNTIFS(#REF!,'Манзилли сотиб олиш (2)'!$F1376,#REF!,'Манзилли сотиб олиш (2)'!R$3,#REF!,'Манзилли сотиб олиш (2)'!R$2)</f>
        <v>#REF!</v>
      </c>
      <c r="S1376" s="5" t="e">
        <f>++COUNTIFS(#REF!,'Манзилли сотиб олиш (2)'!$F1376,#REF!,'Манзилли сотиб олиш (2)'!S$3,#REF!,'Манзилли сотиб олиш (2)'!S$2)</f>
        <v>#REF!</v>
      </c>
      <c r="T1376" s="19" t="e">
        <f>++COUNTIFS(#REF!,'Манзилли сотиб олиш (2)'!$F1376,#REF!,'Манзилли сотиб олиш (2)'!T$3,#REF!,'Манзилли сотиб олиш (2)'!T$2)</f>
        <v>#REF!</v>
      </c>
      <c r="U1376" s="5" t="e">
        <f>++COUNTIFS(#REF!,'Манзилли сотиб олиш (2)'!$F1376,#REF!,'Манзилли сотиб олиш (2)'!U$3,#REF!,'Манзилли сотиб олиш (2)'!U$2)</f>
        <v>#REF!</v>
      </c>
      <c r="V1376" s="5" t="e">
        <f>++COUNTIFS(#REF!,'Манзилли сотиб олиш (2)'!$F1376,#REF!,'Манзилли сотиб олиш (2)'!V$3,#REF!,'Манзилли сотиб олиш (2)'!V$2)</f>
        <v>#REF!</v>
      </c>
      <c r="W1376" s="7" t="e">
        <f t="shared" si="269"/>
        <v>#REF!</v>
      </c>
      <c r="X1376" s="7">
        <f t="shared" si="274"/>
        <v>0</v>
      </c>
      <c r="Y1376" s="7">
        <f t="shared" si="270"/>
        <v>0</v>
      </c>
      <c r="Z1376" s="7">
        <f t="shared" si="275"/>
        <v>0</v>
      </c>
      <c r="AA1376" s="7">
        <v>0</v>
      </c>
      <c r="AB1376" s="7" t="e">
        <f t="shared" si="271"/>
        <v>#REF!</v>
      </c>
      <c r="AC1376" s="7">
        <f t="shared" si="272"/>
        <v>0</v>
      </c>
      <c r="AD1376" s="12" t="e">
        <f>++VLOOKUP(F1376,#REF!,3,0)</f>
        <v>#REF!</v>
      </c>
      <c r="AE1376" s="10"/>
      <c r="AF1376" s="10"/>
    </row>
    <row r="1377" spans="1:32" x14ac:dyDescent="0.25">
      <c r="A1377" s="5">
        <f t="shared" si="273"/>
        <v>116</v>
      </c>
      <c r="B1377" s="22" t="s">
        <v>682</v>
      </c>
      <c r="C1377" s="6" t="s">
        <v>4967</v>
      </c>
      <c r="D1377" s="5" t="s">
        <v>4968</v>
      </c>
      <c r="E1377" s="7">
        <v>98744607</v>
      </c>
      <c r="F1377" s="7">
        <v>40305933140073</v>
      </c>
      <c r="G1377" s="7" t="s">
        <v>4969</v>
      </c>
      <c r="H1377" s="14">
        <v>45203</v>
      </c>
      <c r="I1377" s="5" t="s">
        <v>1125</v>
      </c>
      <c r="J1377" s="5" t="e">
        <f>++COUNTIFS(#REF!,'Манзилли сотиб олиш (2)'!$F1377,#REF!,'Манзилли сотиб олиш (2)'!J$3,#REF!,'Манзилли сотиб олиш (2)'!J$2)</f>
        <v>#REF!</v>
      </c>
      <c r="K1377" s="5" t="e">
        <f>++COUNTIFS(#REF!,'Манзилли сотиб олиш (2)'!$F1377,#REF!,'Манзилли сотиб олиш (2)'!K$3,#REF!,'Манзилли сотиб олиш (2)'!K$2)</f>
        <v>#REF!</v>
      </c>
      <c r="L1377" s="5" t="e">
        <f>++COUNTIFS(#REF!,'Манзилли сотиб олиш (2)'!$F1377,#REF!,'Манзилли сотиб олиш (2)'!L$3,#REF!,'Манзилли сотиб олиш (2)'!L$2)</f>
        <v>#REF!</v>
      </c>
      <c r="M1377" s="5" t="e">
        <f>++COUNTIFS(#REF!,'Манзилли сотиб олиш (2)'!$F1377,#REF!,'Манзилли сотиб олиш (2)'!M$3,#REF!,'Манзилли сотиб олиш (2)'!M$2)</f>
        <v>#REF!</v>
      </c>
      <c r="N1377" s="5" t="e">
        <f>++COUNTIFS(#REF!,'Манзилли сотиб олиш (2)'!$F1377,#REF!,'Манзилли сотиб олиш (2)'!N$3,#REF!,'Манзилли сотиб олиш (2)'!N$2)</f>
        <v>#REF!</v>
      </c>
      <c r="O1377" s="7" t="e">
        <f t="shared" si="266"/>
        <v>#REF!</v>
      </c>
      <c r="P1377" s="7">
        <f t="shared" si="267"/>
        <v>0</v>
      </c>
      <c r="Q1377" s="7">
        <f t="shared" si="268"/>
        <v>0</v>
      </c>
      <c r="R1377" s="5" t="e">
        <f>++COUNTIFS(#REF!,'Манзилли сотиб олиш (2)'!$F1377,#REF!,'Манзилли сотиб олиш (2)'!R$3,#REF!,'Манзилли сотиб олиш (2)'!R$2)</f>
        <v>#REF!</v>
      </c>
      <c r="S1377" s="5" t="e">
        <f>++COUNTIFS(#REF!,'Манзилли сотиб олиш (2)'!$F1377,#REF!,'Манзилли сотиб олиш (2)'!S$3,#REF!,'Манзилли сотиб олиш (2)'!S$2)</f>
        <v>#REF!</v>
      </c>
      <c r="T1377" s="19" t="e">
        <f>++COUNTIFS(#REF!,'Манзилли сотиб олиш (2)'!$F1377,#REF!,'Манзилли сотиб олиш (2)'!T$3,#REF!,'Манзилли сотиб олиш (2)'!T$2)</f>
        <v>#REF!</v>
      </c>
      <c r="U1377" s="5" t="e">
        <f>++COUNTIFS(#REF!,'Манзилли сотиб олиш (2)'!$F1377,#REF!,'Манзилли сотиб олиш (2)'!U$3,#REF!,'Манзилли сотиб олиш (2)'!U$2)</f>
        <v>#REF!</v>
      </c>
      <c r="V1377" s="5" t="e">
        <f>++COUNTIFS(#REF!,'Манзилли сотиб олиш (2)'!$F1377,#REF!,'Манзилли сотиб олиш (2)'!V$3,#REF!,'Манзилли сотиб олиш (2)'!V$2)</f>
        <v>#REF!</v>
      </c>
      <c r="W1377" s="7" t="e">
        <f t="shared" si="269"/>
        <v>#REF!</v>
      </c>
      <c r="X1377" s="7">
        <f t="shared" si="274"/>
        <v>0</v>
      </c>
      <c r="Y1377" s="7">
        <f t="shared" si="270"/>
        <v>0</v>
      </c>
      <c r="Z1377" s="7">
        <f t="shared" si="275"/>
        <v>0</v>
      </c>
      <c r="AA1377" s="7">
        <v>0</v>
      </c>
      <c r="AB1377" s="7" t="e">
        <f t="shared" si="271"/>
        <v>#REF!</v>
      </c>
      <c r="AC1377" s="7">
        <f t="shared" si="272"/>
        <v>0</v>
      </c>
      <c r="AD1377" s="12" t="e">
        <f>++VLOOKUP(F1377,#REF!,3,0)</f>
        <v>#REF!</v>
      </c>
      <c r="AE1377" s="10"/>
      <c r="AF1377" s="10"/>
    </row>
    <row r="1378" spans="1:32" x14ac:dyDescent="0.25">
      <c r="A1378" s="5">
        <f t="shared" si="273"/>
        <v>117</v>
      </c>
      <c r="B1378" s="22" t="s">
        <v>682</v>
      </c>
      <c r="C1378" s="6" t="s">
        <v>4970</v>
      </c>
      <c r="D1378" s="5" t="s">
        <v>4971</v>
      </c>
      <c r="E1378" s="7">
        <v>98743174</v>
      </c>
      <c r="F1378" s="7">
        <v>41212833140065</v>
      </c>
      <c r="G1378" s="7" t="s">
        <v>4972</v>
      </c>
      <c r="H1378" s="14">
        <v>45203</v>
      </c>
      <c r="I1378" s="5" t="s">
        <v>1125</v>
      </c>
      <c r="J1378" s="5" t="e">
        <f>++COUNTIFS(#REF!,'Манзилли сотиб олиш (2)'!$F1378,#REF!,'Манзилли сотиб олиш (2)'!J$3,#REF!,'Манзилли сотиб олиш (2)'!J$2)</f>
        <v>#REF!</v>
      </c>
      <c r="K1378" s="5" t="e">
        <f>++COUNTIFS(#REF!,'Манзилли сотиб олиш (2)'!$F1378,#REF!,'Манзилли сотиб олиш (2)'!K$3,#REF!,'Манзилли сотиб олиш (2)'!K$2)</f>
        <v>#REF!</v>
      </c>
      <c r="L1378" s="5" t="e">
        <f>++COUNTIFS(#REF!,'Манзилли сотиб олиш (2)'!$F1378,#REF!,'Манзилли сотиб олиш (2)'!L$3,#REF!,'Манзилли сотиб олиш (2)'!L$2)</f>
        <v>#REF!</v>
      </c>
      <c r="M1378" s="5" t="e">
        <f>++COUNTIFS(#REF!,'Манзилли сотиб олиш (2)'!$F1378,#REF!,'Манзилли сотиб олиш (2)'!M$3,#REF!,'Манзилли сотиб олиш (2)'!M$2)</f>
        <v>#REF!</v>
      </c>
      <c r="N1378" s="5" t="e">
        <f>++COUNTIFS(#REF!,'Манзилли сотиб олиш (2)'!$F1378,#REF!,'Манзилли сотиб олиш (2)'!N$3,#REF!,'Манзилли сотиб олиш (2)'!N$2)</f>
        <v>#REF!</v>
      </c>
      <c r="O1378" s="7" t="e">
        <f t="shared" si="266"/>
        <v>#REF!</v>
      </c>
      <c r="P1378" s="7">
        <f t="shared" si="267"/>
        <v>0</v>
      </c>
      <c r="Q1378" s="7">
        <f t="shared" si="268"/>
        <v>0</v>
      </c>
      <c r="R1378" s="5" t="e">
        <f>++COUNTIFS(#REF!,'Манзилли сотиб олиш (2)'!$F1378,#REF!,'Манзилли сотиб олиш (2)'!R$3,#REF!,'Манзилли сотиб олиш (2)'!R$2)</f>
        <v>#REF!</v>
      </c>
      <c r="S1378" s="5" t="e">
        <f>++COUNTIFS(#REF!,'Манзилли сотиб олиш (2)'!$F1378,#REF!,'Манзилли сотиб олиш (2)'!S$3,#REF!,'Манзилли сотиб олиш (2)'!S$2)</f>
        <v>#REF!</v>
      </c>
      <c r="T1378" s="19" t="e">
        <f>++COUNTIFS(#REF!,'Манзилли сотиб олиш (2)'!$F1378,#REF!,'Манзилли сотиб олиш (2)'!T$3,#REF!,'Манзилли сотиб олиш (2)'!T$2)</f>
        <v>#REF!</v>
      </c>
      <c r="U1378" s="5" t="e">
        <f>++COUNTIFS(#REF!,'Манзилли сотиб олиш (2)'!$F1378,#REF!,'Манзилли сотиб олиш (2)'!U$3,#REF!,'Манзилли сотиб олиш (2)'!U$2)</f>
        <v>#REF!</v>
      </c>
      <c r="V1378" s="5" t="e">
        <f>++COUNTIFS(#REF!,'Манзилли сотиб олиш (2)'!$F1378,#REF!,'Манзилли сотиб олиш (2)'!V$3,#REF!,'Манзилли сотиб олиш (2)'!V$2)</f>
        <v>#REF!</v>
      </c>
      <c r="W1378" s="7" t="e">
        <f t="shared" si="269"/>
        <v>#REF!</v>
      </c>
      <c r="X1378" s="7">
        <f t="shared" si="274"/>
        <v>0</v>
      </c>
      <c r="Y1378" s="7">
        <f t="shared" si="270"/>
        <v>0</v>
      </c>
      <c r="Z1378" s="7">
        <f t="shared" si="275"/>
        <v>0</v>
      </c>
      <c r="AA1378" s="7">
        <v>0</v>
      </c>
      <c r="AB1378" s="7" t="e">
        <f t="shared" si="271"/>
        <v>#REF!</v>
      </c>
      <c r="AC1378" s="7">
        <f t="shared" si="272"/>
        <v>0</v>
      </c>
      <c r="AD1378" s="12" t="e">
        <f>++VLOOKUP(F1378,#REF!,3,0)</f>
        <v>#REF!</v>
      </c>
      <c r="AE1378" s="10"/>
      <c r="AF1378" s="10"/>
    </row>
    <row r="1379" spans="1:32" x14ac:dyDescent="0.25">
      <c r="A1379" s="5">
        <f t="shared" si="273"/>
        <v>118</v>
      </c>
      <c r="B1379" s="22" t="s">
        <v>682</v>
      </c>
      <c r="C1379" s="6" t="s">
        <v>4973</v>
      </c>
      <c r="D1379" s="5" t="s">
        <v>4974</v>
      </c>
      <c r="E1379" s="7">
        <v>98741863</v>
      </c>
      <c r="F1379" s="7">
        <v>32908873140036</v>
      </c>
      <c r="G1379" s="7" t="s">
        <v>4975</v>
      </c>
      <c r="H1379" s="14">
        <v>45203</v>
      </c>
      <c r="I1379" s="5" t="s">
        <v>1125</v>
      </c>
      <c r="J1379" s="5" t="e">
        <f>++COUNTIFS(#REF!,'Манзилли сотиб олиш (2)'!$F1379,#REF!,'Манзилли сотиб олиш (2)'!J$3,#REF!,'Манзилли сотиб олиш (2)'!J$2)</f>
        <v>#REF!</v>
      </c>
      <c r="K1379" s="5" t="e">
        <f>++COUNTIFS(#REF!,'Манзилли сотиб олиш (2)'!$F1379,#REF!,'Манзилли сотиб олиш (2)'!K$3,#REF!,'Манзилли сотиб олиш (2)'!K$2)</f>
        <v>#REF!</v>
      </c>
      <c r="L1379" s="5" t="e">
        <f>++COUNTIFS(#REF!,'Манзилли сотиб олиш (2)'!$F1379,#REF!,'Манзилли сотиб олиш (2)'!L$3,#REF!,'Манзилли сотиб олиш (2)'!L$2)</f>
        <v>#REF!</v>
      </c>
      <c r="M1379" s="5" t="e">
        <f>++COUNTIFS(#REF!,'Манзилли сотиб олиш (2)'!$F1379,#REF!,'Манзилли сотиб олиш (2)'!M$3,#REF!,'Манзилли сотиб олиш (2)'!M$2)</f>
        <v>#REF!</v>
      </c>
      <c r="N1379" s="5" t="e">
        <f>++COUNTIFS(#REF!,'Манзилли сотиб олиш (2)'!$F1379,#REF!,'Манзилли сотиб олиш (2)'!N$3,#REF!,'Манзилли сотиб олиш (2)'!N$2)</f>
        <v>#REF!</v>
      </c>
      <c r="O1379" s="7" t="e">
        <f t="shared" si="266"/>
        <v>#REF!</v>
      </c>
      <c r="P1379" s="7">
        <f t="shared" si="267"/>
        <v>0</v>
      </c>
      <c r="Q1379" s="7">
        <f t="shared" si="268"/>
        <v>0</v>
      </c>
      <c r="R1379" s="5" t="e">
        <f>++COUNTIFS(#REF!,'Манзилли сотиб олиш (2)'!$F1379,#REF!,'Манзилли сотиб олиш (2)'!R$3,#REF!,'Манзилли сотиб олиш (2)'!R$2)</f>
        <v>#REF!</v>
      </c>
      <c r="S1379" s="5" t="e">
        <f>++COUNTIFS(#REF!,'Манзилли сотиб олиш (2)'!$F1379,#REF!,'Манзилли сотиб олиш (2)'!S$3,#REF!,'Манзилли сотиб олиш (2)'!S$2)</f>
        <v>#REF!</v>
      </c>
      <c r="T1379" s="19" t="e">
        <f>++COUNTIFS(#REF!,'Манзилли сотиб олиш (2)'!$F1379,#REF!,'Манзилли сотиб олиш (2)'!T$3,#REF!,'Манзилли сотиб олиш (2)'!T$2)</f>
        <v>#REF!</v>
      </c>
      <c r="U1379" s="5" t="e">
        <f>++COUNTIFS(#REF!,'Манзилли сотиб олиш (2)'!$F1379,#REF!,'Манзилли сотиб олиш (2)'!U$3,#REF!,'Манзилли сотиб олиш (2)'!U$2)</f>
        <v>#REF!</v>
      </c>
      <c r="V1379" s="5" t="e">
        <f>++COUNTIFS(#REF!,'Манзилли сотиб олиш (2)'!$F1379,#REF!,'Манзилли сотиб олиш (2)'!V$3,#REF!,'Манзилли сотиб олиш (2)'!V$2)</f>
        <v>#REF!</v>
      </c>
      <c r="W1379" s="7" t="e">
        <f t="shared" si="269"/>
        <v>#REF!</v>
      </c>
      <c r="X1379" s="7">
        <f t="shared" si="274"/>
        <v>0</v>
      </c>
      <c r="Y1379" s="7">
        <f t="shared" si="270"/>
        <v>0</v>
      </c>
      <c r="Z1379" s="7">
        <f t="shared" si="275"/>
        <v>0</v>
      </c>
      <c r="AA1379" s="7">
        <v>0</v>
      </c>
      <c r="AB1379" s="7" t="e">
        <f t="shared" si="271"/>
        <v>#REF!</v>
      </c>
      <c r="AC1379" s="7">
        <f t="shared" si="272"/>
        <v>0</v>
      </c>
      <c r="AD1379" s="12" t="e">
        <f>++VLOOKUP(F1379,#REF!,3,0)</f>
        <v>#REF!</v>
      </c>
      <c r="AE1379" s="10"/>
      <c r="AF1379" s="10"/>
    </row>
    <row r="1380" spans="1:32" x14ac:dyDescent="0.25">
      <c r="A1380" s="5">
        <f t="shared" si="273"/>
        <v>119</v>
      </c>
      <c r="B1380" s="22" t="s">
        <v>682</v>
      </c>
      <c r="C1380" s="6" t="s">
        <v>4976</v>
      </c>
      <c r="D1380" s="5" t="s">
        <v>4977</v>
      </c>
      <c r="E1380" s="7">
        <v>96869484</v>
      </c>
      <c r="F1380" s="7">
        <v>32211967170056</v>
      </c>
      <c r="G1380" s="7" t="s">
        <v>4978</v>
      </c>
      <c r="H1380" s="14">
        <v>45203</v>
      </c>
      <c r="I1380" s="5" t="s">
        <v>1125</v>
      </c>
      <c r="J1380" s="5" t="e">
        <f>++COUNTIFS(#REF!,'Манзилли сотиб олиш (2)'!$F1380,#REF!,'Манзилли сотиб олиш (2)'!J$3,#REF!,'Манзилли сотиб олиш (2)'!J$2)</f>
        <v>#REF!</v>
      </c>
      <c r="K1380" s="5" t="e">
        <f>++COUNTIFS(#REF!,'Манзилли сотиб олиш (2)'!$F1380,#REF!,'Манзилли сотиб олиш (2)'!K$3,#REF!,'Манзилли сотиб олиш (2)'!K$2)</f>
        <v>#REF!</v>
      </c>
      <c r="L1380" s="5" t="e">
        <f>++COUNTIFS(#REF!,'Манзилли сотиб олиш (2)'!$F1380,#REF!,'Манзилли сотиб олиш (2)'!L$3,#REF!,'Манзилли сотиб олиш (2)'!L$2)</f>
        <v>#REF!</v>
      </c>
      <c r="M1380" s="5" t="e">
        <f>++COUNTIFS(#REF!,'Манзилли сотиб олиш (2)'!$F1380,#REF!,'Манзилли сотиб олиш (2)'!M$3,#REF!,'Манзилли сотиб олиш (2)'!M$2)</f>
        <v>#REF!</v>
      </c>
      <c r="N1380" s="5" t="e">
        <f>++COUNTIFS(#REF!,'Манзилли сотиб олиш (2)'!$F1380,#REF!,'Манзилли сотиб олиш (2)'!N$3,#REF!,'Манзилли сотиб олиш (2)'!N$2)</f>
        <v>#REF!</v>
      </c>
      <c r="O1380" s="7" t="e">
        <f t="shared" si="266"/>
        <v>#REF!</v>
      </c>
      <c r="P1380" s="7">
        <f t="shared" si="267"/>
        <v>0</v>
      </c>
      <c r="Q1380" s="7">
        <f t="shared" si="268"/>
        <v>0</v>
      </c>
      <c r="R1380" s="5" t="e">
        <f>++COUNTIFS(#REF!,'Манзилли сотиб олиш (2)'!$F1380,#REF!,'Манзилли сотиб олиш (2)'!R$3,#REF!,'Манзилли сотиб олиш (2)'!R$2)</f>
        <v>#REF!</v>
      </c>
      <c r="S1380" s="5" t="e">
        <f>++COUNTIFS(#REF!,'Манзилли сотиб олиш (2)'!$F1380,#REF!,'Манзилли сотиб олиш (2)'!S$3,#REF!,'Манзилли сотиб олиш (2)'!S$2)</f>
        <v>#REF!</v>
      </c>
      <c r="T1380" s="19" t="e">
        <f>++COUNTIFS(#REF!,'Манзилли сотиб олиш (2)'!$F1380,#REF!,'Манзилли сотиб олиш (2)'!T$3,#REF!,'Манзилли сотиб олиш (2)'!T$2)</f>
        <v>#REF!</v>
      </c>
      <c r="U1380" s="5" t="e">
        <f>++COUNTIFS(#REF!,'Манзилли сотиб олиш (2)'!$F1380,#REF!,'Манзилли сотиб олиш (2)'!U$3,#REF!,'Манзилли сотиб олиш (2)'!U$2)</f>
        <v>#REF!</v>
      </c>
      <c r="V1380" s="5" t="e">
        <f>++COUNTIFS(#REF!,'Манзилли сотиб олиш (2)'!$F1380,#REF!,'Манзилли сотиб олиш (2)'!V$3,#REF!,'Манзилли сотиб олиш (2)'!V$2)</f>
        <v>#REF!</v>
      </c>
      <c r="W1380" s="7" t="e">
        <f t="shared" si="269"/>
        <v>#REF!</v>
      </c>
      <c r="X1380" s="7">
        <f t="shared" si="274"/>
        <v>0</v>
      </c>
      <c r="Y1380" s="7">
        <f t="shared" si="270"/>
        <v>0</v>
      </c>
      <c r="Z1380" s="7">
        <f t="shared" si="275"/>
        <v>0</v>
      </c>
      <c r="AA1380" s="7">
        <v>0</v>
      </c>
      <c r="AB1380" s="7" t="e">
        <f t="shared" si="271"/>
        <v>#REF!</v>
      </c>
      <c r="AC1380" s="7">
        <f t="shared" si="272"/>
        <v>0</v>
      </c>
      <c r="AD1380" s="12" t="e">
        <f>++VLOOKUP(F1380,#REF!,3,0)</f>
        <v>#REF!</v>
      </c>
      <c r="AE1380" s="10"/>
      <c r="AF1380" s="10"/>
    </row>
    <row r="1381" spans="1:32" x14ac:dyDescent="0.25">
      <c r="A1381" s="5">
        <f t="shared" si="273"/>
        <v>120</v>
      </c>
      <c r="B1381" s="22" t="s">
        <v>682</v>
      </c>
      <c r="C1381" s="6" t="s">
        <v>4979</v>
      </c>
      <c r="D1381" s="5" t="s">
        <v>4980</v>
      </c>
      <c r="E1381" s="7">
        <v>98739792</v>
      </c>
      <c r="F1381" s="7">
        <v>40101823140057</v>
      </c>
      <c r="G1381" s="7" t="s">
        <v>4981</v>
      </c>
      <c r="H1381" s="14">
        <v>45203</v>
      </c>
      <c r="I1381" s="5" t="s">
        <v>1125</v>
      </c>
      <c r="J1381" s="5" t="e">
        <f>++COUNTIFS(#REF!,'Манзилли сотиб олиш (2)'!$F1381,#REF!,'Манзилли сотиб олиш (2)'!J$3,#REF!,'Манзилли сотиб олиш (2)'!J$2)</f>
        <v>#REF!</v>
      </c>
      <c r="K1381" s="5" t="e">
        <f>++COUNTIFS(#REF!,'Манзилли сотиб олиш (2)'!$F1381,#REF!,'Манзилли сотиб олиш (2)'!K$3,#REF!,'Манзилли сотиб олиш (2)'!K$2)</f>
        <v>#REF!</v>
      </c>
      <c r="L1381" s="5" t="e">
        <f>++COUNTIFS(#REF!,'Манзилли сотиб олиш (2)'!$F1381,#REF!,'Манзилли сотиб олиш (2)'!L$3,#REF!,'Манзилли сотиб олиш (2)'!L$2)</f>
        <v>#REF!</v>
      </c>
      <c r="M1381" s="5" t="e">
        <f>++COUNTIFS(#REF!,'Манзилли сотиб олиш (2)'!$F1381,#REF!,'Манзилли сотиб олиш (2)'!M$3,#REF!,'Манзилли сотиб олиш (2)'!M$2)</f>
        <v>#REF!</v>
      </c>
      <c r="N1381" s="5" t="e">
        <f>++COUNTIFS(#REF!,'Манзилли сотиб олиш (2)'!$F1381,#REF!,'Манзилли сотиб олиш (2)'!N$3,#REF!,'Манзилли сотиб олиш (2)'!N$2)</f>
        <v>#REF!</v>
      </c>
      <c r="O1381" s="7" t="e">
        <f t="shared" si="266"/>
        <v>#REF!</v>
      </c>
      <c r="P1381" s="7">
        <f t="shared" si="267"/>
        <v>0</v>
      </c>
      <c r="Q1381" s="7">
        <f t="shared" si="268"/>
        <v>0</v>
      </c>
      <c r="R1381" s="5" t="e">
        <f>++COUNTIFS(#REF!,'Манзилли сотиб олиш (2)'!$F1381,#REF!,'Манзилли сотиб олиш (2)'!R$3,#REF!,'Манзилли сотиб олиш (2)'!R$2)</f>
        <v>#REF!</v>
      </c>
      <c r="S1381" s="5" t="e">
        <f>++COUNTIFS(#REF!,'Манзилли сотиб олиш (2)'!$F1381,#REF!,'Манзилли сотиб олиш (2)'!S$3,#REF!,'Манзилли сотиб олиш (2)'!S$2)</f>
        <v>#REF!</v>
      </c>
      <c r="T1381" s="19" t="e">
        <f>++COUNTIFS(#REF!,'Манзилли сотиб олиш (2)'!$F1381,#REF!,'Манзилли сотиб олиш (2)'!T$3,#REF!,'Манзилли сотиб олиш (2)'!T$2)</f>
        <v>#REF!</v>
      </c>
      <c r="U1381" s="5" t="e">
        <f>++COUNTIFS(#REF!,'Манзилли сотиб олиш (2)'!$F1381,#REF!,'Манзилли сотиб олиш (2)'!U$3,#REF!,'Манзилли сотиб олиш (2)'!U$2)</f>
        <v>#REF!</v>
      </c>
      <c r="V1381" s="5" t="e">
        <f>++COUNTIFS(#REF!,'Манзилли сотиб олиш (2)'!$F1381,#REF!,'Манзилли сотиб олиш (2)'!V$3,#REF!,'Манзилли сотиб олиш (2)'!V$2)</f>
        <v>#REF!</v>
      </c>
      <c r="W1381" s="7" t="e">
        <f t="shared" si="269"/>
        <v>#REF!</v>
      </c>
      <c r="X1381" s="7">
        <f t="shared" si="274"/>
        <v>0</v>
      </c>
      <c r="Y1381" s="7">
        <f t="shared" si="270"/>
        <v>0</v>
      </c>
      <c r="Z1381" s="7">
        <f t="shared" si="275"/>
        <v>0</v>
      </c>
      <c r="AA1381" s="7">
        <v>0</v>
      </c>
      <c r="AB1381" s="7" t="e">
        <f t="shared" si="271"/>
        <v>#REF!</v>
      </c>
      <c r="AC1381" s="7">
        <f t="shared" si="272"/>
        <v>0</v>
      </c>
      <c r="AD1381" s="12" t="e">
        <f>++VLOOKUP(F1381,#REF!,3,0)</f>
        <v>#REF!</v>
      </c>
      <c r="AE1381" s="10"/>
      <c r="AF1381" s="10"/>
    </row>
    <row r="1382" spans="1:32" x14ac:dyDescent="0.25">
      <c r="A1382" s="5">
        <f t="shared" si="273"/>
        <v>121</v>
      </c>
      <c r="B1382" s="22" t="s">
        <v>682</v>
      </c>
      <c r="C1382" s="6" t="s">
        <v>4982</v>
      </c>
      <c r="D1382" s="5" t="s">
        <v>4983</v>
      </c>
      <c r="E1382" s="7">
        <v>98740323</v>
      </c>
      <c r="F1382" s="7">
        <v>30312987170010</v>
      </c>
      <c r="G1382" s="7" t="s">
        <v>4984</v>
      </c>
      <c r="H1382" s="14">
        <v>45203</v>
      </c>
      <c r="I1382" s="5" t="s">
        <v>1125</v>
      </c>
      <c r="J1382" s="5" t="e">
        <f>++COUNTIFS(#REF!,'Манзилли сотиб олиш (2)'!$F1382,#REF!,'Манзилли сотиб олиш (2)'!J$3,#REF!,'Манзилли сотиб олиш (2)'!J$2)</f>
        <v>#REF!</v>
      </c>
      <c r="K1382" s="5" t="e">
        <f>++COUNTIFS(#REF!,'Манзилли сотиб олиш (2)'!$F1382,#REF!,'Манзилли сотиб олиш (2)'!K$3,#REF!,'Манзилли сотиб олиш (2)'!K$2)</f>
        <v>#REF!</v>
      </c>
      <c r="L1382" s="5" t="e">
        <f>++COUNTIFS(#REF!,'Манзилли сотиб олиш (2)'!$F1382,#REF!,'Манзилли сотиб олиш (2)'!L$3,#REF!,'Манзилли сотиб олиш (2)'!L$2)</f>
        <v>#REF!</v>
      </c>
      <c r="M1382" s="5" t="e">
        <f>++COUNTIFS(#REF!,'Манзилли сотиб олиш (2)'!$F1382,#REF!,'Манзилли сотиб олиш (2)'!M$3,#REF!,'Манзилли сотиб олиш (2)'!M$2)</f>
        <v>#REF!</v>
      </c>
      <c r="N1382" s="5" t="e">
        <f>++COUNTIFS(#REF!,'Манзилли сотиб олиш (2)'!$F1382,#REF!,'Манзилли сотиб олиш (2)'!N$3,#REF!,'Манзилли сотиб олиш (2)'!N$2)</f>
        <v>#REF!</v>
      </c>
      <c r="O1382" s="7" t="e">
        <f t="shared" si="266"/>
        <v>#REF!</v>
      </c>
      <c r="P1382" s="7">
        <f t="shared" si="267"/>
        <v>0</v>
      </c>
      <c r="Q1382" s="7">
        <f t="shared" si="268"/>
        <v>0</v>
      </c>
      <c r="R1382" s="5" t="e">
        <f>++COUNTIFS(#REF!,'Манзилли сотиб олиш (2)'!$F1382,#REF!,'Манзилли сотиб олиш (2)'!R$3,#REF!,'Манзилли сотиб олиш (2)'!R$2)</f>
        <v>#REF!</v>
      </c>
      <c r="S1382" s="5" t="e">
        <f>++COUNTIFS(#REF!,'Манзилли сотиб олиш (2)'!$F1382,#REF!,'Манзилли сотиб олиш (2)'!S$3,#REF!,'Манзилли сотиб олиш (2)'!S$2)</f>
        <v>#REF!</v>
      </c>
      <c r="T1382" s="19" t="e">
        <f>++COUNTIFS(#REF!,'Манзилли сотиб олиш (2)'!$F1382,#REF!,'Манзилли сотиб олиш (2)'!T$3,#REF!,'Манзилли сотиб олиш (2)'!T$2)</f>
        <v>#REF!</v>
      </c>
      <c r="U1382" s="5" t="e">
        <f>++COUNTIFS(#REF!,'Манзилли сотиб олиш (2)'!$F1382,#REF!,'Манзилли сотиб олиш (2)'!U$3,#REF!,'Манзилли сотиб олиш (2)'!U$2)</f>
        <v>#REF!</v>
      </c>
      <c r="V1382" s="5" t="e">
        <f>++COUNTIFS(#REF!,'Манзилли сотиб олиш (2)'!$F1382,#REF!,'Манзилли сотиб олиш (2)'!V$3,#REF!,'Манзилли сотиб олиш (2)'!V$2)</f>
        <v>#REF!</v>
      </c>
      <c r="W1382" s="7" t="e">
        <f t="shared" si="269"/>
        <v>#REF!</v>
      </c>
      <c r="X1382" s="7">
        <f t="shared" si="274"/>
        <v>0</v>
      </c>
      <c r="Y1382" s="7">
        <f t="shared" si="270"/>
        <v>0</v>
      </c>
      <c r="Z1382" s="7">
        <f t="shared" si="275"/>
        <v>0</v>
      </c>
      <c r="AA1382" s="7">
        <v>0</v>
      </c>
      <c r="AB1382" s="7" t="e">
        <f t="shared" si="271"/>
        <v>#REF!</v>
      </c>
      <c r="AC1382" s="7">
        <f t="shared" si="272"/>
        <v>0</v>
      </c>
      <c r="AD1382" s="12" t="e">
        <f>++VLOOKUP(F1382,#REF!,3,0)</f>
        <v>#REF!</v>
      </c>
      <c r="AE1382" s="10"/>
      <c r="AF1382" s="10"/>
    </row>
    <row r="1383" spans="1:32" x14ac:dyDescent="0.25">
      <c r="A1383" s="5">
        <f t="shared" si="273"/>
        <v>122</v>
      </c>
      <c r="B1383" s="22" t="s">
        <v>682</v>
      </c>
      <c r="C1383" s="6" t="s">
        <v>1703</v>
      </c>
      <c r="D1383" s="5" t="s">
        <v>693</v>
      </c>
      <c r="E1383" s="7">
        <v>98737018</v>
      </c>
      <c r="F1383" s="7">
        <v>31805927170032</v>
      </c>
      <c r="G1383" s="7" t="s">
        <v>2659</v>
      </c>
      <c r="H1383" s="14">
        <v>45212</v>
      </c>
      <c r="I1383" s="5" t="s">
        <v>1125</v>
      </c>
      <c r="J1383" s="5" t="e">
        <f>++COUNTIFS(#REF!,'Манзилли сотиб олиш (2)'!$F1383,#REF!,'Манзилли сотиб олиш (2)'!J$3,#REF!,'Манзилли сотиб олиш (2)'!J$2)</f>
        <v>#REF!</v>
      </c>
      <c r="K1383" s="5" t="e">
        <f>++COUNTIFS(#REF!,'Манзилли сотиб олиш (2)'!$F1383,#REF!,'Манзилли сотиб олиш (2)'!K$3,#REF!,'Манзилли сотиб олиш (2)'!K$2)</f>
        <v>#REF!</v>
      </c>
      <c r="L1383" s="5" t="e">
        <f>++COUNTIFS(#REF!,'Манзилли сотиб олиш (2)'!$F1383,#REF!,'Манзилли сотиб олиш (2)'!L$3,#REF!,'Манзилли сотиб олиш (2)'!L$2)</f>
        <v>#REF!</v>
      </c>
      <c r="M1383" s="5" t="e">
        <f>++COUNTIFS(#REF!,'Манзилли сотиб олиш (2)'!$F1383,#REF!,'Манзилли сотиб олиш (2)'!M$3,#REF!,'Манзилли сотиб олиш (2)'!M$2)</f>
        <v>#REF!</v>
      </c>
      <c r="N1383" s="5" t="e">
        <f>++COUNTIFS(#REF!,'Манзилли сотиб олиш (2)'!$F1383,#REF!,'Манзилли сотиб олиш (2)'!N$3,#REF!,'Манзилли сотиб олиш (2)'!N$2)</f>
        <v>#REF!</v>
      </c>
      <c r="O1383" s="7" t="e">
        <f t="shared" si="266"/>
        <v>#REF!</v>
      </c>
      <c r="P1383" s="7">
        <f t="shared" si="267"/>
        <v>0</v>
      </c>
      <c r="Q1383" s="7">
        <f t="shared" si="268"/>
        <v>0</v>
      </c>
      <c r="R1383" s="5" t="e">
        <f>++COUNTIFS(#REF!,'Манзилли сотиб олиш (2)'!$F1383,#REF!,'Манзилли сотиб олиш (2)'!R$3,#REF!,'Манзилли сотиб олиш (2)'!R$2)</f>
        <v>#REF!</v>
      </c>
      <c r="S1383" s="5" t="e">
        <f>++COUNTIFS(#REF!,'Манзилли сотиб олиш (2)'!$F1383,#REF!,'Манзилли сотиб олиш (2)'!S$3,#REF!,'Манзилли сотиб олиш (2)'!S$2)</f>
        <v>#REF!</v>
      </c>
      <c r="T1383" s="19" t="e">
        <f>++COUNTIFS(#REF!,'Манзилли сотиб олиш (2)'!$F1383,#REF!,'Манзилли сотиб олиш (2)'!T$3,#REF!,'Манзилли сотиб олиш (2)'!T$2)</f>
        <v>#REF!</v>
      </c>
      <c r="U1383" s="5" t="e">
        <f>++COUNTIFS(#REF!,'Манзилли сотиб олиш (2)'!$F1383,#REF!,'Манзилли сотиб олиш (2)'!U$3,#REF!,'Манзилли сотиб олиш (2)'!U$2)</f>
        <v>#REF!</v>
      </c>
      <c r="V1383" s="5" t="e">
        <f>++COUNTIFS(#REF!,'Манзилли сотиб олиш (2)'!$F1383,#REF!,'Манзилли сотиб олиш (2)'!V$3,#REF!,'Манзилли сотиб олиш (2)'!V$2)</f>
        <v>#REF!</v>
      </c>
      <c r="W1383" s="7" t="e">
        <f t="shared" si="269"/>
        <v>#REF!</v>
      </c>
      <c r="X1383" s="7">
        <f t="shared" si="274"/>
        <v>0</v>
      </c>
      <c r="Y1383" s="7">
        <f t="shared" si="270"/>
        <v>0</v>
      </c>
      <c r="Z1383" s="7">
        <f t="shared" si="275"/>
        <v>0</v>
      </c>
      <c r="AA1383" s="7">
        <v>0</v>
      </c>
      <c r="AB1383" s="7" t="e">
        <f t="shared" si="271"/>
        <v>#REF!</v>
      </c>
      <c r="AC1383" s="7">
        <f t="shared" si="272"/>
        <v>0</v>
      </c>
      <c r="AD1383" s="12" t="e">
        <f>++VLOOKUP(F1383,#REF!,3,0)</f>
        <v>#REF!</v>
      </c>
      <c r="AE1383" s="10"/>
      <c r="AF1383" s="10"/>
    </row>
    <row r="1384" spans="1:32" x14ac:dyDescent="0.25">
      <c r="A1384" s="5">
        <f t="shared" si="273"/>
        <v>123</v>
      </c>
      <c r="B1384" s="22" t="s">
        <v>682</v>
      </c>
      <c r="C1384" s="6" t="s">
        <v>4985</v>
      </c>
      <c r="D1384" s="5" t="s">
        <v>4986</v>
      </c>
      <c r="E1384" s="7">
        <v>98738903</v>
      </c>
      <c r="F1384" s="7">
        <v>31004863140066</v>
      </c>
      <c r="G1384" s="7" t="s">
        <v>4987</v>
      </c>
      <c r="H1384" s="14">
        <v>45203</v>
      </c>
      <c r="I1384" s="5" t="s">
        <v>1125</v>
      </c>
      <c r="J1384" s="5" t="e">
        <f>++COUNTIFS(#REF!,'Манзилли сотиб олиш (2)'!$F1384,#REF!,'Манзилли сотиб олиш (2)'!J$3,#REF!,'Манзилли сотиб олиш (2)'!J$2)</f>
        <v>#REF!</v>
      </c>
      <c r="K1384" s="5" t="e">
        <f>++COUNTIFS(#REF!,'Манзилли сотиб олиш (2)'!$F1384,#REF!,'Манзилли сотиб олиш (2)'!K$3,#REF!,'Манзилли сотиб олиш (2)'!K$2)</f>
        <v>#REF!</v>
      </c>
      <c r="L1384" s="5" t="e">
        <f>++COUNTIFS(#REF!,'Манзилли сотиб олиш (2)'!$F1384,#REF!,'Манзилли сотиб олиш (2)'!L$3,#REF!,'Манзилли сотиб олиш (2)'!L$2)</f>
        <v>#REF!</v>
      </c>
      <c r="M1384" s="5" t="e">
        <f>++COUNTIFS(#REF!,'Манзилли сотиб олиш (2)'!$F1384,#REF!,'Манзилли сотиб олиш (2)'!M$3,#REF!,'Манзилли сотиб олиш (2)'!M$2)</f>
        <v>#REF!</v>
      </c>
      <c r="N1384" s="5" t="e">
        <f>++COUNTIFS(#REF!,'Манзилли сотиб олиш (2)'!$F1384,#REF!,'Манзилли сотиб олиш (2)'!N$3,#REF!,'Манзилли сотиб олиш (2)'!N$2)</f>
        <v>#REF!</v>
      </c>
      <c r="O1384" s="7" t="e">
        <f t="shared" si="266"/>
        <v>#REF!</v>
      </c>
      <c r="P1384" s="7">
        <f t="shared" si="267"/>
        <v>0</v>
      </c>
      <c r="Q1384" s="7">
        <f t="shared" si="268"/>
        <v>0</v>
      </c>
      <c r="R1384" s="5" t="e">
        <f>++COUNTIFS(#REF!,'Манзилли сотиб олиш (2)'!$F1384,#REF!,'Манзилли сотиб олиш (2)'!R$3,#REF!,'Манзилли сотиб олиш (2)'!R$2)</f>
        <v>#REF!</v>
      </c>
      <c r="S1384" s="5" t="e">
        <f>++COUNTIFS(#REF!,'Манзилли сотиб олиш (2)'!$F1384,#REF!,'Манзилли сотиб олиш (2)'!S$3,#REF!,'Манзилли сотиб олиш (2)'!S$2)</f>
        <v>#REF!</v>
      </c>
      <c r="T1384" s="19" t="e">
        <f>++COUNTIFS(#REF!,'Манзилли сотиб олиш (2)'!$F1384,#REF!,'Манзилли сотиб олиш (2)'!T$3,#REF!,'Манзилли сотиб олиш (2)'!T$2)</f>
        <v>#REF!</v>
      </c>
      <c r="U1384" s="5" t="e">
        <f>++COUNTIFS(#REF!,'Манзилли сотиб олиш (2)'!$F1384,#REF!,'Манзилли сотиб олиш (2)'!U$3,#REF!,'Манзилли сотиб олиш (2)'!U$2)</f>
        <v>#REF!</v>
      </c>
      <c r="V1384" s="5" t="e">
        <f>++COUNTIFS(#REF!,'Манзилли сотиб олиш (2)'!$F1384,#REF!,'Манзилли сотиб олиш (2)'!V$3,#REF!,'Манзилли сотиб олиш (2)'!V$2)</f>
        <v>#REF!</v>
      </c>
      <c r="W1384" s="7" t="e">
        <f t="shared" si="269"/>
        <v>#REF!</v>
      </c>
      <c r="X1384" s="7">
        <f t="shared" si="274"/>
        <v>0</v>
      </c>
      <c r="Y1384" s="7">
        <f t="shared" si="270"/>
        <v>0</v>
      </c>
      <c r="Z1384" s="7">
        <f t="shared" si="275"/>
        <v>0</v>
      </c>
      <c r="AA1384" s="7">
        <v>0</v>
      </c>
      <c r="AB1384" s="7" t="e">
        <f t="shared" si="271"/>
        <v>#REF!</v>
      </c>
      <c r="AC1384" s="7">
        <f t="shared" si="272"/>
        <v>0</v>
      </c>
      <c r="AD1384" s="12" t="e">
        <f>++VLOOKUP(F1384,#REF!,3,0)</f>
        <v>#REF!</v>
      </c>
      <c r="AE1384" s="10"/>
      <c r="AF1384" s="10"/>
    </row>
    <row r="1385" spans="1:32" x14ac:dyDescent="0.25">
      <c r="A1385" s="5">
        <f t="shared" si="273"/>
        <v>124</v>
      </c>
      <c r="B1385" s="22" t="s">
        <v>682</v>
      </c>
      <c r="C1385" s="6" t="s">
        <v>1666</v>
      </c>
      <c r="D1385" s="5" t="s">
        <v>718</v>
      </c>
      <c r="E1385" s="7">
        <v>97782965</v>
      </c>
      <c r="F1385" s="7">
        <v>30304837090016</v>
      </c>
      <c r="G1385" s="7" t="s">
        <v>2623</v>
      </c>
      <c r="H1385" s="14">
        <v>45203</v>
      </c>
      <c r="I1385" s="5" t="s">
        <v>1125</v>
      </c>
      <c r="J1385" s="5" t="e">
        <f>++COUNTIFS(#REF!,'Манзилли сотиб олиш (2)'!$F1385,#REF!,'Манзилли сотиб олиш (2)'!J$3,#REF!,'Манзилли сотиб олиш (2)'!J$2)</f>
        <v>#REF!</v>
      </c>
      <c r="K1385" s="5" t="e">
        <f>++COUNTIFS(#REF!,'Манзилли сотиб олиш (2)'!$F1385,#REF!,'Манзилли сотиб олиш (2)'!K$3,#REF!,'Манзилли сотиб олиш (2)'!K$2)</f>
        <v>#REF!</v>
      </c>
      <c r="L1385" s="5" t="e">
        <f>++COUNTIFS(#REF!,'Манзилли сотиб олиш (2)'!$F1385,#REF!,'Манзилли сотиб олиш (2)'!L$3,#REF!,'Манзилли сотиб олиш (2)'!L$2)</f>
        <v>#REF!</v>
      </c>
      <c r="M1385" s="5" t="e">
        <f>++COUNTIFS(#REF!,'Манзилли сотиб олиш (2)'!$F1385,#REF!,'Манзилли сотиб олиш (2)'!M$3,#REF!,'Манзилли сотиб олиш (2)'!M$2)</f>
        <v>#REF!</v>
      </c>
      <c r="N1385" s="5" t="e">
        <f>++COUNTIFS(#REF!,'Манзилли сотиб олиш (2)'!$F1385,#REF!,'Манзилли сотиб олиш (2)'!N$3,#REF!,'Манзилли сотиб олиш (2)'!N$2)</f>
        <v>#REF!</v>
      </c>
      <c r="O1385" s="7" t="e">
        <f t="shared" si="266"/>
        <v>#REF!</v>
      </c>
      <c r="P1385" s="7">
        <f t="shared" si="267"/>
        <v>0</v>
      </c>
      <c r="Q1385" s="7">
        <f t="shared" si="268"/>
        <v>0</v>
      </c>
      <c r="R1385" s="5" t="e">
        <f>++COUNTIFS(#REF!,'Манзилли сотиб олиш (2)'!$F1385,#REF!,'Манзилли сотиб олиш (2)'!R$3,#REF!,'Манзилли сотиб олиш (2)'!R$2)</f>
        <v>#REF!</v>
      </c>
      <c r="S1385" s="5" t="e">
        <f>++COUNTIFS(#REF!,'Манзилли сотиб олиш (2)'!$F1385,#REF!,'Манзилли сотиб олиш (2)'!S$3,#REF!,'Манзилли сотиб олиш (2)'!S$2)</f>
        <v>#REF!</v>
      </c>
      <c r="T1385" s="19" t="e">
        <f>++COUNTIFS(#REF!,'Манзилли сотиб олиш (2)'!$F1385,#REF!,'Манзилли сотиб олиш (2)'!T$3,#REF!,'Манзилли сотиб олиш (2)'!T$2)</f>
        <v>#REF!</v>
      </c>
      <c r="U1385" s="5" t="e">
        <f>++COUNTIFS(#REF!,'Манзилли сотиб олиш (2)'!$F1385,#REF!,'Манзилли сотиб олиш (2)'!U$3,#REF!,'Манзилли сотиб олиш (2)'!U$2)</f>
        <v>#REF!</v>
      </c>
      <c r="V1385" s="5" t="e">
        <f>++COUNTIFS(#REF!,'Манзилли сотиб олиш (2)'!$F1385,#REF!,'Манзилли сотиб олиш (2)'!V$3,#REF!,'Манзилли сотиб олиш (2)'!V$2)</f>
        <v>#REF!</v>
      </c>
      <c r="W1385" s="7" t="e">
        <f t="shared" si="269"/>
        <v>#REF!</v>
      </c>
      <c r="X1385" s="7">
        <f t="shared" si="274"/>
        <v>0</v>
      </c>
      <c r="Y1385" s="7">
        <f t="shared" si="270"/>
        <v>0</v>
      </c>
      <c r="Z1385" s="7">
        <f t="shared" si="275"/>
        <v>0</v>
      </c>
      <c r="AA1385" s="7">
        <v>0</v>
      </c>
      <c r="AB1385" s="7" t="e">
        <f t="shared" si="271"/>
        <v>#REF!</v>
      </c>
      <c r="AC1385" s="7">
        <f t="shared" si="272"/>
        <v>0</v>
      </c>
      <c r="AD1385" s="12" t="e">
        <f>++VLOOKUP(F1385,#REF!,3,0)</f>
        <v>#REF!</v>
      </c>
      <c r="AE1385" s="10"/>
      <c r="AF1385" s="10"/>
    </row>
    <row r="1386" spans="1:32" x14ac:dyDescent="0.25">
      <c r="A1386" s="5">
        <f t="shared" si="273"/>
        <v>125</v>
      </c>
      <c r="B1386" s="22" t="s">
        <v>682</v>
      </c>
      <c r="C1386" s="6" t="s">
        <v>4988</v>
      </c>
      <c r="D1386" s="5" t="s">
        <v>4989</v>
      </c>
      <c r="E1386" s="7">
        <v>87348189</v>
      </c>
      <c r="F1386" s="7">
        <v>31507933140015</v>
      </c>
      <c r="G1386" s="7" t="s">
        <v>4990</v>
      </c>
      <c r="H1386" s="14">
        <v>45203</v>
      </c>
      <c r="I1386" s="5" t="s">
        <v>1125</v>
      </c>
      <c r="J1386" s="5" t="e">
        <f>++COUNTIFS(#REF!,'Манзилли сотиб олиш (2)'!$F1386,#REF!,'Манзилли сотиб олиш (2)'!J$3,#REF!,'Манзилли сотиб олиш (2)'!J$2)</f>
        <v>#REF!</v>
      </c>
      <c r="K1386" s="5" t="e">
        <f>++COUNTIFS(#REF!,'Манзилли сотиб олиш (2)'!$F1386,#REF!,'Манзилли сотиб олиш (2)'!K$3,#REF!,'Манзилли сотиб олиш (2)'!K$2)</f>
        <v>#REF!</v>
      </c>
      <c r="L1386" s="5" t="e">
        <f>++COUNTIFS(#REF!,'Манзилли сотиб олиш (2)'!$F1386,#REF!,'Манзилли сотиб олиш (2)'!L$3,#REF!,'Манзилли сотиб олиш (2)'!L$2)</f>
        <v>#REF!</v>
      </c>
      <c r="M1386" s="5" t="e">
        <f>++COUNTIFS(#REF!,'Манзилли сотиб олиш (2)'!$F1386,#REF!,'Манзилли сотиб олиш (2)'!M$3,#REF!,'Манзилли сотиб олиш (2)'!M$2)</f>
        <v>#REF!</v>
      </c>
      <c r="N1386" s="5" t="e">
        <f>++COUNTIFS(#REF!,'Манзилли сотиб олиш (2)'!$F1386,#REF!,'Манзилли сотиб олиш (2)'!N$3,#REF!,'Манзилли сотиб олиш (2)'!N$2)</f>
        <v>#REF!</v>
      </c>
      <c r="O1386" s="7" t="e">
        <f t="shared" si="266"/>
        <v>#REF!</v>
      </c>
      <c r="P1386" s="7">
        <f t="shared" si="267"/>
        <v>0</v>
      </c>
      <c r="Q1386" s="7">
        <f t="shared" si="268"/>
        <v>0</v>
      </c>
      <c r="R1386" s="5" t="e">
        <f>++COUNTIFS(#REF!,'Манзилли сотиб олиш (2)'!$F1386,#REF!,'Манзилли сотиб олиш (2)'!R$3,#REF!,'Манзилли сотиб олиш (2)'!R$2)</f>
        <v>#REF!</v>
      </c>
      <c r="S1386" s="5" t="e">
        <f>++COUNTIFS(#REF!,'Манзилли сотиб олиш (2)'!$F1386,#REF!,'Манзилли сотиб олиш (2)'!S$3,#REF!,'Манзилли сотиб олиш (2)'!S$2)</f>
        <v>#REF!</v>
      </c>
      <c r="T1386" s="19" t="e">
        <f>++COUNTIFS(#REF!,'Манзилли сотиб олиш (2)'!$F1386,#REF!,'Манзилли сотиб олиш (2)'!T$3,#REF!,'Манзилли сотиб олиш (2)'!T$2)</f>
        <v>#REF!</v>
      </c>
      <c r="U1386" s="5" t="e">
        <f>++COUNTIFS(#REF!,'Манзилли сотиб олиш (2)'!$F1386,#REF!,'Манзилли сотиб олиш (2)'!U$3,#REF!,'Манзилли сотиб олиш (2)'!U$2)</f>
        <v>#REF!</v>
      </c>
      <c r="V1386" s="5" t="e">
        <f>++COUNTIFS(#REF!,'Манзилли сотиб олиш (2)'!$F1386,#REF!,'Манзилли сотиб олиш (2)'!V$3,#REF!,'Манзилли сотиб олиш (2)'!V$2)</f>
        <v>#REF!</v>
      </c>
      <c r="W1386" s="7" t="e">
        <f t="shared" si="269"/>
        <v>#REF!</v>
      </c>
      <c r="X1386" s="7">
        <f t="shared" si="274"/>
        <v>0</v>
      </c>
      <c r="Y1386" s="7">
        <f t="shared" si="270"/>
        <v>0</v>
      </c>
      <c r="Z1386" s="7">
        <f t="shared" si="275"/>
        <v>0</v>
      </c>
      <c r="AA1386" s="7">
        <v>0</v>
      </c>
      <c r="AB1386" s="7" t="e">
        <f t="shared" si="271"/>
        <v>#REF!</v>
      </c>
      <c r="AC1386" s="7">
        <f t="shared" si="272"/>
        <v>0</v>
      </c>
      <c r="AD1386" s="12" t="e">
        <f>++VLOOKUP(F1386,#REF!,3,0)</f>
        <v>#REF!</v>
      </c>
      <c r="AE1386" s="10"/>
      <c r="AF1386" s="10"/>
    </row>
    <row r="1387" spans="1:32" x14ac:dyDescent="0.25">
      <c r="A1387" s="5">
        <f t="shared" si="273"/>
        <v>126</v>
      </c>
      <c r="B1387" s="22" t="s">
        <v>682</v>
      </c>
      <c r="C1387" s="6" t="s">
        <v>4991</v>
      </c>
      <c r="D1387" s="5" t="s">
        <v>4992</v>
      </c>
      <c r="E1387" s="7">
        <v>98736287</v>
      </c>
      <c r="F1387" s="7">
        <v>32302933140059</v>
      </c>
      <c r="G1387" s="7" t="s">
        <v>4993</v>
      </c>
      <c r="H1387" s="14">
        <v>45212</v>
      </c>
      <c r="I1387" s="5" t="s">
        <v>1125</v>
      </c>
      <c r="J1387" s="5" t="e">
        <f>++COUNTIFS(#REF!,'Манзилли сотиб олиш (2)'!$F1387,#REF!,'Манзилли сотиб олиш (2)'!J$3,#REF!,'Манзилли сотиб олиш (2)'!J$2)</f>
        <v>#REF!</v>
      </c>
      <c r="K1387" s="5" t="e">
        <f>++COUNTIFS(#REF!,'Манзилли сотиб олиш (2)'!$F1387,#REF!,'Манзилли сотиб олиш (2)'!K$3,#REF!,'Манзилли сотиб олиш (2)'!K$2)</f>
        <v>#REF!</v>
      </c>
      <c r="L1387" s="5" t="e">
        <f>++COUNTIFS(#REF!,'Манзилли сотиб олиш (2)'!$F1387,#REF!,'Манзилли сотиб олиш (2)'!L$3,#REF!,'Манзилли сотиб олиш (2)'!L$2)</f>
        <v>#REF!</v>
      </c>
      <c r="M1387" s="5" t="e">
        <f>++COUNTIFS(#REF!,'Манзилли сотиб олиш (2)'!$F1387,#REF!,'Манзилли сотиб олиш (2)'!M$3,#REF!,'Манзилли сотиб олиш (2)'!M$2)</f>
        <v>#REF!</v>
      </c>
      <c r="N1387" s="5" t="e">
        <f>++COUNTIFS(#REF!,'Манзилли сотиб олиш (2)'!$F1387,#REF!,'Манзилли сотиб олиш (2)'!N$3,#REF!,'Манзилли сотиб олиш (2)'!N$2)</f>
        <v>#REF!</v>
      </c>
      <c r="O1387" s="7" t="e">
        <f t="shared" si="266"/>
        <v>#REF!</v>
      </c>
      <c r="P1387" s="7">
        <f t="shared" si="267"/>
        <v>0</v>
      </c>
      <c r="Q1387" s="7">
        <f t="shared" si="268"/>
        <v>0</v>
      </c>
      <c r="R1387" s="5" t="e">
        <f>++COUNTIFS(#REF!,'Манзилли сотиб олиш (2)'!$F1387,#REF!,'Манзилли сотиб олиш (2)'!R$3,#REF!,'Манзилли сотиб олиш (2)'!R$2)</f>
        <v>#REF!</v>
      </c>
      <c r="S1387" s="5" t="e">
        <f>++COUNTIFS(#REF!,'Манзилли сотиб олиш (2)'!$F1387,#REF!,'Манзилли сотиб олиш (2)'!S$3,#REF!,'Манзилли сотиб олиш (2)'!S$2)</f>
        <v>#REF!</v>
      </c>
      <c r="T1387" s="19" t="e">
        <f>++COUNTIFS(#REF!,'Манзилли сотиб олиш (2)'!$F1387,#REF!,'Манзилли сотиб олиш (2)'!T$3,#REF!,'Манзилли сотиб олиш (2)'!T$2)</f>
        <v>#REF!</v>
      </c>
      <c r="U1387" s="5" t="e">
        <f>++COUNTIFS(#REF!,'Манзилли сотиб олиш (2)'!$F1387,#REF!,'Манзилли сотиб олиш (2)'!U$3,#REF!,'Манзилли сотиб олиш (2)'!U$2)</f>
        <v>#REF!</v>
      </c>
      <c r="V1387" s="5" t="e">
        <f>++COUNTIFS(#REF!,'Манзилли сотиб олиш (2)'!$F1387,#REF!,'Манзилли сотиб олиш (2)'!V$3,#REF!,'Манзилли сотиб олиш (2)'!V$2)</f>
        <v>#REF!</v>
      </c>
      <c r="W1387" s="7" t="e">
        <f t="shared" si="269"/>
        <v>#REF!</v>
      </c>
      <c r="X1387" s="7">
        <f t="shared" si="274"/>
        <v>0</v>
      </c>
      <c r="Y1387" s="7">
        <f t="shared" si="270"/>
        <v>0</v>
      </c>
      <c r="Z1387" s="7">
        <f t="shared" si="275"/>
        <v>0</v>
      </c>
      <c r="AA1387" s="7">
        <v>0</v>
      </c>
      <c r="AB1387" s="7" t="e">
        <f t="shared" si="271"/>
        <v>#REF!</v>
      </c>
      <c r="AC1387" s="7">
        <f t="shared" si="272"/>
        <v>0</v>
      </c>
      <c r="AD1387" s="12" t="e">
        <f>++VLOOKUP(F1387,#REF!,3,0)</f>
        <v>#REF!</v>
      </c>
      <c r="AE1387" s="10"/>
      <c r="AF1387" s="10"/>
    </row>
    <row r="1388" spans="1:32" x14ac:dyDescent="0.25">
      <c r="A1388" s="5">
        <f t="shared" si="273"/>
        <v>127</v>
      </c>
      <c r="B1388" s="22" t="s">
        <v>682</v>
      </c>
      <c r="C1388" s="6" t="s">
        <v>1660</v>
      </c>
      <c r="D1388" s="5" t="s">
        <v>734</v>
      </c>
      <c r="E1388" s="7">
        <v>98735878</v>
      </c>
      <c r="F1388" s="7">
        <v>33108933140041</v>
      </c>
      <c r="G1388" s="7" t="s">
        <v>2617</v>
      </c>
      <c r="H1388" s="14">
        <v>45203</v>
      </c>
      <c r="I1388" s="5" t="s">
        <v>1125</v>
      </c>
      <c r="J1388" s="5" t="e">
        <f>++COUNTIFS(#REF!,'Манзилли сотиб олиш (2)'!$F1388,#REF!,'Манзилли сотиб олиш (2)'!J$3,#REF!,'Манзилли сотиб олиш (2)'!J$2)</f>
        <v>#REF!</v>
      </c>
      <c r="K1388" s="5" t="e">
        <f>++COUNTIFS(#REF!,'Манзилли сотиб олиш (2)'!$F1388,#REF!,'Манзилли сотиб олиш (2)'!K$3,#REF!,'Манзилли сотиб олиш (2)'!K$2)</f>
        <v>#REF!</v>
      </c>
      <c r="L1388" s="5" t="e">
        <f>++COUNTIFS(#REF!,'Манзилли сотиб олиш (2)'!$F1388,#REF!,'Манзилли сотиб олиш (2)'!L$3,#REF!,'Манзилли сотиб олиш (2)'!L$2)</f>
        <v>#REF!</v>
      </c>
      <c r="M1388" s="5" t="e">
        <f>++COUNTIFS(#REF!,'Манзилли сотиб олиш (2)'!$F1388,#REF!,'Манзилли сотиб олиш (2)'!M$3,#REF!,'Манзилли сотиб олиш (2)'!M$2)</f>
        <v>#REF!</v>
      </c>
      <c r="N1388" s="5" t="e">
        <f>++COUNTIFS(#REF!,'Манзилли сотиб олиш (2)'!$F1388,#REF!,'Манзилли сотиб олиш (2)'!N$3,#REF!,'Манзилли сотиб олиш (2)'!N$2)</f>
        <v>#REF!</v>
      </c>
      <c r="O1388" s="7" t="e">
        <f t="shared" si="266"/>
        <v>#REF!</v>
      </c>
      <c r="P1388" s="7">
        <f t="shared" si="267"/>
        <v>0</v>
      </c>
      <c r="Q1388" s="7">
        <f t="shared" si="268"/>
        <v>0</v>
      </c>
      <c r="R1388" s="5" t="e">
        <f>++COUNTIFS(#REF!,'Манзилли сотиб олиш (2)'!$F1388,#REF!,'Манзилли сотиб олиш (2)'!R$3,#REF!,'Манзилли сотиб олиш (2)'!R$2)</f>
        <v>#REF!</v>
      </c>
      <c r="S1388" s="5" t="e">
        <f>++COUNTIFS(#REF!,'Манзилли сотиб олиш (2)'!$F1388,#REF!,'Манзилли сотиб олиш (2)'!S$3,#REF!,'Манзилли сотиб олиш (2)'!S$2)</f>
        <v>#REF!</v>
      </c>
      <c r="T1388" s="19" t="e">
        <f>++COUNTIFS(#REF!,'Манзилли сотиб олиш (2)'!$F1388,#REF!,'Манзилли сотиб олиш (2)'!T$3,#REF!,'Манзилли сотиб олиш (2)'!T$2)</f>
        <v>#REF!</v>
      </c>
      <c r="U1388" s="5" t="e">
        <f>++COUNTIFS(#REF!,'Манзилли сотиб олиш (2)'!$F1388,#REF!,'Манзилли сотиб олиш (2)'!U$3,#REF!,'Манзилли сотиб олиш (2)'!U$2)</f>
        <v>#REF!</v>
      </c>
      <c r="V1388" s="5" t="e">
        <f>++COUNTIFS(#REF!,'Манзилли сотиб олиш (2)'!$F1388,#REF!,'Манзилли сотиб олиш (2)'!V$3,#REF!,'Манзилли сотиб олиш (2)'!V$2)</f>
        <v>#REF!</v>
      </c>
      <c r="W1388" s="7" t="e">
        <f t="shared" si="269"/>
        <v>#REF!</v>
      </c>
      <c r="X1388" s="7">
        <f t="shared" si="274"/>
        <v>0</v>
      </c>
      <c r="Y1388" s="7">
        <f t="shared" si="270"/>
        <v>0</v>
      </c>
      <c r="Z1388" s="7">
        <f t="shared" si="275"/>
        <v>0</v>
      </c>
      <c r="AA1388" s="7">
        <v>0</v>
      </c>
      <c r="AB1388" s="7" t="e">
        <f t="shared" si="271"/>
        <v>#REF!</v>
      </c>
      <c r="AC1388" s="7">
        <f t="shared" si="272"/>
        <v>0</v>
      </c>
      <c r="AD1388" s="12" t="e">
        <f>++VLOOKUP(F1388,#REF!,3,0)</f>
        <v>#REF!</v>
      </c>
      <c r="AE1388" s="10"/>
      <c r="AF1388" s="10"/>
    </row>
    <row r="1389" spans="1:32" x14ac:dyDescent="0.25">
      <c r="A1389" s="5">
        <f t="shared" si="273"/>
        <v>128</v>
      </c>
      <c r="B1389" s="22" t="s">
        <v>682</v>
      </c>
      <c r="C1389" s="6" t="s">
        <v>1057</v>
      </c>
      <c r="D1389" s="5" t="s">
        <v>31</v>
      </c>
      <c r="E1389" s="7">
        <v>78165466</v>
      </c>
      <c r="F1389" s="7">
        <v>33101953140020</v>
      </c>
      <c r="G1389" s="7" t="s">
        <v>1992</v>
      </c>
      <c r="H1389" s="14">
        <v>45203</v>
      </c>
      <c r="I1389" s="5" t="s">
        <v>1126</v>
      </c>
      <c r="J1389" s="5" t="e">
        <f>++COUNTIFS(#REF!,'Манзилли сотиб олиш (2)'!$F1389,#REF!,'Манзилли сотиб олиш (2)'!J$3,#REF!,'Манзилли сотиб олиш (2)'!J$2)</f>
        <v>#REF!</v>
      </c>
      <c r="K1389" s="5" t="e">
        <f>++COUNTIFS(#REF!,'Манзилли сотиб олиш (2)'!$F1389,#REF!,'Манзилли сотиб олиш (2)'!K$3,#REF!,'Манзилли сотиб олиш (2)'!K$2)</f>
        <v>#REF!</v>
      </c>
      <c r="L1389" s="5" t="e">
        <f>++COUNTIFS(#REF!,'Манзилли сотиб олиш (2)'!$F1389,#REF!,'Манзилли сотиб олиш (2)'!L$3,#REF!,'Манзилли сотиб олиш (2)'!L$2)</f>
        <v>#REF!</v>
      </c>
      <c r="M1389" s="5" t="e">
        <f>++COUNTIFS(#REF!,'Манзилли сотиб олиш (2)'!$F1389,#REF!,'Манзилли сотиб олиш (2)'!M$3,#REF!,'Манзилли сотиб олиш (2)'!M$2)</f>
        <v>#REF!</v>
      </c>
      <c r="N1389" s="5" t="e">
        <f>++COUNTIFS(#REF!,'Манзилли сотиб олиш (2)'!$F1389,#REF!,'Манзилли сотиб олиш (2)'!N$3,#REF!,'Манзилли сотиб олиш (2)'!N$2)</f>
        <v>#REF!</v>
      </c>
      <c r="O1389" s="7" t="e">
        <f t="shared" si="266"/>
        <v>#REF!</v>
      </c>
      <c r="P1389" s="7">
        <f t="shared" si="267"/>
        <v>0</v>
      </c>
      <c r="Q1389" s="7">
        <f t="shared" si="268"/>
        <v>0</v>
      </c>
      <c r="R1389" s="5" t="e">
        <f>++COUNTIFS(#REF!,'Манзилли сотиб олиш (2)'!$F1389,#REF!,'Манзилли сотиб олиш (2)'!R$3,#REF!,'Манзилли сотиб олиш (2)'!R$2)</f>
        <v>#REF!</v>
      </c>
      <c r="S1389" s="5" t="e">
        <f>++COUNTIFS(#REF!,'Манзилли сотиб олиш (2)'!$F1389,#REF!,'Манзилли сотиб олиш (2)'!S$3,#REF!,'Манзилли сотиб олиш (2)'!S$2)</f>
        <v>#REF!</v>
      </c>
      <c r="T1389" s="19" t="e">
        <f>++COUNTIFS(#REF!,'Манзилли сотиб олиш (2)'!$F1389,#REF!,'Манзилли сотиб олиш (2)'!T$3,#REF!,'Манзилли сотиб олиш (2)'!T$2)</f>
        <v>#REF!</v>
      </c>
      <c r="U1389" s="5" t="e">
        <f>++COUNTIFS(#REF!,'Манзилли сотиб олиш (2)'!$F1389,#REF!,'Манзилли сотиб олиш (2)'!U$3,#REF!,'Манзилли сотиб олиш (2)'!U$2)</f>
        <v>#REF!</v>
      </c>
      <c r="V1389" s="5" t="e">
        <f>++COUNTIFS(#REF!,'Манзилли сотиб олиш (2)'!$F1389,#REF!,'Манзилли сотиб олиш (2)'!V$3,#REF!,'Манзилли сотиб олиш (2)'!V$2)</f>
        <v>#REF!</v>
      </c>
      <c r="W1389" s="7" t="e">
        <f t="shared" si="269"/>
        <v>#REF!</v>
      </c>
      <c r="X1389" s="7">
        <f t="shared" si="274"/>
        <v>0</v>
      </c>
      <c r="Y1389" s="7">
        <f t="shared" si="270"/>
        <v>0</v>
      </c>
      <c r="Z1389" s="7">
        <f t="shared" si="275"/>
        <v>0</v>
      </c>
      <c r="AA1389" s="7">
        <v>0</v>
      </c>
      <c r="AB1389" s="7" t="e">
        <f t="shared" si="271"/>
        <v>#REF!</v>
      </c>
      <c r="AC1389" s="7">
        <f t="shared" si="272"/>
        <v>0</v>
      </c>
      <c r="AD1389" s="12" t="e">
        <f>++VLOOKUP(F1389,#REF!,3,0)</f>
        <v>#REF!</v>
      </c>
      <c r="AE1389" s="10"/>
      <c r="AF1389" s="10"/>
    </row>
    <row r="1390" spans="1:32" x14ac:dyDescent="0.25">
      <c r="A1390" s="5">
        <f t="shared" si="273"/>
        <v>129</v>
      </c>
      <c r="B1390" s="22" t="s">
        <v>682</v>
      </c>
      <c r="C1390" s="6" t="s">
        <v>4994</v>
      </c>
      <c r="D1390" s="5" t="s">
        <v>4995</v>
      </c>
      <c r="E1390" s="7">
        <v>98728635</v>
      </c>
      <c r="F1390" s="7">
        <v>41207943140047</v>
      </c>
      <c r="G1390" s="7" t="s">
        <v>4996</v>
      </c>
      <c r="H1390" s="14">
        <v>45203</v>
      </c>
      <c r="I1390" s="5" t="s">
        <v>1125</v>
      </c>
      <c r="J1390" s="5" t="e">
        <f>++COUNTIFS(#REF!,'Манзилли сотиб олиш (2)'!$F1390,#REF!,'Манзилли сотиб олиш (2)'!J$3,#REF!,'Манзилли сотиб олиш (2)'!J$2)</f>
        <v>#REF!</v>
      </c>
      <c r="K1390" s="5" t="e">
        <f>++COUNTIFS(#REF!,'Манзилли сотиб олиш (2)'!$F1390,#REF!,'Манзилли сотиб олиш (2)'!K$3,#REF!,'Манзилли сотиб олиш (2)'!K$2)</f>
        <v>#REF!</v>
      </c>
      <c r="L1390" s="5" t="e">
        <f>++COUNTIFS(#REF!,'Манзилли сотиб олиш (2)'!$F1390,#REF!,'Манзилли сотиб олиш (2)'!L$3,#REF!,'Манзилли сотиб олиш (2)'!L$2)</f>
        <v>#REF!</v>
      </c>
      <c r="M1390" s="5" t="e">
        <f>++COUNTIFS(#REF!,'Манзилли сотиб олиш (2)'!$F1390,#REF!,'Манзилли сотиб олиш (2)'!M$3,#REF!,'Манзилли сотиб олиш (2)'!M$2)</f>
        <v>#REF!</v>
      </c>
      <c r="N1390" s="5" t="e">
        <f>++COUNTIFS(#REF!,'Манзилли сотиб олиш (2)'!$F1390,#REF!,'Манзилли сотиб олиш (2)'!N$3,#REF!,'Манзилли сотиб олиш (2)'!N$2)</f>
        <v>#REF!</v>
      </c>
      <c r="O1390" s="7" t="e">
        <f t="shared" ref="O1390:O1407" si="276">++IF(N1390=1,32,0)</f>
        <v>#REF!</v>
      </c>
      <c r="P1390" s="7">
        <f t="shared" ref="P1390:P1407" si="277">++IF(Q1390&gt;0,1,0)</f>
        <v>0</v>
      </c>
      <c r="Q1390" s="7">
        <f t="shared" ref="Q1390:Q1407" si="278">++IF(I1390="Davlat byudeti",AA1390,0)</f>
        <v>0</v>
      </c>
      <c r="R1390" s="5" t="e">
        <f>++COUNTIFS(#REF!,'Манзилли сотиб олиш (2)'!$F1390,#REF!,'Манзилли сотиб олиш (2)'!R$3,#REF!,'Манзилли сотиб олиш (2)'!R$2)</f>
        <v>#REF!</v>
      </c>
      <c r="S1390" s="5" t="e">
        <f>++COUNTIFS(#REF!,'Манзилли сотиб олиш (2)'!$F1390,#REF!,'Манзилли сотиб олиш (2)'!S$3,#REF!,'Манзилли сотиб олиш (2)'!S$2)</f>
        <v>#REF!</v>
      </c>
      <c r="T1390" s="19" t="e">
        <f>++COUNTIFS(#REF!,'Манзилли сотиб олиш (2)'!$F1390,#REF!,'Манзилли сотиб олиш (2)'!T$3,#REF!,'Манзилли сотиб олиш (2)'!T$2)</f>
        <v>#REF!</v>
      </c>
      <c r="U1390" s="5" t="e">
        <f>++COUNTIFS(#REF!,'Манзилли сотиб олиш (2)'!$F1390,#REF!,'Манзилли сотиб олиш (2)'!U$3,#REF!,'Манзилли сотиб олиш (2)'!U$2)</f>
        <v>#REF!</v>
      </c>
      <c r="V1390" s="5" t="e">
        <f>++COUNTIFS(#REF!,'Манзилли сотиб олиш (2)'!$F1390,#REF!,'Манзилли сотиб олиш (2)'!V$3,#REF!,'Манзилли сотиб олиш (2)'!V$2)</f>
        <v>#REF!</v>
      </c>
      <c r="W1390" s="7" t="e">
        <f t="shared" ref="W1390:W1407" si="279">++IF(V1390=1,32,0)</f>
        <v>#REF!</v>
      </c>
      <c r="X1390" s="7">
        <f t="shared" si="274"/>
        <v>0</v>
      </c>
      <c r="Y1390" s="7">
        <f t="shared" ref="Y1390:Y1407" si="280">++IF(I1390="Mahalliy byudeti",AA1390,0)</f>
        <v>0</v>
      </c>
      <c r="Z1390" s="7">
        <f t="shared" si="275"/>
        <v>0</v>
      </c>
      <c r="AA1390" s="7">
        <v>0</v>
      </c>
      <c r="AB1390" s="7" t="e">
        <f t="shared" ref="AB1390:AB1407" si="281">++IF((N1390+V1390)&gt;0,Z1390,0)</f>
        <v>#REF!</v>
      </c>
      <c r="AC1390" s="7">
        <f t="shared" ref="AC1390:AC1407" si="282">++IF(Z1390&gt;0,AA1390+W1390+O1390,0)</f>
        <v>0</v>
      </c>
      <c r="AD1390" s="12" t="e">
        <f>++VLOOKUP(F1390,#REF!,3,0)</f>
        <v>#REF!</v>
      </c>
      <c r="AE1390" s="10"/>
      <c r="AF1390" s="10"/>
    </row>
    <row r="1391" spans="1:32" x14ac:dyDescent="0.25">
      <c r="A1391" s="5">
        <f t="shared" ref="A1391:A1407" si="283">+A1390+1</f>
        <v>130</v>
      </c>
      <c r="B1391" s="22" t="s">
        <v>682</v>
      </c>
      <c r="C1391" s="6" t="s">
        <v>4997</v>
      </c>
      <c r="D1391" s="5" t="s">
        <v>4998</v>
      </c>
      <c r="E1391" s="7">
        <v>98721392</v>
      </c>
      <c r="F1391" s="7">
        <v>40702873140075</v>
      </c>
      <c r="G1391" s="7" t="s">
        <v>4999</v>
      </c>
      <c r="H1391" s="14">
        <v>45203</v>
      </c>
      <c r="I1391" s="5" t="s">
        <v>1125</v>
      </c>
      <c r="J1391" s="5" t="e">
        <f>++COUNTIFS(#REF!,'Манзилли сотиб олиш (2)'!$F1391,#REF!,'Манзилли сотиб олиш (2)'!J$3,#REF!,'Манзилли сотиб олиш (2)'!J$2)</f>
        <v>#REF!</v>
      </c>
      <c r="K1391" s="5" t="e">
        <f>++COUNTIFS(#REF!,'Манзилли сотиб олиш (2)'!$F1391,#REF!,'Манзилли сотиб олиш (2)'!K$3,#REF!,'Манзилли сотиб олиш (2)'!K$2)</f>
        <v>#REF!</v>
      </c>
      <c r="L1391" s="5" t="e">
        <f>++COUNTIFS(#REF!,'Манзилли сотиб олиш (2)'!$F1391,#REF!,'Манзилли сотиб олиш (2)'!L$3,#REF!,'Манзилли сотиб олиш (2)'!L$2)</f>
        <v>#REF!</v>
      </c>
      <c r="M1391" s="5" t="e">
        <f>++COUNTIFS(#REF!,'Манзилли сотиб олиш (2)'!$F1391,#REF!,'Манзилли сотиб олиш (2)'!M$3,#REF!,'Манзилли сотиб олиш (2)'!M$2)</f>
        <v>#REF!</v>
      </c>
      <c r="N1391" s="5" t="e">
        <f>++COUNTIFS(#REF!,'Манзилли сотиб олиш (2)'!$F1391,#REF!,'Манзилли сотиб олиш (2)'!N$3,#REF!,'Манзилли сотиб олиш (2)'!N$2)</f>
        <v>#REF!</v>
      </c>
      <c r="O1391" s="7" t="e">
        <f t="shared" si="276"/>
        <v>#REF!</v>
      </c>
      <c r="P1391" s="7">
        <f t="shared" si="277"/>
        <v>0</v>
      </c>
      <c r="Q1391" s="7">
        <f t="shared" si="278"/>
        <v>0</v>
      </c>
      <c r="R1391" s="5" t="e">
        <f>++COUNTIFS(#REF!,'Манзилли сотиб олиш (2)'!$F1391,#REF!,'Манзилли сотиб олиш (2)'!R$3,#REF!,'Манзилли сотиб олиш (2)'!R$2)</f>
        <v>#REF!</v>
      </c>
      <c r="S1391" s="5" t="e">
        <f>++COUNTIFS(#REF!,'Манзилли сотиб олиш (2)'!$F1391,#REF!,'Манзилли сотиб олиш (2)'!S$3,#REF!,'Манзилли сотиб олиш (2)'!S$2)</f>
        <v>#REF!</v>
      </c>
      <c r="T1391" s="19" t="e">
        <f>++COUNTIFS(#REF!,'Манзилли сотиб олиш (2)'!$F1391,#REF!,'Манзилли сотиб олиш (2)'!T$3,#REF!,'Манзилли сотиб олиш (2)'!T$2)</f>
        <v>#REF!</v>
      </c>
      <c r="U1391" s="5" t="e">
        <f>++COUNTIFS(#REF!,'Манзилли сотиб олиш (2)'!$F1391,#REF!,'Манзилли сотиб олиш (2)'!U$3,#REF!,'Манзилли сотиб олиш (2)'!U$2)</f>
        <v>#REF!</v>
      </c>
      <c r="V1391" s="5" t="e">
        <f>++COUNTIFS(#REF!,'Манзилли сотиб олиш (2)'!$F1391,#REF!,'Манзилли сотиб олиш (2)'!V$3,#REF!,'Манзилли сотиб олиш (2)'!V$2)</f>
        <v>#REF!</v>
      </c>
      <c r="W1391" s="7" t="e">
        <f t="shared" si="279"/>
        <v>#REF!</v>
      </c>
      <c r="X1391" s="7">
        <f t="shared" si="274"/>
        <v>0</v>
      </c>
      <c r="Y1391" s="7">
        <f t="shared" si="280"/>
        <v>0</v>
      </c>
      <c r="Z1391" s="7">
        <f t="shared" si="275"/>
        <v>0</v>
      </c>
      <c r="AA1391" s="7">
        <v>0</v>
      </c>
      <c r="AB1391" s="7" t="e">
        <f t="shared" si="281"/>
        <v>#REF!</v>
      </c>
      <c r="AC1391" s="7">
        <f t="shared" si="282"/>
        <v>0</v>
      </c>
      <c r="AD1391" s="12" t="e">
        <f>++VLOOKUP(F1391,#REF!,3,0)</f>
        <v>#REF!</v>
      </c>
      <c r="AE1391" s="10" t="s">
        <v>682</v>
      </c>
      <c r="AF1391" s="10" t="s">
        <v>2931</v>
      </c>
    </row>
    <row r="1392" spans="1:32" x14ac:dyDescent="0.25">
      <c r="A1392" s="5">
        <f t="shared" si="283"/>
        <v>131</v>
      </c>
      <c r="B1392" s="22" t="s">
        <v>682</v>
      </c>
      <c r="C1392" s="6" t="s">
        <v>1661</v>
      </c>
      <c r="D1392" s="5" t="s">
        <v>733</v>
      </c>
      <c r="E1392" s="7">
        <v>78237950</v>
      </c>
      <c r="F1392" s="7">
        <v>31708933140065</v>
      </c>
      <c r="G1392" s="7" t="s">
        <v>2618</v>
      </c>
      <c r="H1392" s="14">
        <v>45203</v>
      </c>
      <c r="I1392" s="5" t="s">
        <v>1125</v>
      </c>
      <c r="J1392" s="5" t="e">
        <f>++COUNTIFS(#REF!,'Манзилли сотиб олиш (2)'!$F1392,#REF!,'Манзилли сотиб олиш (2)'!J$3,#REF!,'Манзилли сотиб олиш (2)'!J$2)</f>
        <v>#REF!</v>
      </c>
      <c r="K1392" s="5" t="e">
        <f>++COUNTIFS(#REF!,'Манзилли сотиб олиш (2)'!$F1392,#REF!,'Манзилли сотиб олиш (2)'!K$3,#REF!,'Манзилли сотиб олиш (2)'!K$2)</f>
        <v>#REF!</v>
      </c>
      <c r="L1392" s="5" t="e">
        <f>++COUNTIFS(#REF!,'Манзилли сотиб олиш (2)'!$F1392,#REF!,'Манзилли сотиб олиш (2)'!L$3,#REF!,'Манзилли сотиб олиш (2)'!L$2)</f>
        <v>#REF!</v>
      </c>
      <c r="M1392" s="5" t="e">
        <f>++COUNTIFS(#REF!,'Манзилли сотиб олиш (2)'!$F1392,#REF!,'Манзилли сотиб олиш (2)'!M$3,#REF!,'Манзилли сотиб олиш (2)'!M$2)</f>
        <v>#REF!</v>
      </c>
      <c r="N1392" s="5" t="e">
        <f>++COUNTIFS(#REF!,'Манзилли сотиб олиш (2)'!$F1392,#REF!,'Манзилли сотиб олиш (2)'!N$3,#REF!,'Манзилли сотиб олиш (2)'!N$2)</f>
        <v>#REF!</v>
      </c>
      <c r="O1392" s="7" t="e">
        <f t="shared" si="276"/>
        <v>#REF!</v>
      </c>
      <c r="P1392" s="7">
        <f t="shared" si="277"/>
        <v>0</v>
      </c>
      <c r="Q1392" s="7">
        <f t="shared" si="278"/>
        <v>0</v>
      </c>
      <c r="R1392" s="5" t="e">
        <f>++COUNTIFS(#REF!,'Манзилли сотиб олиш (2)'!$F1392,#REF!,'Манзилли сотиб олиш (2)'!R$3,#REF!,'Манзилли сотиб олиш (2)'!R$2)</f>
        <v>#REF!</v>
      </c>
      <c r="S1392" s="5" t="e">
        <f>++COUNTIFS(#REF!,'Манзилли сотиб олиш (2)'!$F1392,#REF!,'Манзилли сотиб олиш (2)'!S$3,#REF!,'Манзилли сотиб олиш (2)'!S$2)</f>
        <v>#REF!</v>
      </c>
      <c r="T1392" s="19" t="e">
        <f>++COUNTIFS(#REF!,'Манзилли сотиб олиш (2)'!$F1392,#REF!,'Манзилли сотиб олиш (2)'!T$3,#REF!,'Манзилли сотиб олиш (2)'!T$2)</f>
        <v>#REF!</v>
      </c>
      <c r="U1392" s="5" t="e">
        <f>++COUNTIFS(#REF!,'Манзилли сотиб олиш (2)'!$F1392,#REF!,'Манзилли сотиб олиш (2)'!U$3,#REF!,'Манзилли сотиб олиш (2)'!U$2)</f>
        <v>#REF!</v>
      </c>
      <c r="V1392" s="5" t="e">
        <f>++COUNTIFS(#REF!,'Манзилли сотиб олиш (2)'!$F1392,#REF!,'Манзилли сотиб олиш (2)'!V$3,#REF!,'Манзилли сотиб олиш (2)'!V$2)</f>
        <v>#REF!</v>
      </c>
      <c r="W1392" s="7" t="e">
        <f t="shared" si="279"/>
        <v>#REF!</v>
      </c>
      <c r="X1392" s="7">
        <f t="shared" si="274"/>
        <v>0</v>
      </c>
      <c r="Y1392" s="7">
        <f t="shared" si="280"/>
        <v>0</v>
      </c>
      <c r="Z1392" s="7">
        <f t="shared" si="275"/>
        <v>0</v>
      </c>
      <c r="AA1392" s="7">
        <v>0</v>
      </c>
      <c r="AB1392" s="7" t="e">
        <f t="shared" si="281"/>
        <v>#REF!</v>
      </c>
      <c r="AC1392" s="7">
        <f t="shared" si="282"/>
        <v>0</v>
      </c>
      <c r="AD1392" s="12" t="e">
        <f>++VLOOKUP(F1392,#REF!,3,0)</f>
        <v>#REF!</v>
      </c>
      <c r="AE1392" s="10"/>
      <c r="AF1392" s="10"/>
    </row>
    <row r="1393" spans="1:34" x14ac:dyDescent="0.25">
      <c r="A1393" s="5">
        <f t="shared" si="283"/>
        <v>132</v>
      </c>
      <c r="B1393" s="22" t="s">
        <v>682</v>
      </c>
      <c r="C1393" s="6" t="s">
        <v>1694</v>
      </c>
      <c r="D1393" s="5" t="s">
        <v>701</v>
      </c>
      <c r="E1393" s="7">
        <v>98570244</v>
      </c>
      <c r="F1393" s="7">
        <v>33009953140030</v>
      </c>
      <c r="G1393" s="7" t="s">
        <v>5000</v>
      </c>
      <c r="H1393" s="14">
        <v>45203</v>
      </c>
      <c r="I1393" s="5" t="s">
        <v>1125</v>
      </c>
      <c r="J1393" s="5" t="e">
        <f>++COUNTIFS(#REF!,'Манзилли сотиб олиш (2)'!$F1393,#REF!,'Манзилли сотиб олиш (2)'!J$3,#REF!,'Манзилли сотиб олиш (2)'!J$2)</f>
        <v>#REF!</v>
      </c>
      <c r="K1393" s="5" t="e">
        <f>++COUNTIFS(#REF!,'Манзилли сотиб олиш (2)'!$F1393,#REF!,'Манзилли сотиб олиш (2)'!K$3,#REF!,'Манзилли сотиб олиш (2)'!K$2)</f>
        <v>#REF!</v>
      </c>
      <c r="L1393" s="5" t="e">
        <f>++COUNTIFS(#REF!,'Манзилли сотиб олиш (2)'!$F1393,#REF!,'Манзилли сотиб олиш (2)'!L$3,#REF!,'Манзилли сотиб олиш (2)'!L$2)</f>
        <v>#REF!</v>
      </c>
      <c r="M1393" s="5" t="e">
        <f>++COUNTIFS(#REF!,'Манзилли сотиб олиш (2)'!$F1393,#REF!,'Манзилли сотиб олиш (2)'!M$3,#REF!,'Манзилли сотиб олиш (2)'!M$2)</f>
        <v>#REF!</v>
      </c>
      <c r="N1393" s="5" t="e">
        <f>++COUNTIFS(#REF!,'Манзилли сотиб олиш (2)'!$F1393,#REF!,'Манзилли сотиб олиш (2)'!N$3,#REF!,'Манзилли сотиб олиш (2)'!N$2)</f>
        <v>#REF!</v>
      </c>
      <c r="O1393" s="7" t="e">
        <f t="shared" si="276"/>
        <v>#REF!</v>
      </c>
      <c r="P1393" s="7">
        <f t="shared" si="277"/>
        <v>0</v>
      </c>
      <c r="Q1393" s="7">
        <f t="shared" si="278"/>
        <v>0</v>
      </c>
      <c r="R1393" s="5" t="e">
        <f>++COUNTIFS(#REF!,'Манзилли сотиб олиш (2)'!$F1393,#REF!,'Манзилли сотиб олиш (2)'!R$3,#REF!,'Манзилли сотиб олиш (2)'!R$2)</f>
        <v>#REF!</v>
      </c>
      <c r="S1393" s="5" t="e">
        <f>++COUNTIFS(#REF!,'Манзилли сотиб олиш (2)'!$F1393,#REF!,'Манзилли сотиб олиш (2)'!S$3,#REF!,'Манзилли сотиб олиш (2)'!S$2)</f>
        <v>#REF!</v>
      </c>
      <c r="T1393" s="19" t="e">
        <f>++COUNTIFS(#REF!,'Манзилли сотиб олиш (2)'!$F1393,#REF!,'Манзилли сотиб олиш (2)'!T$3,#REF!,'Манзилли сотиб олиш (2)'!T$2)</f>
        <v>#REF!</v>
      </c>
      <c r="U1393" s="5" t="e">
        <f>++COUNTIFS(#REF!,'Манзилли сотиб олиш (2)'!$F1393,#REF!,'Манзилли сотиб олиш (2)'!U$3,#REF!,'Манзилли сотиб олиш (2)'!U$2)</f>
        <v>#REF!</v>
      </c>
      <c r="V1393" s="5" t="e">
        <f>++COUNTIFS(#REF!,'Манзилли сотиб олиш (2)'!$F1393,#REF!,'Манзилли сотиб олиш (2)'!V$3,#REF!,'Манзилли сотиб олиш (2)'!V$2)</f>
        <v>#REF!</v>
      </c>
      <c r="W1393" s="7" t="e">
        <f t="shared" si="279"/>
        <v>#REF!</v>
      </c>
      <c r="X1393" s="7">
        <f t="shared" si="274"/>
        <v>0</v>
      </c>
      <c r="Y1393" s="7">
        <f t="shared" si="280"/>
        <v>0</v>
      </c>
      <c r="Z1393" s="7">
        <f t="shared" si="275"/>
        <v>0</v>
      </c>
      <c r="AA1393" s="7">
        <v>0</v>
      </c>
      <c r="AB1393" s="7" t="e">
        <f t="shared" si="281"/>
        <v>#REF!</v>
      </c>
      <c r="AC1393" s="7">
        <f t="shared" si="282"/>
        <v>0</v>
      </c>
      <c r="AD1393" s="12" t="e">
        <f>++VLOOKUP(F1393,#REF!,3,0)</f>
        <v>#REF!</v>
      </c>
      <c r="AE1393" s="10"/>
      <c r="AF1393" s="10"/>
    </row>
    <row r="1394" spans="1:34" x14ac:dyDescent="0.25">
      <c r="A1394" s="5">
        <f t="shared" si="283"/>
        <v>133</v>
      </c>
      <c r="B1394" s="22" t="s">
        <v>682</v>
      </c>
      <c r="C1394" s="6" t="s">
        <v>5001</v>
      </c>
      <c r="D1394" s="5" t="s">
        <v>5002</v>
      </c>
      <c r="E1394" s="7">
        <v>98715116</v>
      </c>
      <c r="F1394" s="7">
        <v>30210997170027</v>
      </c>
      <c r="G1394" s="7" t="s">
        <v>5003</v>
      </c>
      <c r="H1394" s="14">
        <v>45203</v>
      </c>
      <c r="I1394" s="5" t="s">
        <v>1125</v>
      </c>
      <c r="J1394" s="5" t="e">
        <f>++COUNTIFS(#REF!,'Манзилли сотиб олиш (2)'!$F1394,#REF!,'Манзилли сотиб олиш (2)'!J$3,#REF!,'Манзилли сотиб олиш (2)'!J$2)</f>
        <v>#REF!</v>
      </c>
      <c r="K1394" s="5" t="e">
        <f>++COUNTIFS(#REF!,'Манзилли сотиб олиш (2)'!$F1394,#REF!,'Манзилли сотиб олиш (2)'!K$3,#REF!,'Манзилли сотиб олиш (2)'!K$2)</f>
        <v>#REF!</v>
      </c>
      <c r="L1394" s="5" t="e">
        <f>++COUNTIFS(#REF!,'Манзилли сотиб олиш (2)'!$F1394,#REF!,'Манзилли сотиб олиш (2)'!L$3,#REF!,'Манзилли сотиб олиш (2)'!L$2)</f>
        <v>#REF!</v>
      </c>
      <c r="M1394" s="5" t="e">
        <f>++COUNTIFS(#REF!,'Манзилли сотиб олиш (2)'!$F1394,#REF!,'Манзилли сотиб олиш (2)'!M$3,#REF!,'Манзилли сотиб олиш (2)'!M$2)</f>
        <v>#REF!</v>
      </c>
      <c r="N1394" s="5" t="e">
        <f>++COUNTIFS(#REF!,'Манзилли сотиб олиш (2)'!$F1394,#REF!,'Манзилли сотиб олиш (2)'!N$3,#REF!,'Манзилли сотиб олиш (2)'!N$2)</f>
        <v>#REF!</v>
      </c>
      <c r="O1394" s="7" t="e">
        <f t="shared" si="276"/>
        <v>#REF!</v>
      </c>
      <c r="P1394" s="7">
        <f t="shared" si="277"/>
        <v>0</v>
      </c>
      <c r="Q1394" s="7">
        <f t="shared" si="278"/>
        <v>0</v>
      </c>
      <c r="R1394" s="5" t="e">
        <f>++COUNTIFS(#REF!,'Манзилли сотиб олиш (2)'!$F1394,#REF!,'Манзилли сотиб олиш (2)'!R$3,#REF!,'Манзилли сотиб олиш (2)'!R$2)</f>
        <v>#REF!</v>
      </c>
      <c r="S1394" s="5" t="e">
        <f>++COUNTIFS(#REF!,'Манзилли сотиб олиш (2)'!$F1394,#REF!,'Манзилли сотиб олиш (2)'!S$3,#REF!,'Манзилли сотиб олиш (2)'!S$2)</f>
        <v>#REF!</v>
      </c>
      <c r="T1394" s="19" t="e">
        <f>++COUNTIFS(#REF!,'Манзилли сотиб олиш (2)'!$F1394,#REF!,'Манзилли сотиб олиш (2)'!T$3,#REF!,'Манзилли сотиб олиш (2)'!T$2)</f>
        <v>#REF!</v>
      </c>
      <c r="U1394" s="5" t="e">
        <f>++COUNTIFS(#REF!,'Манзилли сотиб олиш (2)'!$F1394,#REF!,'Манзилли сотиб олиш (2)'!U$3,#REF!,'Манзилли сотиб олиш (2)'!U$2)</f>
        <v>#REF!</v>
      </c>
      <c r="V1394" s="5" t="e">
        <f>++COUNTIFS(#REF!,'Манзилли сотиб олиш (2)'!$F1394,#REF!,'Манзилли сотиб олиш (2)'!V$3,#REF!,'Манзилли сотиб олиш (2)'!V$2)</f>
        <v>#REF!</v>
      </c>
      <c r="W1394" s="7" t="e">
        <f t="shared" si="279"/>
        <v>#REF!</v>
      </c>
      <c r="X1394" s="7">
        <f t="shared" si="274"/>
        <v>0</v>
      </c>
      <c r="Y1394" s="7">
        <f t="shared" si="280"/>
        <v>0</v>
      </c>
      <c r="Z1394" s="7">
        <f t="shared" si="275"/>
        <v>0</v>
      </c>
      <c r="AA1394" s="7">
        <v>0</v>
      </c>
      <c r="AB1394" s="7" t="e">
        <f t="shared" si="281"/>
        <v>#REF!</v>
      </c>
      <c r="AC1394" s="7">
        <f t="shared" si="282"/>
        <v>0</v>
      </c>
      <c r="AD1394" s="12" t="e">
        <f>++VLOOKUP(F1394,#REF!,3,0)</f>
        <v>#REF!</v>
      </c>
      <c r="AE1394" s="10"/>
      <c r="AF1394" s="10"/>
    </row>
    <row r="1395" spans="1:34" x14ac:dyDescent="0.25">
      <c r="A1395" s="5">
        <f t="shared" si="283"/>
        <v>134</v>
      </c>
      <c r="B1395" s="22" t="s">
        <v>682</v>
      </c>
      <c r="C1395" s="6" t="s">
        <v>5004</v>
      </c>
      <c r="D1395" s="5" t="s">
        <v>5005</v>
      </c>
      <c r="E1395" s="7">
        <v>98666470</v>
      </c>
      <c r="F1395" s="7">
        <v>32312977170019</v>
      </c>
      <c r="G1395" s="7" t="s">
        <v>5006</v>
      </c>
      <c r="H1395" s="14">
        <v>45203</v>
      </c>
      <c r="I1395" s="5" t="s">
        <v>1125</v>
      </c>
      <c r="J1395" s="5" t="e">
        <f>++COUNTIFS(#REF!,'Манзилли сотиб олиш (2)'!$F1395,#REF!,'Манзилли сотиб олиш (2)'!J$3,#REF!,'Манзилли сотиб олиш (2)'!J$2)</f>
        <v>#REF!</v>
      </c>
      <c r="K1395" s="5" t="e">
        <f>++COUNTIFS(#REF!,'Манзилли сотиб олиш (2)'!$F1395,#REF!,'Манзилли сотиб олиш (2)'!K$3,#REF!,'Манзилли сотиб олиш (2)'!K$2)</f>
        <v>#REF!</v>
      </c>
      <c r="L1395" s="5" t="e">
        <f>++COUNTIFS(#REF!,'Манзилли сотиб олиш (2)'!$F1395,#REF!,'Манзилли сотиб олиш (2)'!L$3,#REF!,'Манзилли сотиб олиш (2)'!L$2)</f>
        <v>#REF!</v>
      </c>
      <c r="M1395" s="5" t="e">
        <f>++COUNTIFS(#REF!,'Манзилли сотиб олиш (2)'!$F1395,#REF!,'Манзилли сотиб олиш (2)'!M$3,#REF!,'Манзилли сотиб олиш (2)'!M$2)</f>
        <v>#REF!</v>
      </c>
      <c r="N1395" s="5" t="e">
        <f>++COUNTIFS(#REF!,'Манзилли сотиб олиш (2)'!$F1395,#REF!,'Манзилли сотиб олиш (2)'!N$3,#REF!,'Манзилли сотиб олиш (2)'!N$2)</f>
        <v>#REF!</v>
      </c>
      <c r="O1395" s="7" t="e">
        <f t="shared" si="276"/>
        <v>#REF!</v>
      </c>
      <c r="P1395" s="7">
        <f t="shared" si="277"/>
        <v>0</v>
      </c>
      <c r="Q1395" s="7">
        <f t="shared" si="278"/>
        <v>0</v>
      </c>
      <c r="R1395" s="5" t="e">
        <f>++COUNTIFS(#REF!,'Манзилли сотиб олиш (2)'!$F1395,#REF!,'Манзилли сотиб олиш (2)'!R$3,#REF!,'Манзилли сотиб олиш (2)'!R$2)</f>
        <v>#REF!</v>
      </c>
      <c r="S1395" s="5" t="e">
        <f>++COUNTIFS(#REF!,'Манзилли сотиб олиш (2)'!$F1395,#REF!,'Манзилли сотиб олиш (2)'!S$3,#REF!,'Манзилли сотиб олиш (2)'!S$2)</f>
        <v>#REF!</v>
      </c>
      <c r="T1395" s="19" t="e">
        <f>++COUNTIFS(#REF!,'Манзилли сотиб олиш (2)'!$F1395,#REF!,'Манзилли сотиб олиш (2)'!T$3,#REF!,'Манзилли сотиб олиш (2)'!T$2)</f>
        <v>#REF!</v>
      </c>
      <c r="U1395" s="5" t="e">
        <f>++COUNTIFS(#REF!,'Манзилли сотиб олиш (2)'!$F1395,#REF!,'Манзилли сотиб олиш (2)'!U$3,#REF!,'Манзилли сотиб олиш (2)'!U$2)</f>
        <v>#REF!</v>
      </c>
      <c r="V1395" s="5" t="e">
        <f>++COUNTIFS(#REF!,'Манзилли сотиб олиш (2)'!$F1395,#REF!,'Манзилли сотиб олиш (2)'!V$3,#REF!,'Манзилли сотиб олиш (2)'!V$2)</f>
        <v>#REF!</v>
      </c>
      <c r="W1395" s="7" t="e">
        <f t="shared" si="279"/>
        <v>#REF!</v>
      </c>
      <c r="X1395" s="7">
        <f t="shared" si="274"/>
        <v>0</v>
      </c>
      <c r="Y1395" s="7">
        <f t="shared" si="280"/>
        <v>0</v>
      </c>
      <c r="Z1395" s="7">
        <f t="shared" si="275"/>
        <v>0</v>
      </c>
      <c r="AA1395" s="7">
        <v>0</v>
      </c>
      <c r="AB1395" s="7" t="e">
        <f t="shared" si="281"/>
        <v>#REF!</v>
      </c>
      <c r="AC1395" s="7">
        <f t="shared" si="282"/>
        <v>0</v>
      </c>
      <c r="AD1395" s="12" t="e">
        <f>++VLOOKUP(F1395,#REF!,3,0)</f>
        <v>#REF!</v>
      </c>
      <c r="AE1395" s="10"/>
      <c r="AF1395" s="10"/>
    </row>
    <row r="1396" spans="1:34" x14ac:dyDescent="0.25">
      <c r="A1396" s="5">
        <f t="shared" si="283"/>
        <v>135</v>
      </c>
      <c r="B1396" s="22" t="s">
        <v>682</v>
      </c>
      <c r="C1396" s="6" t="s">
        <v>1658</v>
      </c>
      <c r="D1396" s="5" t="s">
        <v>735</v>
      </c>
      <c r="E1396" s="7">
        <v>98665617</v>
      </c>
      <c r="F1396" s="7">
        <v>42901933140011</v>
      </c>
      <c r="G1396" s="7" t="s">
        <v>2615</v>
      </c>
      <c r="H1396" s="14">
        <v>45203</v>
      </c>
      <c r="I1396" s="5" t="s">
        <v>1125</v>
      </c>
      <c r="J1396" s="5" t="e">
        <f>++COUNTIFS(#REF!,'Манзилли сотиб олиш (2)'!$F1396,#REF!,'Манзилли сотиб олиш (2)'!J$3,#REF!,'Манзилли сотиб олиш (2)'!J$2)</f>
        <v>#REF!</v>
      </c>
      <c r="K1396" s="5" t="e">
        <f>++COUNTIFS(#REF!,'Манзилли сотиб олиш (2)'!$F1396,#REF!,'Манзилли сотиб олиш (2)'!K$3,#REF!,'Манзилли сотиб олиш (2)'!K$2)</f>
        <v>#REF!</v>
      </c>
      <c r="L1396" s="5" t="e">
        <f>++COUNTIFS(#REF!,'Манзилли сотиб олиш (2)'!$F1396,#REF!,'Манзилли сотиб олиш (2)'!L$3,#REF!,'Манзилли сотиб олиш (2)'!L$2)</f>
        <v>#REF!</v>
      </c>
      <c r="M1396" s="5" t="e">
        <f>++COUNTIFS(#REF!,'Манзилли сотиб олиш (2)'!$F1396,#REF!,'Манзилли сотиб олиш (2)'!M$3,#REF!,'Манзилли сотиб олиш (2)'!M$2)</f>
        <v>#REF!</v>
      </c>
      <c r="N1396" s="5" t="e">
        <f>++COUNTIFS(#REF!,'Манзилли сотиб олиш (2)'!$F1396,#REF!,'Манзилли сотиб олиш (2)'!N$3,#REF!,'Манзилли сотиб олиш (2)'!N$2)</f>
        <v>#REF!</v>
      </c>
      <c r="O1396" s="7" t="e">
        <f t="shared" si="276"/>
        <v>#REF!</v>
      </c>
      <c r="P1396" s="7">
        <f t="shared" si="277"/>
        <v>0</v>
      </c>
      <c r="Q1396" s="7">
        <f t="shared" si="278"/>
        <v>0</v>
      </c>
      <c r="R1396" s="5" t="e">
        <f>++COUNTIFS(#REF!,'Манзилли сотиб олиш (2)'!$F1396,#REF!,'Манзилли сотиб олиш (2)'!R$3,#REF!,'Манзилли сотиб олиш (2)'!R$2)</f>
        <v>#REF!</v>
      </c>
      <c r="S1396" s="5" t="e">
        <f>++COUNTIFS(#REF!,'Манзилли сотиб олиш (2)'!$F1396,#REF!,'Манзилли сотиб олиш (2)'!S$3,#REF!,'Манзилли сотиб олиш (2)'!S$2)</f>
        <v>#REF!</v>
      </c>
      <c r="T1396" s="19" t="e">
        <f>++COUNTIFS(#REF!,'Манзилли сотиб олиш (2)'!$F1396,#REF!,'Манзилли сотиб олиш (2)'!T$3,#REF!,'Манзилли сотиб олиш (2)'!T$2)</f>
        <v>#REF!</v>
      </c>
      <c r="U1396" s="5" t="e">
        <f>++COUNTIFS(#REF!,'Манзилли сотиб олиш (2)'!$F1396,#REF!,'Манзилли сотиб олиш (2)'!U$3,#REF!,'Манзилли сотиб олиш (2)'!U$2)</f>
        <v>#REF!</v>
      </c>
      <c r="V1396" s="5" t="e">
        <f>++COUNTIFS(#REF!,'Манзилли сотиб олиш (2)'!$F1396,#REF!,'Манзилли сотиб олиш (2)'!V$3,#REF!,'Манзилли сотиб олиш (2)'!V$2)</f>
        <v>#REF!</v>
      </c>
      <c r="W1396" s="7" t="e">
        <f t="shared" si="279"/>
        <v>#REF!</v>
      </c>
      <c r="X1396" s="7">
        <f t="shared" si="274"/>
        <v>0</v>
      </c>
      <c r="Y1396" s="7">
        <f t="shared" si="280"/>
        <v>0</v>
      </c>
      <c r="Z1396" s="7">
        <f t="shared" si="275"/>
        <v>0</v>
      </c>
      <c r="AA1396" s="7">
        <v>0</v>
      </c>
      <c r="AB1396" s="7" t="e">
        <f t="shared" si="281"/>
        <v>#REF!</v>
      </c>
      <c r="AC1396" s="7">
        <f t="shared" si="282"/>
        <v>0</v>
      </c>
      <c r="AD1396" s="12" t="e">
        <f>++VLOOKUP(F1396,#REF!,3,0)</f>
        <v>#REF!</v>
      </c>
      <c r="AE1396" s="10"/>
      <c r="AF1396" s="10"/>
    </row>
    <row r="1397" spans="1:34" x14ac:dyDescent="0.25">
      <c r="A1397" s="5">
        <f t="shared" si="283"/>
        <v>136</v>
      </c>
      <c r="B1397" s="22" t="s">
        <v>682</v>
      </c>
      <c r="C1397" s="6" t="s">
        <v>1653</v>
      </c>
      <c r="D1397" s="5" t="s">
        <v>740</v>
      </c>
      <c r="E1397" s="7">
        <v>78132372</v>
      </c>
      <c r="F1397" s="7">
        <v>31709953140062</v>
      </c>
      <c r="G1397" s="7" t="s">
        <v>2610</v>
      </c>
      <c r="H1397" s="14">
        <v>45203</v>
      </c>
      <c r="I1397" s="5" t="s">
        <v>1125</v>
      </c>
      <c r="J1397" s="5" t="e">
        <f>++COUNTIFS(#REF!,'Манзилли сотиб олиш (2)'!$F1397,#REF!,'Манзилли сотиб олиш (2)'!J$3,#REF!,'Манзилли сотиб олиш (2)'!J$2)</f>
        <v>#REF!</v>
      </c>
      <c r="K1397" s="5" t="e">
        <f>++COUNTIFS(#REF!,'Манзилли сотиб олиш (2)'!$F1397,#REF!,'Манзилли сотиб олиш (2)'!K$3,#REF!,'Манзилли сотиб олиш (2)'!K$2)</f>
        <v>#REF!</v>
      </c>
      <c r="L1397" s="5" t="e">
        <f>++COUNTIFS(#REF!,'Манзилли сотиб олиш (2)'!$F1397,#REF!,'Манзилли сотиб олиш (2)'!L$3,#REF!,'Манзилли сотиб олиш (2)'!L$2)</f>
        <v>#REF!</v>
      </c>
      <c r="M1397" s="5" t="e">
        <f>++COUNTIFS(#REF!,'Манзилли сотиб олиш (2)'!$F1397,#REF!,'Манзилли сотиб олиш (2)'!M$3,#REF!,'Манзилли сотиб олиш (2)'!M$2)</f>
        <v>#REF!</v>
      </c>
      <c r="N1397" s="5" t="e">
        <f>++COUNTIFS(#REF!,'Манзилли сотиб олиш (2)'!$F1397,#REF!,'Манзилли сотиб олиш (2)'!N$3,#REF!,'Манзилли сотиб олиш (2)'!N$2)</f>
        <v>#REF!</v>
      </c>
      <c r="O1397" s="7" t="e">
        <f t="shared" si="276"/>
        <v>#REF!</v>
      </c>
      <c r="P1397" s="7">
        <f t="shared" si="277"/>
        <v>0</v>
      </c>
      <c r="Q1397" s="7">
        <f t="shared" si="278"/>
        <v>0</v>
      </c>
      <c r="R1397" s="5" t="e">
        <f>++COUNTIFS(#REF!,'Манзилли сотиб олиш (2)'!$F1397,#REF!,'Манзилли сотиб олиш (2)'!R$3,#REF!,'Манзилли сотиб олиш (2)'!R$2)</f>
        <v>#REF!</v>
      </c>
      <c r="S1397" s="5" t="e">
        <f>++COUNTIFS(#REF!,'Манзилли сотиб олиш (2)'!$F1397,#REF!,'Манзилли сотиб олиш (2)'!S$3,#REF!,'Манзилли сотиб олиш (2)'!S$2)</f>
        <v>#REF!</v>
      </c>
      <c r="T1397" s="19" t="e">
        <f>++COUNTIFS(#REF!,'Манзилли сотиб олиш (2)'!$F1397,#REF!,'Манзилли сотиб олиш (2)'!T$3,#REF!,'Манзилли сотиб олиш (2)'!T$2)</f>
        <v>#REF!</v>
      </c>
      <c r="U1397" s="5" t="e">
        <f>++COUNTIFS(#REF!,'Манзилли сотиб олиш (2)'!$F1397,#REF!,'Манзилли сотиб олиш (2)'!U$3,#REF!,'Манзилли сотиб олиш (2)'!U$2)</f>
        <v>#REF!</v>
      </c>
      <c r="V1397" s="5" t="e">
        <f>++COUNTIFS(#REF!,'Манзилли сотиб олиш (2)'!$F1397,#REF!,'Манзилли сотиб олиш (2)'!V$3,#REF!,'Манзилли сотиб олиш (2)'!V$2)</f>
        <v>#REF!</v>
      </c>
      <c r="W1397" s="7" t="e">
        <f t="shared" si="279"/>
        <v>#REF!</v>
      </c>
      <c r="X1397" s="7">
        <f t="shared" si="274"/>
        <v>0</v>
      </c>
      <c r="Y1397" s="7">
        <f t="shared" si="280"/>
        <v>0</v>
      </c>
      <c r="Z1397" s="7">
        <f t="shared" si="275"/>
        <v>0</v>
      </c>
      <c r="AA1397" s="7">
        <v>0</v>
      </c>
      <c r="AB1397" s="7" t="e">
        <f t="shared" si="281"/>
        <v>#REF!</v>
      </c>
      <c r="AC1397" s="7">
        <f t="shared" si="282"/>
        <v>0</v>
      </c>
      <c r="AD1397" s="12" t="e">
        <f>++VLOOKUP(F1397,#REF!,3,0)</f>
        <v>#REF!</v>
      </c>
      <c r="AE1397" s="10"/>
      <c r="AF1397" s="10"/>
    </row>
    <row r="1398" spans="1:34" x14ac:dyDescent="0.25">
      <c r="A1398" s="5">
        <f t="shared" si="283"/>
        <v>137</v>
      </c>
      <c r="B1398" s="22" t="s">
        <v>682</v>
      </c>
      <c r="C1398" s="6" t="s">
        <v>5007</v>
      </c>
      <c r="D1398" s="5" t="s">
        <v>5008</v>
      </c>
      <c r="E1398" s="7">
        <v>78182684</v>
      </c>
      <c r="F1398" s="7">
        <v>31506943140057</v>
      </c>
      <c r="G1398" s="7" t="s">
        <v>5009</v>
      </c>
      <c r="H1398" s="14">
        <v>45203</v>
      </c>
      <c r="I1398" s="5" t="s">
        <v>1125</v>
      </c>
      <c r="J1398" s="5" t="e">
        <f>++COUNTIFS(#REF!,'Манзилли сотиб олиш (2)'!$F1398,#REF!,'Манзилли сотиб олиш (2)'!J$3,#REF!,'Манзилли сотиб олиш (2)'!J$2)</f>
        <v>#REF!</v>
      </c>
      <c r="K1398" s="5" t="e">
        <f>++COUNTIFS(#REF!,'Манзилли сотиб олиш (2)'!$F1398,#REF!,'Манзилли сотиб олиш (2)'!K$3,#REF!,'Манзилли сотиб олиш (2)'!K$2)</f>
        <v>#REF!</v>
      </c>
      <c r="L1398" s="5" t="e">
        <f>++COUNTIFS(#REF!,'Манзилли сотиб олиш (2)'!$F1398,#REF!,'Манзилли сотиб олиш (2)'!L$3,#REF!,'Манзилли сотиб олиш (2)'!L$2)</f>
        <v>#REF!</v>
      </c>
      <c r="M1398" s="5" t="e">
        <f>++COUNTIFS(#REF!,'Манзилли сотиб олиш (2)'!$F1398,#REF!,'Манзилли сотиб олиш (2)'!M$3,#REF!,'Манзилли сотиб олиш (2)'!M$2)</f>
        <v>#REF!</v>
      </c>
      <c r="N1398" s="5" t="e">
        <f>++COUNTIFS(#REF!,'Манзилли сотиб олиш (2)'!$F1398,#REF!,'Манзилли сотиб олиш (2)'!N$3,#REF!,'Манзилли сотиб олиш (2)'!N$2)</f>
        <v>#REF!</v>
      </c>
      <c r="O1398" s="7" t="e">
        <f t="shared" si="276"/>
        <v>#REF!</v>
      </c>
      <c r="P1398" s="7">
        <f t="shared" si="277"/>
        <v>0</v>
      </c>
      <c r="Q1398" s="7">
        <f t="shared" si="278"/>
        <v>0</v>
      </c>
      <c r="R1398" s="5" t="e">
        <f>++COUNTIFS(#REF!,'Манзилли сотиб олиш (2)'!$F1398,#REF!,'Манзилли сотиб олиш (2)'!R$3,#REF!,'Манзилли сотиб олиш (2)'!R$2)</f>
        <v>#REF!</v>
      </c>
      <c r="S1398" s="5" t="e">
        <f>++COUNTIFS(#REF!,'Манзилли сотиб олиш (2)'!$F1398,#REF!,'Манзилли сотиб олиш (2)'!S$3,#REF!,'Манзилли сотиб олиш (2)'!S$2)</f>
        <v>#REF!</v>
      </c>
      <c r="T1398" s="19" t="e">
        <f>++COUNTIFS(#REF!,'Манзилли сотиб олиш (2)'!$F1398,#REF!,'Манзилли сотиб олиш (2)'!T$3,#REF!,'Манзилли сотиб олиш (2)'!T$2)</f>
        <v>#REF!</v>
      </c>
      <c r="U1398" s="5" t="e">
        <f>++COUNTIFS(#REF!,'Манзилли сотиб олиш (2)'!$F1398,#REF!,'Манзилли сотиб олиш (2)'!U$3,#REF!,'Манзилли сотиб олиш (2)'!U$2)</f>
        <v>#REF!</v>
      </c>
      <c r="V1398" s="5" t="e">
        <f>++COUNTIFS(#REF!,'Манзилли сотиб олиш (2)'!$F1398,#REF!,'Манзилли сотиб олиш (2)'!V$3,#REF!,'Манзилли сотиб олиш (2)'!V$2)</f>
        <v>#REF!</v>
      </c>
      <c r="W1398" s="7" t="e">
        <f t="shared" si="279"/>
        <v>#REF!</v>
      </c>
      <c r="X1398" s="7">
        <f t="shared" si="274"/>
        <v>0</v>
      </c>
      <c r="Y1398" s="7">
        <f t="shared" si="280"/>
        <v>0</v>
      </c>
      <c r="Z1398" s="7">
        <f t="shared" si="275"/>
        <v>0</v>
      </c>
      <c r="AA1398" s="7">
        <v>0</v>
      </c>
      <c r="AB1398" s="7" t="e">
        <f t="shared" si="281"/>
        <v>#REF!</v>
      </c>
      <c r="AC1398" s="7">
        <f t="shared" si="282"/>
        <v>0</v>
      </c>
      <c r="AD1398" s="12" t="e">
        <f>++VLOOKUP(F1398,#REF!,3,0)</f>
        <v>#REF!</v>
      </c>
      <c r="AE1398" s="10"/>
      <c r="AF1398" s="10"/>
    </row>
    <row r="1399" spans="1:34" x14ac:dyDescent="0.25">
      <c r="A1399" s="5">
        <f t="shared" si="283"/>
        <v>138</v>
      </c>
      <c r="B1399" s="22" t="s">
        <v>682</v>
      </c>
      <c r="C1399" s="6" t="s">
        <v>5010</v>
      </c>
      <c r="D1399" s="5" t="s">
        <v>5011</v>
      </c>
      <c r="E1399" s="7">
        <v>98657237</v>
      </c>
      <c r="F1399" s="7">
        <v>41711827170018</v>
      </c>
      <c r="G1399" s="7" t="s">
        <v>5012</v>
      </c>
      <c r="H1399" s="14">
        <v>45203</v>
      </c>
      <c r="I1399" s="5" t="s">
        <v>1125</v>
      </c>
      <c r="J1399" s="5" t="e">
        <f>++COUNTIFS(#REF!,'Манзилли сотиб олиш (2)'!$F1399,#REF!,'Манзилли сотиб олиш (2)'!J$3,#REF!,'Манзилли сотиб олиш (2)'!J$2)</f>
        <v>#REF!</v>
      </c>
      <c r="K1399" s="5" t="e">
        <f>++COUNTIFS(#REF!,'Манзилли сотиб олиш (2)'!$F1399,#REF!,'Манзилли сотиб олиш (2)'!K$3,#REF!,'Манзилли сотиб олиш (2)'!K$2)</f>
        <v>#REF!</v>
      </c>
      <c r="L1399" s="5" t="e">
        <f>++COUNTIFS(#REF!,'Манзилли сотиб олиш (2)'!$F1399,#REF!,'Манзилли сотиб олиш (2)'!L$3,#REF!,'Манзилли сотиб олиш (2)'!L$2)</f>
        <v>#REF!</v>
      </c>
      <c r="M1399" s="5" t="e">
        <f>++COUNTIFS(#REF!,'Манзилли сотиб олиш (2)'!$F1399,#REF!,'Манзилли сотиб олиш (2)'!M$3,#REF!,'Манзилли сотиб олиш (2)'!M$2)</f>
        <v>#REF!</v>
      </c>
      <c r="N1399" s="5" t="e">
        <f>++COUNTIFS(#REF!,'Манзилли сотиб олиш (2)'!$F1399,#REF!,'Манзилли сотиб олиш (2)'!N$3,#REF!,'Манзилли сотиб олиш (2)'!N$2)</f>
        <v>#REF!</v>
      </c>
      <c r="O1399" s="7" t="e">
        <f t="shared" si="276"/>
        <v>#REF!</v>
      </c>
      <c r="P1399" s="7">
        <f t="shared" si="277"/>
        <v>0</v>
      </c>
      <c r="Q1399" s="7">
        <f t="shared" si="278"/>
        <v>0</v>
      </c>
      <c r="R1399" s="5" t="e">
        <f>++COUNTIFS(#REF!,'Манзилли сотиб олиш (2)'!$F1399,#REF!,'Манзилли сотиб олиш (2)'!R$3,#REF!,'Манзилли сотиб олиш (2)'!R$2)</f>
        <v>#REF!</v>
      </c>
      <c r="S1399" s="5" t="e">
        <f>++COUNTIFS(#REF!,'Манзилли сотиб олиш (2)'!$F1399,#REF!,'Манзилли сотиб олиш (2)'!S$3,#REF!,'Манзилли сотиб олиш (2)'!S$2)</f>
        <v>#REF!</v>
      </c>
      <c r="T1399" s="19" t="e">
        <f>++COUNTIFS(#REF!,'Манзилли сотиб олиш (2)'!$F1399,#REF!,'Манзилли сотиб олиш (2)'!T$3,#REF!,'Манзилли сотиб олиш (2)'!T$2)</f>
        <v>#REF!</v>
      </c>
      <c r="U1399" s="5" t="e">
        <f>++COUNTIFS(#REF!,'Манзилли сотиб олиш (2)'!$F1399,#REF!,'Манзилли сотиб олиш (2)'!U$3,#REF!,'Манзилли сотиб олиш (2)'!U$2)</f>
        <v>#REF!</v>
      </c>
      <c r="V1399" s="5" t="e">
        <f>++COUNTIFS(#REF!,'Манзилли сотиб олиш (2)'!$F1399,#REF!,'Манзилли сотиб олиш (2)'!V$3,#REF!,'Манзилли сотиб олиш (2)'!V$2)</f>
        <v>#REF!</v>
      </c>
      <c r="W1399" s="7" t="e">
        <f t="shared" si="279"/>
        <v>#REF!</v>
      </c>
      <c r="X1399" s="7">
        <f t="shared" si="274"/>
        <v>0</v>
      </c>
      <c r="Y1399" s="7">
        <f t="shared" si="280"/>
        <v>0</v>
      </c>
      <c r="Z1399" s="7">
        <f t="shared" si="275"/>
        <v>0</v>
      </c>
      <c r="AA1399" s="7">
        <v>0</v>
      </c>
      <c r="AB1399" s="7" t="e">
        <f t="shared" si="281"/>
        <v>#REF!</v>
      </c>
      <c r="AC1399" s="7">
        <f t="shared" si="282"/>
        <v>0</v>
      </c>
      <c r="AD1399" s="12" t="e">
        <f>++VLOOKUP(F1399,#REF!,3,0)</f>
        <v>#REF!</v>
      </c>
      <c r="AE1399" s="10"/>
      <c r="AF1399" s="10"/>
    </row>
    <row r="1400" spans="1:34" x14ac:dyDescent="0.25">
      <c r="A1400" s="5">
        <f t="shared" si="283"/>
        <v>139</v>
      </c>
      <c r="B1400" s="22" t="s">
        <v>682</v>
      </c>
      <c r="C1400" s="6" t="s">
        <v>5013</v>
      </c>
      <c r="D1400" s="5" t="s">
        <v>5014</v>
      </c>
      <c r="E1400" s="7">
        <v>98597097</v>
      </c>
      <c r="F1400" s="7">
        <v>42912903140065</v>
      </c>
      <c r="G1400" s="7" t="s">
        <v>5015</v>
      </c>
      <c r="H1400" s="14">
        <v>45203</v>
      </c>
      <c r="I1400" s="5" t="s">
        <v>1125</v>
      </c>
      <c r="J1400" s="5" t="e">
        <f>++COUNTIFS(#REF!,'Манзилли сотиб олиш (2)'!$F1400,#REF!,'Манзилли сотиб олиш (2)'!J$3,#REF!,'Манзилли сотиб олиш (2)'!J$2)</f>
        <v>#REF!</v>
      </c>
      <c r="K1400" s="5" t="e">
        <f>++COUNTIFS(#REF!,'Манзилли сотиб олиш (2)'!$F1400,#REF!,'Манзилли сотиб олиш (2)'!K$3,#REF!,'Манзилли сотиб олиш (2)'!K$2)</f>
        <v>#REF!</v>
      </c>
      <c r="L1400" s="5" t="e">
        <f>++COUNTIFS(#REF!,'Манзилли сотиб олиш (2)'!$F1400,#REF!,'Манзилли сотиб олиш (2)'!L$3,#REF!,'Манзилли сотиб олиш (2)'!L$2)</f>
        <v>#REF!</v>
      </c>
      <c r="M1400" s="5" t="e">
        <f>++COUNTIFS(#REF!,'Манзилли сотиб олиш (2)'!$F1400,#REF!,'Манзилли сотиб олиш (2)'!M$3,#REF!,'Манзилли сотиб олиш (2)'!M$2)</f>
        <v>#REF!</v>
      </c>
      <c r="N1400" s="5" t="e">
        <f>++COUNTIFS(#REF!,'Манзилли сотиб олиш (2)'!$F1400,#REF!,'Манзилли сотиб олиш (2)'!N$3,#REF!,'Манзилли сотиб олиш (2)'!N$2)</f>
        <v>#REF!</v>
      </c>
      <c r="O1400" s="7" t="e">
        <f t="shared" si="276"/>
        <v>#REF!</v>
      </c>
      <c r="P1400" s="7">
        <f t="shared" si="277"/>
        <v>0</v>
      </c>
      <c r="Q1400" s="7">
        <f t="shared" si="278"/>
        <v>0</v>
      </c>
      <c r="R1400" s="5" t="e">
        <f>++COUNTIFS(#REF!,'Манзилли сотиб олиш (2)'!$F1400,#REF!,'Манзилли сотиб олиш (2)'!R$3,#REF!,'Манзилли сотиб олиш (2)'!R$2)</f>
        <v>#REF!</v>
      </c>
      <c r="S1400" s="5" t="e">
        <f>++COUNTIFS(#REF!,'Манзилли сотиб олиш (2)'!$F1400,#REF!,'Манзилли сотиб олиш (2)'!S$3,#REF!,'Манзилли сотиб олиш (2)'!S$2)</f>
        <v>#REF!</v>
      </c>
      <c r="T1400" s="19" t="e">
        <f>++COUNTIFS(#REF!,'Манзилли сотиб олиш (2)'!$F1400,#REF!,'Манзилли сотиб олиш (2)'!T$3,#REF!,'Манзилли сотиб олиш (2)'!T$2)</f>
        <v>#REF!</v>
      </c>
      <c r="U1400" s="5" t="e">
        <f>++COUNTIFS(#REF!,'Манзилли сотиб олиш (2)'!$F1400,#REF!,'Манзилли сотиб олиш (2)'!U$3,#REF!,'Манзилли сотиб олиш (2)'!U$2)</f>
        <v>#REF!</v>
      </c>
      <c r="V1400" s="5" t="e">
        <f>++COUNTIFS(#REF!,'Манзилли сотиб олиш (2)'!$F1400,#REF!,'Манзилли сотиб олиш (2)'!V$3,#REF!,'Манзилли сотиб олиш (2)'!V$2)</f>
        <v>#REF!</v>
      </c>
      <c r="W1400" s="7" t="e">
        <f t="shared" si="279"/>
        <v>#REF!</v>
      </c>
      <c r="X1400" s="7">
        <f t="shared" si="274"/>
        <v>0</v>
      </c>
      <c r="Y1400" s="7">
        <f t="shared" si="280"/>
        <v>0</v>
      </c>
      <c r="Z1400" s="7">
        <f t="shared" si="275"/>
        <v>0</v>
      </c>
      <c r="AA1400" s="7">
        <v>0</v>
      </c>
      <c r="AB1400" s="7" t="e">
        <f t="shared" si="281"/>
        <v>#REF!</v>
      </c>
      <c r="AC1400" s="7">
        <f t="shared" si="282"/>
        <v>0</v>
      </c>
      <c r="AD1400" s="12" t="e">
        <f>++VLOOKUP(F1400,#REF!,3,0)</f>
        <v>#REF!</v>
      </c>
      <c r="AE1400" s="10"/>
      <c r="AF1400" s="10"/>
    </row>
    <row r="1401" spans="1:34" x14ac:dyDescent="0.25">
      <c r="A1401" s="5">
        <f t="shared" si="283"/>
        <v>140</v>
      </c>
      <c r="B1401" s="22" t="s">
        <v>682</v>
      </c>
      <c r="C1401" s="6" t="s">
        <v>5016</v>
      </c>
      <c r="D1401" s="5" t="s">
        <v>5017</v>
      </c>
      <c r="E1401" s="7">
        <v>98650726</v>
      </c>
      <c r="F1401" s="7">
        <v>32101927170036</v>
      </c>
      <c r="G1401" s="7" t="s">
        <v>2651</v>
      </c>
      <c r="H1401" s="14">
        <v>45203</v>
      </c>
      <c r="I1401" s="5" t="s">
        <v>1125</v>
      </c>
      <c r="J1401" s="5" t="e">
        <f>++COUNTIFS(#REF!,'Манзилли сотиб олиш (2)'!$F1401,#REF!,'Манзилли сотиб олиш (2)'!J$3,#REF!,'Манзилли сотиб олиш (2)'!J$2)</f>
        <v>#REF!</v>
      </c>
      <c r="K1401" s="5" t="e">
        <f>++COUNTIFS(#REF!,'Манзилли сотиб олиш (2)'!$F1401,#REF!,'Манзилли сотиб олиш (2)'!K$3,#REF!,'Манзилли сотиб олиш (2)'!K$2)</f>
        <v>#REF!</v>
      </c>
      <c r="L1401" s="5" t="e">
        <f>++COUNTIFS(#REF!,'Манзилли сотиб олиш (2)'!$F1401,#REF!,'Манзилли сотиб олиш (2)'!L$3,#REF!,'Манзилли сотиб олиш (2)'!L$2)</f>
        <v>#REF!</v>
      </c>
      <c r="M1401" s="5" t="e">
        <f>++COUNTIFS(#REF!,'Манзилли сотиб олиш (2)'!$F1401,#REF!,'Манзилли сотиб олиш (2)'!M$3,#REF!,'Манзилли сотиб олиш (2)'!M$2)</f>
        <v>#REF!</v>
      </c>
      <c r="N1401" s="5" t="e">
        <f>++COUNTIFS(#REF!,'Манзилли сотиб олиш (2)'!$F1401,#REF!,'Манзилли сотиб олиш (2)'!N$3,#REF!,'Манзилли сотиб олиш (2)'!N$2)</f>
        <v>#REF!</v>
      </c>
      <c r="O1401" s="7" t="e">
        <f t="shared" si="276"/>
        <v>#REF!</v>
      </c>
      <c r="P1401" s="7">
        <f t="shared" si="277"/>
        <v>0</v>
      </c>
      <c r="Q1401" s="7">
        <f t="shared" si="278"/>
        <v>0</v>
      </c>
      <c r="R1401" s="5" t="e">
        <f>++COUNTIFS(#REF!,'Манзилли сотиб олиш (2)'!$F1401,#REF!,'Манзилли сотиб олиш (2)'!R$3,#REF!,'Манзилли сотиб олиш (2)'!R$2)</f>
        <v>#REF!</v>
      </c>
      <c r="S1401" s="5" t="e">
        <f>++COUNTIFS(#REF!,'Манзилли сотиб олиш (2)'!$F1401,#REF!,'Манзилли сотиб олиш (2)'!S$3,#REF!,'Манзилли сотиб олиш (2)'!S$2)</f>
        <v>#REF!</v>
      </c>
      <c r="T1401" s="19" t="e">
        <f>++COUNTIFS(#REF!,'Манзилли сотиб олиш (2)'!$F1401,#REF!,'Манзилли сотиб олиш (2)'!T$3,#REF!,'Манзилли сотиб олиш (2)'!T$2)</f>
        <v>#REF!</v>
      </c>
      <c r="U1401" s="5" t="e">
        <f>++COUNTIFS(#REF!,'Манзилли сотиб олиш (2)'!$F1401,#REF!,'Манзилли сотиб олиш (2)'!U$3,#REF!,'Манзилли сотиб олиш (2)'!U$2)</f>
        <v>#REF!</v>
      </c>
      <c r="V1401" s="5" t="e">
        <f>++COUNTIFS(#REF!,'Манзилли сотиб олиш (2)'!$F1401,#REF!,'Манзилли сотиб олиш (2)'!V$3,#REF!,'Манзилли сотиб олиш (2)'!V$2)</f>
        <v>#REF!</v>
      </c>
      <c r="W1401" s="7" t="e">
        <f t="shared" si="279"/>
        <v>#REF!</v>
      </c>
      <c r="X1401" s="7">
        <f t="shared" si="274"/>
        <v>0</v>
      </c>
      <c r="Y1401" s="7">
        <f t="shared" si="280"/>
        <v>0</v>
      </c>
      <c r="Z1401" s="7">
        <f t="shared" si="275"/>
        <v>0</v>
      </c>
      <c r="AA1401" s="7">
        <v>0</v>
      </c>
      <c r="AB1401" s="7" t="e">
        <f t="shared" si="281"/>
        <v>#REF!</v>
      </c>
      <c r="AC1401" s="7">
        <f t="shared" si="282"/>
        <v>0</v>
      </c>
      <c r="AD1401" s="12" t="e">
        <f>++VLOOKUP(F1401,#REF!,3,0)</f>
        <v>#REF!</v>
      </c>
      <c r="AE1401" s="10"/>
      <c r="AF1401" s="10"/>
    </row>
    <row r="1402" spans="1:34" x14ac:dyDescent="0.25">
      <c r="A1402" s="5">
        <f t="shared" si="283"/>
        <v>141</v>
      </c>
      <c r="B1402" s="22" t="s">
        <v>682</v>
      </c>
      <c r="C1402" s="6" t="s">
        <v>1695</v>
      </c>
      <c r="D1402" s="5" t="s">
        <v>5018</v>
      </c>
      <c r="E1402" s="7">
        <v>98646748</v>
      </c>
      <c r="F1402" s="7">
        <v>40705683140062</v>
      </c>
      <c r="G1402" s="7" t="s">
        <v>2651</v>
      </c>
      <c r="H1402" s="14">
        <v>45203</v>
      </c>
      <c r="I1402" s="5" t="s">
        <v>1125</v>
      </c>
      <c r="J1402" s="5" t="e">
        <f>++COUNTIFS(#REF!,'Манзилли сотиб олиш (2)'!$F1402,#REF!,'Манзилли сотиб олиш (2)'!J$3,#REF!,'Манзилли сотиб олиш (2)'!J$2)</f>
        <v>#REF!</v>
      </c>
      <c r="K1402" s="5" t="e">
        <f>++COUNTIFS(#REF!,'Манзилли сотиб олиш (2)'!$F1402,#REF!,'Манзилли сотиб олиш (2)'!K$3,#REF!,'Манзилли сотиб олиш (2)'!K$2)</f>
        <v>#REF!</v>
      </c>
      <c r="L1402" s="5" t="e">
        <f>++COUNTIFS(#REF!,'Манзилли сотиб олиш (2)'!$F1402,#REF!,'Манзилли сотиб олиш (2)'!L$3,#REF!,'Манзилли сотиб олиш (2)'!L$2)</f>
        <v>#REF!</v>
      </c>
      <c r="M1402" s="5" t="e">
        <f>++COUNTIFS(#REF!,'Манзилли сотиб олиш (2)'!$F1402,#REF!,'Манзилли сотиб олиш (2)'!M$3,#REF!,'Манзилли сотиб олиш (2)'!M$2)</f>
        <v>#REF!</v>
      </c>
      <c r="N1402" s="5" t="e">
        <f>++COUNTIFS(#REF!,'Манзилли сотиб олиш (2)'!$F1402,#REF!,'Манзилли сотиб олиш (2)'!N$3,#REF!,'Манзилли сотиб олиш (2)'!N$2)</f>
        <v>#REF!</v>
      </c>
      <c r="O1402" s="7" t="e">
        <f t="shared" si="276"/>
        <v>#REF!</v>
      </c>
      <c r="P1402" s="7">
        <f t="shared" si="277"/>
        <v>0</v>
      </c>
      <c r="Q1402" s="7">
        <f t="shared" si="278"/>
        <v>0</v>
      </c>
      <c r="R1402" s="5" t="e">
        <f>++COUNTIFS(#REF!,'Манзилли сотиб олиш (2)'!$F1402,#REF!,'Манзилли сотиб олиш (2)'!R$3,#REF!,'Манзилли сотиб олиш (2)'!R$2)</f>
        <v>#REF!</v>
      </c>
      <c r="S1402" s="5" t="e">
        <f>++COUNTIFS(#REF!,'Манзилли сотиб олиш (2)'!$F1402,#REF!,'Манзилли сотиб олиш (2)'!S$3,#REF!,'Манзилли сотиб олиш (2)'!S$2)</f>
        <v>#REF!</v>
      </c>
      <c r="T1402" s="19" t="e">
        <f>++COUNTIFS(#REF!,'Манзилли сотиб олиш (2)'!$F1402,#REF!,'Манзилли сотиб олиш (2)'!T$3,#REF!,'Манзилли сотиб олиш (2)'!T$2)</f>
        <v>#REF!</v>
      </c>
      <c r="U1402" s="5" t="e">
        <f>++COUNTIFS(#REF!,'Манзилли сотиб олиш (2)'!$F1402,#REF!,'Манзилли сотиб олиш (2)'!U$3,#REF!,'Манзилли сотиб олиш (2)'!U$2)</f>
        <v>#REF!</v>
      </c>
      <c r="V1402" s="5" t="e">
        <f>++COUNTIFS(#REF!,'Манзилли сотиб олиш (2)'!$F1402,#REF!,'Манзилли сотиб олиш (2)'!V$3,#REF!,'Манзилли сотиб олиш (2)'!V$2)</f>
        <v>#REF!</v>
      </c>
      <c r="W1402" s="7" t="e">
        <f t="shared" si="279"/>
        <v>#REF!</v>
      </c>
      <c r="X1402" s="7">
        <f t="shared" si="274"/>
        <v>0</v>
      </c>
      <c r="Y1402" s="7">
        <f t="shared" si="280"/>
        <v>0</v>
      </c>
      <c r="Z1402" s="7">
        <f t="shared" si="275"/>
        <v>0</v>
      </c>
      <c r="AA1402" s="7">
        <v>0</v>
      </c>
      <c r="AB1402" s="7" t="e">
        <f t="shared" si="281"/>
        <v>#REF!</v>
      </c>
      <c r="AC1402" s="7">
        <f t="shared" si="282"/>
        <v>0</v>
      </c>
      <c r="AD1402" s="12" t="e">
        <f>++VLOOKUP(F1402,#REF!,3,0)</f>
        <v>#REF!</v>
      </c>
      <c r="AE1402" s="10"/>
      <c r="AF1402" s="10"/>
    </row>
    <row r="1403" spans="1:34" x14ac:dyDescent="0.25">
      <c r="A1403" s="5">
        <f t="shared" si="283"/>
        <v>142</v>
      </c>
      <c r="B1403" s="22" t="s">
        <v>682</v>
      </c>
      <c r="C1403" s="6" t="s">
        <v>1705</v>
      </c>
      <c r="D1403" s="5" t="s">
        <v>691</v>
      </c>
      <c r="E1403" s="7">
        <v>98645631</v>
      </c>
      <c r="F1403" s="7">
        <v>40403883140089</v>
      </c>
      <c r="G1403" s="7" t="s">
        <v>5019</v>
      </c>
      <c r="H1403" s="14">
        <v>45203</v>
      </c>
      <c r="I1403" s="5" t="s">
        <v>1125</v>
      </c>
      <c r="J1403" s="5" t="e">
        <f>++COUNTIFS(#REF!,'Манзилли сотиб олиш (2)'!$F1403,#REF!,'Манзилли сотиб олиш (2)'!J$3,#REF!,'Манзилли сотиб олиш (2)'!J$2)</f>
        <v>#REF!</v>
      </c>
      <c r="K1403" s="5" t="e">
        <f>++COUNTIFS(#REF!,'Манзилли сотиб олиш (2)'!$F1403,#REF!,'Манзилли сотиб олиш (2)'!K$3,#REF!,'Манзилли сотиб олиш (2)'!K$2)</f>
        <v>#REF!</v>
      </c>
      <c r="L1403" s="5" t="e">
        <f>++COUNTIFS(#REF!,'Манзилли сотиб олиш (2)'!$F1403,#REF!,'Манзилли сотиб олиш (2)'!L$3,#REF!,'Манзилли сотиб олиш (2)'!L$2)</f>
        <v>#REF!</v>
      </c>
      <c r="M1403" s="5" t="e">
        <f>++COUNTIFS(#REF!,'Манзилли сотиб олиш (2)'!$F1403,#REF!,'Манзилли сотиб олиш (2)'!M$3,#REF!,'Манзилли сотиб олиш (2)'!M$2)</f>
        <v>#REF!</v>
      </c>
      <c r="N1403" s="5" t="e">
        <f>++COUNTIFS(#REF!,'Манзилли сотиб олиш (2)'!$F1403,#REF!,'Манзилли сотиб олиш (2)'!N$3,#REF!,'Манзилли сотиб олиш (2)'!N$2)</f>
        <v>#REF!</v>
      </c>
      <c r="O1403" s="7" t="e">
        <f t="shared" si="276"/>
        <v>#REF!</v>
      </c>
      <c r="P1403" s="7">
        <f t="shared" si="277"/>
        <v>0</v>
      </c>
      <c r="Q1403" s="7">
        <f t="shared" si="278"/>
        <v>0</v>
      </c>
      <c r="R1403" s="5" t="e">
        <f>++COUNTIFS(#REF!,'Манзилли сотиб олиш (2)'!$F1403,#REF!,'Манзилли сотиб олиш (2)'!R$3,#REF!,'Манзилли сотиб олиш (2)'!R$2)</f>
        <v>#REF!</v>
      </c>
      <c r="S1403" s="5" t="e">
        <f>++COUNTIFS(#REF!,'Манзилли сотиб олиш (2)'!$F1403,#REF!,'Манзилли сотиб олиш (2)'!S$3,#REF!,'Манзилли сотиб олиш (2)'!S$2)</f>
        <v>#REF!</v>
      </c>
      <c r="T1403" s="19" t="e">
        <f>++COUNTIFS(#REF!,'Манзилли сотиб олиш (2)'!$F1403,#REF!,'Манзилли сотиб олиш (2)'!T$3,#REF!,'Манзилли сотиб олиш (2)'!T$2)</f>
        <v>#REF!</v>
      </c>
      <c r="U1403" s="5" t="e">
        <f>++COUNTIFS(#REF!,'Манзилли сотиб олиш (2)'!$F1403,#REF!,'Манзилли сотиб олиш (2)'!U$3,#REF!,'Манзилли сотиб олиш (2)'!U$2)</f>
        <v>#REF!</v>
      </c>
      <c r="V1403" s="5" t="e">
        <f>++COUNTIFS(#REF!,'Манзилли сотиб олиш (2)'!$F1403,#REF!,'Манзилли сотиб олиш (2)'!V$3,#REF!,'Манзилли сотиб олиш (2)'!V$2)</f>
        <v>#REF!</v>
      </c>
      <c r="W1403" s="7" t="e">
        <f t="shared" si="279"/>
        <v>#REF!</v>
      </c>
      <c r="X1403" s="7">
        <f t="shared" si="274"/>
        <v>0</v>
      </c>
      <c r="Y1403" s="7">
        <f t="shared" si="280"/>
        <v>0</v>
      </c>
      <c r="Z1403" s="7">
        <f t="shared" si="275"/>
        <v>0</v>
      </c>
      <c r="AA1403" s="7">
        <v>0</v>
      </c>
      <c r="AB1403" s="7" t="e">
        <f t="shared" si="281"/>
        <v>#REF!</v>
      </c>
      <c r="AC1403" s="7">
        <f t="shared" si="282"/>
        <v>0</v>
      </c>
      <c r="AD1403" s="12" t="e">
        <f>++VLOOKUP(F1403,#REF!,3,0)</f>
        <v>#REF!</v>
      </c>
      <c r="AE1403" s="10"/>
      <c r="AF1403" s="10"/>
    </row>
    <row r="1404" spans="1:34" x14ac:dyDescent="0.25">
      <c r="A1404" s="5">
        <f t="shared" si="283"/>
        <v>143</v>
      </c>
      <c r="B1404" s="22" t="s">
        <v>682</v>
      </c>
      <c r="C1404" s="6" t="s">
        <v>5020</v>
      </c>
      <c r="D1404" s="5" t="s">
        <v>5021</v>
      </c>
      <c r="E1404" s="7">
        <v>98642988</v>
      </c>
      <c r="F1404" s="7">
        <v>30412987170028</v>
      </c>
      <c r="G1404" s="7" t="s">
        <v>5022</v>
      </c>
      <c r="H1404" s="14">
        <v>45203</v>
      </c>
      <c r="I1404" s="5" t="s">
        <v>1125</v>
      </c>
      <c r="J1404" s="5" t="e">
        <f>++COUNTIFS(#REF!,'Манзилли сотиб олиш (2)'!$F1404,#REF!,'Манзилли сотиб олиш (2)'!J$3,#REF!,'Манзилли сотиб олиш (2)'!J$2)</f>
        <v>#REF!</v>
      </c>
      <c r="K1404" s="5" t="e">
        <f>++COUNTIFS(#REF!,'Манзилли сотиб олиш (2)'!$F1404,#REF!,'Манзилли сотиб олиш (2)'!K$3,#REF!,'Манзилли сотиб олиш (2)'!K$2)</f>
        <v>#REF!</v>
      </c>
      <c r="L1404" s="5" t="e">
        <f>++COUNTIFS(#REF!,'Манзилли сотиб олиш (2)'!$F1404,#REF!,'Манзилли сотиб олиш (2)'!L$3,#REF!,'Манзилли сотиб олиш (2)'!L$2)</f>
        <v>#REF!</v>
      </c>
      <c r="M1404" s="5" t="e">
        <f>++COUNTIFS(#REF!,'Манзилли сотиб олиш (2)'!$F1404,#REF!,'Манзилли сотиб олиш (2)'!M$3,#REF!,'Манзилли сотиб олиш (2)'!M$2)</f>
        <v>#REF!</v>
      </c>
      <c r="N1404" s="5" t="e">
        <f>++COUNTIFS(#REF!,'Манзилли сотиб олиш (2)'!$F1404,#REF!,'Манзилли сотиб олиш (2)'!N$3,#REF!,'Манзилли сотиб олиш (2)'!N$2)</f>
        <v>#REF!</v>
      </c>
      <c r="O1404" s="7" t="e">
        <f t="shared" si="276"/>
        <v>#REF!</v>
      </c>
      <c r="P1404" s="7">
        <f t="shared" si="277"/>
        <v>0</v>
      </c>
      <c r="Q1404" s="7">
        <f t="shared" si="278"/>
        <v>0</v>
      </c>
      <c r="R1404" s="5" t="e">
        <f>++COUNTIFS(#REF!,'Манзилли сотиб олиш (2)'!$F1404,#REF!,'Манзилли сотиб олиш (2)'!R$3,#REF!,'Манзилли сотиб олиш (2)'!R$2)</f>
        <v>#REF!</v>
      </c>
      <c r="S1404" s="5" t="e">
        <f>++COUNTIFS(#REF!,'Манзилли сотиб олиш (2)'!$F1404,#REF!,'Манзилли сотиб олиш (2)'!S$3,#REF!,'Манзилли сотиб олиш (2)'!S$2)</f>
        <v>#REF!</v>
      </c>
      <c r="T1404" s="19" t="e">
        <f>++COUNTIFS(#REF!,'Манзилли сотиб олиш (2)'!$F1404,#REF!,'Манзилли сотиб олиш (2)'!T$3,#REF!,'Манзилли сотиб олиш (2)'!T$2)</f>
        <v>#REF!</v>
      </c>
      <c r="U1404" s="5" t="e">
        <f>++COUNTIFS(#REF!,'Манзилли сотиб олиш (2)'!$F1404,#REF!,'Манзилли сотиб олиш (2)'!U$3,#REF!,'Манзилли сотиб олиш (2)'!U$2)</f>
        <v>#REF!</v>
      </c>
      <c r="V1404" s="5" t="e">
        <f>++COUNTIFS(#REF!,'Манзилли сотиб олиш (2)'!$F1404,#REF!,'Манзилли сотиб олиш (2)'!V$3,#REF!,'Манзилли сотиб олиш (2)'!V$2)</f>
        <v>#REF!</v>
      </c>
      <c r="W1404" s="7" t="e">
        <f t="shared" si="279"/>
        <v>#REF!</v>
      </c>
      <c r="X1404" s="7">
        <f t="shared" si="274"/>
        <v>0</v>
      </c>
      <c r="Y1404" s="7">
        <f t="shared" si="280"/>
        <v>0</v>
      </c>
      <c r="Z1404" s="7">
        <f t="shared" si="275"/>
        <v>0</v>
      </c>
      <c r="AA1404" s="7">
        <v>0</v>
      </c>
      <c r="AB1404" s="7" t="e">
        <f t="shared" si="281"/>
        <v>#REF!</v>
      </c>
      <c r="AC1404" s="7">
        <f t="shared" si="282"/>
        <v>0</v>
      </c>
      <c r="AD1404" s="12" t="e">
        <f>++VLOOKUP(F1404,#REF!,3,0)</f>
        <v>#REF!</v>
      </c>
      <c r="AE1404" s="10"/>
      <c r="AF1404" s="10"/>
    </row>
    <row r="1405" spans="1:34" x14ac:dyDescent="0.25">
      <c r="A1405" s="5">
        <f t="shared" si="283"/>
        <v>144</v>
      </c>
      <c r="B1405" s="22" t="s">
        <v>682</v>
      </c>
      <c r="C1405" s="6" t="s">
        <v>1659</v>
      </c>
      <c r="D1405" s="5" t="s">
        <v>5023</v>
      </c>
      <c r="E1405" s="7">
        <v>89173806</v>
      </c>
      <c r="F1405" s="7">
        <v>31903937170010</v>
      </c>
      <c r="G1405" s="7" t="s">
        <v>2616</v>
      </c>
      <c r="H1405" s="14">
        <v>45202</v>
      </c>
      <c r="I1405" s="5" t="s">
        <v>1125</v>
      </c>
      <c r="J1405" s="5" t="e">
        <f>++COUNTIFS(#REF!,'Манзилли сотиб олиш (2)'!$F1405,#REF!,'Манзилли сотиб олиш (2)'!J$3,#REF!,'Манзилли сотиб олиш (2)'!J$2)</f>
        <v>#REF!</v>
      </c>
      <c r="K1405" s="5" t="e">
        <f>++COUNTIFS(#REF!,'Манзилли сотиб олиш (2)'!$F1405,#REF!,'Манзилли сотиб олиш (2)'!K$3,#REF!,'Манзилли сотиб олиш (2)'!K$2)</f>
        <v>#REF!</v>
      </c>
      <c r="L1405" s="5" t="e">
        <f>++COUNTIFS(#REF!,'Манзилли сотиб олиш (2)'!$F1405,#REF!,'Манзилли сотиб олиш (2)'!L$3,#REF!,'Манзилли сотиб олиш (2)'!L$2)</f>
        <v>#REF!</v>
      </c>
      <c r="M1405" s="5" t="e">
        <f>++COUNTIFS(#REF!,'Манзилли сотиб олиш (2)'!$F1405,#REF!,'Манзилли сотиб олиш (2)'!M$3,#REF!,'Манзилли сотиб олиш (2)'!M$2)</f>
        <v>#REF!</v>
      </c>
      <c r="N1405" s="5" t="e">
        <f>++COUNTIFS(#REF!,'Манзилли сотиб олиш (2)'!$F1405,#REF!,'Манзилли сотиб олиш (2)'!N$3,#REF!,'Манзилли сотиб олиш (2)'!N$2)</f>
        <v>#REF!</v>
      </c>
      <c r="O1405" s="7" t="e">
        <f t="shared" si="276"/>
        <v>#REF!</v>
      </c>
      <c r="P1405" s="7">
        <f t="shared" si="277"/>
        <v>0</v>
      </c>
      <c r="Q1405" s="7">
        <f t="shared" si="278"/>
        <v>0</v>
      </c>
      <c r="R1405" s="5" t="e">
        <f>++COUNTIFS(#REF!,'Манзилли сотиб олиш (2)'!$F1405,#REF!,'Манзилли сотиб олиш (2)'!R$3,#REF!,'Манзилли сотиб олиш (2)'!R$2)</f>
        <v>#REF!</v>
      </c>
      <c r="S1405" s="5" t="e">
        <f>++COUNTIFS(#REF!,'Манзилли сотиб олиш (2)'!$F1405,#REF!,'Манзилли сотиб олиш (2)'!S$3,#REF!,'Манзилли сотиб олиш (2)'!S$2)</f>
        <v>#REF!</v>
      </c>
      <c r="T1405" s="19" t="e">
        <f>++COUNTIFS(#REF!,'Манзилли сотиб олиш (2)'!$F1405,#REF!,'Манзилли сотиб олиш (2)'!T$3,#REF!,'Манзилли сотиб олиш (2)'!T$2)</f>
        <v>#REF!</v>
      </c>
      <c r="U1405" s="5" t="e">
        <f>++COUNTIFS(#REF!,'Манзилли сотиб олиш (2)'!$F1405,#REF!,'Манзилли сотиб олиш (2)'!U$3,#REF!,'Манзилли сотиб олиш (2)'!U$2)</f>
        <v>#REF!</v>
      </c>
      <c r="V1405" s="5" t="e">
        <f>++COUNTIFS(#REF!,'Манзилли сотиб олиш (2)'!$F1405,#REF!,'Манзилли сотиб олиш (2)'!V$3,#REF!,'Манзилли сотиб олиш (2)'!V$2)</f>
        <v>#REF!</v>
      </c>
      <c r="W1405" s="7" t="e">
        <f t="shared" si="279"/>
        <v>#REF!</v>
      </c>
      <c r="X1405" s="7">
        <f t="shared" si="274"/>
        <v>0</v>
      </c>
      <c r="Y1405" s="7">
        <f t="shared" si="280"/>
        <v>0</v>
      </c>
      <c r="Z1405" s="7">
        <f t="shared" si="275"/>
        <v>0</v>
      </c>
      <c r="AA1405" s="7">
        <v>0</v>
      </c>
      <c r="AB1405" s="7" t="e">
        <f t="shared" si="281"/>
        <v>#REF!</v>
      </c>
      <c r="AC1405" s="7">
        <f t="shared" si="282"/>
        <v>0</v>
      </c>
      <c r="AD1405" s="12" t="e">
        <f>++VLOOKUP(F1405,#REF!,3,0)</f>
        <v>#REF!</v>
      </c>
      <c r="AE1405" s="10"/>
      <c r="AF1405" s="10"/>
    </row>
    <row r="1406" spans="1:34" x14ac:dyDescent="0.25">
      <c r="A1406" s="5">
        <f t="shared" si="283"/>
        <v>145</v>
      </c>
      <c r="B1406" s="22" t="s">
        <v>682</v>
      </c>
      <c r="C1406" s="6" t="s">
        <v>1657</v>
      </c>
      <c r="D1406" s="5" t="s">
        <v>736</v>
      </c>
      <c r="E1406" s="7">
        <v>98529792</v>
      </c>
      <c r="F1406" s="7">
        <v>40711907170012</v>
      </c>
      <c r="G1406" s="7" t="s">
        <v>2614</v>
      </c>
      <c r="H1406" s="14">
        <v>45202</v>
      </c>
      <c r="I1406" s="5" t="s">
        <v>1125</v>
      </c>
      <c r="J1406" s="5" t="e">
        <f>++COUNTIFS(#REF!,'Манзилли сотиб олиш (2)'!$F1406,#REF!,'Манзилли сотиб олиш (2)'!J$3,#REF!,'Манзилли сотиб олиш (2)'!J$2)</f>
        <v>#REF!</v>
      </c>
      <c r="K1406" s="5" t="e">
        <f>++COUNTIFS(#REF!,'Манзилли сотиб олиш (2)'!$F1406,#REF!,'Манзилли сотиб олиш (2)'!K$3,#REF!,'Манзилли сотиб олиш (2)'!K$2)</f>
        <v>#REF!</v>
      </c>
      <c r="L1406" s="5" t="e">
        <f>++COUNTIFS(#REF!,'Манзилли сотиб олиш (2)'!$F1406,#REF!,'Манзилли сотиб олиш (2)'!L$3,#REF!,'Манзилли сотиб олиш (2)'!L$2)</f>
        <v>#REF!</v>
      </c>
      <c r="M1406" s="5" t="e">
        <f>++COUNTIFS(#REF!,'Манзилли сотиб олиш (2)'!$F1406,#REF!,'Манзилли сотиб олиш (2)'!M$3,#REF!,'Манзилли сотиб олиш (2)'!M$2)</f>
        <v>#REF!</v>
      </c>
      <c r="N1406" s="5" t="e">
        <f>++COUNTIFS(#REF!,'Манзилли сотиб олиш (2)'!$F1406,#REF!,'Манзилли сотиб олиш (2)'!N$3,#REF!,'Манзилли сотиб олиш (2)'!N$2)</f>
        <v>#REF!</v>
      </c>
      <c r="O1406" s="7" t="e">
        <f t="shared" si="276"/>
        <v>#REF!</v>
      </c>
      <c r="P1406" s="7">
        <f t="shared" si="277"/>
        <v>0</v>
      </c>
      <c r="Q1406" s="7">
        <f t="shared" si="278"/>
        <v>0</v>
      </c>
      <c r="R1406" s="5" t="e">
        <f>++COUNTIFS(#REF!,'Манзилли сотиб олиш (2)'!$F1406,#REF!,'Манзилли сотиб олиш (2)'!R$3,#REF!,'Манзилли сотиб олиш (2)'!R$2)</f>
        <v>#REF!</v>
      </c>
      <c r="S1406" s="5" t="e">
        <f>++COUNTIFS(#REF!,'Манзилли сотиб олиш (2)'!$F1406,#REF!,'Манзилли сотиб олиш (2)'!S$3,#REF!,'Манзилли сотиб олиш (2)'!S$2)</f>
        <v>#REF!</v>
      </c>
      <c r="T1406" s="19" t="e">
        <f>++COUNTIFS(#REF!,'Манзилли сотиб олиш (2)'!$F1406,#REF!,'Манзилли сотиб олиш (2)'!T$3,#REF!,'Манзилли сотиб олиш (2)'!T$2)</f>
        <v>#REF!</v>
      </c>
      <c r="U1406" s="5" t="e">
        <f>++COUNTIFS(#REF!,'Манзилли сотиб олиш (2)'!$F1406,#REF!,'Манзилли сотиб олиш (2)'!U$3,#REF!,'Манзилли сотиб олиш (2)'!U$2)</f>
        <v>#REF!</v>
      </c>
      <c r="V1406" s="5" t="e">
        <f>++COUNTIFS(#REF!,'Манзилли сотиб олиш (2)'!$F1406,#REF!,'Манзилли сотиб олиш (2)'!V$3,#REF!,'Манзилли сотиб олиш (2)'!V$2)</f>
        <v>#REF!</v>
      </c>
      <c r="W1406" s="7" t="e">
        <f t="shared" si="279"/>
        <v>#REF!</v>
      </c>
      <c r="X1406" s="7">
        <f t="shared" si="274"/>
        <v>0</v>
      </c>
      <c r="Y1406" s="7">
        <f t="shared" si="280"/>
        <v>0</v>
      </c>
      <c r="Z1406" s="7">
        <f t="shared" si="275"/>
        <v>0</v>
      </c>
      <c r="AA1406" s="7">
        <v>0</v>
      </c>
      <c r="AB1406" s="7" t="e">
        <f t="shared" si="281"/>
        <v>#REF!</v>
      </c>
      <c r="AC1406" s="7">
        <f t="shared" si="282"/>
        <v>0</v>
      </c>
      <c r="AD1406" s="12" t="e">
        <f>++VLOOKUP(F1406,#REF!,3,0)</f>
        <v>#REF!</v>
      </c>
      <c r="AE1406" s="10"/>
      <c r="AF1406" s="10"/>
    </row>
    <row r="1407" spans="1:34" x14ac:dyDescent="0.25">
      <c r="A1407" s="5">
        <f t="shared" si="283"/>
        <v>146</v>
      </c>
      <c r="B1407" s="22" t="s">
        <v>682</v>
      </c>
      <c r="C1407" s="6" t="s">
        <v>1667</v>
      </c>
      <c r="D1407" s="5" t="s">
        <v>717</v>
      </c>
      <c r="E1407" s="7">
        <v>95429890</v>
      </c>
      <c r="F1407" s="7">
        <v>32702963140016</v>
      </c>
      <c r="G1407" s="7" t="s">
        <v>2624</v>
      </c>
      <c r="H1407" s="14">
        <v>45203</v>
      </c>
      <c r="I1407" s="5" t="s">
        <v>1126</v>
      </c>
      <c r="J1407" s="5" t="e">
        <f>++COUNTIFS(#REF!,'Манзилли сотиб олиш (2)'!$F1407,#REF!,'Манзилли сотиб олиш (2)'!J$3,#REF!,'Манзилли сотиб олиш (2)'!J$2)</f>
        <v>#REF!</v>
      </c>
      <c r="K1407" s="5" t="e">
        <f>++COUNTIFS(#REF!,'Манзилли сотиб олиш (2)'!$F1407,#REF!,'Манзилли сотиб олиш (2)'!K$3,#REF!,'Манзилли сотиб олиш (2)'!K$2)</f>
        <v>#REF!</v>
      </c>
      <c r="L1407" s="5" t="e">
        <f>++COUNTIFS(#REF!,'Манзилли сотиб олиш (2)'!$F1407,#REF!,'Манзилли сотиб олиш (2)'!L$3,#REF!,'Манзилли сотиб олиш (2)'!L$2)</f>
        <v>#REF!</v>
      </c>
      <c r="M1407" s="5" t="e">
        <f>++COUNTIFS(#REF!,'Манзилли сотиб олиш (2)'!$F1407,#REF!,'Манзилли сотиб олиш (2)'!M$3,#REF!,'Манзилли сотиб олиш (2)'!M$2)</f>
        <v>#REF!</v>
      </c>
      <c r="N1407" s="5" t="e">
        <f>++COUNTIFS(#REF!,'Манзилли сотиб олиш (2)'!$F1407,#REF!,'Манзилли сотиб олиш (2)'!N$3,#REF!,'Манзилли сотиб олиш (2)'!N$2)</f>
        <v>#REF!</v>
      </c>
      <c r="O1407" s="7" t="e">
        <f t="shared" si="276"/>
        <v>#REF!</v>
      </c>
      <c r="P1407" s="7">
        <f t="shared" si="277"/>
        <v>0</v>
      </c>
      <c r="Q1407" s="7">
        <f t="shared" si="278"/>
        <v>0</v>
      </c>
      <c r="R1407" s="5" t="e">
        <f>++COUNTIFS(#REF!,'Манзилли сотиб олиш (2)'!$F1407,#REF!,'Манзилли сотиб олиш (2)'!R$3,#REF!,'Манзилли сотиб олиш (2)'!R$2)</f>
        <v>#REF!</v>
      </c>
      <c r="S1407" s="5" t="e">
        <f>++COUNTIFS(#REF!,'Манзилли сотиб олиш (2)'!$F1407,#REF!,'Манзилли сотиб олиш (2)'!S$3,#REF!,'Манзилли сотиб олиш (2)'!S$2)</f>
        <v>#REF!</v>
      </c>
      <c r="T1407" s="19" t="e">
        <f>++COUNTIFS(#REF!,'Манзилли сотиб олиш (2)'!$F1407,#REF!,'Манзилли сотиб олиш (2)'!T$3,#REF!,'Манзилли сотиб олиш (2)'!T$2)</f>
        <v>#REF!</v>
      </c>
      <c r="U1407" s="5" t="e">
        <f>++COUNTIFS(#REF!,'Манзилли сотиб олиш (2)'!$F1407,#REF!,'Манзилли сотиб олиш (2)'!U$3,#REF!,'Манзилли сотиб олиш (2)'!U$2)</f>
        <v>#REF!</v>
      </c>
      <c r="V1407" s="5" t="e">
        <f>++COUNTIFS(#REF!,'Манзилли сотиб олиш (2)'!$F1407,#REF!,'Манзилли сотиб олиш (2)'!V$3,#REF!,'Манзилли сотиб олиш (2)'!V$2)</f>
        <v>#REF!</v>
      </c>
      <c r="W1407" s="7" t="e">
        <f t="shared" si="279"/>
        <v>#REF!</v>
      </c>
      <c r="X1407" s="7">
        <f t="shared" si="274"/>
        <v>0</v>
      </c>
      <c r="Y1407" s="7">
        <f t="shared" si="280"/>
        <v>0</v>
      </c>
      <c r="Z1407" s="7">
        <f t="shared" si="275"/>
        <v>0</v>
      </c>
      <c r="AA1407" s="7">
        <v>0</v>
      </c>
      <c r="AB1407" s="7" t="e">
        <f t="shared" si="281"/>
        <v>#REF!</v>
      </c>
      <c r="AC1407" s="7">
        <f t="shared" si="282"/>
        <v>0</v>
      </c>
      <c r="AD1407" s="12" t="e">
        <f>++VLOOKUP(F1407,#REF!,3,0)</f>
        <v>#REF!</v>
      </c>
      <c r="AE1407" s="10"/>
      <c r="AF1407" s="10"/>
    </row>
    <row r="1408" spans="1:34" x14ac:dyDescent="0.25">
      <c r="A1408" s="3">
        <v>12</v>
      </c>
      <c r="B1408" s="23"/>
      <c r="C1408" s="3" t="s">
        <v>744</v>
      </c>
      <c r="D1408" s="3">
        <f>++COUNTA(D1409:D1646)</f>
        <v>238</v>
      </c>
      <c r="E1408" s="4"/>
      <c r="F1408" s="4"/>
      <c r="G1408" s="7" t="s">
        <v>2864</v>
      </c>
      <c r="H1408" s="4"/>
      <c r="I1408" s="3"/>
      <c r="J1408" s="4" t="e">
        <f t="shared" ref="J1408:AC1408" si="284">SUM(J1409:J1646)</f>
        <v>#REF!</v>
      </c>
      <c r="K1408" s="4" t="e">
        <f t="shared" si="284"/>
        <v>#REF!</v>
      </c>
      <c r="L1408" s="4" t="e">
        <f t="shared" si="284"/>
        <v>#REF!</v>
      </c>
      <c r="M1408" s="4" t="e">
        <f t="shared" si="284"/>
        <v>#REF!</v>
      </c>
      <c r="N1408" s="4" t="e">
        <f t="shared" si="284"/>
        <v>#REF!</v>
      </c>
      <c r="O1408" s="4" t="e">
        <f t="shared" si="284"/>
        <v>#REF!</v>
      </c>
      <c r="P1408" s="4">
        <f t="shared" si="284"/>
        <v>56</v>
      </c>
      <c r="Q1408" s="4">
        <f t="shared" si="284"/>
        <v>9168.2619940000004</v>
      </c>
      <c r="R1408" s="4" t="e">
        <f t="shared" si="284"/>
        <v>#REF!</v>
      </c>
      <c r="S1408" s="4" t="e">
        <f t="shared" si="284"/>
        <v>#REF!</v>
      </c>
      <c r="T1408" s="4" t="e">
        <f t="shared" si="284"/>
        <v>#REF!</v>
      </c>
      <c r="U1408" s="4" t="e">
        <f t="shared" si="284"/>
        <v>#REF!</v>
      </c>
      <c r="V1408" s="4" t="e">
        <f t="shared" si="284"/>
        <v>#REF!</v>
      </c>
      <c r="W1408" s="4" t="e">
        <f t="shared" si="284"/>
        <v>#REF!</v>
      </c>
      <c r="X1408" s="4">
        <f t="shared" si="284"/>
        <v>44</v>
      </c>
      <c r="Y1408" s="4">
        <f t="shared" si="284"/>
        <v>6857.8690099999994</v>
      </c>
      <c r="Z1408" s="4">
        <f t="shared" si="284"/>
        <v>100</v>
      </c>
      <c r="AA1408" s="4">
        <f t="shared" si="284"/>
        <v>16026.131003999997</v>
      </c>
      <c r="AB1408" s="4" t="e">
        <f t="shared" si="284"/>
        <v>#REF!</v>
      </c>
      <c r="AC1408" s="4" t="e">
        <f t="shared" si="284"/>
        <v>#REF!</v>
      </c>
      <c r="AD1408" s="11"/>
      <c r="AE1408" s="3">
        <f>++COUNTA(AE1409:AE1646)</f>
        <v>113</v>
      </c>
      <c r="AF1408" s="3">
        <f>++COUNTA(AF1409:AF1646)</f>
        <v>113</v>
      </c>
      <c r="AH1408" t="e">
        <v>#N/A</v>
      </c>
    </row>
    <row r="1409" spans="1:34" x14ac:dyDescent="0.25">
      <c r="A1409" s="5">
        <v>1</v>
      </c>
      <c r="B1409" s="22" t="s">
        <v>744</v>
      </c>
      <c r="C1409" s="6" t="s">
        <v>1715</v>
      </c>
      <c r="D1409" s="5" t="s">
        <v>869</v>
      </c>
      <c r="E1409" s="7">
        <v>78105923</v>
      </c>
      <c r="F1409" s="7">
        <v>32510957180025</v>
      </c>
      <c r="G1409" s="7" t="s">
        <v>2670</v>
      </c>
      <c r="H1409" s="14">
        <v>45057</v>
      </c>
      <c r="I1409" s="5" t="s">
        <v>1125</v>
      </c>
      <c r="J1409" s="5" t="e">
        <f>++COUNTIFS(#REF!,'Манзилли сотиб олиш (2)'!$F1409,#REF!,'Манзилли сотиб олиш (2)'!J$3,#REF!,'Манзилли сотиб олиш (2)'!J$2)</f>
        <v>#REF!</v>
      </c>
      <c r="K1409" s="5" t="e">
        <f>++COUNTIFS(#REF!,'Манзилли сотиб олиш (2)'!$F1409,#REF!,'Манзилли сотиб олиш (2)'!K$3,#REF!,'Манзилли сотиб олиш (2)'!K$2)</f>
        <v>#REF!</v>
      </c>
      <c r="L1409" s="5" t="e">
        <f>++COUNTIFS(#REF!,'Манзилли сотиб олиш (2)'!$F1409,#REF!,'Манзилли сотиб олиш (2)'!L$3,#REF!,'Манзилли сотиб олиш (2)'!L$2)</f>
        <v>#REF!</v>
      </c>
      <c r="M1409" s="5" t="e">
        <f>++COUNTIFS(#REF!,'Манзилли сотиб олиш (2)'!$F1409,#REF!,'Манзилли сотиб олиш (2)'!M$3,#REF!,'Манзилли сотиб олиш (2)'!M$2)</f>
        <v>#REF!</v>
      </c>
      <c r="N1409" s="5" t="e">
        <f>++COUNTIFS(#REF!,'Манзилли сотиб олиш (2)'!$F1409,#REF!,'Манзилли сотиб олиш (2)'!N$3,#REF!,'Манзилли сотиб олиш (2)'!N$2)</f>
        <v>#REF!</v>
      </c>
      <c r="O1409" s="7" t="e">
        <f t="shared" ref="O1409:O1472" si="285">++IF(N1409=1,32,0)</f>
        <v>#REF!</v>
      </c>
      <c r="P1409" s="7">
        <f t="shared" ref="P1409:P1472" si="286">++IF(Q1409&gt;0,1,0)</f>
        <v>1</v>
      </c>
      <c r="Q1409" s="7">
        <f t="shared" ref="Q1409:Q1472" si="287">++IF(I1409="Davlat byudeti",AA1409,0)</f>
        <v>113.5086</v>
      </c>
      <c r="R1409" s="5" t="e">
        <f>++COUNTIFS(#REF!,'Манзилли сотиб олиш (2)'!$F1409,#REF!,'Манзилли сотиб олиш (2)'!R$3,#REF!,'Манзилли сотиб олиш (2)'!R$2)</f>
        <v>#REF!</v>
      </c>
      <c r="S1409" s="5" t="e">
        <f>++COUNTIFS(#REF!,'Манзилли сотиб олиш (2)'!$F1409,#REF!,'Манзилли сотиб олиш (2)'!S$3,#REF!,'Манзилли сотиб олиш (2)'!S$2)</f>
        <v>#REF!</v>
      </c>
      <c r="T1409" s="5" t="e">
        <f>++COUNTIFS(#REF!,'Манзилли сотиб олиш (2)'!$F1409,#REF!,'Манзилли сотиб олиш (2)'!T$3,#REF!,'Манзилли сотиб олиш (2)'!T$2)</f>
        <v>#REF!</v>
      </c>
      <c r="U1409" s="5" t="e">
        <f>++COUNTIFS(#REF!,'Манзилли сотиб олиш (2)'!$F1409,#REF!,'Манзилли сотиб олиш (2)'!U$3,#REF!,'Манзилли сотиб олиш (2)'!U$2)</f>
        <v>#REF!</v>
      </c>
      <c r="V1409" s="5" t="e">
        <f>++COUNTIFS(#REF!,'Манзилли сотиб олиш (2)'!$F1409,#REF!,'Манзилли сотиб олиш (2)'!V$3,#REF!,'Манзилли сотиб олиш (2)'!V$2)</f>
        <v>#REF!</v>
      </c>
      <c r="W1409" s="7" t="e">
        <f t="shared" ref="W1409:W1472" si="288">++IF(V1409=1,32,0)</f>
        <v>#REF!</v>
      </c>
      <c r="X1409" s="7">
        <f t="shared" ref="X1409:Z1439" si="289">++IF(Y1409&gt;0,1,0)</f>
        <v>0</v>
      </c>
      <c r="Y1409" s="7">
        <f t="shared" ref="Y1409:Y1472" si="290">++IF(I1409="Mahalliy byudeti",AA1409,0)</f>
        <v>0</v>
      </c>
      <c r="Z1409" s="7">
        <f t="shared" si="289"/>
        <v>1</v>
      </c>
      <c r="AA1409" s="7">
        <v>113.5086</v>
      </c>
      <c r="AB1409" s="7" t="e">
        <f t="shared" ref="AB1409:AB1472" si="291">++IF((N1409+V1409)&gt;0,Z1409,0)</f>
        <v>#REF!</v>
      </c>
      <c r="AC1409" s="7" t="e">
        <f t="shared" ref="AC1409:AC1544" si="292">++IF(Z1409&gt;0,AA1409+W1409+O1409,0)</f>
        <v>#REF!</v>
      </c>
      <c r="AD1409" s="12" t="e">
        <f>++VLOOKUP(F1409,#REF!,3,0)</f>
        <v>#REF!</v>
      </c>
      <c r="AE1409" s="10" t="s">
        <v>744</v>
      </c>
      <c r="AF1409" s="10" t="s">
        <v>1969</v>
      </c>
      <c r="AH1409" t="s">
        <v>2963</v>
      </c>
    </row>
    <row r="1410" spans="1:34" x14ac:dyDescent="0.25">
      <c r="A1410" s="5">
        <f>+A1409+1</f>
        <v>2</v>
      </c>
      <c r="B1410" s="22" t="s">
        <v>744</v>
      </c>
      <c r="C1410" s="6" t="s">
        <v>1716</v>
      </c>
      <c r="D1410" s="5" t="s">
        <v>868</v>
      </c>
      <c r="E1410" s="7">
        <v>78105805</v>
      </c>
      <c r="F1410" s="7">
        <v>30402987180011</v>
      </c>
      <c r="G1410" s="7" t="s">
        <v>2671</v>
      </c>
      <c r="H1410" s="14">
        <v>45057</v>
      </c>
      <c r="I1410" s="5" t="s">
        <v>1125</v>
      </c>
      <c r="J1410" s="5" t="e">
        <f>++COUNTIFS(#REF!,'Манзилли сотиб олиш (2)'!$F1410,#REF!,'Манзилли сотиб олиш (2)'!J$3,#REF!,'Манзилли сотиб олиш (2)'!J$2)</f>
        <v>#REF!</v>
      </c>
      <c r="K1410" s="5" t="e">
        <f>++COUNTIFS(#REF!,'Манзилли сотиб олиш (2)'!$F1410,#REF!,'Манзилли сотиб олиш (2)'!K$3,#REF!,'Манзилли сотиб олиш (2)'!K$2)</f>
        <v>#REF!</v>
      </c>
      <c r="L1410" s="5" t="e">
        <f>++COUNTIFS(#REF!,'Манзилли сотиб олиш (2)'!$F1410,#REF!,'Манзилли сотиб олиш (2)'!L$3,#REF!,'Манзилли сотиб олиш (2)'!L$2)</f>
        <v>#REF!</v>
      </c>
      <c r="M1410" s="5" t="e">
        <f>++COUNTIFS(#REF!,'Манзилли сотиб олиш (2)'!$F1410,#REF!,'Манзилли сотиб олиш (2)'!M$3,#REF!,'Манзилли сотиб олиш (2)'!M$2)</f>
        <v>#REF!</v>
      </c>
      <c r="N1410" s="5" t="e">
        <f>++COUNTIFS(#REF!,'Манзилли сотиб олиш (2)'!$F1410,#REF!,'Манзилли сотиб олиш (2)'!N$3,#REF!,'Манзилли сотиб олиш (2)'!N$2)</f>
        <v>#REF!</v>
      </c>
      <c r="O1410" s="7" t="e">
        <f t="shared" si="285"/>
        <v>#REF!</v>
      </c>
      <c r="P1410" s="7">
        <f t="shared" si="286"/>
        <v>1</v>
      </c>
      <c r="Q1410" s="7">
        <f t="shared" si="287"/>
        <v>120.75</v>
      </c>
      <c r="R1410" s="5" t="e">
        <f>++COUNTIFS(#REF!,'Манзилли сотиб олиш (2)'!$F1410,#REF!,'Манзилли сотиб олиш (2)'!R$3,#REF!,'Манзилли сотиб олиш (2)'!R$2)</f>
        <v>#REF!</v>
      </c>
      <c r="S1410" s="5" t="e">
        <f>++COUNTIFS(#REF!,'Манзилли сотиб олиш (2)'!$F1410,#REF!,'Манзилли сотиб олиш (2)'!S$3,#REF!,'Манзилли сотиб олиш (2)'!S$2)</f>
        <v>#REF!</v>
      </c>
      <c r="T1410" s="5" t="e">
        <f>++COUNTIFS(#REF!,'Манзилли сотиб олиш (2)'!$F1410,#REF!,'Манзилли сотиб олиш (2)'!T$3,#REF!,'Манзилли сотиб олиш (2)'!T$2)</f>
        <v>#REF!</v>
      </c>
      <c r="U1410" s="5" t="e">
        <f>++COUNTIFS(#REF!,'Манзилли сотиб олиш (2)'!$F1410,#REF!,'Манзилли сотиб олиш (2)'!U$3,#REF!,'Манзилли сотиб олиш (2)'!U$2)</f>
        <v>#REF!</v>
      </c>
      <c r="V1410" s="5" t="e">
        <f>++COUNTIFS(#REF!,'Манзилли сотиб олиш (2)'!$F1410,#REF!,'Манзилли сотиб олиш (2)'!V$3,#REF!,'Манзилли сотиб олиш (2)'!V$2)</f>
        <v>#REF!</v>
      </c>
      <c r="W1410" s="7" t="e">
        <f t="shared" si="288"/>
        <v>#REF!</v>
      </c>
      <c r="X1410" s="7">
        <f t="shared" si="289"/>
        <v>0</v>
      </c>
      <c r="Y1410" s="7">
        <f t="shared" si="290"/>
        <v>0</v>
      </c>
      <c r="Z1410" s="7">
        <f t="shared" si="289"/>
        <v>1</v>
      </c>
      <c r="AA1410" s="7">
        <v>120.75</v>
      </c>
      <c r="AB1410" s="7" t="e">
        <f t="shared" si="291"/>
        <v>#REF!</v>
      </c>
      <c r="AC1410" s="7" t="e">
        <f t="shared" si="292"/>
        <v>#REF!</v>
      </c>
      <c r="AD1410" s="12" t="e">
        <f>++VLOOKUP(F1410,#REF!,3,0)</f>
        <v>#REF!</v>
      </c>
      <c r="AE1410" s="10" t="s">
        <v>744</v>
      </c>
      <c r="AF1410" s="10" t="s">
        <v>1968</v>
      </c>
      <c r="AH1410" t="s">
        <v>2963</v>
      </c>
    </row>
    <row r="1411" spans="1:34" x14ac:dyDescent="0.25">
      <c r="A1411" s="5">
        <f t="shared" ref="A1411:A1474" si="293">+A1410+1</f>
        <v>3</v>
      </c>
      <c r="B1411" s="22" t="s">
        <v>744</v>
      </c>
      <c r="C1411" s="6" t="s">
        <v>1718</v>
      </c>
      <c r="D1411" s="5" t="s">
        <v>867</v>
      </c>
      <c r="E1411" s="7">
        <v>78107438</v>
      </c>
      <c r="F1411" s="7">
        <v>42904997180012</v>
      </c>
      <c r="G1411" s="7" t="s">
        <v>2673</v>
      </c>
      <c r="H1411" s="14">
        <v>45057</v>
      </c>
      <c r="I1411" s="5" t="s">
        <v>1125</v>
      </c>
      <c r="J1411" s="5" t="e">
        <f>++COUNTIFS(#REF!,'Манзилли сотиб олиш (2)'!$F1411,#REF!,'Манзилли сотиб олиш (2)'!J$3,#REF!,'Манзилли сотиб олиш (2)'!J$2)</f>
        <v>#REF!</v>
      </c>
      <c r="K1411" s="5" t="e">
        <f>++COUNTIFS(#REF!,'Манзилли сотиб олиш (2)'!$F1411,#REF!,'Манзилли сотиб олиш (2)'!K$3,#REF!,'Манзилли сотиб олиш (2)'!K$2)</f>
        <v>#REF!</v>
      </c>
      <c r="L1411" s="5" t="e">
        <f>++COUNTIFS(#REF!,'Манзилли сотиб олиш (2)'!$F1411,#REF!,'Манзилли сотиб олиш (2)'!L$3,#REF!,'Манзилли сотиб олиш (2)'!L$2)</f>
        <v>#REF!</v>
      </c>
      <c r="M1411" s="5" t="e">
        <f>++COUNTIFS(#REF!,'Манзилли сотиб олиш (2)'!$F1411,#REF!,'Манзилли сотиб олиш (2)'!M$3,#REF!,'Манзилли сотиб олиш (2)'!M$2)</f>
        <v>#REF!</v>
      </c>
      <c r="N1411" s="5" t="e">
        <f>++COUNTIFS(#REF!,'Манзилли сотиб олиш (2)'!$F1411,#REF!,'Манзилли сотиб олиш (2)'!N$3,#REF!,'Манзилли сотиб олиш (2)'!N$2)</f>
        <v>#REF!</v>
      </c>
      <c r="O1411" s="7" t="e">
        <f t="shared" si="285"/>
        <v>#REF!</v>
      </c>
      <c r="P1411" s="7">
        <f t="shared" si="286"/>
        <v>1</v>
      </c>
      <c r="Q1411" s="7">
        <f t="shared" si="287"/>
        <v>163</v>
      </c>
      <c r="R1411" s="5" t="e">
        <f>++COUNTIFS(#REF!,'Манзилли сотиб олиш (2)'!$F1411,#REF!,'Манзилли сотиб олиш (2)'!R$3,#REF!,'Манзилли сотиб олиш (2)'!R$2)</f>
        <v>#REF!</v>
      </c>
      <c r="S1411" s="5" t="e">
        <f>++COUNTIFS(#REF!,'Манзилли сотиб олиш (2)'!$F1411,#REF!,'Манзилли сотиб олиш (2)'!S$3,#REF!,'Манзилли сотиб олиш (2)'!S$2)</f>
        <v>#REF!</v>
      </c>
      <c r="T1411" s="5" t="e">
        <f>++COUNTIFS(#REF!,'Манзилли сотиб олиш (2)'!$F1411,#REF!,'Манзилли сотиб олиш (2)'!T$3,#REF!,'Манзилли сотиб олиш (2)'!T$2)</f>
        <v>#REF!</v>
      </c>
      <c r="U1411" s="5" t="e">
        <f>++COUNTIFS(#REF!,'Манзилли сотиб олиш (2)'!$F1411,#REF!,'Манзилли сотиб олиш (2)'!U$3,#REF!,'Манзилли сотиб олиш (2)'!U$2)</f>
        <v>#REF!</v>
      </c>
      <c r="V1411" s="5" t="e">
        <f>++COUNTIFS(#REF!,'Манзилли сотиб олиш (2)'!$F1411,#REF!,'Манзилли сотиб олиш (2)'!V$3,#REF!,'Манзилли сотиб олиш (2)'!V$2)</f>
        <v>#REF!</v>
      </c>
      <c r="W1411" s="7" t="e">
        <f t="shared" si="288"/>
        <v>#REF!</v>
      </c>
      <c r="X1411" s="7">
        <f t="shared" si="289"/>
        <v>0</v>
      </c>
      <c r="Y1411" s="7">
        <f t="shared" si="290"/>
        <v>0</v>
      </c>
      <c r="Z1411" s="7">
        <f t="shared" si="289"/>
        <v>1</v>
      </c>
      <c r="AA1411" s="7">
        <v>163</v>
      </c>
      <c r="AB1411" s="7" t="e">
        <f t="shared" si="291"/>
        <v>#REF!</v>
      </c>
      <c r="AC1411" s="7" t="e">
        <f t="shared" si="292"/>
        <v>#REF!</v>
      </c>
      <c r="AD1411" s="12" t="e">
        <f>++VLOOKUP(F1411,#REF!,3,0)</f>
        <v>#REF!</v>
      </c>
      <c r="AE1411" s="10" t="s">
        <v>744</v>
      </c>
      <c r="AF1411" s="10" t="s">
        <v>1012</v>
      </c>
      <c r="AH1411" t="s">
        <v>2963</v>
      </c>
    </row>
    <row r="1412" spans="1:34" x14ac:dyDescent="0.25">
      <c r="A1412" s="5">
        <f t="shared" si="293"/>
        <v>4</v>
      </c>
      <c r="B1412" s="22" t="s">
        <v>744</v>
      </c>
      <c r="C1412" s="6" t="s">
        <v>1720</v>
      </c>
      <c r="D1412" s="5" t="s">
        <v>865</v>
      </c>
      <c r="E1412" s="7">
        <v>78113756</v>
      </c>
      <c r="F1412" s="7">
        <v>32711933150047</v>
      </c>
      <c r="G1412" s="7" t="s">
        <v>2675</v>
      </c>
      <c r="H1412" s="14">
        <v>45058</v>
      </c>
      <c r="I1412" s="5" t="s">
        <v>1125</v>
      </c>
      <c r="J1412" s="5" t="e">
        <f>++COUNTIFS(#REF!,'Манзилли сотиб олиш (2)'!$F1412,#REF!,'Манзилли сотиб олиш (2)'!J$3,#REF!,'Манзилли сотиб олиш (2)'!J$2)</f>
        <v>#REF!</v>
      </c>
      <c r="K1412" s="5" t="e">
        <f>++COUNTIFS(#REF!,'Манзилли сотиб олиш (2)'!$F1412,#REF!,'Манзилли сотиб олиш (2)'!K$3,#REF!,'Манзилли сотиб олиш (2)'!K$2)</f>
        <v>#REF!</v>
      </c>
      <c r="L1412" s="5" t="e">
        <f>++COUNTIFS(#REF!,'Манзилли сотиб олиш (2)'!$F1412,#REF!,'Манзилли сотиб олиш (2)'!L$3,#REF!,'Манзилли сотиб олиш (2)'!L$2)</f>
        <v>#REF!</v>
      </c>
      <c r="M1412" s="5" t="e">
        <f>++COUNTIFS(#REF!,'Манзилли сотиб олиш (2)'!$F1412,#REF!,'Манзилли сотиб олиш (2)'!M$3,#REF!,'Манзилли сотиб олиш (2)'!M$2)</f>
        <v>#REF!</v>
      </c>
      <c r="N1412" s="5" t="e">
        <f>++COUNTIFS(#REF!,'Манзилли сотиб олиш (2)'!$F1412,#REF!,'Манзилли сотиб олиш (2)'!N$3,#REF!,'Манзилли сотиб олиш (2)'!N$2)</f>
        <v>#REF!</v>
      </c>
      <c r="O1412" s="7" t="e">
        <f t="shared" si="285"/>
        <v>#REF!</v>
      </c>
      <c r="P1412" s="7">
        <f t="shared" si="286"/>
        <v>1</v>
      </c>
      <c r="Q1412" s="7">
        <f t="shared" si="287"/>
        <v>253.5</v>
      </c>
      <c r="R1412" s="5" t="e">
        <f>++COUNTIFS(#REF!,'Манзилли сотиб олиш (2)'!$F1412,#REF!,'Манзилли сотиб олиш (2)'!R$3,#REF!,'Манзилли сотиб олиш (2)'!R$2)</f>
        <v>#REF!</v>
      </c>
      <c r="S1412" s="5" t="e">
        <f>++COUNTIFS(#REF!,'Манзилли сотиб олиш (2)'!$F1412,#REF!,'Манзилли сотиб олиш (2)'!S$3,#REF!,'Манзилли сотиб олиш (2)'!S$2)</f>
        <v>#REF!</v>
      </c>
      <c r="T1412" s="5" t="e">
        <f>++COUNTIFS(#REF!,'Манзилли сотиб олиш (2)'!$F1412,#REF!,'Манзилли сотиб олиш (2)'!T$3,#REF!,'Манзилли сотиб олиш (2)'!T$2)</f>
        <v>#REF!</v>
      </c>
      <c r="U1412" s="5" t="e">
        <f>++COUNTIFS(#REF!,'Манзилли сотиб олиш (2)'!$F1412,#REF!,'Манзилли сотиб олиш (2)'!U$3,#REF!,'Манзилли сотиб олиш (2)'!U$2)</f>
        <v>#REF!</v>
      </c>
      <c r="V1412" s="5" t="e">
        <f>++COUNTIFS(#REF!,'Манзилли сотиб олиш (2)'!$F1412,#REF!,'Манзилли сотиб олиш (2)'!V$3,#REF!,'Манзилли сотиб олиш (2)'!V$2)</f>
        <v>#REF!</v>
      </c>
      <c r="W1412" s="7" t="e">
        <f t="shared" si="288"/>
        <v>#REF!</v>
      </c>
      <c r="X1412" s="7">
        <f t="shared" si="289"/>
        <v>0</v>
      </c>
      <c r="Y1412" s="7">
        <f t="shared" si="290"/>
        <v>0</v>
      </c>
      <c r="Z1412" s="7">
        <f t="shared" si="289"/>
        <v>1</v>
      </c>
      <c r="AA1412" s="7">
        <v>253.5</v>
      </c>
      <c r="AB1412" s="7" t="e">
        <f t="shared" si="291"/>
        <v>#REF!</v>
      </c>
      <c r="AC1412" s="7" t="e">
        <f t="shared" si="292"/>
        <v>#REF!</v>
      </c>
      <c r="AD1412" s="12" t="e">
        <f>++VLOOKUP(F1412,#REF!,3,0)</f>
        <v>#REF!</v>
      </c>
      <c r="AE1412" s="10" t="s">
        <v>11</v>
      </c>
      <c r="AF1412" s="10" t="s">
        <v>997</v>
      </c>
      <c r="AH1412" t="s">
        <v>2963</v>
      </c>
    </row>
    <row r="1413" spans="1:34" x14ac:dyDescent="0.25">
      <c r="A1413" s="5">
        <f t="shared" si="293"/>
        <v>5</v>
      </c>
      <c r="B1413" s="22" t="s">
        <v>744</v>
      </c>
      <c r="C1413" s="6" t="s">
        <v>1722</v>
      </c>
      <c r="D1413" s="5" t="s">
        <v>862</v>
      </c>
      <c r="E1413" s="7">
        <v>78119998</v>
      </c>
      <c r="F1413" s="7">
        <v>32102963150048</v>
      </c>
      <c r="G1413" s="7" t="s">
        <v>2677</v>
      </c>
      <c r="H1413" s="14">
        <v>45058</v>
      </c>
      <c r="I1413" s="5" t="s">
        <v>1125</v>
      </c>
      <c r="J1413" s="5" t="e">
        <f>++COUNTIFS(#REF!,'Манзилли сотиб олиш (2)'!$F1413,#REF!,'Манзилли сотиб олиш (2)'!J$3,#REF!,'Манзилли сотиб олиш (2)'!J$2)</f>
        <v>#REF!</v>
      </c>
      <c r="K1413" s="5" t="e">
        <f>++COUNTIFS(#REF!,'Манзилли сотиб олиш (2)'!$F1413,#REF!,'Манзилли сотиб олиш (2)'!K$3,#REF!,'Манзилли сотиб олиш (2)'!K$2)</f>
        <v>#REF!</v>
      </c>
      <c r="L1413" s="5" t="e">
        <f>++COUNTIFS(#REF!,'Манзилли сотиб олиш (2)'!$F1413,#REF!,'Манзилли сотиб олиш (2)'!L$3,#REF!,'Манзилли сотиб олиш (2)'!L$2)</f>
        <v>#REF!</v>
      </c>
      <c r="M1413" s="5" t="e">
        <f>++COUNTIFS(#REF!,'Манзилли сотиб олиш (2)'!$F1413,#REF!,'Манзилли сотиб олиш (2)'!M$3,#REF!,'Манзилли сотиб олиш (2)'!M$2)</f>
        <v>#REF!</v>
      </c>
      <c r="N1413" s="5" t="e">
        <f>++COUNTIFS(#REF!,'Манзилли сотиб олиш (2)'!$F1413,#REF!,'Манзилли сотиб олиш (2)'!N$3,#REF!,'Манзилли сотиб олиш (2)'!N$2)</f>
        <v>#REF!</v>
      </c>
      <c r="O1413" s="7" t="e">
        <f t="shared" si="285"/>
        <v>#REF!</v>
      </c>
      <c r="P1413" s="7">
        <f t="shared" si="286"/>
        <v>1</v>
      </c>
      <c r="Q1413" s="7">
        <f t="shared" si="287"/>
        <v>116</v>
      </c>
      <c r="R1413" s="5" t="e">
        <f>++COUNTIFS(#REF!,'Манзилли сотиб олиш (2)'!$F1413,#REF!,'Манзилли сотиб олиш (2)'!R$3,#REF!,'Манзилли сотиб олиш (2)'!R$2)</f>
        <v>#REF!</v>
      </c>
      <c r="S1413" s="5" t="e">
        <f>++COUNTIFS(#REF!,'Манзилли сотиб олиш (2)'!$F1413,#REF!,'Манзилли сотиб олиш (2)'!S$3,#REF!,'Манзилли сотиб олиш (2)'!S$2)</f>
        <v>#REF!</v>
      </c>
      <c r="T1413" s="5" t="e">
        <f>++COUNTIFS(#REF!,'Манзилли сотиб олиш (2)'!$F1413,#REF!,'Манзилли сотиб олиш (2)'!T$3,#REF!,'Манзилли сотиб олиш (2)'!T$2)</f>
        <v>#REF!</v>
      </c>
      <c r="U1413" s="5" t="e">
        <f>++COUNTIFS(#REF!,'Манзилли сотиб олиш (2)'!$F1413,#REF!,'Манзилли сотиб олиш (2)'!U$3,#REF!,'Манзилли сотиб олиш (2)'!U$2)</f>
        <v>#REF!</v>
      </c>
      <c r="V1413" s="5" t="e">
        <f>++COUNTIFS(#REF!,'Манзилли сотиб олиш (2)'!$F1413,#REF!,'Манзилли сотиб олиш (2)'!V$3,#REF!,'Манзилли сотиб олиш (2)'!V$2)</f>
        <v>#REF!</v>
      </c>
      <c r="W1413" s="7" t="e">
        <f t="shared" si="288"/>
        <v>#REF!</v>
      </c>
      <c r="X1413" s="7">
        <f t="shared" si="289"/>
        <v>0</v>
      </c>
      <c r="Y1413" s="7">
        <f t="shared" si="290"/>
        <v>0</v>
      </c>
      <c r="Z1413" s="7">
        <f t="shared" si="289"/>
        <v>1</v>
      </c>
      <c r="AA1413" s="7">
        <v>116</v>
      </c>
      <c r="AB1413" s="7" t="e">
        <f t="shared" si="291"/>
        <v>#REF!</v>
      </c>
      <c r="AC1413" s="7" t="e">
        <f t="shared" si="292"/>
        <v>#REF!</v>
      </c>
      <c r="AD1413" s="12" t="e">
        <f>++VLOOKUP(F1413,#REF!,3,0)</f>
        <v>#REF!</v>
      </c>
      <c r="AE1413" s="10" t="s">
        <v>744</v>
      </c>
      <c r="AF1413" s="10" t="s">
        <v>1012</v>
      </c>
      <c r="AH1413" t="s">
        <v>2963</v>
      </c>
    </row>
    <row r="1414" spans="1:34" x14ac:dyDescent="0.25">
      <c r="A1414" s="5">
        <f t="shared" si="293"/>
        <v>6</v>
      </c>
      <c r="B1414" s="22" t="s">
        <v>744</v>
      </c>
      <c r="C1414" s="6" t="s">
        <v>1723</v>
      </c>
      <c r="D1414" s="5" t="s">
        <v>863</v>
      </c>
      <c r="E1414" s="7">
        <v>78118151</v>
      </c>
      <c r="F1414" s="7">
        <v>31912943150022</v>
      </c>
      <c r="G1414" s="7" t="s">
        <v>2678</v>
      </c>
      <c r="H1414" s="14">
        <v>45058</v>
      </c>
      <c r="I1414" s="5" t="s">
        <v>1125</v>
      </c>
      <c r="J1414" s="5" t="e">
        <f>++COUNTIFS(#REF!,'Манзилли сотиб олиш (2)'!$F1414,#REF!,'Манзилли сотиб олиш (2)'!J$3,#REF!,'Манзилли сотиб олиш (2)'!J$2)</f>
        <v>#REF!</v>
      </c>
      <c r="K1414" s="5" t="e">
        <f>++COUNTIFS(#REF!,'Манзилли сотиб олиш (2)'!$F1414,#REF!,'Манзилли сотиб олиш (2)'!K$3,#REF!,'Манзилли сотиб олиш (2)'!K$2)</f>
        <v>#REF!</v>
      </c>
      <c r="L1414" s="5" t="e">
        <f>++COUNTIFS(#REF!,'Манзилли сотиб олиш (2)'!$F1414,#REF!,'Манзилли сотиб олиш (2)'!L$3,#REF!,'Манзилли сотиб олиш (2)'!L$2)</f>
        <v>#REF!</v>
      </c>
      <c r="M1414" s="5" t="e">
        <f>++COUNTIFS(#REF!,'Манзилли сотиб олиш (2)'!$F1414,#REF!,'Манзилли сотиб олиш (2)'!M$3,#REF!,'Манзилли сотиб олиш (2)'!M$2)</f>
        <v>#REF!</v>
      </c>
      <c r="N1414" s="5" t="e">
        <f>++COUNTIFS(#REF!,'Манзилли сотиб олиш (2)'!$F1414,#REF!,'Манзилли сотиб олиш (2)'!N$3,#REF!,'Манзилли сотиб олиш (2)'!N$2)</f>
        <v>#REF!</v>
      </c>
      <c r="O1414" s="7" t="e">
        <f t="shared" si="285"/>
        <v>#REF!</v>
      </c>
      <c r="P1414" s="7">
        <f t="shared" si="286"/>
        <v>1</v>
      </c>
      <c r="Q1414" s="7">
        <f t="shared" si="287"/>
        <v>252.6</v>
      </c>
      <c r="R1414" s="5" t="e">
        <f>++COUNTIFS(#REF!,'Манзилли сотиб олиш (2)'!$F1414,#REF!,'Манзилли сотиб олиш (2)'!R$3,#REF!,'Манзилли сотиб олиш (2)'!R$2)</f>
        <v>#REF!</v>
      </c>
      <c r="S1414" s="5" t="e">
        <f>++COUNTIFS(#REF!,'Манзилли сотиб олиш (2)'!$F1414,#REF!,'Манзилли сотиб олиш (2)'!S$3,#REF!,'Манзилли сотиб олиш (2)'!S$2)</f>
        <v>#REF!</v>
      </c>
      <c r="T1414" s="5" t="e">
        <f>++COUNTIFS(#REF!,'Манзилли сотиб олиш (2)'!$F1414,#REF!,'Манзилли сотиб олиш (2)'!T$3,#REF!,'Манзилли сотиб олиш (2)'!T$2)</f>
        <v>#REF!</v>
      </c>
      <c r="U1414" s="5" t="e">
        <f>++COUNTIFS(#REF!,'Манзилли сотиб олиш (2)'!$F1414,#REF!,'Манзилли сотиб олиш (2)'!U$3,#REF!,'Манзилли сотиб олиш (2)'!U$2)</f>
        <v>#REF!</v>
      </c>
      <c r="V1414" s="5" t="e">
        <f>++COUNTIFS(#REF!,'Манзилли сотиб олиш (2)'!$F1414,#REF!,'Манзилли сотиб олиш (2)'!V$3,#REF!,'Манзилли сотиб олиш (2)'!V$2)</f>
        <v>#REF!</v>
      </c>
      <c r="W1414" s="7" t="e">
        <f t="shared" si="288"/>
        <v>#REF!</v>
      </c>
      <c r="X1414" s="7">
        <f t="shared" si="289"/>
        <v>0</v>
      </c>
      <c r="Y1414" s="7">
        <f t="shared" si="290"/>
        <v>0</v>
      </c>
      <c r="Z1414" s="7">
        <f t="shared" si="289"/>
        <v>1</v>
      </c>
      <c r="AA1414" s="7">
        <v>252.6</v>
      </c>
      <c r="AB1414" s="7" t="e">
        <f t="shared" si="291"/>
        <v>#REF!</v>
      </c>
      <c r="AC1414" s="7" t="e">
        <f t="shared" si="292"/>
        <v>#REF!</v>
      </c>
      <c r="AD1414" s="12" t="e">
        <f>++VLOOKUP(F1414,#REF!,3,0)</f>
        <v>#REF!</v>
      </c>
      <c r="AE1414" s="10" t="s">
        <v>11</v>
      </c>
      <c r="AF1414" s="10" t="s">
        <v>997</v>
      </c>
      <c r="AH1414" t="s">
        <v>2963</v>
      </c>
    </row>
    <row r="1415" spans="1:34" x14ac:dyDescent="0.25">
      <c r="A1415" s="5">
        <f t="shared" si="293"/>
        <v>7</v>
      </c>
      <c r="B1415" s="22" t="s">
        <v>744</v>
      </c>
      <c r="C1415" s="6" t="s">
        <v>1724</v>
      </c>
      <c r="D1415" s="5" t="s">
        <v>861</v>
      </c>
      <c r="E1415" s="7">
        <v>78124883</v>
      </c>
      <c r="F1415" s="7">
        <v>32012913150049</v>
      </c>
      <c r="G1415" s="7" t="s">
        <v>2679</v>
      </c>
      <c r="H1415" s="14">
        <v>45058</v>
      </c>
      <c r="I1415" s="5" t="s">
        <v>1125</v>
      </c>
      <c r="J1415" s="5" t="e">
        <f>++COUNTIFS(#REF!,'Манзилли сотиб олиш (2)'!$F1415,#REF!,'Манзилли сотиб олиш (2)'!J$3,#REF!,'Манзилли сотиб олиш (2)'!J$2)</f>
        <v>#REF!</v>
      </c>
      <c r="K1415" s="5" t="e">
        <f>++COUNTIFS(#REF!,'Манзилли сотиб олиш (2)'!$F1415,#REF!,'Манзилли сотиб олиш (2)'!K$3,#REF!,'Манзилли сотиб олиш (2)'!K$2)</f>
        <v>#REF!</v>
      </c>
      <c r="L1415" s="5" t="e">
        <f>++COUNTIFS(#REF!,'Манзилли сотиб олиш (2)'!$F1415,#REF!,'Манзилли сотиб олиш (2)'!L$3,#REF!,'Манзилли сотиб олиш (2)'!L$2)</f>
        <v>#REF!</v>
      </c>
      <c r="M1415" s="5" t="e">
        <f>++COUNTIFS(#REF!,'Манзилли сотиб олиш (2)'!$F1415,#REF!,'Манзилли сотиб олиш (2)'!M$3,#REF!,'Манзилли сотиб олиш (2)'!M$2)</f>
        <v>#REF!</v>
      </c>
      <c r="N1415" s="5" t="e">
        <f>++COUNTIFS(#REF!,'Манзилли сотиб олиш (2)'!$F1415,#REF!,'Манзилли сотиб олиш (2)'!N$3,#REF!,'Манзилли сотиб олиш (2)'!N$2)</f>
        <v>#REF!</v>
      </c>
      <c r="O1415" s="7" t="e">
        <f t="shared" si="285"/>
        <v>#REF!</v>
      </c>
      <c r="P1415" s="7">
        <f t="shared" si="286"/>
        <v>1</v>
      </c>
      <c r="Q1415" s="7">
        <f t="shared" si="287"/>
        <v>123.75</v>
      </c>
      <c r="R1415" s="5" t="e">
        <f>++COUNTIFS(#REF!,'Манзилли сотиб олиш (2)'!$F1415,#REF!,'Манзилли сотиб олиш (2)'!R$3,#REF!,'Манзилли сотиб олиш (2)'!R$2)</f>
        <v>#REF!</v>
      </c>
      <c r="S1415" s="5" t="e">
        <f>++COUNTIFS(#REF!,'Манзилли сотиб олиш (2)'!$F1415,#REF!,'Манзилли сотиб олиш (2)'!S$3,#REF!,'Манзилли сотиб олиш (2)'!S$2)</f>
        <v>#REF!</v>
      </c>
      <c r="T1415" s="5" t="e">
        <f>++COUNTIFS(#REF!,'Манзилли сотиб олиш (2)'!$F1415,#REF!,'Манзилли сотиб олиш (2)'!T$3,#REF!,'Манзилли сотиб олиш (2)'!T$2)</f>
        <v>#REF!</v>
      </c>
      <c r="U1415" s="5" t="e">
        <f>++COUNTIFS(#REF!,'Манзилли сотиб олиш (2)'!$F1415,#REF!,'Манзилли сотиб олиш (2)'!U$3,#REF!,'Манзилли сотиб олиш (2)'!U$2)</f>
        <v>#REF!</v>
      </c>
      <c r="V1415" s="5" t="e">
        <f>++COUNTIFS(#REF!,'Манзилли сотиб олиш (2)'!$F1415,#REF!,'Манзилли сотиб олиш (2)'!V$3,#REF!,'Манзилли сотиб олиш (2)'!V$2)</f>
        <v>#REF!</v>
      </c>
      <c r="W1415" s="7" t="e">
        <f t="shared" si="288"/>
        <v>#REF!</v>
      </c>
      <c r="X1415" s="7">
        <f t="shared" si="289"/>
        <v>0</v>
      </c>
      <c r="Y1415" s="7">
        <f t="shared" si="290"/>
        <v>0</v>
      </c>
      <c r="Z1415" s="7">
        <f t="shared" si="289"/>
        <v>1</v>
      </c>
      <c r="AA1415" s="7">
        <v>123.75</v>
      </c>
      <c r="AB1415" s="7" t="e">
        <f t="shared" si="291"/>
        <v>#REF!</v>
      </c>
      <c r="AC1415" s="7" t="e">
        <f t="shared" si="292"/>
        <v>#REF!</v>
      </c>
      <c r="AD1415" s="12" t="e">
        <f>++VLOOKUP(F1415,#REF!,3,0)</f>
        <v>#REF!</v>
      </c>
      <c r="AE1415" s="10" t="s">
        <v>744</v>
      </c>
      <c r="AF1415" s="10" t="s">
        <v>1968</v>
      </c>
      <c r="AH1415" t="s">
        <v>2963</v>
      </c>
    </row>
    <row r="1416" spans="1:34" x14ac:dyDescent="0.25">
      <c r="A1416" s="5">
        <f t="shared" si="293"/>
        <v>8</v>
      </c>
      <c r="B1416" s="22" t="s">
        <v>744</v>
      </c>
      <c r="C1416" s="6" t="s">
        <v>1725</v>
      </c>
      <c r="D1416" s="5" t="s">
        <v>860</v>
      </c>
      <c r="E1416" s="7">
        <v>78148511</v>
      </c>
      <c r="F1416" s="7">
        <v>41404853150050</v>
      </c>
      <c r="G1416" s="7" t="s">
        <v>2680</v>
      </c>
      <c r="H1416" s="14">
        <v>45061</v>
      </c>
      <c r="I1416" s="5" t="s">
        <v>1126</v>
      </c>
      <c r="J1416" s="5" t="e">
        <f>++COUNTIFS(#REF!,'Манзилли сотиб олиш (2)'!$F1416,#REF!,'Манзилли сотиб олиш (2)'!J$3,#REF!,'Манзилли сотиб олиш (2)'!J$2)</f>
        <v>#REF!</v>
      </c>
      <c r="K1416" s="5" t="e">
        <f>++COUNTIFS(#REF!,'Манзилли сотиб олиш (2)'!$F1416,#REF!,'Манзилли сотиб олиш (2)'!K$3,#REF!,'Манзилли сотиб олиш (2)'!K$2)</f>
        <v>#REF!</v>
      </c>
      <c r="L1416" s="5" t="e">
        <f>++COUNTIFS(#REF!,'Манзилли сотиб олиш (2)'!$F1416,#REF!,'Манзилли сотиб олиш (2)'!L$3,#REF!,'Манзилли сотиб олиш (2)'!L$2)</f>
        <v>#REF!</v>
      </c>
      <c r="M1416" s="5" t="e">
        <f>++COUNTIFS(#REF!,'Манзилли сотиб олиш (2)'!$F1416,#REF!,'Манзилли сотиб олиш (2)'!M$3,#REF!,'Манзилли сотиб олиш (2)'!M$2)</f>
        <v>#REF!</v>
      </c>
      <c r="N1416" s="5" t="e">
        <f>++COUNTIFS(#REF!,'Манзилли сотиб олиш (2)'!$F1416,#REF!,'Манзилли сотиб олиш (2)'!N$3,#REF!,'Манзилли сотиб олиш (2)'!N$2)</f>
        <v>#REF!</v>
      </c>
      <c r="O1416" s="7" t="e">
        <f t="shared" si="285"/>
        <v>#REF!</v>
      </c>
      <c r="P1416" s="7">
        <f t="shared" si="286"/>
        <v>0</v>
      </c>
      <c r="Q1416" s="7">
        <f t="shared" si="287"/>
        <v>0</v>
      </c>
      <c r="R1416" s="5" t="e">
        <f>++COUNTIFS(#REF!,'Манзилли сотиб олиш (2)'!$F1416,#REF!,'Манзилли сотиб олиш (2)'!R$3,#REF!,'Манзилли сотиб олиш (2)'!R$2)</f>
        <v>#REF!</v>
      </c>
      <c r="S1416" s="5" t="e">
        <f>++COUNTIFS(#REF!,'Манзилли сотиб олиш (2)'!$F1416,#REF!,'Манзилли сотиб олиш (2)'!S$3,#REF!,'Манзилли сотиб олиш (2)'!S$2)</f>
        <v>#REF!</v>
      </c>
      <c r="T1416" s="19" t="e">
        <f>++COUNTIFS(#REF!,'Манзилли сотиб олиш (2)'!$F1416,#REF!,'Манзилли сотиб олиш (2)'!T$3,#REF!,'Манзилли сотиб олиш (2)'!T$2)</f>
        <v>#REF!</v>
      </c>
      <c r="U1416" s="5" t="e">
        <f>++COUNTIFS(#REF!,'Манзилли сотиб олиш (2)'!$F1416,#REF!,'Манзилли сотиб олиш (2)'!U$3,#REF!,'Манзилли сотиб олиш (2)'!U$2)</f>
        <v>#REF!</v>
      </c>
      <c r="V1416" s="5" t="e">
        <f>++COUNTIFS(#REF!,'Манзилли сотиб олиш (2)'!$F1416,#REF!,'Манзилли сотиб олиш (2)'!V$3,#REF!,'Манзилли сотиб олиш (2)'!V$2)</f>
        <v>#REF!</v>
      </c>
      <c r="W1416" s="7" t="e">
        <f t="shared" si="288"/>
        <v>#REF!</v>
      </c>
      <c r="X1416" s="7">
        <f t="shared" si="289"/>
        <v>0</v>
      </c>
      <c r="Y1416" s="7">
        <f t="shared" si="290"/>
        <v>0</v>
      </c>
      <c r="Z1416" s="7">
        <f t="shared" si="289"/>
        <v>0</v>
      </c>
      <c r="AA1416" s="7">
        <v>0</v>
      </c>
      <c r="AB1416" s="7" t="e">
        <f t="shared" si="291"/>
        <v>#REF!</v>
      </c>
      <c r="AC1416" s="7">
        <f t="shared" si="292"/>
        <v>0</v>
      </c>
      <c r="AD1416" s="12" t="e">
        <f>++VLOOKUP(F1416,#REF!,3,0)</f>
        <v>#REF!</v>
      </c>
      <c r="AE1416" s="10" t="s">
        <v>744</v>
      </c>
      <c r="AF1416" s="10" t="s">
        <v>1968</v>
      </c>
      <c r="AH1416" t="s">
        <v>2963</v>
      </c>
    </row>
    <row r="1417" spans="1:34" x14ac:dyDescent="0.25">
      <c r="A1417" s="5">
        <f t="shared" si="293"/>
        <v>9</v>
      </c>
      <c r="B1417" s="22" t="s">
        <v>744</v>
      </c>
      <c r="C1417" s="6" t="s">
        <v>1726</v>
      </c>
      <c r="D1417" s="5" t="s">
        <v>859</v>
      </c>
      <c r="E1417" s="7">
        <v>78156992</v>
      </c>
      <c r="F1417" s="7">
        <v>31904953150035</v>
      </c>
      <c r="G1417" s="7" t="s">
        <v>2681</v>
      </c>
      <c r="H1417" s="14">
        <v>45062</v>
      </c>
      <c r="I1417" s="5" t="s">
        <v>1126</v>
      </c>
      <c r="J1417" s="5" t="e">
        <f>++COUNTIFS(#REF!,'Манзилли сотиб олиш (2)'!$F1417,#REF!,'Манзилли сотиб олиш (2)'!J$3,#REF!,'Манзилли сотиб олиш (2)'!J$2)</f>
        <v>#REF!</v>
      </c>
      <c r="K1417" s="5" t="e">
        <f>++COUNTIFS(#REF!,'Манзилли сотиб олиш (2)'!$F1417,#REF!,'Манзилли сотиб олиш (2)'!K$3,#REF!,'Манзилли сотиб олиш (2)'!K$2)</f>
        <v>#REF!</v>
      </c>
      <c r="L1417" s="5" t="e">
        <f>++COUNTIFS(#REF!,'Манзилли сотиб олиш (2)'!$F1417,#REF!,'Манзилли сотиб олиш (2)'!L$3,#REF!,'Манзилли сотиб олиш (2)'!L$2)</f>
        <v>#REF!</v>
      </c>
      <c r="M1417" s="5" t="e">
        <f>++COUNTIFS(#REF!,'Манзилли сотиб олиш (2)'!$F1417,#REF!,'Манзилли сотиб олиш (2)'!M$3,#REF!,'Манзилли сотиб олиш (2)'!M$2)</f>
        <v>#REF!</v>
      </c>
      <c r="N1417" s="5" t="e">
        <f>++COUNTIFS(#REF!,'Манзилли сотиб олиш (2)'!$F1417,#REF!,'Манзилли сотиб олиш (2)'!N$3,#REF!,'Манзилли сотиб олиш (2)'!N$2)</f>
        <v>#REF!</v>
      </c>
      <c r="O1417" s="7" t="e">
        <f t="shared" si="285"/>
        <v>#REF!</v>
      </c>
      <c r="P1417" s="7">
        <f t="shared" si="286"/>
        <v>0</v>
      </c>
      <c r="Q1417" s="7">
        <f t="shared" si="287"/>
        <v>0</v>
      </c>
      <c r="R1417" s="5" t="e">
        <f>++COUNTIFS(#REF!,'Манзилли сотиб олиш (2)'!$F1417,#REF!,'Манзилли сотиб олиш (2)'!R$3,#REF!,'Манзилли сотиб олиш (2)'!R$2)</f>
        <v>#REF!</v>
      </c>
      <c r="S1417" s="5" t="e">
        <f>++COUNTIFS(#REF!,'Манзилли сотиб олиш (2)'!$F1417,#REF!,'Манзилли сотиб олиш (2)'!S$3,#REF!,'Манзилли сотиб олиш (2)'!S$2)</f>
        <v>#REF!</v>
      </c>
      <c r="T1417" s="5" t="e">
        <f>++COUNTIFS(#REF!,'Манзилли сотиб олиш (2)'!$F1417,#REF!,'Манзилли сотиб олиш (2)'!T$3,#REF!,'Манзилли сотиб олиш (2)'!T$2)</f>
        <v>#REF!</v>
      </c>
      <c r="U1417" s="5" t="e">
        <f>++COUNTIFS(#REF!,'Манзилли сотиб олиш (2)'!$F1417,#REF!,'Манзилли сотиб олиш (2)'!U$3,#REF!,'Манзилли сотиб олиш (2)'!U$2)</f>
        <v>#REF!</v>
      </c>
      <c r="V1417" s="5" t="e">
        <f>++COUNTIFS(#REF!,'Манзилли сотиб олиш (2)'!$F1417,#REF!,'Манзилли сотиб олиш (2)'!V$3,#REF!,'Манзилли сотиб олиш (2)'!V$2)</f>
        <v>#REF!</v>
      </c>
      <c r="W1417" s="7" t="e">
        <f t="shared" si="288"/>
        <v>#REF!</v>
      </c>
      <c r="X1417" s="7">
        <f t="shared" si="289"/>
        <v>1</v>
      </c>
      <c r="Y1417" s="7">
        <f t="shared" si="290"/>
        <v>139</v>
      </c>
      <c r="Z1417" s="7">
        <f t="shared" si="289"/>
        <v>1</v>
      </c>
      <c r="AA1417" s="7">
        <v>139</v>
      </c>
      <c r="AB1417" s="7" t="e">
        <f t="shared" si="291"/>
        <v>#REF!</v>
      </c>
      <c r="AC1417" s="7" t="e">
        <f t="shared" si="292"/>
        <v>#REF!</v>
      </c>
      <c r="AD1417" s="12" t="e">
        <f>++VLOOKUP(F1417,#REF!,3,0)</f>
        <v>#REF!</v>
      </c>
      <c r="AE1417" s="10" t="s">
        <v>744</v>
      </c>
      <c r="AF1417" s="10" t="s">
        <v>1012</v>
      </c>
      <c r="AH1417" t="s">
        <v>2963</v>
      </c>
    </row>
    <row r="1418" spans="1:34" x14ac:dyDescent="0.25">
      <c r="A1418" s="5">
        <f t="shared" si="293"/>
        <v>10</v>
      </c>
      <c r="B1418" s="22" t="s">
        <v>744</v>
      </c>
      <c r="C1418" s="6" t="s">
        <v>1727</v>
      </c>
      <c r="D1418" s="5" t="s">
        <v>858</v>
      </c>
      <c r="E1418" s="7">
        <v>78156543</v>
      </c>
      <c r="F1418" s="7">
        <v>32709987180028</v>
      </c>
      <c r="G1418" s="7" t="s">
        <v>2682</v>
      </c>
      <c r="H1418" s="14">
        <v>45062</v>
      </c>
      <c r="I1418" s="5" t="s">
        <v>1126</v>
      </c>
      <c r="J1418" s="5" t="e">
        <f>++COUNTIFS(#REF!,'Манзилли сотиб олиш (2)'!$F1418,#REF!,'Манзилли сотиб олиш (2)'!J$3,#REF!,'Манзилли сотиб олиш (2)'!J$2)</f>
        <v>#REF!</v>
      </c>
      <c r="K1418" s="5" t="e">
        <f>++COUNTIFS(#REF!,'Манзилли сотиб олиш (2)'!$F1418,#REF!,'Манзилли сотиб олиш (2)'!K$3,#REF!,'Манзилли сотиб олиш (2)'!K$2)</f>
        <v>#REF!</v>
      </c>
      <c r="L1418" s="5" t="e">
        <f>++COUNTIFS(#REF!,'Манзилли сотиб олиш (2)'!$F1418,#REF!,'Манзилли сотиб олиш (2)'!L$3,#REF!,'Манзилли сотиб олиш (2)'!L$2)</f>
        <v>#REF!</v>
      </c>
      <c r="M1418" s="5" t="e">
        <f>++COUNTIFS(#REF!,'Манзилли сотиб олиш (2)'!$F1418,#REF!,'Манзилли сотиб олиш (2)'!M$3,#REF!,'Манзилли сотиб олиш (2)'!M$2)</f>
        <v>#REF!</v>
      </c>
      <c r="N1418" s="5" t="e">
        <f>++COUNTIFS(#REF!,'Манзилли сотиб олиш (2)'!$F1418,#REF!,'Манзилли сотиб олиш (2)'!N$3,#REF!,'Манзилли сотиб олиш (2)'!N$2)</f>
        <v>#REF!</v>
      </c>
      <c r="O1418" s="7" t="e">
        <f t="shared" si="285"/>
        <v>#REF!</v>
      </c>
      <c r="P1418" s="7">
        <f t="shared" si="286"/>
        <v>0</v>
      </c>
      <c r="Q1418" s="7">
        <f t="shared" si="287"/>
        <v>0</v>
      </c>
      <c r="R1418" s="5" t="e">
        <f>++COUNTIFS(#REF!,'Манзилли сотиб олиш (2)'!$F1418,#REF!,'Манзилли сотиб олиш (2)'!R$3,#REF!,'Манзилли сотиб олиш (2)'!R$2)</f>
        <v>#REF!</v>
      </c>
      <c r="S1418" s="5" t="e">
        <f>++COUNTIFS(#REF!,'Манзилли сотиб олиш (2)'!$F1418,#REF!,'Манзилли сотиб олиш (2)'!S$3,#REF!,'Манзилли сотиб олиш (2)'!S$2)</f>
        <v>#REF!</v>
      </c>
      <c r="T1418" s="19" t="e">
        <f>++COUNTIFS(#REF!,'Манзилли сотиб олиш (2)'!$F1418,#REF!,'Манзилли сотиб олиш (2)'!T$3,#REF!,'Манзилли сотиб олиш (2)'!T$2)</f>
        <v>#REF!</v>
      </c>
      <c r="U1418" s="5" t="e">
        <f>++COUNTIFS(#REF!,'Манзилли сотиб олиш (2)'!$F1418,#REF!,'Манзилли сотиб олиш (2)'!U$3,#REF!,'Манзилли сотиб олиш (2)'!U$2)</f>
        <v>#REF!</v>
      </c>
      <c r="V1418" s="5" t="e">
        <f>++COUNTIFS(#REF!,'Манзилли сотиб олиш (2)'!$F1418,#REF!,'Манзилли сотиб олиш (2)'!V$3,#REF!,'Манзилли сотиб олиш (2)'!V$2)</f>
        <v>#REF!</v>
      </c>
      <c r="W1418" s="7" t="e">
        <f t="shared" si="288"/>
        <v>#REF!</v>
      </c>
      <c r="X1418" s="7">
        <f t="shared" si="289"/>
        <v>1</v>
      </c>
      <c r="Y1418" s="7">
        <f t="shared" si="290"/>
        <v>129.19999999999999</v>
      </c>
      <c r="Z1418" s="7">
        <f t="shared" si="289"/>
        <v>1</v>
      </c>
      <c r="AA1418" s="7">
        <v>129.19999999999999</v>
      </c>
      <c r="AB1418" s="7" t="e">
        <f t="shared" si="291"/>
        <v>#REF!</v>
      </c>
      <c r="AC1418" s="7" t="e">
        <f t="shared" si="292"/>
        <v>#REF!</v>
      </c>
      <c r="AD1418" s="12" t="e">
        <f>++VLOOKUP(F1418,#REF!,3,0)</f>
        <v>#REF!</v>
      </c>
      <c r="AE1418" s="10" t="s">
        <v>744</v>
      </c>
      <c r="AF1418" s="10" t="s">
        <v>1968</v>
      </c>
      <c r="AH1418" t="s">
        <v>2963</v>
      </c>
    </row>
    <row r="1419" spans="1:34" x14ac:dyDescent="0.25">
      <c r="A1419" s="5">
        <f t="shared" si="293"/>
        <v>11</v>
      </c>
      <c r="B1419" s="22" t="s">
        <v>744</v>
      </c>
      <c r="C1419" s="6" t="s">
        <v>1731</v>
      </c>
      <c r="D1419" s="5" t="s">
        <v>854</v>
      </c>
      <c r="E1419" s="7">
        <v>78184995</v>
      </c>
      <c r="F1419" s="7">
        <v>42204923150020</v>
      </c>
      <c r="G1419" s="7" t="s">
        <v>2686</v>
      </c>
      <c r="H1419" s="14">
        <v>45063</v>
      </c>
      <c r="I1419" s="5" t="s">
        <v>1125</v>
      </c>
      <c r="J1419" s="5" t="e">
        <f>++COUNTIFS(#REF!,'Манзилли сотиб олиш (2)'!$F1419,#REF!,'Манзилли сотиб олиш (2)'!J$3,#REF!,'Манзилли сотиб олиш (2)'!J$2)</f>
        <v>#REF!</v>
      </c>
      <c r="K1419" s="5" t="e">
        <f>++COUNTIFS(#REF!,'Манзилли сотиб олиш (2)'!$F1419,#REF!,'Манзилли сотиб олиш (2)'!K$3,#REF!,'Манзилли сотиб олиш (2)'!K$2)</f>
        <v>#REF!</v>
      </c>
      <c r="L1419" s="5" t="e">
        <f>++COUNTIFS(#REF!,'Манзилли сотиб олиш (2)'!$F1419,#REF!,'Манзилли сотиб олиш (2)'!L$3,#REF!,'Манзилли сотиб олиш (2)'!L$2)</f>
        <v>#REF!</v>
      </c>
      <c r="M1419" s="5" t="e">
        <f>++COUNTIFS(#REF!,'Манзилли сотиб олиш (2)'!$F1419,#REF!,'Манзилли сотиб олиш (2)'!M$3,#REF!,'Манзилли сотиб олиш (2)'!M$2)</f>
        <v>#REF!</v>
      </c>
      <c r="N1419" s="5" t="e">
        <f>++COUNTIFS(#REF!,'Манзилли сотиб олиш (2)'!$F1419,#REF!,'Манзилли сотиб олиш (2)'!N$3,#REF!,'Манзилли сотиб олиш (2)'!N$2)</f>
        <v>#REF!</v>
      </c>
      <c r="O1419" s="7" t="e">
        <f t="shared" si="285"/>
        <v>#REF!</v>
      </c>
      <c r="P1419" s="7">
        <f t="shared" si="286"/>
        <v>1</v>
      </c>
      <c r="Q1419" s="7">
        <f t="shared" si="287"/>
        <v>171</v>
      </c>
      <c r="R1419" s="5" t="e">
        <f>++COUNTIFS(#REF!,'Манзилли сотиб олиш (2)'!$F1419,#REF!,'Манзилли сотиб олиш (2)'!R$3,#REF!,'Манзилли сотиб олиш (2)'!R$2)</f>
        <v>#REF!</v>
      </c>
      <c r="S1419" s="5" t="e">
        <f>++COUNTIFS(#REF!,'Манзилли сотиб олиш (2)'!$F1419,#REF!,'Манзилли сотиб олиш (2)'!S$3,#REF!,'Манзилли сотиб олиш (2)'!S$2)</f>
        <v>#REF!</v>
      </c>
      <c r="T1419" s="5" t="e">
        <f>++COUNTIFS(#REF!,'Манзилли сотиб олиш (2)'!$F1419,#REF!,'Манзилли сотиб олиш (2)'!T$3,#REF!,'Манзилли сотиб олиш (2)'!T$2)</f>
        <v>#REF!</v>
      </c>
      <c r="U1419" s="5" t="e">
        <f>++COUNTIFS(#REF!,'Манзилли сотиб олиш (2)'!$F1419,#REF!,'Манзилли сотиб олиш (2)'!U$3,#REF!,'Манзилли сотиб олиш (2)'!U$2)</f>
        <v>#REF!</v>
      </c>
      <c r="V1419" s="5" t="e">
        <f>++COUNTIFS(#REF!,'Манзилли сотиб олиш (2)'!$F1419,#REF!,'Манзилли сотиб олиш (2)'!V$3,#REF!,'Манзилли сотиб олиш (2)'!V$2)</f>
        <v>#REF!</v>
      </c>
      <c r="W1419" s="7" t="e">
        <f t="shared" si="288"/>
        <v>#REF!</v>
      </c>
      <c r="X1419" s="7">
        <f t="shared" si="289"/>
        <v>0</v>
      </c>
      <c r="Y1419" s="7">
        <f t="shared" si="290"/>
        <v>0</v>
      </c>
      <c r="Z1419" s="7">
        <f t="shared" si="289"/>
        <v>1</v>
      </c>
      <c r="AA1419" s="7">
        <v>171</v>
      </c>
      <c r="AB1419" s="7" t="e">
        <f t="shared" si="291"/>
        <v>#REF!</v>
      </c>
      <c r="AC1419" s="7" t="e">
        <f t="shared" si="292"/>
        <v>#REF!</v>
      </c>
      <c r="AD1419" s="12" t="e">
        <f>++VLOOKUP(F1419,#REF!,3,0)</f>
        <v>#REF!</v>
      </c>
      <c r="AE1419" s="10" t="s">
        <v>744</v>
      </c>
      <c r="AF1419" s="10" t="s">
        <v>1012</v>
      </c>
      <c r="AH1419" t="s">
        <v>2963</v>
      </c>
    </row>
    <row r="1420" spans="1:34" x14ac:dyDescent="0.25">
      <c r="A1420" s="5">
        <f t="shared" si="293"/>
        <v>12</v>
      </c>
      <c r="B1420" s="22" t="s">
        <v>744</v>
      </c>
      <c r="C1420" s="6" t="s">
        <v>1732</v>
      </c>
      <c r="D1420" s="5" t="s">
        <v>853</v>
      </c>
      <c r="E1420" s="7">
        <v>78204097</v>
      </c>
      <c r="F1420" s="7">
        <v>31006923150017</v>
      </c>
      <c r="G1420" s="7" t="s">
        <v>2687</v>
      </c>
      <c r="H1420" s="14">
        <v>45064</v>
      </c>
      <c r="I1420" s="5" t="s">
        <v>1126</v>
      </c>
      <c r="J1420" s="5" t="e">
        <f>++COUNTIFS(#REF!,'Манзилли сотиб олиш (2)'!$F1420,#REF!,'Манзилли сотиб олиш (2)'!J$3,#REF!,'Манзилли сотиб олиш (2)'!J$2)</f>
        <v>#REF!</v>
      </c>
      <c r="K1420" s="5" t="e">
        <f>++COUNTIFS(#REF!,'Манзилли сотиб олиш (2)'!$F1420,#REF!,'Манзилли сотиб олиш (2)'!K$3,#REF!,'Манзилли сотиб олиш (2)'!K$2)</f>
        <v>#REF!</v>
      </c>
      <c r="L1420" s="5" t="e">
        <f>++COUNTIFS(#REF!,'Манзилли сотиб олиш (2)'!$F1420,#REF!,'Манзилли сотиб олиш (2)'!L$3,#REF!,'Манзилли сотиб олиш (2)'!L$2)</f>
        <v>#REF!</v>
      </c>
      <c r="M1420" s="5" t="e">
        <f>++COUNTIFS(#REF!,'Манзилли сотиб олиш (2)'!$F1420,#REF!,'Манзилли сотиб олиш (2)'!M$3,#REF!,'Манзилли сотиб олиш (2)'!M$2)</f>
        <v>#REF!</v>
      </c>
      <c r="N1420" s="5" t="e">
        <f>++COUNTIFS(#REF!,'Манзилли сотиб олиш (2)'!$F1420,#REF!,'Манзилли сотиб олиш (2)'!N$3,#REF!,'Манзилли сотиб олиш (2)'!N$2)</f>
        <v>#REF!</v>
      </c>
      <c r="O1420" s="7" t="e">
        <f t="shared" si="285"/>
        <v>#REF!</v>
      </c>
      <c r="P1420" s="7">
        <f t="shared" si="286"/>
        <v>0</v>
      </c>
      <c r="Q1420" s="7">
        <f t="shared" si="287"/>
        <v>0</v>
      </c>
      <c r="R1420" s="5" t="e">
        <f>++COUNTIFS(#REF!,'Манзилли сотиб олиш (2)'!$F1420,#REF!,'Манзилли сотиб олиш (2)'!R$3,#REF!,'Манзилли сотиб олиш (2)'!R$2)</f>
        <v>#REF!</v>
      </c>
      <c r="S1420" s="5" t="e">
        <f>++COUNTIFS(#REF!,'Манзилли сотиб олиш (2)'!$F1420,#REF!,'Манзилли сотиб олиш (2)'!S$3,#REF!,'Манзилли сотиб олиш (2)'!S$2)</f>
        <v>#REF!</v>
      </c>
      <c r="T1420" s="5" t="e">
        <f>++COUNTIFS(#REF!,'Манзилли сотиб олиш (2)'!$F1420,#REF!,'Манзилли сотиб олиш (2)'!T$3,#REF!,'Манзилли сотиб олиш (2)'!T$2)</f>
        <v>#REF!</v>
      </c>
      <c r="U1420" s="5" t="e">
        <f>++COUNTIFS(#REF!,'Манзилли сотиб олиш (2)'!$F1420,#REF!,'Манзилли сотиб олиш (2)'!U$3,#REF!,'Манзилли сотиб олиш (2)'!U$2)</f>
        <v>#REF!</v>
      </c>
      <c r="V1420" s="5" t="e">
        <f>++COUNTIFS(#REF!,'Манзилли сотиб олиш (2)'!$F1420,#REF!,'Манзилли сотиб олиш (2)'!V$3,#REF!,'Манзилли сотиб олиш (2)'!V$2)</f>
        <v>#REF!</v>
      </c>
      <c r="W1420" s="7" t="e">
        <f t="shared" si="288"/>
        <v>#REF!</v>
      </c>
      <c r="X1420" s="7">
        <f t="shared" si="289"/>
        <v>1</v>
      </c>
      <c r="Y1420" s="7">
        <f t="shared" si="290"/>
        <v>216</v>
      </c>
      <c r="Z1420" s="7">
        <f t="shared" si="289"/>
        <v>1</v>
      </c>
      <c r="AA1420" s="7">
        <v>216</v>
      </c>
      <c r="AB1420" s="7" t="e">
        <f t="shared" si="291"/>
        <v>#REF!</v>
      </c>
      <c r="AC1420" s="7" t="e">
        <f t="shared" si="292"/>
        <v>#REF!</v>
      </c>
      <c r="AD1420" s="12" t="e">
        <f>++VLOOKUP(F1420,#REF!,3,0)</f>
        <v>#REF!</v>
      </c>
      <c r="AE1420" s="10" t="s">
        <v>223</v>
      </c>
      <c r="AF1420" s="10" t="s">
        <v>1028</v>
      </c>
      <c r="AH1420" t="s">
        <v>2963</v>
      </c>
    </row>
    <row r="1421" spans="1:34" x14ac:dyDescent="0.25">
      <c r="A1421" s="5">
        <f t="shared" si="293"/>
        <v>13</v>
      </c>
      <c r="B1421" s="22" t="s">
        <v>744</v>
      </c>
      <c r="C1421" s="6" t="s">
        <v>1734</v>
      </c>
      <c r="D1421" s="5" t="s">
        <v>851</v>
      </c>
      <c r="E1421" s="7">
        <v>78215418</v>
      </c>
      <c r="F1421" s="7">
        <v>30512903150010</v>
      </c>
      <c r="G1421" s="7" t="s">
        <v>2689</v>
      </c>
      <c r="H1421" s="14">
        <v>45064</v>
      </c>
      <c r="I1421" s="5" t="s">
        <v>1126</v>
      </c>
      <c r="J1421" s="5" t="e">
        <f>++COUNTIFS(#REF!,'Манзилли сотиб олиш (2)'!$F1421,#REF!,'Манзилли сотиб олиш (2)'!J$3,#REF!,'Манзилли сотиб олиш (2)'!J$2)</f>
        <v>#REF!</v>
      </c>
      <c r="K1421" s="5" t="e">
        <f>++COUNTIFS(#REF!,'Манзилли сотиб олиш (2)'!$F1421,#REF!,'Манзилли сотиб олиш (2)'!K$3,#REF!,'Манзилли сотиб олиш (2)'!K$2)</f>
        <v>#REF!</v>
      </c>
      <c r="L1421" s="5" t="e">
        <f>++COUNTIFS(#REF!,'Манзилли сотиб олиш (2)'!$F1421,#REF!,'Манзилли сотиб олиш (2)'!L$3,#REF!,'Манзилли сотиб олиш (2)'!L$2)</f>
        <v>#REF!</v>
      </c>
      <c r="M1421" s="5" t="e">
        <f>++COUNTIFS(#REF!,'Манзилли сотиб олиш (2)'!$F1421,#REF!,'Манзилли сотиб олиш (2)'!M$3,#REF!,'Манзилли сотиб олиш (2)'!M$2)</f>
        <v>#REF!</v>
      </c>
      <c r="N1421" s="5" t="e">
        <f>++COUNTIFS(#REF!,'Манзилли сотиб олиш (2)'!$F1421,#REF!,'Манзилли сотиб олиш (2)'!N$3,#REF!,'Манзилли сотиб олиш (2)'!N$2)</f>
        <v>#REF!</v>
      </c>
      <c r="O1421" s="7" t="e">
        <f t="shared" si="285"/>
        <v>#REF!</v>
      </c>
      <c r="P1421" s="7">
        <f t="shared" si="286"/>
        <v>0</v>
      </c>
      <c r="Q1421" s="7">
        <f t="shared" si="287"/>
        <v>0</v>
      </c>
      <c r="R1421" s="5" t="e">
        <f>++COUNTIFS(#REF!,'Манзилли сотиб олиш (2)'!$F1421,#REF!,'Манзилли сотиб олиш (2)'!R$3,#REF!,'Манзилли сотиб олиш (2)'!R$2)</f>
        <v>#REF!</v>
      </c>
      <c r="S1421" s="5" t="e">
        <f>++COUNTIFS(#REF!,'Манзилли сотиб олиш (2)'!$F1421,#REF!,'Манзилли сотиб олиш (2)'!S$3,#REF!,'Манзилли сотиб олиш (2)'!S$2)</f>
        <v>#REF!</v>
      </c>
      <c r="T1421" s="19" t="e">
        <f>++COUNTIFS(#REF!,'Манзилли сотиб олиш (2)'!$F1421,#REF!,'Манзилли сотиб олиш (2)'!T$3,#REF!,'Манзилли сотиб олиш (2)'!T$2)</f>
        <v>#REF!</v>
      </c>
      <c r="U1421" s="5" t="e">
        <f>++COUNTIFS(#REF!,'Манзилли сотиб олиш (2)'!$F1421,#REF!,'Манзилли сотиб олиш (2)'!U$3,#REF!,'Манзилли сотиб олиш (2)'!U$2)</f>
        <v>#REF!</v>
      </c>
      <c r="V1421" s="5" t="e">
        <f>++COUNTIFS(#REF!,'Манзилли сотиб олиш (2)'!$F1421,#REF!,'Манзилли сотиб олиш (2)'!V$3,#REF!,'Манзилли сотиб олиш (2)'!V$2)</f>
        <v>#REF!</v>
      </c>
      <c r="W1421" s="7" t="e">
        <f t="shared" si="288"/>
        <v>#REF!</v>
      </c>
      <c r="X1421" s="7">
        <f t="shared" si="289"/>
        <v>1</v>
      </c>
      <c r="Y1421" s="7">
        <f t="shared" si="290"/>
        <v>121.1</v>
      </c>
      <c r="Z1421" s="7">
        <f t="shared" si="289"/>
        <v>1</v>
      </c>
      <c r="AA1421" s="7">
        <v>121.1</v>
      </c>
      <c r="AB1421" s="7" t="e">
        <f t="shared" si="291"/>
        <v>#REF!</v>
      </c>
      <c r="AC1421" s="7" t="e">
        <f t="shared" si="292"/>
        <v>#REF!</v>
      </c>
      <c r="AD1421" s="12" t="e">
        <f>++VLOOKUP(F1421,#REF!,3,0)</f>
        <v>#REF!</v>
      </c>
      <c r="AE1421" s="10" t="s">
        <v>744</v>
      </c>
      <c r="AF1421" s="10" t="s">
        <v>1007</v>
      </c>
      <c r="AH1421" t="s">
        <v>2963</v>
      </c>
    </row>
    <row r="1422" spans="1:34" x14ac:dyDescent="0.25">
      <c r="A1422" s="5">
        <f t="shared" si="293"/>
        <v>14</v>
      </c>
      <c r="B1422" s="22" t="s">
        <v>744</v>
      </c>
      <c r="C1422" s="6" t="s">
        <v>1736</v>
      </c>
      <c r="D1422" s="5" t="s">
        <v>849</v>
      </c>
      <c r="E1422" s="7">
        <v>78257385</v>
      </c>
      <c r="F1422" s="7">
        <v>41302743150024</v>
      </c>
      <c r="G1422" s="7" t="s">
        <v>2690</v>
      </c>
      <c r="H1422" s="14">
        <v>45069</v>
      </c>
      <c r="I1422" s="5" t="s">
        <v>1125</v>
      </c>
      <c r="J1422" s="5" t="e">
        <f>++COUNTIFS(#REF!,'Манзилли сотиб олиш (2)'!$F1422,#REF!,'Манзилли сотиб олиш (2)'!J$3,#REF!,'Манзилли сотиб олиш (2)'!J$2)</f>
        <v>#REF!</v>
      </c>
      <c r="K1422" s="5" t="e">
        <f>++COUNTIFS(#REF!,'Манзилли сотиб олиш (2)'!$F1422,#REF!,'Манзилли сотиб олиш (2)'!K$3,#REF!,'Манзилли сотиб олиш (2)'!K$2)</f>
        <v>#REF!</v>
      </c>
      <c r="L1422" s="5" t="e">
        <f>++COUNTIFS(#REF!,'Манзилли сотиб олиш (2)'!$F1422,#REF!,'Манзилли сотиб олиш (2)'!L$3,#REF!,'Манзилли сотиб олиш (2)'!L$2)</f>
        <v>#REF!</v>
      </c>
      <c r="M1422" s="5" t="e">
        <f>++COUNTIFS(#REF!,'Манзилли сотиб олиш (2)'!$F1422,#REF!,'Манзилли сотиб олиш (2)'!M$3,#REF!,'Манзилли сотиб олиш (2)'!M$2)</f>
        <v>#REF!</v>
      </c>
      <c r="N1422" s="5" t="e">
        <f>++COUNTIFS(#REF!,'Манзилли сотиб олиш (2)'!$F1422,#REF!,'Манзилли сотиб олиш (2)'!N$3,#REF!,'Манзилли сотиб олиш (2)'!N$2)</f>
        <v>#REF!</v>
      </c>
      <c r="O1422" s="7" t="e">
        <f t="shared" si="285"/>
        <v>#REF!</v>
      </c>
      <c r="P1422" s="7">
        <f t="shared" si="286"/>
        <v>1</v>
      </c>
      <c r="Q1422" s="7">
        <f t="shared" si="287"/>
        <v>44</v>
      </c>
      <c r="R1422" s="5" t="e">
        <f>++COUNTIFS(#REF!,'Манзилли сотиб олиш (2)'!$F1422,#REF!,'Манзилли сотиб олиш (2)'!R$3,#REF!,'Манзилли сотиб олиш (2)'!R$2)</f>
        <v>#REF!</v>
      </c>
      <c r="S1422" s="5" t="e">
        <f>++COUNTIFS(#REF!,'Манзилли сотиб олиш (2)'!$F1422,#REF!,'Манзилли сотиб олиш (2)'!S$3,#REF!,'Манзилли сотиб олиш (2)'!S$2)</f>
        <v>#REF!</v>
      </c>
      <c r="T1422" s="5" t="e">
        <f>++COUNTIFS(#REF!,'Манзилли сотиб олиш (2)'!$F1422,#REF!,'Манзилли сотиб олиш (2)'!T$3,#REF!,'Манзилли сотиб олиш (2)'!T$2)</f>
        <v>#REF!</v>
      </c>
      <c r="U1422" s="5" t="e">
        <f>++COUNTIFS(#REF!,'Манзилли сотиб олиш (2)'!$F1422,#REF!,'Манзилли сотиб олиш (2)'!U$3,#REF!,'Манзилли сотиб олиш (2)'!U$2)</f>
        <v>#REF!</v>
      </c>
      <c r="V1422" s="5" t="e">
        <f>++COUNTIFS(#REF!,'Манзилли сотиб олиш (2)'!$F1422,#REF!,'Манзилли сотиб олиш (2)'!V$3,#REF!,'Манзилли сотиб олиш (2)'!V$2)</f>
        <v>#REF!</v>
      </c>
      <c r="W1422" s="7" t="e">
        <f t="shared" si="288"/>
        <v>#REF!</v>
      </c>
      <c r="X1422" s="7">
        <f t="shared" si="289"/>
        <v>0</v>
      </c>
      <c r="Y1422" s="7">
        <f t="shared" si="290"/>
        <v>0</v>
      </c>
      <c r="Z1422" s="7">
        <f t="shared" si="289"/>
        <v>1</v>
      </c>
      <c r="AA1422" s="7">
        <v>44</v>
      </c>
      <c r="AB1422" s="7" t="e">
        <f t="shared" si="291"/>
        <v>#REF!</v>
      </c>
      <c r="AC1422" s="7" t="e">
        <f t="shared" si="292"/>
        <v>#REF!</v>
      </c>
      <c r="AD1422" s="12" t="e">
        <f>++VLOOKUP(F1422,#REF!,3,0)</f>
        <v>#REF!</v>
      </c>
      <c r="AE1422" s="10" t="s">
        <v>744</v>
      </c>
      <c r="AF1422" s="10" t="s">
        <v>999</v>
      </c>
      <c r="AH1422" t="s">
        <v>2963</v>
      </c>
    </row>
    <row r="1423" spans="1:34" x14ac:dyDescent="0.25">
      <c r="A1423" s="5">
        <f t="shared" si="293"/>
        <v>15</v>
      </c>
      <c r="B1423" s="22" t="s">
        <v>744</v>
      </c>
      <c r="C1423" s="6" t="s">
        <v>1737</v>
      </c>
      <c r="D1423" s="5" t="s">
        <v>848</v>
      </c>
      <c r="E1423" s="7">
        <v>78261903</v>
      </c>
      <c r="F1423" s="7">
        <v>41707853150045</v>
      </c>
      <c r="G1423" s="7" t="s">
        <v>2691</v>
      </c>
      <c r="H1423" s="14">
        <v>45069</v>
      </c>
      <c r="I1423" s="5" t="s">
        <v>1125</v>
      </c>
      <c r="J1423" s="5" t="e">
        <f>++COUNTIFS(#REF!,'Манзилли сотиб олиш (2)'!$F1423,#REF!,'Манзилли сотиб олиш (2)'!J$3,#REF!,'Манзилли сотиб олиш (2)'!J$2)</f>
        <v>#REF!</v>
      </c>
      <c r="K1423" s="5" t="e">
        <f>++COUNTIFS(#REF!,'Манзилли сотиб олиш (2)'!$F1423,#REF!,'Манзилли сотиб олиш (2)'!K$3,#REF!,'Манзилли сотиб олиш (2)'!K$2)</f>
        <v>#REF!</v>
      </c>
      <c r="L1423" s="5" t="e">
        <f>++COUNTIFS(#REF!,'Манзилли сотиб олиш (2)'!$F1423,#REF!,'Манзилли сотиб олиш (2)'!L$3,#REF!,'Манзилли сотиб олиш (2)'!L$2)</f>
        <v>#REF!</v>
      </c>
      <c r="M1423" s="5" t="e">
        <f>++COUNTIFS(#REF!,'Манзилли сотиб олиш (2)'!$F1423,#REF!,'Манзилли сотиб олиш (2)'!M$3,#REF!,'Манзилли сотиб олиш (2)'!M$2)</f>
        <v>#REF!</v>
      </c>
      <c r="N1423" s="5" t="e">
        <f>++COUNTIFS(#REF!,'Манзилли сотиб олиш (2)'!$F1423,#REF!,'Манзилли сотиб олиш (2)'!N$3,#REF!,'Манзилли сотиб олиш (2)'!N$2)</f>
        <v>#REF!</v>
      </c>
      <c r="O1423" s="7" t="e">
        <f t="shared" si="285"/>
        <v>#REF!</v>
      </c>
      <c r="P1423" s="7">
        <f t="shared" si="286"/>
        <v>1</v>
      </c>
      <c r="Q1423" s="7">
        <f t="shared" si="287"/>
        <v>323</v>
      </c>
      <c r="R1423" s="5" t="e">
        <f>++COUNTIFS(#REF!,'Манзилли сотиб олиш (2)'!$F1423,#REF!,'Манзилли сотиб олиш (2)'!R$3,#REF!,'Манзилли сотиб олиш (2)'!R$2)</f>
        <v>#REF!</v>
      </c>
      <c r="S1423" s="5" t="e">
        <f>++COUNTIFS(#REF!,'Манзилли сотиб олиш (2)'!$F1423,#REF!,'Манзилли сотиб олиш (2)'!S$3,#REF!,'Манзилли сотиб олиш (2)'!S$2)</f>
        <v>#REF!</v>
      </c>
      <c r="T1423" s="5" t="e">
        <f>++COUNTIFS(#REF!,'Манзилли сотиб олиш (2)'!$F1423,#REF!,'Манзилли сотиб олиш (2)'!T$3,#REF!,'Манзилли сотиб олиш (2)'!T$2)</f>
        <v>#REF!</v>
      </c>
      <c r="U1423" s="5" t="e">
        <f>++COUNTIFS(#REF!,'Манзилли сотиб олиш (2)'!$F1423,#REF!,'Манзилли сотиб олиш (2)'!U$3,#REF!,'Манзилли сотиб олиш (2)'!U$2)</f>
        <v>#REF!</v>
      </c>
      <c r="V1423" s="5" t="e">
        <f>++COUNTIFS(#REF!,'Манзилли сотиб олиш (2)'!$F1423,#REF!,'Манзилли сотиб олиш (2)'!V$3,#REF!,'Манзилли сотиб олиш (2)'!V$2)</f>
        <v>#REF!</v>
      </c>
      <c r="W1423" s="7" t="e">
        <f t="shared" si="288"/>
        <v>#REF!</v>
      </c>
      <c r="X1423" s="7">
        <f t="shared" si="289"/>
        <v>0</v>
      </c>
      <c r="Y1423" s="7">
        <f t="shared" si="290"/>
        <v>0</v>
      </c>
      <c r="Z1423" s="7">
        <f t="shared" si="289"/>
        <v>1</v>
      </c>
      <c r="AA1423" s="7">
        <v>323</v>
      </c>
      <c r="AB1423" s="7" t="e">
        <f t="shared" si="291"/>
        <v>#REF!</v>
      </c>
      <c r="AC1423" s="7" t="e">
        <f t="shared" si="292"/>
        <v>#REF!</v>
      </c>
      <c r="AD1423" s="12" t="e">
        <f>++VLOOKUP(F1423,#REF!,3,0)</f>
        <v>#REF!</v>
      </c>
      <c r="AE1423" s="10" t="s">
        <v>317</v>
      </c>
      <c r="AF1423" s="10" t="s">
        <v>1961</v>
      </c>
      <c r="AH1423" t="s">
        <v>2963</v>
      </c>
    </row>
    <row r="1424" spans="1:34" x14ac:dyDescent="0.25">
      <c r="A1424" s="5">
        <f t="shared" si="293"/>
        <v>16</v>
      </c>
      <c r="B1424" s="22" t="s">
        <v>744</v>
      </c>
      <c r="C1424" s="6" t="s">
        <v>1738</v>
      </c>
      <c r="D1424" s="5" t="s">
        <v>847</v>
      </c>
      <c r="E1424" s="7">
        <v>78221789</v>
      </c>
      <c r="F1424" s="7">
        <v>50107007180029</v>
      </c>
      <c r="G1424" s="7" t="s">
        <v>2692</v>
      </c>
      <c r="H1424" s="14">
        <v>45069</v>
      </c>
      <c r="I1424" s="5" t="s">
        <v>1125</v>
      </c>
      <c r="J1424" s="5" t="e">
        <f>++COUNTIFS(#REF!,'Манзилли сотиб олиш (2)'!$F1424,#REF!,'Манзилли сотиб олиш (2)'!J$3,#REF!,'Манзилли сотиб олиш (2)'!J$2)</f>
        <v>#REF!</v>
      </c>
      <c r="K1424" s="5" t="e">
        <f>++COUNTIFS(#REF!,'Манзилли сотиб олиш (2)'!$F1424,#REF!,'Манзилли сотиб олиш (2)'!K$3,#REF!,'Манзилли сотиб олиш (2)'!K$2)</f>
        <v>#REF!</v>
      </c>
      <c r="L1424" s="5" t="e">
        <f>++COUNTIFS(#REF!,'Манзилли сотиб олиш (2)'!$F1424,#REF!,'Манзилли сотиб олиш (2)'!L$3,#REF!,'Манзилли сотиб олиш (2)'!L$2)</f>
        <v>#REF!</v>
      </c>
      <c r="M1424" s="5" t="e">
        <f>++COUNTIFS(#REF!,'Манзилли сотиб олиш (2)'!$F1424,#REF!,'Манзилли сотиб олиш (2)'!M$3,#REF!,'Манзилли сотиб олиш (2)'!M$2)</f>
        <v>#REF!</v>
      </c>
      <c r="N1424" s="5" t="e">
        <f>++COUNTIFS(#REF!,'Манзилли сотиб олиш (2)'!$F1424,#REF!,'Манзилли сотиб олиш (2)'!N$3,#REF!,'Манзилли сотиб олиш (2)'!N$2)</f>
        <v>#REF!</v>
      </c>
      <c r="O1424" s="7" t="e">
        <f t="shared" si="285"/>
        <v>#REF!</v>
      </c>
      <c r="P1424" s="7">
        <f t="shared" si="286"/>
        <v>1</v>
      </c>
      <c r="Q1424" s="7">
        <f t="shared" si="287"/>
        <v>113.8</v>
      </c>
      <c r="R1424" s="5" t="e">
        <f>++COUNTIFS(#REF!,'Манзилли сотиб олиш (2)'!$F1424,#REF!,'Манзилли сотиб олиш (2)'!R$3,#REF!,'Манзилли сотиб олиш (2)'!R$2)</f>
        <v>#REF!</v>
      </c>
      <c r="S1424" s="5" t="e">
        <f>++COUNTIFS(#REF!,'Манзилли сотиб олиш (2)'!$F1424,#REF!,'Манзилли сотиб олиш (2)'!S$3,#REF!,'Манзилли сотиб олиш (2)'!S$2)</f>
        <v>#REF!</v>
      </c>
      <c r="T1424" s="5" t="e">
        <f>++COUNTIFS(#REF!,'Манзилли сотиб олиш (2)'!$F1424,#REF!,'Манзилли сотиб олиш (2)'!T$3,#REF!,'Манзилли сотиб олиш (2)'!T$2)</f>
        <v>#REF!</v>
      </c>
      <c r="U1424" s="5" t="e">
        <f>++COUNTIFS(#REF!,'Манзилли сотиб олиш (2)'!$F1424,#REF!,'Манзилли сотиб олиш (2)'!U$3,#REF!,'Манзилли сотиб олиш (2)'!U$2)</f>
        <v>#REF!</v>
      </c>
      <c r="V1424" s="5" t="e">
        <f>++COUNTIFS(#REF!,'Манзилли сотиб олиш (2)'!$F1424,#REF!,'Манзилли сотиб олиш (2)'!V$3,#REF!,'Манзилли сотиб олиш (2)'!V$2)</f>
        <v>#REF!</v>
      </c>
      <c r="W1424" s="7" t="e">
        <f t="shared" si="288"/>
        <v>#REF!</v>
      </c>
      <c r="X1424" s="7">
        <f t="shared" si="289"/>
        <v>0</v>
      </c>
      <c r="Y1424" s="7">
        <f t="shared" si="290"/>
        <v>0</v>
      </c>
      <c r="Z1424" s="7">
        <f t="shared" si="289"/>
        <v>1</v>
      </c>
      <c r="AA1424" s="7">
        <v>113.8</v>
      </c>
      <c r="AB1424" s="7" t="e">
        <f t="shared" si="291"/>
        <v>#REF!</v>
      </c>
      <c r="AC1424" s="7" t="e">
        <f t="shared" si="292"/>
        <v>#REF!</v>
      </c>
      <c r="AD1424" s="12" t="e">
        <f>++VLOOKUP(F1424,#REF!,3,0)</f>
        <v>#REF!</v>
      </c>
      <c r="AE1424" s="10" t="s">
        <v>744</v>
      </c>
      <c r="AF1424" s="10" t="s">
        <v>1012</v>
      </c>
      <c r="AH1424" t="s">
        <v>2963</v>
      </c>
    </row>
    <row r="1425" spans="1:34" x14ac:dyDescent="0.25">
      <c r="A1425" s="5">
        <f t="shared" si="293"/>
        <v>17</v>
      </c>
      <c r="B1425" s="22" t="s">
        <v>744</v>
      </c>
      <c r="C1425" s="6" t="s">
        <v>1739</v>
      </c>
      <c r="D1425" s="5" t="s">
        <v>846</v>
      </c>
      <c r="E1425" s="7">
        <v>78163782</v>
      </c>
      <c r="F1425" s="7">
        <v>30812933150076</v>
      </c>
      <c r="G1425" s="7" t="s">
        <v>2693</v>
      </c>
      <c r="H1425" s="14">
        <v>45069</v>
      </c>
      <c r="I1425" s="5" t="s">
        <v>1125</v>
      </c>
      <c r="J1425" s="5" t="e">
        <f>++COUNTIFS(#REF!,'Манзилли сотиб олиш (2)'!$F1425,#REF!,'Манзилли сотиб олиш (2)'!J$3,#REF!,'Манзилли сотиб олиш (2)'!J$2)</f>
        <v>#REF!</v>
      </c>
      <c r="K1425" s="5" t="e">
        <f>++COUNTIFS(#REF!,'Манзилли сотиб олиш (2)'!$F1425,#REF!,'Манзилли сотиб олиш (2)'!K$3,#REF!,'Манзилли сотиб олиш (2)'!K$2)</f>
        <v>#REF!</v>
      </c>
      <c r="L1425" s="5" t="e">
        <f>++COUNTIFS(#REF!,'Манзилли сотиб олиш (2)'!$F1425,#REF!,'Манзилли сотиб олиш (2)'!L$3,#REF!,'Манзилли сотиб олиш (2)'!L$2)</f>
        <v>#REF!</v>
      </c>
      <c r="M1425" s="5" t="e">
        <f>++COUNTIFS(#REF!,'Манзилли сотиб олиш (2)'!$F1425,#REF!,'Манзилли сотиб олиш (2)'!M$3,#REF!,'Манзилли сотиб олиш (2)'!M$2)</f>
        <v>#REF!</v>
      </c>
      <c r="N1425" s="5" t="e">
        <f>++COUNTIFS(#REF!,'Манзилли сотиб олиш (2)'!$F1425,#REF!,'Манзилли сотиб олиш (2)'!N$3,#REF!,'Манзилли сотиб олиш (2)'!N$2)</f>
        <v>#REF!</v>
      </c>
      <c r="O1425" s="7" t="e">
        <f t="shared" si="285"/>
        <v>#REF!</v>
      </c>
      <c r="P1425" s="7">
        <f t="shared" si="286"/>
        <v>1</v>
      </c>
      <c r="Q1425" s="7">
        <f t="shared" si="287"/>
        <v>107.16692</v>
      </c>
      <c r="R1425" s="5" t="e">
        <f>++COUNTIFS(#REF!,'Манзилли сотиб олиш (2)'!$F1425,#REF!,'Манзилли сотиб олиш (2)'!R$3,#REF!,'Манзилли сотиб олиш (2)'!R$2)</f>
        <v>#REF!</v>
      </c>
      <c r="S1425" s="5" t="e">
        <f>++COUNTIFS(#REF!,'Манзилли сотиб олиш (2)'!$F1425,#REF!,'Манзилли сотиб олиш (2)'!S$3,#REF!,'Манзилли сотиб олиш (2)'!S$2)</f>
        <v>#REF!</v>
      </c>
      <c r="T1425" s="5" t="e">
        <f>++COUNTIFS(#REF!,'Манзилли сотиб олиш (2)'!$F1425,#REF!,'Манзилли сотиб олиш (2)'!T$3,#REF!,'Манзилли сотиб олиш (2)'!T$2)</f>
        <v>#REF!</v>
      </c>
      <c r="U1425" s="5" t="e">
        <f>++COUNTIFS(#REF!,'Манзилли сотиб олиш (2)'!$F1425,#REF!,'Манзилли сотиб олиш (2)'!U$3,#REF!,'Манзилли сотиб олиш (2)'!U$2)</f>
        <v>#REF!</v>
      </c>
      <c r="V1425" s="5" t="e">
        <f>++COUNTIFS(#REF!,'Манзилли сотиб олиш (2)'!$F1425,#REF!,'Манзилли сотиб олиш (2)'!V$3,#REF!,'Манзилли сотиб олиш (2)'!V$2)</f>
        <v>#REF!</v>
      </c>
      <c r="W1425" s="7" t="e">
        <f t="shared" si="288"/>
        <v>#REF!</v>
      </c>
      <c r="X1425" s="7">
        <f t="shared" si="289"/>
        <v>0</v>
      </c>
      <c r="Y1425" s="7">
        <f t="shared" si="290"/>
        <v>0</v>
      </c>
      <c r="Z1425" s="7">
        <f t="shared" si="289"/>
        <v>1</v>
      </c>
      <c r="AA1425" s="7">
        <v>107.16692</v>
      </c>
      <c r="AB1425" s="7" t="e">
        <f t="shared" si="291"/>
        <v>#REF!</v>
      </c>
      <c r="AC1425" s="7" t="e">
        <f t="shared" si="292"/>
        <v>#REF!</v>
      </c>
      <c r="AD1425" s="12" t="e">
        <f>++VLOOKUP(F1425,#REF!,3,0)</f>
        <v>#REF!</v>
      </c>
      <c r="AE1425" s="10" t="s">
        <v>744</v>
      </c>
      <c r="AF1425" s="10" t="s">
        <v>2941</v>
      </c>
      <c r="AH1425" t="s">
        <v>2963</v>
      </c>
    </row>
    <row r="1426" spans="1:34" x14ac:dyDescent="0.25">
      <c r="A1426" s="5">
        <f t="shared" si="293"/>
        <v>18</v>
      </c>
      <c r="B1426" s="22" t="s">
        <v>744</v>
      </c>
      <c r="C1426" s="6" t="s">
        <v>1740</v>
      </c>
      <c r="D1426" s="5" t="s">
        <v>845</v>
      </c>
      <c r="E1426" s="7">
        <v>78292883</v>
      </c>
      <c r="F1426" s="7">
        <v>32208943150137</v>
      </c>
      <c r="G1426" s="7" t="s">
        <v>2694</v>
      </c>
      <c r="H1426" s="14">
        <v>45069</v>
      </c>
      <c r="I1426" s="5" t="s">
        <v>1125</v>
      </c>
      <c r="J1426" s="5" t="e">
        <f>++COUNTIFS(#REF!,'Манзилли сотиб олиш (2)'!$F1426,#REF!,'Манзилли сотиб олиш (2)'!J$3,#REF!,'Манзилли сотиб олиш (2)'!J$2)</f>
        <v>#REF!</v>
      </c>
      <c r="K1426" s="5" t="e">
        <f>++COUNTIFS(#REF!,'Манзилли сотиб олиш (2)'!$F1426,#REF!,'Манзилли сотиб олиш (2)'!K$3,#REF!,'Манзилли сотиб олиш (2)'!K$2)</f>
        <v>#REF!</v>
      </c>
      <c r="L1426" s="5" t="e">
        <f>++COUNTIFS(#REF!,'Манзилли сотиб олиш (2)'!$F1426,#REF!,'Манзилли сотиб олиш (2)'!L$3,#REF!,'Манзилли сотиб олиш (2)'!L$2)</f>
        <v>#REF!</v>
      </c>
      <c r="M1426" s="5" t="e">
        <f>++COUNTIFS(#REF!,'Манзилли сотиб олиш (2)'!$F1426,#REF!,'Манзилли сотиб олиш (2)'!M$3,#REF!,'Манзилли сотиб олиш (2)'!M$2)</f>
        <v>#REF!</v>
      </c>
      <c r="N1426" s="5" t="e">
        <f>++COUNTIFS(#REF!,'Манзилли сотиб олиш (2)'!$F1426,#REF!,'Манзилли сотиб олиш (2)'!N$3,#REF!,'Манзилли сотиб олиш (2)'!N$2)</f>
        <v>#REF!</v>
      </c>
      <c r="O1426" s="7" t="e">
        <f t="shared" si="285"/>
        <v>#REF!</v>
      </c>
      <c r="P1426" s="7">
        <f t="shared" si="286"/>
        <v>1</v>
      </c>
      <c r="Q1426" s="7">
        <f t="shared" si="287"/>
        <v>187</v>
      </c>
      <c r="R1426" s="5" t="e">
        <f>++COUNTIFS(#REF!,'Манзилли сотиб олиш (2)'!$F1426,#REF!,'Манзилли сотиб олиш (2)'!R$3,#REF!,'Манзилли сотиб олиш (2)'!R$2)</f>
        <v>#REF!</v>
      </c>
      <c r="S1426" s="5" t="e">
        <f>++COUNTIFS(#REF!,'Манзилли сотиб олиш (2)'!$F1426,#REF!,'Манзилли сотиб олиш (2)'!S$3,#REF!,'Манзилли сотиб олиш (2)'!S$2)</f>
        <v>#REF!</v>
      </c>
      <c r="T1426" s="5" t="e">
        <f>++COUNTIFS(#REF!,'Манзилли сотиб олиш (2)'!$F1426,#REF!,'Манзилли сотиб олиш (2)'!T$3,#REF!,'Манзилли сотиб олиш (2)'!T$2)</f>
        <v>#REF!</v>
      </c>
      <c r="U1426" s="5" t="e">
        <f>++COUNTIFS(#REF!,'Манзилли сотиб олиш (2)'!$F1426,#REF!,'Манзилли сотиб олиш (2)'!U$3,#REF!,'Манзилли сотиб олиш (2)'!U$2)</f>
        <v>#REF!</v>
      </c>
      <c r="V1426" s="5" t="e">
        <f>++COUNTIFS(#REF!,'Манзилли сотиб олиш (2)'!$F1426,#REF!,'Манзилли сотиб олиш (2)'!V$3,#REF!,'Манзилли сотиб олиш (2)'!V$2)</f>
        <v>#REF!</v>
      </c>
      <c r="W1426" s="7" t="e">
        <f t="shared" si="288"/>
        <v>#REF!</v>
      </c>
      <c r="X1426" s="7">
        <f t="shared" si="289"/>
        <v>0</v>
      </c>
      <c r="Y1426" s="7">
        <f t="shared" si="290"/>
        <v>0</v>
      </c>
      <c r="Z1426" s="7">
        <f t="shared" si="289"/>
        <v>1</v>
      </c>
      <c r="AA1426" s="7">
        <v>187</v>
      </c>
      <c r="AB1426" s="7" t="e">
        <f t="shared" si="291"/>
        <v>#REF!</v>
      </c>
      <c r="AC1426" s="7" t="e">
        <f t="shared" si="292"/>
        <v>#REF!</v>
      </c>
      <c r="AD1426" s="12" t="e">
        <f>++VLOOKUP(F1426,#REF!,3,0)</f>
        <v>#REF!</v>
      </c>
      <c r="AE1426" s="10" t="s">
        <v>744</v>
      </c>
      <c r="AF1426" s="10" t="s">
        <v>1012</v>
      </c>
      <c r="AH1426" t="s">
        <v>2963</v>
      </c>
    </row>
    <row r="1427" spans="1:34" x14ac:dyDescent="0.25">
      <c r="A1427" s="5">
        <f t="shared" si="293"/>
        <v>19</v>
      </c>
      <c r="B1427" s="22" t="s">
        <v>744</v>
      </c>
      <c r="C1427" s="6" t="s">
        <v>1741</v>
      </c>
      <c r="D1427" s="5" t="s">
        <v>844</v>
      </c>
      <c r="E1427" s="7">
        <v>78318143</v>
      </c>
      <c r="F1427" s="7">
        <v>31309977180031</v>
      </c>
      <c r="G1427" s="7" t="s">
        <v>2695</v>
      </c>
      <c r="H1427" s="14">
        <v>45069</v>
      </c>
      <c r="I1427" s="5" t="s">
        <v>1125</v>
      </c>
      <c r="J1427" s="5" t="e">
        <f>++COUNTIFS(#REF!,'Манзилли сотиб олиш (2)'!$F1427,#REF!,'Манзилли сотиб олиш (2)'!J$3,#REF!,'Манзилли сотиб олиш (2)'!J$2)</f>
        <v>#REF!</v>
      </c>
      <c r="K1427" s="5" t="e">
        <f>++COUNTIFS(#REF!,'Манзилли сотиб олиш (2)'!$F1427,#REF!,'Манзилли сотиб олиш (2)'!K$3,#REF!,'Манзилли сотиб олиш (2)'!K$2)</f>
        <v>#REF!</v>
      </c>
      <c r="L1427" s="5" t="e">
        <f>++COUNTIFS(#REF!,'Манзилли сотиб олиш (2)'!$F1427,#REF!,'Манзилли сотиб олиш (2)'!L$3,#REF!,'Манзилли сотиб олиш (2)'!L$2)</f>
        <v>#REF!</v>
      </c>
      <c r="M1427" s="5" t="e">
        <f>++COUNTIFS(#REF!,'Манзилли сотиб олиш (2)'!$F1427,#REF!,'Манзилли сотиб олиш (2)'!M$3,#REF!,'Манзилли сотиб олиш (2)'!M$2)</f>
        <v>#REF!</v>
      </c>
      <c r="N1427" s="5" t="e">
        <f>++COUNTIFS(#REF!,'Манзилли сотиб олиш (2)'!$F1427,#REF!,'Манзилли сотиб олиш (2)'!N$3,#REF!,'Манзилли сотиб олиш (2)'!N$2)</f>
        <v>#REF!</v>
      </c>
      <c r="O1427" s="7" t="e">
        <f t="shared" si="285"/>
        <v>#REF!</v>
      </c>
      <c r="P1427" s="7">
        <f t="shared" si="286"/>
        <v>1</v>
      </c>
      <c r="Q1427" s="7">
        <f t="shared" si="287"/>
        <v>291</v>
      </c>
      <c r="R1427" s="5" t="e">
        <f>++COUNTIFS(#REF!,'Манзилли сотиб олиш (2)'!$F1427,#REF!,'Манзилли сотиб олиш (2)'!R$3,#REF!,'Манзилли сотиб олиш (2)'!R$2)</f>
        <v>#REF!</v>
      </c>
      <c r="S1427" s="5" t="e">
        <f>++COUNTIFS(#REF!,'Манзилли сотиб олиш (2)'!$F1427,#REF!,'Манзилли сотиб олиш (2)'!S$3,#REF!,'Манзилли сотиб олиш (2)'!S$2)</f>
        <v>#REF!</v>
      </c>
      <c r="T1427" s="5" t="e">
        <f>++COUNTIFS(#REF!,'Манзилли сотиб олиш (2)'!$F1427,#REF!,'Манзилли сотиб олиш (2)'!T$3,#REF!,'Манзилли сотиб олиш (2)'!T$2)</f>
        <v>#REF!</v>
      </c>
      <c r="U1427" s="5" t="e">
        <f>++COUNTIFS(#REF!,'Манзилли сотиб олиш (2)'!$F1427,#REF!,'Манзилли сотиб олиш (2)'!U$3,#REF!,'Манзилли сотиб олиш (2)'!U$2)</f>
        <v>#REF!</v>
      </c>
      <c r="V1427" s="5" t="e">
        <f>++COUNTIFS(#REF!,'Манзилли сотиб олиш (2)'!$F1427,#REF!,'Манзилли сотиб олиш (2)'!V$3,#REF!,'Манзилли сотиб олиш (2)'!V$2)</f>
        <v>#REF!</v>
      </c>
      <c r="W1427" s="7" t="e">
        <f t="shared" si="288"/>
        <v>#REF!</v>
      </c>
      <c r="X1427" s="7">
        <f t="shared" si="289"/>
        <v>0</v>
      </c>
      <c r="Y1427" s="7">
        <f t="shared" si="290"/>
        <v>0</v>
      </c>
      <c r="Z1427" s="7">
        <f t="shared" si="289"/>
        <v>1</v>
      </c>
      <c r="AA1427" s="7">
        <v>291</v>
      </c>
      <c r="AB1427" s="7" t="e">
        <f t="shared" si="291"/>
        <v>#REF!</v>
      </c>
      <c r="AC1427" s="7" t="e">
        <f t="shared" si="292"/>
        <v>#REF!</v>
      </c>
      <c r="AD1427" s="12" t="e">
        <f>++VLOOKUP(F1427,#REF!,3,0)</f>
        <v>#REF!</v>
      </c>
      <c r="AE1427" s="10" t="s">
        <v>317</v>
      </c>
      <c r="AF1427" s="10" t="s">
        <v>996</v>
      </c>
      <c r="AH1427" t="s">
        <v>2963</v>
      </c>
    </row>
    <row r="1428" spans="1:34" x14ac:dyDescent="0.25">
      <c r="A1428" s="5">
        <f t="shared" si="293"/>
        <v>20</v>
      </c>
      <c r="B1428" s="22" t="s">
        <v>744</v>
      </c>
      <c r="C1428" s="6" t="s">
        <v>1742</v>
      </c>
      <c r="D1428" s="5" t="s">
        <v>822</v>
      </c>
      <c r="E1428" s="7">
        <v>78192373</v>
      </c>
      <c r="F1428" s="7">
        <v>32411967090114</v>
      </c>
      <c r="G1428" s="7" t="s">
        <v>2696</v>
      </c>
      <c r="H1428" s="14">
        <v>45069</v>
      </c>
      <c r="I1428" s="5" t="s">
        <v>1125</v>
      </c>
      <c r="J1428" s="5" t="e">
        <f>++COUNTIFS(#REF!,'Манзилли сотиб олиш (2)'!$F1428,#REF!,'Манзилли сотиб олиш (2)'!J$3,#REF!,'Манзилли сотиб олиш (2)'!J$2)</f>
        <v>#REF!</v>
      </c>
      <c r="K1428" s="5" t="e">
        <f>++COUNTIFS(#REF!,'Манзилли сотиб олиш (2)'!$F1428,#REF!,'Манзилли сотиб олиш (2)'!K$3,#REF!,'Манзилли сотиб олиш (2)'!K$2)</f>
        <v>#REF!</v>
      </c>
      <c r="L1428" s="5" t="e">
        <f>++COUNTIFS(#REF!,'Манзилли сотиб олиш (2)'!$F1428,#REF!,'Манзилли сотиб олиш (2)'!L$3,#REF!,'Манзилли сотиб олиш (2)'!L$2)</f>
        <v>#REF!</v>
      </c>
      <c r="M1428" s="5" t="e">
        <f>++COUNTIFS(#REF!,'Манзилли сотиб олиш (2)'!$F1428,#REF!,'Манзилли сотиб олиш (2)'!M$3,#REF!,'Манзилли сотиб олиш (2)'!M$2)</f>
        <v>#REF!</v>
      </c>
      <c r="N1428" s="5" t="e">
        <f>++COUNTIFS(#REF!,'Манзилли сотиб олиш (2)'!$F1428,#REF!,'Манзилли сотиб олиш (2)'!N$3,#REF!,'Манзилли сотиб олиш (2)'!N$2)</f>
        <v>#REF!</v>
      </c>
      <c r="O1428" s="7" t="e">
        <f t="shared" si="285"/>
        <v>#REF!</v>
      </c>
      <c r="P1428" s="7">
        <f t="shared" si="286"/>
        <v>1</v>
      </c>
      <c r="Q1428" s="7">
        <f t="shared" si="287"/>
        <v>139</v>
      </c>
      <c r="R1428" s="5" t="e">
        <f>++COUNTIFS(#REF!,'Манзилли сотиб олиш (2)'!$F1428,#REF!,'Манзилли сотиб олиш (2)'!R$3,#REF!,'Манзилли сотиб олиш (2)'!R$2)</f>
        <v>#REF!</v>
      </c>
      <c r="S1428" s="5" t="e">
        <f>++COUNTIFS(#REF!,'Манзилли сотиб олиш (2)'!$F1428,#REF!,'Манзилли сотиб олиш (2)'!S$3,#REF!,'Манзилли сотиб олиш (2)'!S$2)</f>
        <v>#REF!</v>
      </c>
      <c r="T1428" s="5" t="e">
        <f>++COUNTIFS(#REF!,'Манзилли сотиб олиш (2)'!$F1428,#REF!,'Манзилли сотиб олиш (2)'!T$3,#REF!,'Манзилли сотиб олиш (2)'!T$2)</f>
        <v>#REF!</v>
      </c>
      <c r="U1428" s="5" t="e">
        <f>++COUNTIFS(#REF!,'Манзилли сотиб олиш (2)'!$F1428,#REF!,'Манзилли сотиб олиш (2)'!U$3,#REF!,'Манзилли сотиб олиш (2)'!U$2)</f>
        <v>#REF!</v>
      </c>
      <c r="V1428" s="5" t="e">
        <f>++COUNTIFS(#REF!,'Манзилли сотиб олиш (2)'!$F1428,#REF!,'Манзилли сотиб олиш (2)'!V$3,#REF!,'Манзилли сотиб олиш (2)'!V$2)</f>
        <v>#REF!</v>
      </c>
      <c r="W1428" s="7" t="e">
        <f t="shared" si="288"/>
        <v>#REF!</v>
      </c>
      <c r="X1428" s="7">
        <f t="shared" si="289"/>
        <v>0</v>
      </c>
      <c r="Y1428" s="7">
        <f t="shared" si="290"/>
        <v>0</v>
      </c>
      <c r="Z1428" s="7">
        <f t="shared" si="289"/>
        <v>1</v>
      </c>
      <c r="AA1428" s="7">
        <v>139</v>
      </c>
      <c r="AB1428" s="7" t="e">
        <f t="shared" si="291"/>
        <v>#REF!</v>
      </c>
      <c r="AC1428" s="7" t="e">
        <f t="shared" si="292"/>
        <v>#REF!</v>
      </c>
      <c r="AD1428" s="12" t="e">
        <f>++VLOOKUP(F1428,#REF!,3,0)</f>
        <v>#REF!</v>
      </c>
      <c r="AE1428" s="10" t="s">
        <v>744</v>
      </c>
      <c r="AF1428" s="10" t="s">
        <v>1012</v>
      </c>
      <c r="AH1428" t="s">
        <v>2963</v>
      </c>
    </row>
    <row r="1429" spans="1:34" x14ac:dyDescent="0.25">
      <c r="A1429" s="5">
        <f t="shared" si="293"/>
        <v>21</v>
      </c>
      <c r="B1429" s="22" t="s">
        <v>744</v>
      </c>
      <c r="C1429" s="6" t="s">
        <v>1743</v>
      </c>
      <c r="D1429" s="5" t="s">
        <v>820</v>
      </c>
      <c r="E1429" s="7">
        <v>78222411</v>
      </c>
      <c r="F1429" s="7">
        <v>41302927180018</v>
      </c>
      <c r="G1429" s="7" t="s">
        <v>2697</v>
      </c>
      <c r="H1429" s="14">
        <v>45069</v>
      </c>
      <c r="I1429" s="5" t="s">
        <v>1125</v>
      </c>
      <c r="J1429" s="5" t="e">
        <f>++COUNTIFS(#REF!,'Манзилли сотиб олиш (2)'!$F1429,#REF!,'Манзилли сотиб олиш (2)'!J$3,#REF!,'Манзилли сотиб олиш (2)'!J$2)</f>
        <v>#REF!</v>
      </c>
      <c r="K1429" s="5" t="e">
        <f>++COUNTIFS(#REF!,'Манзилли сотиб олиш (2)'!$F1429,#REF!,'Манзилли сотиб олиш (2)'!K$3,#REF!,'Манзилли сотиб олиш (2)'!K$2)</f>
        <v>#REF!</v>
      </c>
      <c r="L1429" s="5" t="e">
        <f>++COUNTIFS(#REF!,'Манзилли сотиб олиш (2)'!$F1429,#REF!,'Манзилли сотиб олиш (2)'!L$3,#REF!,'Манзилли сотиб олиш (2)'!L$2)</f>
        <v>#REF!</v>
      </c>
      <c r="M1429" s="5" t="e">
        <f>++COUNTIFS(#REF!,'Манзилли сотиб олиш (2)'!$F1429,#REF!,'Манзилли сотиб олиш (2)'!M$3,#REF!,'Манзилли сотиб олиш (2)'!M$2)</f>
        <v>#REF!</v>
      </c>
      <c r="N1429" s="5" t="e">
        <f>++COUNTIFS(#REF!,'Манзилли сотиб олиш (2)'!$F1429,#REF!,'Манзилли сотиб олиш (2)'!N$3,#REF!,'Манзилли сотиб олиш (2)'!N$2)</f>
        <v>#REF!</v>
      </c>
      <c r="O1429" s="7" t="e">
        <f t="shared" si="285"/>
        <v>#REF!</v>
      </c>
      <c r="P1429" s="7">
        <f t="shared" si="286"/>
        <v>1</v>
      </c>
      <c r="Q1429" s="7">
        <f t="shared" si="287"/>
        <v>153.14519999999999</v>
      </c>
      <c r="R1429" s="5" t="e">
        <f>++COUNTIFS(#REF!,'Манзилли сотиб олиш (2)'!$F1429,#REF!,'Манзилли сотиб олиш (2)'!R$3,#REF!,'Манзилли сотиб олиш (2)'!R$2)</f>
        <v>#REF!</v>
      </c>
      <c r="S1429" s="5" t="e">
        <f>++COUNTIFS(#REF!,'Манзилли сотиб олиш (2)'!$F1429,#REF!,'Манзилли сотиб олиш (2)'!S$3,#REF!,'Манзилли сотиб олиш (2)'!S$2)</f>
        <v>#REF!</v>
      </c>
      <c r="T1429" s="5" t="e">
        <f>++COUNTIFS(#REF!,'Манзилли сотиб олиш (2)'!$F1429,#REF!,'Манзилли сотиб олиш (2)'!T$3,#REF!,'Манзилли сотиб олиш (2)'!T$2)</f>
        <v>#REF!</v>
      </c>
      <c r="U1429" s="5" t="e">
        <f>++COUNTIFS(#REF!,'Манзилли сотиб олиш (2)'!$F1429,#REF!,'Манзилли сотиб олиш (2)'!U$3,#REF!,'Манзилли сотиб олиш (2)'!U$2)</f>
        <v>#REF!</v>
      </c>
      <c r="V1429" s="5" t="e">
        <f>++COUNTIFS(#REF!,'Манзилли сотиб олиш (2)'!$F1429,#REF!,'Манзилли сотиб олиш (2)'!V$3,#REF!,'Манзилли сотиб олиш (2)'!V$2)</f>
        <v>#REF!</v>
      </c>
      <c r="W1429" s="7" t="e">
        <f t="shared" si="288"/>
        <v>#REF!</v>
      </c>
      <c r="X1429" s="7">
        <f t="shared" si="289"/>
        <v>0</v>
      </c>
      <c r="Y1429" s="7">
        <f t="shared" si="290"/>
        <v>0</v>
      </c>
      <c r="Z1429" s="7">
        <f t="shared" si="289"/>
        <v>1</v>
      </c>
      <c r="AA1429" s="7">
        <v>153.14519999999999</v>
      </c>
      <c r="AB1429" s="7" t="e">
        <f t="shared" si="291"/>
        <v>#REF!</v>
      </c>
      <c r="AC1429" s="7" t="e">
        <f t="shared" si="292"/>
        <v>#REF!</v>
      </c>
      <c r="AD1429" s="12" t="e">
        <f>++VLOOKUP(F1429,#REF!,3,0)</f>
        <v>#REF!</v>
      </c>
      <c r="AE1429" s="10" t="s">
        <v>744</v>
      </c>
      <c r="AF1429" s="10" t="s">
        <v>1965</v>
      </c>
      <c r="AH1429" t="s">
        <v>2963</v>
      </c>
    </row>
    <row r="1430" spans="1:34" x14ac:dyDescent="0.25">
      <c r="A1430" s="5">
        <f t="shared" si="293"/>
        <v>22</v>
      </c>
      <c r="B1430" s="22" t="s">
        <v>744</v>
      </c>
      <c r="C1430" s="6" t="s">
        <v>1744</v>
      </c>
      <c r="D1430" s="5" t="s">
        <v>814</v>
      </c>
      <c r="E1430" s="7">
        <v>78228009</v>
      </c>
      <c r="F1430" s="7">
        <v>41401977180028</v>
      </c>
      <c r="G1430" s="7" t="s">
        <v>2698</v>
      </c>
      <c r="H1430" s="14">
        <v>45069</v>
      </c>
      <c r="I1430" s="5" t="s">
        <v>1125</v>
      </c>
      <c r="J1430" s="5" t="e">
        <f>++COUNTIFS(#REF!,'Манзилли сотиб олиш (2)'!$F1430,#REF!,'Манзилли сотиб олиш (2)'!J$3,#REF!,'Манзилли сотиб олиш (2)'!J$2)</f>
        <v>#REF!</v>
      </c>
      <c r="K1430" s="5" t="e">
        <f>++COUNTIFS(#REF!,'Манзилли сотиб олиш (2)'!$F1430,#REF!,'Манзилли сотиб олиш (2)'!K$3,#REF!,'Манзилли сотиб олиш (2)'!K$2)</f>
        <v>#REF!</v>
      </c>
      <c r="L1430" s="5" t="e">
        <f>++COUNTIFS(#REF!,'Манзилли сотиб олиш (2)'!$F1430,#REF!,'Манзилли сотиб олиш (2)'!L$3,#REF!,'Манзилли сотиб олиш (2)'!L$2)</f>
        <v>#REF!</v>
      </c>
      <c r="M1430" s="5" t="e">
        <f>++COUNTIFS(#REF!,'Манзилли сотиб олиш (2)'!$F1430,#REF!,'Манзилли сотиб олиш (2)'!M$3,#REF!,'Манзилли сотиб олиш (2)'!M$2)</f>
        <v>#REF!</v>
      </c>
      <c r="N1430" s="5" t="e">
        <f>++COUNTIFS(#REF!,'Манзилли сотиб олиш (2)'!$F1430,#REF!,'Манзилли сотиб олиш (2)'!N$3,#REF!,'Манзилли сотиб олиш (2)'!N$2)</f>
        <v>#REF!</v>
      </c>
      <c r="O1430" s="7" t="e">
        <f t="shared" si="285"/>
        <v>#REF!</v>
      </c>
      <c r="P1430" s="7">
        <f t="shared" si="286"/>
        <v>1</v>
      </c>
      <c r="Q1430" s="7">
        <f t="shared" si="287"/>
        <v>115</v>
      </c>
      <c r="R1430" s="5" t="e">
        <f>++COUNTIFS(#REF!,'Манзилли сотиб олиш (2)'!$F1430,#REF!,'Манзилли сотиб олиш (2)'!R$3,#REF!,'Манзилли сотиб олиш (2)'!R$2)</f>
        <v>#REF!</v>
      </c>
      <c r="S1430" s="5" t="e">
        <f>++COUNTIFS(#REF!,'Манзилли сотиб олиш (2)'!$F1430,#REF!,'Манзилли сотиб олиш (2)'!S$3,#REF!,'Манзилли сотиб олиш (2)'!S$2)</f>
        <v>#REF!</v>
      </c>
      <c r="T1430" s="5" t="e">
        <f>++COUNTIFS(#REF!,'Манзилли сотиб олиш (2)'!$F1430,#REF!,'Манзилли сотиб олиш (2)'!T$3,#REF!,'Манзилли сотиб олиш (2)'!T$2)</f>
        <v>#REF!</v>
      </c>
      <c r="U1430" s="5" t="e">
        <f>++COUNTIFS(#REF!,'Манзилли сотиб олиш (2)'!$F1430,#REF!,'Манзилли сотиб олиш (2)'!U$3,#REF!,'Манзилли сотиб олиш (2)'!U$2)</f>
        <v>#REF!</v>
      </c>
      <c r="V1430" s="5" t="e">
        <f>++COUNTIFS(#REF!,'Манзилли сотиб олиш (2)'!$F1430,#REF!,'Манзилли сотиб олиш (2)'!V$3,#REF!,'Манзилли сотиб олиш (2)'!V$2)</f>
        <v>#REF!</v>
      </c>
      <c r="W1430" s="7" t="e">
        <f t="shared" si="288"/>
        <v>#REF!</v>
      </c>
      <c r="X1430" s="7">
        <f t="shared" si="289"/>
        <v>0</v>
      </c>
      <c r="Y1430" s="7">
        <f t="shared" si="290"/>
        <v>0</v>
      </c>
      <c r="Z1430" s="7">
        <f t="shared" si="289"/>
        <v>1</v>
      </c>
      <c r="AA1430" s="7">
        <v>115</v>
      </c>
      <c r="AB1430" s="7" t="e">
        <f t="shared" si="291"/>
        <v>#REF!</v>
      </c>
      <c r="AC1430" s="7" t="e">
        <f t="shared" si="292"/>
        <v>#REF!</v>
      </c>
      <c r="AD1430" s="12" t="e">
        <f>++VLOOKUP(F1430,#REF!,3,0)</f>
        <v>#REF!</v>
      </c>
      <c r="AE1430" s="10" t="s">
        <v>744</v>
      </c>
      <c r="AF1430" s="10" t="s">
        <v>1012</v>
      </c>
      <c r="AH1430" t="s">
        <v>2963</v>
      </c>
    </row>
    <row r="1431" spans="1:34" x14ac:dyDescent="0.25">
      <c r="A1431" s="5">
        <f t="shared" si="293"/>
        <v>23</v>
      </c>
      <c r="B1431" s="22" t="s">
        <v>744</v>
      </c>
      <c r="C1431" s="6" t="s">
        <v>1745</v>
      </c>
      <c r="D1431" s="5" t="s">
        <v>813</v>
      </c>
      <c r="E1431" s="7">
        <v>78230467</v>
      </c>
      <c r="F1431" s="7">
        <v>30708923150017</v>
      </c>
      <c r="G1431" s="7" t="s">
        <v>2699</v>
      </c>
      <c r="H1431" s="14">
        <v>45069</v>
      </c>
      <c r="I1431" s="5" t="s">
        <v>1125</v>
      </c>
      <c r="J1431" s="5" t="e">
        <f>++COUNTIFS(#REF!,'Манзилли сотиб олиш (2)'!$F1431,#REF!,'Манзилли сотиб олиш (2)'!J$3,#REF!,'Манзилли сотиб олиш (2)'!J$2)</f>
        <v>#REF!</v>
      </c>
      <c r="K1431" s="5" t="e">
        <f>++COUNTIFS(#REF!,'Манзилли сотиб олиш (2)'!$F1431,#REF!,'Манзилли сотиб олиш (2)'!K$3,#REF!,'Манзилли сотиб олиш (2)'!K$2)</f>
        <v>#REF!</v>
      </c>
      <c r="L1431" s="5" t="e">
        <f>++COUNTIFS(#REF!,'Манзилли сотиб олиш (2)'!$F1431,#REF!,'Манзилли сотиб олиш (2)'!L$3,#REF!,'Манзилли сотиб олиш (2)'!L$2)</f>
        <v>#REF!</v>
      </c>
      <c r="M1431" s="5" t="e">
        <f>++COUNTIFS(#REF!,'Манзилли сотиб олиш (2)'!$F1431,#REF!,'Манзилли сотиб олиш (2)'!M$3,#REF!,'Манзилли сотиб олиш (2)'!M$2)</f>
        <v>#REF!</v>
      </c>
      <c r="N1431" s="5" t="e">
        <f>++COUNTIFS(#REF!,'Манзилли сотиб олиш (2)'!$F1431,#REF!,'Манзилли сотиб олиш (2)'!N$3,#REF!,'Манзилли сотиб олиш (2)'!N$2)</f>
        <v>#REF!</v>
      </c>
      <c r="O1431" s="7" t="e">
        <f t="shared" si="285"/>
        <v>#REF!</v>
      </c>
      <c r="P1431" s="7">
        <f t="shared" si="286"/>
        <v>1</v>
      </c>
      <c r="Q1431" s="7">
        <f t="shared" si="287"/>
        <v>171.65600000000001</v>
      </c>
      <c r="R1431" s="5" t="e">
        <f>++COUNTIFS(#REF!,'Манзилли сотиб олиш (2)'!$F1431,#REF!,'Манзилли сотиб олиш (2)'!R$3,#REF!,'Манзилли сотиб олиш (2)'!R$2)</f>
        <v>#REF!</v>
      </c>
      <c r="S1431" s="5" t="e">
        <f>++COUNTIFS(#REF!,'Манзилли сотиб олиш (2)'!$F1431,#REF!,'Манзилли сотиб олиш (2)'!S$3,#REF!,'Манзилли сотиб олиш (2)'!S$2)</f>
        <v>#REF!</v>
      </c>
      <c r="T1431" s="5" t="e">
        <f>++COUNTIFS(#REF!,'Манзилли сотиб олиш (2)'!$F1431,#REF!,'Манзилли сотиб олиш (2)'!T$3,#REF!,'Манзилли сотиб олиш (2)'!T$2)</f>
        <v>#REF!</v>
      </c>
      <c r="U1431" s="5" t="e">
        <f>++COUNTIFS(#REF!,'Манзилли сотиб олиш (2)'!$F1431,#REF!,'Манзилли сотиб олиш (2)'!U$3,#REF!,'Манзилли сотиб олиш (2)'!U$2)</f>
        <v>#REF!</v>
      </c>
      <c r="V1431" s="5" t="e">
        <f>++COUNTIFS(#REF!,'Манзилли сотиб олиш (2)'!$F1431,#REF!,'Манзилли сотиб олиш (2)'!V$3,#REF!,'Манзилли сотиб олиш (2)'!V$2)</f>
        <v>#REF!</v>
      </c>
      <c r="W1431" s="7" t="e">
        <f t="shared" si="288"/>
        <v>#REF!</v>
      </c>
      <c r="X1431" s="7">
        <f t="shared" si="289"/>
        <v>0</v>
      </c>
      <c r="Y1431" s="7">
        <f t="shared" si="290"/>
        <v>0</v>
      </c>
      <c r="Z1431" s="7">
        <f t="shared" si="289"/>
        <v>1</v>
      </c>
      <c r="AA1431" s="7">
        <v>171.65600000000001</v>
      </c>
      <c r="AB1431" s="7" t="e">
        <f t="shared" si="291"/>
        <v>#REF!</v>
      </c>
      <c r="AC1431" s="7" t="e">
        <f t="shared" si="292"/>
        <v>#REF!</v>
      </c>
      <c r="AD1431" s="12" t="e">
        <f>++VLOOKUP(F1431,#REF!,3,0)</f>
        <v>#REF!</v>
      </c>
      <c r="AE1431" s="10" t="s">
        <v>744</v>
      </c>
      <c r="AF1431" s="10" t="s">
        <v>1012</v>
      </c>
      <c r="AH1431" t="s">
        <v>2963</v>
      </c>
    </row>
    <row r="1432" spans="1:34" x14ac:dyDescent="0.25">
      <c r="A1432" s="5">
        <f t="shared" si="293"/>
        <v>24</v>
      </c>
      <c r="B1432" s="22" t="s">
        <v>744</v>
      </c>
      <c r="C1432" s="6" t="s">
        <v>1746</v>
      </c>
      <c r="D1432" s="5" t="s">
        <v>812</v>
      </c>
      <c r="E1432" s="7">
        <v>78231663</v>
      </c>
      <c r="F1432" s="7">
        <v>40305943150015</v>
      </c>
      <c r="G1432" s="7" t="s">
        <v>2700</v>
      </c>
      <c r="H1432" s="14">
        <v>45069</v>
      </c>
      <c r="I1432" s="5" t="s">
        <v>1125</v>
      </c>
      <c r="J1432" s="5" t="e">
        <f>++COUNTIFS(#REF!,'Манзилли сотиб олиш (2)'!$F1432,#REF!,'Манзилли сотиб олиш (2)'!J$3,#REF!,'Манзилли сотиб олиш (2)'!J$2)</f>
        <v>#REF!</v>
      </c>
      <c r="K1432" s="5" t="e">
        <f>++COUNTIFS(#REF!,'Манзилли сотиб олиш (2)'!$F1432,#REF!,'Манзилли сотиб олиш (2)'!K$3,#REF!,'Манзилли сотиб олиш (2)'!K$2)</f>
        <v>#REF!</v>
      </c>
      <c r="L1432" s="5" t="e">
        <f>++COUNTIFS(#REF!,'Манзилли сотиб олиш (2)'!$F1432,#REF!,'Манзилли сотиб олиш (2)'!L$3,#REF!,'Манзилли сотиб олиш (2)'!L$2)</f>
        <v>#REF!</v>
      </c>
      <c r="M1432" s="5" t="e">
        <f>++COUNTIFS(#REF!,'Манзилли сотиб олиш (2)'!$F1432,#REF!,'Манзилли сотиб олиш (2)'!M$3,#REF!,'Манзилли сотиб олиш (2)'!M$2)</f>
        <v>#REF!</v>
      </c>
      <c r="N1432" s="5" t="e">
        <f>++COUNTIFS(#REF!,'Манзилли сотиб олиш (2)'!$F1432,#REF!,'Манзилли сотиб олиш (2)'!N$3,#REF!,'Манзилли сотиб олиш (2)'!N$2)</f>
        <v>#REF!</v>
      </c>
      <c r="O1432" s="7" t="e">
        <f t="shared" si="285"/>
        <v>#REF!</v>
      </c>
      <c r="P1432" s="7">
        <f t="shared" si="286"/>
        <v>1</v>
      </c>
      <c r="Q1432" s="7">
        <f t="shared" si="287"/>
        <v>137.83000000000001</v>
      </c>
      <c r="R1432" s="5" t="e">
        <f>++COUNTIFS(#REF!,'Манзилли сотиб олиш (2)'!$F1432,#REF!,'Манзилли сотиб олиш (2)'!R$3,#REF!,'Манзилли сотиб олиш (2)'!R$2)</f>
        <v>#REF!</v>
      </c>
      <c r="S1432" s="5" t="e">
        <f>++COUNTIFS(#REF!,'Манзилли сотиб олиш (2)'!$F1432,#REF!,'Манзилли сотиб олиш (2)'!S$3,#REF!,'Манзилли сотиб олиш (2)'!S$2)</f>
        <v>#REF!</v>
      </c>
      <c r="T1432" s="5" t="e">
        <f>++COUNTIFS(#REF!,'Манзилли сотиб олиш (2)'!$F1432,#REF!,'Манзилли сотиб олиш (2)'!T$3,#REF!,'Манзилли сотиб олиш (2)'!T$2)</f>
        <v>#REF!</v>
      </c>
      <c r="U1432" s="5" t="e">
        <f>++COUNTIFS(#REF!,'Манзилли сотиб олиш (2)'!$F1432,#REF!,'Манзилли сотиб олиш (2)'!U$3,#REF!,'Манзилли сотиб олиш (2)'!U$2)</f>
        <v>#REF!</v>
      </c>
      <c r="V1432" s="5" t="e">
        <f>++COUNTIFS(#REF!,'Манзилли сотиб олиш (2)'!$F1432,#REF!,'Манзилли сотиб олиш (2)'!V$3,#REF!,'Манзилли сотиб олиш (2)'!V$2)</f>
        <v>#REF!</v>
      </c>
      <c r="W1432" s="7" t="e">
        <f t="shared" si="288"/>
        <v>#REF!</v>
      </c>
      <c r="X1432" s="7">
        <f t="shared" si="289"/>
        <v>0</v>
      </c>
      <c r="Y1432" s="7">
        <f t="shared" si="290"/>
        <v>0</v>
      </c>
      <c r="Z1432" s="7">
        <f t="shared" si="289"/>
        <v>1</v>
      </c>
      <c r="AA1432" s="7">
        <v>137.83000000000001</v>
      </c>
      <c r="AB1432" s="7" t="e">
        <f t="shared" si="291"/>
        <v>#REF!</v>
      </c>
      <c r="AC1432" s="7" t="e">
        <f t="shared" si="292"/>
        <v>#REF!</v>
      </c>
      <c r="AD1432" s="12" t="e">
        <f>++VLOOKUP(F1432,#REF!,3,0)</f>
        <v>#REF!</v>
      </c>
      <c r="AE1432" s="10" t="s">
        <v>744</v>
      </c>
      <c r="AF1432" s="10" t="s">
        <v>1968</v>
      </c>
      <c r="AH1432" t="s">
        <v>2963</v>
      </c>
    </row>
    <row r="1433" spans="1:34" x14ac:dyDescent="0.25">
      <c r="A1433" s="5">
        <f t="shared" si="293"/>
        <v>25</v>
      </c>
      <c r="B1433" s="22" t="s">
        <v>744</v>
      </c>
      <c r="C1433" s="6" t="s">
        <v>1747</v>
      </c>
      <c r="D1433" s="5" t="s">
        <v>811</v>
      </c>
      <c r="E1433" s="7">
        <v>78239164</v>
      </c>
      <c r="F1433" s="7">
        <v>30208923150050</v>
      </c>
      <c r="G1433" s="7" t="s">
        <v>2701</v>
      </c>
      <c r="H1433" s="14">
        <v>45069</v>
      </c>
      <c r="I1433" s="5" t="s">
        <v>1125</v>
      </c>
      <c r="J1433" s="5" t="e">
        <f>++COUNTIFS(#REF!,'Манзилли сотиб олиш (2)'!$F1433,#REF!,'Манзилли сотиб олиш (2)'!J$3,#REF!,'Манзилли сотиб олиш (2)'!J$2)</f>
        <v>#REF!</v>
      </c>
      <c r="K1433" s="5" t="e">
        <f>++COUNTIFS(#REF!,'Манзилли сотиб олиш (2)'!$F1433,#REF!,'Манзилли сотиб олиш (2)'!K$3,#REF!,'Манзилли сотиб олиш (2)'!K$2)</f>
        <v>#REF!</v>
      </c>
      <c r="L1433" s="5" t="e">
        <f>++COUNTIFS(#REF!,'Манзилли сотиб олиш (2)'!$F1433,#REF!,'Манзилли сотиб олиш (2)'!L$3,#REF!,'Манзилли сотиб олиш (2)'!L$2)</f>
        <v>#REF!</v>
      </c>
      <c r="M1433" s="5" t="e">
        <f>++COUNTIFS(#REF!,'Манзилли сотиб олиш (2)'!$F1433,#REF!,'Манзилли сотиб олиш (2)'!M$3,#REF!,'Манзилли сотиб олиш (2)'!M$2)</f>
        <v>#REF!</v>
      </c>
      <c r="N1433" s="5" t="e">
        <f>++COUNTIFS(#REF!,'Манзилли сотиб олиш (2)'!$F1433,#REF!,'Манзилли сотиб олиш (2)'!N$3,#REF!,'Манзилли сотиб олиш (2)'!N$2)</f>
        <v>#REF!</v>
      </c>
      <c r="O1433" s="7" t="e">
        <f t="shared" si="285"/>
        <v>#REF!</v>
      </c>
      <c r="P1433" s="7">
        <f t="shared" si="286"/>
        <v>1</v>
      </c>
      <c r="Q1433" s="7">
        <f t="shared" si="287"/>
        <v>186.3</v>
      </c>
      <c r="R1433" s="5" t="e">
        <f>++COUNTIFS(#REF!,'Манзилли сотиб олиш (2)'!$F1433,#REF!,'Манзилли сотиб олиш (2)'!R$3,#REF!,'Манзилли сотиб олиш (2)'!R$2)</f>
        <v>#REF!</v>
      </c>
      <c r="S1433" s="5" t="e">
        <f>++COUNTIFS(#REF!,'Манзилли сотиб олиш (2)'!$F1433,#REF!,'Манзилли сотиб олиш (2)'!S$3,#REF!,'Манзилли сотиб олиш (2)'!S$2)</f>
        <v>#REF!</v>
      </c>
      <c r="T1433" s="5" t="e">
        <f>++COUNTIFS(#REF!,'Манзилли сотиб олиш (2)'!$F1433,#REF!,'Манзилли сотиб олиш (2)'!T$3,#REF!,'Манзилли сотиб олиш (2)'!T$2)</f>
        <v>#REF!</v>
      </c>
      <c r="U1433" s="5" t="e">
        <f>++COUNTIFS(#REF!,'Манзилли сотиб олиш (2)'!$F1433,#REF!,'Манзилли сотиб олиш (2)'!U$3,#REF!,'Манзилли сотиб олиш (2)'!U$2)</f>
        <v>#REF!</v>
      </c>
      <c r="V1433" s="5" t="e">
        <f>++COUNTIFS(#REF!,'Манзилли сотиб олиш (2)'!$F1433,#REF!,'Манзилли сотиб олиш (2)'!V$3,#REF!,'Манзилли сотиб олиш (2)'!V$2)</f>
        <v>#REF!</v>
      </c>
      <c r="W1433" s="7" t="e">
        <f t="shared" si="288"/>
        <v>#REF!</v>
      </c>
      <c r="X1433" s="7">
        <f t="shared" si="289"/>
        <v>0</v>
      </c>
      <c r="Y1433" s="7">
        <f t="shared" si="290"/>
        <v>0</v>
      </c>
      <c r="Z1433" s="7">
        <f t="shared" si="289"/>
        <v>1</v>
      </c>
      <c r="AA1433" s="7">
        <v>186.3</v>
      </c>
      <c r="AB1433" s="7" t="e">
        <f t="shared" si="291"/>
        <v>#REF!</v>
      </c>
      <c r="AC1433" s="7" t="e">
        <f t="shared" si="292"/>
        <v>#REF!</v>
      </c>
      <c r="AD1433" s="12" t="e">
        <f>++VLOOKUP(F1433,#REF!,3,0)</f>
        <v>#REF!</v>
      </c>
      <c r="AE1433" s="10" t="s">
        <v>744</v>
      </c>
      <c r="AF1433" s="10" t="s">
        <v>999</v>
      </c>
      <c r="AH1433" t="s">
        <v>2963</v>
      </c>
    </row>
    <row r="1434" spans="1:34" x14ac:dyDescent="0.25">
      <c r="A1434" s="5">
        <f t="shared" si="293"/>
        <v>26</v>
      </c>
      <c r="B1434" s="22" t="s">
        <v>744</v>
      </c>
      <c r="C1434" s="6" t="s">
        <v>1748</v>
      </c>
      <c r="D1434" s="5" t="s">
        <v>810</v>
      </c>
      <c r="E1434" s="7">
        <v>78244296</v>
      </c>
      <c r="F1434" s="7">
        <v>40406923150046</v>
      </c>
      <c r="G1434" s="7" t="s">
        <v>2702</v>
      </c>
      <c r="H1434" s="14">
        <v>45069</v>
      </c>
      <c r="I1434" s="5" t="s">
        <v>1125</v>
      </c>
      <c r="J1434" s="5" t="e">
        <f>++COUNTIFS(#REF!,'Манзилли сотиб олиш (2)'!$F1434,#REF!,'Манзилли сотиб олиш (2)'!J$3,#REF!,'Манзилли сотиб олиш (2)'!J$2)</f>
        <v>#REF!</v>
      </c>
      <c r="K1434" s="5" t="e">
        <f>++COUNTIFS(#REF!,'Манзилли сотиб олиш (2)'!$F1434,#REF!,'Манзилли сотиб олиш (2)'!K$3,#REF!,'Манзилли сотиб олиш (2)'!K$2)</f>
        <v>#REF!</v>
      </c>
      <c r="L1434" s="5" t="e">
        <f>++COUNTIFS(#REF!,'Манзилли сотиб олиш (2)'!$F1434,#REF!,'Манзилли сотиб олиш (2)'!L$3,#REF!,'Манзилли сотиб олиш (2)'!L$2)</f>
        <v>#REF!</v>
      </c>
      <c r="M1434" s="5" t="e">
        <f>++COUNTIFS(#REF!,'Манзилли сотиб олиш (2)'!$F1434,#REF!,'Манзилли сотиб олиш (2)'!M$3,#REF!,'Манзилли сотиб олиш (2)'!M$2)</f>
        <v>#REF!</v>
      </c>
      <c r="N1434" s="5" t="e">
        <f>++COUNTIFS(#REF!,'Манзилли сотиб олиш (2)'!$F1434,#REF!,'Манзилли сотиб олиш (2)'!N$3,#REF!,'Манзилли сотиб олиш (2)'!N$2)</f>
        <v>#REF!</v>
      </c>
      <c r="O1434" s="7" t="e">
        <f t="shared" si="285"/>
        <v>#REF!</v>
      </c>
      <c r="P1434" s="7">
        <f t="shared" si="286"/>
        <v>1</v>
      </c>
      <c r="Q1434" s="7">
        <f t="shared" si="287"/>
        <v>138.74414400000001</v>
      </c>
      <c r="R1434" s="5" t="e">
        <f>++COUNTIFS(#REF!,'Манзилли сотиб олиш (2)'!$F1434,#REF!,'Манзилли сотиб олиш (2)'!R$3,#REF!,'Манзилли сотиб олиш (2)'!R$2)</f>
        <v>#REF!</v>
      </c>
      <c r="S1434" s="5" t="e">
        <f>++COUNTIFS(#REF!,'Манзилли сотиб олиш (2)'!$F1434,#REF!,'Манзилли сотиб олиш (2)'!S$3,#REF!,'Манзилли сотиб олиш (2)'!S$2)</f>
        <v>#REF!</v>
      </c>
      <c r="T1434" s="5" t="e">
        <f>++COUNTIFS(#REF!,'Манзилли сотиб олиш (2)'!$F1434,#REF!,'Манзилли сотиб олиш (2)'!T$3,#REF!,'Манзилли сотиб олиш (2)'!T$2)</f>
        <v>#REF!</v>
      </c>
      <c r="U1434" s="5" t="e">
        <f>++COUNTIFS(#REF!,'Манзилли сотиб олиш (2)'!$F1434,#REF!,'Манзилли сотиб олиш (2)'!U$3,#REF!,'Манзилли сотиб олиш (2)'!U$2)</f>
        <v>#REF!</v>
      </c>
      <c r="V1434" s="5" t="e">
        <f>++COUNTIFS(#REF!,'Манзилли сотиб олиш (2)'!$F1434,#REF!,'Манзилли сотиб олиш (2)'!V$3,#REF!,'Манзилли сотиб олиш (2)'!V$2)</f>
        <v>#REF!</v>
      </c>
      <c r="W1434" s="7" t="e">
        <f t="shared" si="288"/>
        <v>#REF!</v>
      </c>
      <c r="X1434" s="7">
        <f t="shared" si="289"/>
        <v>0</v>
      </c>
      <c r="Y1434" s="7">
        <f t="shared" si="290"/>
        <v>0</v>
      </c>
      <c r="Z1434" s="7">
        <f t="shared" si="289"/>
        <v>1</v>
      </c>
      <c r="AA1434" s="7">
        <v>138.74414400000001</v>
      </c>
      <c r="AB1434" s="7" t="e">
        <f t="shared" si="291"/>
        <v>#REF!</v>
      </c>
      <c r="AC1434" s="7" t="e">
        <f t="shared" si="292"/>
        <v>#REF!</v>
      </c>
      <c r="AD1434" s="12" t="e">
        <f>++VLOOKUP(F1434,#REF!,3,0)</f>
        <v>#REF!</v>
      </c>
      <c r="AE1434" s="10" t="s">
        <v>744</v>
      </c>
      <c r="AF1434" s="10" t="s">
        <v>2941</v>
      </c>
      <c r="AH1434" t="s">
        <v>2963</v>
      </c>
    </row>
    <row r="1435" spans="1:34" x14ac:dyDescent="0.25">
      <c r="A1435" s="5">
        <f t="shared" si="293"/>
        <v>27</v>
      </c>
      <c r="B1435" s="22" t="s">
        <v>744</v>
      </c>
      <c r="C1435" s="6" t="s">
        <v>1750</v>
      </c>
      <c r="D1435" s="5" t="s">
        <v>808</v>
      </c>
      <c r="E1435" s="7">
        <v>78246483</v>
      </c>
      <c r="F1435" s="7">
        <v>30503863150048</v>
      </c>
      <c r="G1435" s="7" t="s">
        <v>2704</v>
      </c>
      <c r="H1435" s="14">
        <v>45069</v>
      </c>
      <c r="I1435" s="5" t="s">
        <v>1125</v>
      </c>
      <c r="J1435" s="5" t="e">
        <f>++COUNTIFS(#REF!,'Манзилли сотиб олиш (2)'!$F1435,#REF!,'Манзилли сотиб олиш (2)'!J$3,#REF!,'Манзилли сотиб олиш (2)'!J$2)</f>
        <v>#REF!</v>
      </c>
      <c r="K1435" s="5" t="e">
        <f>++COUNTIFS(#REF!,'Манзилли сотиб олиш (2)'!$F1435,#REF!,'Манзилли сотиб олиш (2)'!K$3,#REF!,'Манзилли сотиб олиш (2)'!K$2)</f>
        <v>#REF!</v>
      </c>
      <c r="L1435" s="5" t="e">
        <f>++COUNTIFS(#REF!,'Манзилли сотиб олиш (2)'!$F1435,#REF!,'Манзилли сотиб олиш (2)'!L$3,#REF!,'Манзилли сотиб олиш (2)'!L$2)</f>
        <v>#REF!</v>
      </c>
      <c r="M1435" s="5" t="e">
        <f>++COUNTIFS(#REF!,'Манзилли сотиб олиш (2)'!$F1435,#REF!,'Манзилли сотиб олиш (2)'!M$3,#REF!,'Манзилли сотиб олиш (2)'!M$2)</f>
        <v>#REF!</v>
      </c>
      <c r="N1435" s="5" t="e">
        <f>++COUNTIFS(#REF!,'Манзилли сотиб олиш (2)'!$F1435,#REF!,'Манзилли сотиб олиш (2)'!N$3,#REF!,'Манзилли сотиб олиш (2)'!N$2)</f>
        <v>#REF!</v>
      </c>
      <c r="O1435" s="7" t="e">
        <f t="shared" si="285"/>
        <v>#REF!</v>
      </c>
      <c r="P1435" s="7">
        <f t="shared" si="286"/>
        <v>1</v>
      </c>
      <c r="Q1435" s="7">
        <f t="shared" si="287"/>
        <v>230.74</v>
      </c>
      <c r="R1435" s="5" t="e">
        <f>++COUNTIFS(#REF!,'Манзилли сотиб олиш (2)'!$F1435,#REF!,'Манзилли сотиб олиш (2)'!R$3,#REF!,'Манзилли сотиб олиш (2)'!R$2)</f>
        <v>#REF!</v>
      </c>
      <c r="S1435" s="5" t="e">
        <f>++COUNTIFS(#REF!,'Манзилли сотиб олиш (2)'!$F1435,#REF!,'Манзилли сотиб олиш (2)'!S$3,#REF!,'Манзилли сотиб олиш (2)'!S$2)</f>
        <v>#REF!</v>
      </c>
      <c r="T1435" s="5" t="e">
        <f>++COUNTIFS(#REF!,'Манзилли сотиб олиш (2)'!$F1435,#REF!,'Манзилли сотиб олиш (2)'!T$3,#REF!,'Манзилли сотиб олиш (2)'!T$2)</f>
        <v>#REF!</v>
      </c>
      <c r="U1435" s="5" t="e">
        <f>++COUNTIFS(#REF!,'Манзилли сотиб олиш (2)'!$F1435,#REF!,'Манзилли сотиб олиш (2)'!U$3,#REF!,'Манзилли сотиб олиш (2)'!U$2)</f>
        <v>#REF!</v>
      </c>
      <c r="V1435" s="5" t="e">
        <f>++COUNTIFS(#REF!,'Манзилли сотиб олиш (2)'!$F1435,#REF!,'Манзилли сотиб олиш (2)'!V$3,#REF!,'Манзилли сотиб олиш (2)'!V$2)</f>
        <v>#REF!</v>
      </c>
      <c r="W1435" s="7" t="e">
        <f t="shared" si="288"/>
        <v>#REF!</v>
      </c>
      <c r="X1435" s="7">
        <f t="shared" si="289"/>
        <v>0</v>
      </c>
      <c r="Y1435" s="7">
        <f t="shared" si="290"/>
        <v>0</v>
      </c>
      <c r="Z1435" s="7">
        <f t="shared" si="289"/>
        <v>1</v>
      </c>
      <c r="AA1435" s="7">
        <v>230.74</v>
      </c>
      <c r="AB1435" s="7" t="e">
        <f t="shared" si="291"/>
        <v>#REF!</v>
      </c>
      <c r="AC1435" s="7" t="e">
        <f t="shared" si="292"/>
        <v>#REF!</v>
      </c>
      <c r="AD1435" s="12" t="e">
        <f>++VLOOKUP(F1435,#REF!,3,0)</f>
        <v>#REF!</v>
      </c>
      <c r="AE1435" s="10" t="s">
        <v>744</v>
      </c>
      <c r="AF1435" s="10" t="s">
        <v>999</v>
      </c>
      <c r="AH1435" t="s">
        <v>2963</v>
      </c>
    </row>
    <row r="1436" spans="1:34" x14ac:dyDescent="0.25">
      <c r="A1436" s="5">
        <f t="shared" si="293"/>
        <v>28</v>
      </c>
      <c r="B1436" s="22" t="s">
        <v>744</v>
      </c>
      <c r="C1436" s="6" t="s">
        <v>1751</v>
      </c>
      <c r="D1436" s="5" t="s">
        <v>843</v>
      </c>
      <c r="E1436" s="7">
        <v>78337059</v>
      </c>
      <c r="F1436" s="7">
        <v>30805987180014</v>
      </c>
      <c r="G1436" s="7" t="s">
        <v>2705</v>
      </c>
      <c r="H1436" s="14">
        <v>45071</v>
      </c>
      <c r="I1436" s="5" t="s">
        <v>1125</v>
      </c>
      <c r="J1436" s="5" t="e">
        <f>++COUNTIFS(#REF!,'Манзилли сотиб олиш (2)'!$F1436,#REF!,'Манзилли сотиб олиш (2)'!J$3,#REF!,'Манзилли сотиб олиш (2)'!J$2)</f>
        <v>#REF!</v>
      </c>
      <c r="K1436" s="5" t="e">
        <f>++COUNTIFS(#REF!,'Манзилли сотиб олиш (2)'!$F1436,#REF!,'Манзилли сотиб олиш (2)'!K$3,#REF!,'Манзилли сотиб олиш (2)'!K$2)</f>
        <v>#REF!</v>
      </c>
      <c r="L1436" s="5" t="e">
        <f>++COUNTIFS(#REF!,'Манзилли сотиб олиш (2)'!$F1436,#REF!,'Манзилли сотиб олиш (2)'!L$3,#REF!,'Манзилли сотиб олиш (2)'!L$2)</f>
        <v>#REF!</v>
      </c>
      <c r="M1436" s="5" t="e">
        <f>++COUNTIFS(#REF!,'Манзилли сотиб олиш (2)'!$F1436,#REF!,'Манзилли сотиб олиш (2)'!M$3,#REF!,'Манзилли сотиб олиш (2)'!M$2)</f>
        <v>#REF!</v>
      </c>
      <c r="N1436" s="5" t="e">
        <f>++COUNTIFS(#REF!,'Манзилли сотиб олиш (2)'!$F1436,#REF!,'Манзилли сотиб олиш (2)'!N$3,#REF!,'Манзилли сотиб олиш (2)'!N$2)</f>
        <v>#REF!</v>
      </c>
      <c r="O1436" s="7" t="e">
        <f t="shared" si="285"/>
        <v>#REF!</v>
      </c>
      <c r="P1436" s="7">
        <f t="shared" si="286"/>
        <v>1</v>
      </c>
      <c r="Q1436" s="7">
        <f t="shared" si="287"/>
        <v>225</v>
      </c>
      <c r="R1436" s="5" t="e">
        <f>++COUNTIFS(#REF!,'Манзилли сотиб олиш (2)'!$F1436,#REF!,'Манзилли сотиб олиш (2)'!R$3,#REF!,'Манзилли сотиб олиш (2)'!R$2)</f>
        <v>#REF!</v>
      </c>
      <c r="S1436" s="5" t="e">
        <f>++COUNTIFS(#REF!,'Манзилли сотиб олиш (2)'!$F1436,#REF!,'Манзилли сотиб олиш (2)'!S$3,#REF!,'Манзилли сотиб олиш (2)'!S$2)</f>
        <v>#REF!</v>
      </c>
      <c r="T1436" s="5" t="e">
        <f>++COUNTIFS(#REF!,'Манзилли сотиб олиш (2)'!$F1436,#REF!,'Манзилли сотиб олиш (2)'!T$3,#REF!,'Манзилли сотиб олиш (2)'!T$2)</f>
        <v>#REF!</v>
      </c>
      <c r="U1436" s="5" t="e">
        <f>++COUNTIFS(#REF!,'Манзилли сотиб олиш (2)'!$F1436,#REF!,'Манзилли сотиб олиш (2)'!U$3,#REF!,'Манзилли сотиб олиш (2)'!U$2)</f>
        <v>#REF!</v>
      </c>
      <c r="V1436" s="5" t="e">
        <f>++COUNTIFS(#REF!,'Манзилли сотиб олиш (2)'!$F1436,#REF!,'Манзилли сотиб олиш (2)'!V$3,#REF!,'Манзилли сотиб олиш (2)'!V$2)</f>
        <v>#REF!</v>
      </c>
      <c r="W1436" s="7" t="e">
        <f t="shared" si="288"/>
        <v>#REF!</v>
      </c>
      <c r="X1436" s="7">
        <f t="shared" si="289"/>
        <v>0</v>
      </c>
      <c r="Y1436" s="7">
        <f t="shared" si="290"/>
        <v>0</v>
      </c>
      <c r="Z1436" s="7">
        <f t="shared" si="289"/>
        <v>1</v>
      </c>
      <c r="AA1436" s="7">
        <v>225</v>
      </c>
      <c r="AB1436" s="7" t="e">
        <f t="shared" si="291"/>
        <v>#REF!</v>
      </c>
      <c r="AC1436" s="7" t="e">
        <f t="shared" si="292"/>
        <v>#REF!</v>
      </c>
      <c r="AD1436" s="12" t="e">
        <f>++VLOOKUP(F1436,#REF!,3,0)</f>
        <v>#REF!</v>
      </c>
      <c r="AE1436" s="10" t="s">
        <v>744</v>
      </c>
      <c r="AF1436" s="10" t="s">
        <v>1965</v>
      </c>
      <c r="AH1436" t="s">
        <v>2963</v>
      </c>
    </row>
    <row r="1437" spans="1:34" x14ac:dyDescent="0.25">
      <c r="A1437" s="5">
        <f t="shared" si="293"/>
        <v>29</v>
      </c>
      <c r="B1437" s="22" t="s">
        <v>744</v>
      </c>
      <c r="C1437" s="6" t="s">
        <v>1752</v>
      </c>
      <c r="D1437" s="5" t="s">
        <v>842</v>
      </c>
      <c r="E1437" s="7">
        <v>78356777</v>
      </c>
      <c r="F1437" s="7">
        <v>52006027180025</v>
      </c>
      <c r="G1437" s="7" t="s">
        <v>2706</v>
      </c>
      <c r="H1437" s="14">
        <v>45072</v>
      </c>
      <c r="I1437" s="5" t="s">
        <v>1125</v>
      </c>
      <c r="J1437" s="5" t="e">
        <f>++COUNTIFS(#REF!,'Манзилли сотиб олиш (2)'!$F1437,#REF!,'Манзилли сотиб олиш (2)'!J$3,#REF!,'Манзилли сотиб олиш (2)'!J$2)</f>
        <v>#REF!</v>
      </c>
      <c r="K1437" s="5" t="e">
        <f>++COUNTIFS(#REF!,'Манзилли сотиб олиш (2)'!$F1437,#REF!,'Манзилли сотиб олиш (2)'!K$3,#REF!,'Манзилли сотиб олиш (2)'!K$2)</f>
        <v>#REF!</v>
      </c>
      <c r="L1437" s="5" t="e">
        <f>++COUNTIFS(#REF!,'Манзилли сотиб олиш (2)'!$F1437,#REF!,'Манзилли сотиб олиш (2)'!L$3,#REF!,'Манзилли сотиб олиш (2)'!L$2)</f>
        <v>#REF!</v>
      </c>
      <c r="M1437" s="5" t="e">
        <f>++COUNTIFS(#REF!,'Манзилли сотиб олиш (2)'!$F1437,#REF!,'Манзилли сотиб олиш (2)'!M$3,#REF!,'Манзилли сотиб олиш (2)'!M$2)</f>
        <v>#REF!</v>
      </c>
      <c r="N1437" s="5" t="e">
        <f>++COUNTIFS(#REF!,'Манзилли сотиб олиш (2)'!$F1437,#REF!,'Манзилли сотиб олиш (2)'!N$3,#REF!,'Манзилли сотиб олиш (2)'!N$2)</f>
        <v>#REF!</v>
      </c>
      <c r="O1437" s="7" t="e">
        <f t="shared" si="285"/>
        <v>#REF!</v>
      </c>
      <c r="P1437" s="7">
        <f t="shared" si="286"/>
        <v>1</v>
      </c>
      <c r="Q1437" s="7">
        <f t="shared" si="287"/>
        <v>260</v>
      </c>
      <c r="R1437" s="5" t="e">
        <f>++COUNTIFS(#REF!,'Манзилли сотиб олиш (2)'!$F1437,#REF!,'Манзилли сотиб олиш (2)'!R$3,#REF!,'Манзилли сотиб олиш (2)'!R$2)</f>
        <v>#REF!</v>
      </c>
      <c r="S1437" s="5" t="e">
        <f>++COUNTIFS(#REF!,'Манзилли сотиб олиш (2)'!$F1437,#REF!,'Манзилли сотиб олиш (2)'!S$3,#REF!,'Манзилли сотиб олиш (2)'!S$2)</f>
        <v>#REF!</v>
      </c>
      <c r="T1437" s="5" t="e">
        <f>++COUNTIFS(#REF!,'Манзилли сотиб олиш (2)'!$F1437,#REF!,'Манзилли сотиб олиш (2)'!T$3,#REF!,'Манзилли сотиб олиш (2)'!T$2)</f>
        <v>#REF!</v>
      </c>
      <c r="U1437" s="5" t="e">
        <f>++COUNTIFS(#REF!,'Манзилли сотиб олиш (2)'!$F1437,#REF!,'Манзилли сотиб олиш (2)'!U$3,#REF!,'Манзилли сотиб олиш (2)'!U$2)</f>
        <v>#REF!</v>
      </c>
      <c r="V1437" s="5" t="e">
        <f>++COUNTIFS(#REF!,'Манзилли сотиб олиш (2)'!$F1437,#REF!,'Манзилли сотиб олиш (2)'!V$3,#REF!,'Манзилли сотиб олиш (2)'!V$2)</f>
        <v>#REF!</v>
      </c>
      <c r="W1437" s="7" t="e">
        <f t="shared" si="288"/>
        <v>#REF!</v>
      </c>
      <c r="X1437" s="7">
        <f t="shared" si="289"/>
        <v>0</v>
      </c>
      <c r="Y1437" s="7">
        <f t="shared" si="290"/>
        <v>0</v>
      </c>
      <c r="Z1437" s="7">
        <f t="shared" si="289"/>
        <v>1</v>
      </c>
      <c r="AA1437" s="7">
        <v>260</v>
      </c>
      <c r="AB1437" s="7" t="e">
        <f t="shared" si="291"/>
        <v>#REF!</v>
      </c>
      <c r="AC1437" s="7" t="e">
        <f t="shared" si="292"/>
        <v>#REF!</v>
      </c>
      <c r="AD1437" s="12" t="e">
        <f>++VLOOKUP(F1437,#REF!,3,0)</f>
        <v>#REF!</v>
      </c>
      <c r="AE1437" s="10" t="s">
        <v>317</v>
      </c>
      <c r="AF1437" s="10" t="s">
        <v>2938</v>
      </c>
      <c r="AH1437" t="s">
        <v>2963</v>
      </c>
    </row>
    <row r="1438" spans="1:34" x14ac:dyDescent="0.25">
      <c r="A1438" s="5">
        <f t="shared" si="293"/>
        <v>30</v>
      </c>
      <c r="B1438" s="22" t="s">
        <v>744</v>
      </c>
      <c r="C1438" s="6" t="s">
        <v>1753</v>
      </c>
      <c r="D1438" s="5" t="s">
        <v>841</v>
      </c>
      <c r="E1438" s="7">
        <v>78365705</v>
      </c>
      <c r="F1438" s="7">
        <v>41512957180018</v>
      </c>
      <c r="G1438" s="7" t="s">
        <v>2707</v>
      </c>
      <c r="H1438" s="14">
        <v>45072</v>
      </c>
      <c r="I1438" s="5" t="s">
        <v>1125</v>
      </c>
      <c r="J1438" s="5" t="e">
        <f>++COUNTIFS(#REF!,'Манзилли сотиб олиш (2)'!$F1438,#REF!,'Манзилли сотиб олиш (2)'!J$3,#REF!,'Манзилли сотиб олиш (2)'!J$2)</f>
        <v>#REF!</v>
      </c>
      <c r="K1438" s="5" t="e">
        <f>++COUNTIFS(#REF!,'Манзилли сотиб олиш (2)'!$F1438,#REF!,'Манзилли сотиб олиш (2)'!K$3,#REF!,'Манзилли сотиб олиш (2)'!K$2)</f>
        <v>#REF!</v>
      </c>
      <c r="L1438" s="5" t="e">
        <f>++COUNTIFS(#REF!,'Манзилли сотиб олиш (2)'!$F1438,#REF!,'Манзилли сотиб олиш (2)'!L$3,#REF!,'Манзилли сотиб олиш (2)'!L$2)</f>
        <v>#REF!</v>
      </c>
      <c r="M1438" s="5" t="e">
        <f>++COUNTIFS(#REF!,'Манзилли сотиб олиш (2)'!$F1438,#REF!,'Манзилли сотиб олиш (2)'!M$3,#REF!,'Манзилли сотиб олиш (2)'!M$2)</f>
        <v>#REF!</v>
      </c>
      <c r="N1438" s="5" t="e">
        <f>++COUNTIFS(#REF!,'Манзилли сотиб олиш (2)'!$F1438,#REF!,'Манзилли сотиб олиш (2)'!N$3,#REF!,'Манзилли сотиб олиш (2)'!N$2)</f>
        <v>#REF!</v>
      </c>
      <c r="O1438" s="7" t="e">
        <f t="shared" si="285"/>
        <v>#REF!</v>
      </c>
      <c r="P1438" s="7">
        <f t="shared" si="286"/>
        <v>1</v>
      </c>
      <c r="Q1438" s="7">
        <f t="shared" si="287"/>
        <v>162</v>
      </c>
      <c r="R1438" s="5" t="e">
        <f>++COUNTIFS(#REF!,'Манзилли сотиб олиш (2)'!$F1438,#REF!,'Манзилли сотиб олиш (2)'!R$3,#REF!,'Манзилли сотиб олиш (2)'!R$2)</f>
        <v>#REF!</v>
      </c>
      <c r="S1438" s="5" t="e">
        <f>++COUNTIFS(#REF!,'Манзилли сотиб олиш (2)'!$F1438,#REF!,'Манзилли сотиб олиш (2)'!S$3,#REF!,'Манзилли сотиб олиш (2)'!S$2)</f>
        <v>#REF!</v>
      </c>
      <c r="T1438" s="5" t="e">
        <f>++COUNTIFS(#REF!,'Манзилли сотиб олиш (2)'!$F1438,#REF!,'Манзилли сотиб олиш (2)'!T$3,#REF!,'Манзилли сотиб олиш (2)'!T$2)</f>
        <v>#REF!</v>
      </c>
      <c r="U1438" s="5" t="e">
        <f>++COUNTIFS(#REF!,'Манзилли сотиб олиш (2)'!$F1438,#REF!,'Манзилли сотиб олиш (2)'!U$3,#REF!,'Манзилли сотиб олиш (2)'!U$2)</f>
        <v>#REF!</v>
      </c>
      <c r="V1438" s="5" t="e">
        <f>++COUNTIFS(#REF!,'Манзилли сотиб олиш (2)'!$F1438,#REF!,'Манзилли сотиб олиш (2)'!V$3,#REF!,'Манзилли сотиб олиш (2)'!V$2)</f>
        <v>#REF!</v>
      </c>
      <c r="W1438" s="7" t="e">
        <f t="shared" si="288"/>
        <v>#REF!</v>
      </c>
      <c r="X1438" s="7">
        <f t="shared" si="289"/>
        <v>0</v>
      </c>
      <c r="Y1438" s="7">
        <f t="shared" si="290"/>
        <v>0</v>
      </c>
      <c r="Z1438" s="7">
        <f t="shared" si="289"/>
        <v>1</v>
      </c>
      <c r="AA1438" s="7">
        <v>162</v>
      </c>
      <c r="AB1438" s="7" t="e">
        <f t="shared" si="291"/>
        <v>#REF!</v>
      </c>
      <c r="AC1438" s="7" t="e">
        <f t="shared" si="292"/>
        <v>#REF!</v>
      </c>
      <c r="AD1438" s="12" t="e">
        <f>++VLOOKUP(F1438,#REF!,3,0)</f>
        <v>#REF!</v>
      </c>
      <c r="AE1438" s="10" t="s">
        <v>744</v>
      </c>
      <c r="AF1438" s="10" t="s">
        <v>1007</v>
      </c>
      <c r="AH1438" t="s">
        <v>2963</v>
      </c>
    </row>
    <row r="1439" spans="1:34" x14ac:dyDescent="0.25">
      <c r="A1439" s="5">
        <f t="shared" si="293"/>
        <v>31</v>
      </c>
      <c r="B1439" s="22" t="s">
        <v>744</v>
      </c>
      <c r="C1439" s="6" t="s">
        <v>1754</v>
      </c>
      <c r="D1439" s="5" t="s">
        <v>840</v>
      </c>
      <c r="E1439" s="7">
        <v>78366418</v>
      </c>
      <c r="F1439" s="7">
        <v>42711913150057</v>
      </c>
      <c r="G1439" s="7" t="s">
        <v>2708</v>
      </c>
      <c r="H1439" s="14">
        <v>45072</v>
      </c>
      <c r="I1439" s="5" t="s">
        <v>1125</v>
      </c>
      <c r="J1439" s="5" t="e">
        <f>++COUNTIFS(#REF!,'Манзилли сотиб олиш (2)'!$F1439,#REF!,'Манзилли сотиб олиш (2)'!J$3,#REF!,'Манзилли сотиб олиш (2)'!J$2)</f>
        <v>#REF!</v>
      </c>
      <c r="K1439" s="5" t="e">
        <f>++COUNTIFS(#REF!,'Манзилли сотиб олиш (2)'!$F1439,#REF!,'Манзилли сотиб олиш (2)'!K$3,#REF!,'Манзилли сотиб олиш (2)'!K$2)</f>
        <v>#REF!</v>
      </c>
      <c r="L1439" s="5" t="e">
        <f>++COUNTIFS(#REF!,'Манзилли сотиб олиш (2)'!$F1439,#REF!,'Манзилли сотиб олиш (2)'!L$3,#REF!,'Манзилли сотиб олиш (2)'!L$2)</f>
        <v>#REF!</v>
      </c>
      <c r="M1439" s="5" t="e">
        <f>++COUNTIFS(#REF!,'Манзилли сотиб олиш (2)'!$F1439,#REF!,'Манзилли сотиб олиш (2)'!M$3,#REF!,'Манзилли сотиб олиш (2)'!M$2)</f>
        <v>#REF!</v>
      </c>
      <c r="N1439" s="5" t="e">
        <f>++COUNTIFS(#REF!,'Манзилли сотиб олиш (2)'!$F1439,#REF!,'Манзилли сотиб олиш (2)'!N$3,#REF!,'Манзилли сотиб олиш (2)'!N$2)</f>
        <v>#REF!</v>
      </c>
      <c r="O1439" s="7" t="e">
        <f t="shared" si="285"/>
        <v>#REF!</v>
      </c>
      <c r="P1439" s="7">
        <f t="shared" si="286"/>
        <v>1</v>
      </c>
      <c r="Q1439" s="7">
        <f t="shared" si="287"/>
        <v>157.76</v>
      </c>
      <c r="R1439" s="5" t="e">
        <f>++COUNTIFS(#REF!,'Манзилли сотиб олиш (2)'!$F1439,#REF!,'Манзилли сотиб олиш (2)'!R$3,#REF!,'Манзилли сотиб олиш (2)'!R$2)</f>
        <v>#REF!</v>
      </c>
      <c r="S1439" s="5" t="e">
        <f>++COUNTIFS(#REF!,'Манзилли сотиб олиш (2)'!$F1439,#REF!,'Манзилли сотиб олиш (2)'!S$3,#REF!,'Манзилли сотиб олиш (2)'!S$2)</f>
        <v>#REF!</v>
      </c>
      <c r="T1439" s="5" t="e">
        <f>++COUNTIFS(#REF!,'Манзилли сотиб олиш (2)'!$F1439,#REF!,'Манзилли сотиб олиш (2)'!T$3,#REF!,'Манзилли сотиб олиш (2)'!T$2)</f>
        <v>#REF!</v>
      </c>
      <c r="U1439" s="5" t="e">
        <f>++COUNTIFS(#REF!,'Манзилли сотиб олиш (2)'!$F1439,#REF!,'Манзилли сотиб олиш (2)'!U$3,#REF!,'Манзилли сотиб олиш (2)'!U$2)</f>
        <v>#REF!</v>
      </c>
      <c r="V1439" s="5" t="e">
        <f>++COUNTIFS(#REF!,'Манзилли сотиб олиш (2)'!$F1439,#REF!,'Манзилли сотиб олиш (2)'!V$3,#REF!,'Манзилли сотиб олиш (2)'!V$2)</f>
        <v>#REF!</v>
      </c>
      <c r="W1439" s="7" t="e">
        <f t="shared" si="288"/>
        <v>#REF!</v>
      </c>
      <c r="X1439" s="7">
        <f t="shared" si="289"/>
        <v>0</v>
      </c>
      <c r="Y1439" s="7">
        <f t="shared" si="290"/>
        <v>0</v>
      </c>
      <c r="Z1439" s="7">
        <f t="shared" si="289"/>
        <v>1</v>
      </c>
      <c r="AA1439" s="7">
        <v>157.76</v>
      </c>
      <c r="AB1439" s="7" t="e">
        <f t="shared" si="291"/>
        <v>#REF!</v>
      </c>
      <c r="AC1439" s="7" t="e">
        <f t="shared" si="292"/>
        <v>#REF!</v>
      </c>
      <c r="AD1439" s="12" t="e">
        <f>++VLOOKUP(F1439,#REF!,3,0)</f>
        <v>#REF!</v>
      </c>
      <c r="AE1439" s="10" t="s">
        <v>744</v>
      </c>
      <c r="AF1439" s="10" t="s">
        <v>1007</v>
      </c>
      <c r="AH1439" t="s">
        <v>2963</v>
      </c>
    </row>
    <row r="1440" spans="1:34" x14ac:dyDescent="0.25">
      <c r="A1440" s="5">
        <f t="shared" si="293"/>
        <v>32</v>
      </c>
      <c r="B1440" s="22" t="s">
        <v>744</v>
      </c>
      <c r="C1440" s="6" t="s">
        <v>1755</v>
      </c>
      <c r="D1440" s="5" t="s">
        <v>839</v>
      </c>
      <c r="E1440" s="7">
        <v>78372953</v>
      </c>
      <c r="F1440" s="7">
        <v>30207823150094</v>
      </c>
      <c r="G1440" s="7" t="s">
        <v>2709</v>
      </c>
      <c r="H1440" s="14">
        <v>45072</v>
      </c>
      <c r="I1440" s="5" t="s">
        <v>1125</v>
      </c>
      <c r="J1440" s="5" t="e">
        <f>++COUNTIFS(#REF!,'Манзилли сотиб олиш (2)'!$F1440,#REF!,'Манзилли сотиб олиш (2)'!J$3,#REF!,'Манзилли сотиб олиш (2)'!J$2)</f>
        <v>#REF!</v>
      </c>
      <c r="K1440" s="5" t="e">
        <f>++COUNTIFS(#REF!,'Манзилли сотиб олиш (2)'!$F1440,#REF!,'Манзилли сотиб олиш (2)'!K$3,#REF!,'Манзилли сотиб олиш (2)'!K$2)</f>
        <v>#REF!</v>
      </c>
      <c r="L1440" s="5" t="e">
        <f>++COUNTIFS(#REF!,'Манзилли сотиб олиш (2)'!$F1440,#REF!,'Манзилли сотиб олиш (2)'!L$3,#REF!,'Манзилли сотиб олиш (2)'!L$2)</f>
        <v>#REF!</v>
      </c>
      <c r="M1440" s="5" t="e">
        <f>++COUNTIFS(#REF!,'Манзилли сотиб олиш (2)'!$F1440,#REF!,'Манзилли сотиб олиш (2)'!M$3,#REF!,'Манзилли сотиб олиш (2)'!M$2)</f>
        <v>#REF!</v>
      </c>
      <c r="N1440" s="5" t="e">
        <f>++COUNTIFS(#REF!,'Манзилли сотиб олиш (2)'!$F1440,#REF!,'Манзилли сотиб олиш (2)'!N$3,#REF!,'Манзилли сотиб олиш (2)'!N$2)</f>
        <v>#REF!</v>
      </c>
      <c r="O1440" s="7" t="e">
        <f t="shared" si="285"/>
        <v>#REF!</v>
      </c>
      <c r="P1440" s="7">
        <f t="shared" si="286"/>
        <v>0</v>
      </c>
      <c r="Q1440" s="7">
        <f t="shared" si="287"/>
        <v>0</v>
      </c>
      <c r="R1440" s="5" t="e">
        <f>++COUNTIFS(#REF!,'Манзилли сотиб олиш (2)'!$F1440,#REF!,'Манзилли сотиб олиш (2)'!R$3,#REF!,'Манзилли сотиб олиш (2)'!R$2)</f>
        <v>#REF!</v>
      </c>
      <c r="S1440" s="5" t="e">
        <f>++COUNTIFS(#REF!,'Манзилли сотиб олиш (2)'!$F1440,#REF!,'Манзилли сотиб олиш (2)'!S$3,#REF!,'Манзилли сотиб олиш (2)'!S$2)</f>
        <v>#REF!</v>
      </c>
      <c r="T1440" s="5" t="e">
        <f>++COUNTIFS(#REF!,'Манзилли сотиб олиш (2)'!$F1440,#REF!,'Манзилли сотиб олиш (2)'!T$3,#REF!,'Манзилли сотиб олиш (2)'!T$2)</f>
        <v>#REF!</v>
      </c>
      <c r="U1440" s="5" t="e">
        <f>++COUNTIFS(#REF!,'Манзилли сотиб олиш (2)'!$F1440,#REF!,'Манзилли сотиб олиш (2)'!U$3,#REF!,'Манзилли сотиб олиш (2)'!U$2)</f>
        <v>#REF!</v>
      </c>
      <c r="V1440" s="5" t="e">
        <f>++COUNTIFS(#REF!,'Манзилли сотиб олиш (2)'!$F1440,#REF!,'Манзилли сотиб олиш (2)'!V$3,#REF!,'Манзилли сотиб олиш (2)'!V$2)</f>
        <v>#REF!</v>
      </c>
      <c r="W1440" s="7" t="e">
        <f t="shared" si="288"/>
        <v>#REF!</v>
      </c>
      <c r="X1440" s="7">
        <f t="shared" ref="X1440:Z1466" si="294">++IF(Y1440&gt;0,1,0)</f>
        <v>0</v>
      </c>
      <c r="Y1440" s="7">
        <f t="shared" si="290"/>
        <v>0</v>
      </c>
      <c r="Z1440" s="7">
        <f t="shared" si="294"/>
        <v>0</v>
      </c>
      <c r="AA1440" s="7">
        <v>0</v>
      </c>
      <c r="AB1440" s="7" t="e">
        <f t="shared" si="291"/>
        <v>#REF!</v>
      </c>
      <c r="AC1440" s="7">
        <f t="shared" si="292"/>
        <v>0</v>
      </c>
      <c r="AD1440" s="12" t="e">
        <f>++VLOOKUP(F1440,#REF!,3,0)</f>
        <v>#REF!</v>
      </c>
      <c r="AE1440" s="10" t="s">
        <v>744</v>
      </c>
      <c r="AF1440" s="10" t="s">
        <v>999</v>
      </c>
      <c r="AH1440" t="s">
        <v>2963</v>
      </c>
    </row>
    <row r="1441" spans="1:34" x14ac:dyDescent="0.25">
      <c r="A1441" s="5">
        <f t="shared" si="293"/>
        <v>33</v>
      </c>
      <c r="B1441" s="22" t="s">
        <v>744</v>
      </c>
      <c r="C1441" s="6" t="s">
        <v>1756</v>
      </c>
      <c r="D1441" s="5" t="s">
        <v>838</v>
      </c>
      <c r="E1441" s="7">
        <v>78373897</v>
      </c>
      <c r="F1441" s="7">
        <v>42003873150029</v>
      </c>
      <c r="G1441" s="7" t="s">
        <v>2710</v>
      </c>
      <c r="H1441" s="14">
        <v>45072</v>
      </c>
      <c r="I1441" s="5" t="s">
        <v>1125</v>
      </c>
      <c r="J1441" s="5" t="e">
        <f>++COUNTIFS(#REF!,'Манзилли сотиб олиш (2)'!$F1441,#REF!,'Манзилли сотиб олиш (2)'!J$3,#REF!,'Манзилли сотиб олиш (2)'!J$2)</f>
        <v>#REF!</v>
      </c>
      <c r="K1441" s="5" t="e">
        <f>++COUNTIFS(#REF!,'Манзилли сотиб олиш (2)'!$F1441,#REF!,'Манзилли сотиб олиш (2)'!K$3,#REF!,'Манзилли сотиб олиш (2)'!K$2)</f>
        <v>#REF!</v>
      </c>
      <c r="L1441" s="5" t="e">
        <f>++COUNTIFS(#REF!,'Манзилли сотиб олиш (2)'!$F1441,#REF!,'Манзилли сотиб олиш (2)'!L$3,#REF!,'Манзилли сотиб олиш (2)'!L$2)</f>
        <v>#REF!</v>
      </c>
      <c r="M1441" s="5" t="e">
        <f>++COUNTIFS(#REF!,'Манзилли сотиб олиш (2)'!$F1441,#REF!,'Манзилли сотиб олиш (2)'!M$3,#REF!,'Манзилли сотиб олиш (2)'!M$2)</f>
        <v>#REF!</v>
      </c>
      <c r="N1441" s="5" t="e">
        <f>++COUNTIFS(#REF!,'Манзилли сотиб олиш (2)'!$F1441,#REF!,'Манзилли сотиб олиш (2)'!N$3,#REF!,'Манзилли сотиб олиш (2)'!N$2)</f>
        <v>#REF!</v>
      </c>
      <c r="O1441" s="7" t="e">
        <f t="shared" si="285"/>
        <v>#REF!</v>
      </c>
      <c r="P1441" s="7">
        <f t="shared" si="286"/>
        <v>1</v>
      </c>
      <c r="Q1441" s="7">
        <f t="shared" si="287"/>
        <v>203.56800000000001</v>
      </c>
      <c r="R1441" s="5" t="e">
        <f>++COUNTIFS(#REF!,'Манзилли сотиб олиш (2)'!$F1441,#REF!,'Манзилли сотиб олиш (2)'!R$3,#REF!,'Манзилли сотиб олиш (2)'!R$2)</f>
        <v>#REF!</v>
      </c>
      <c r="S1441" s="5" t="e">
        <f>++COUNTIFS(#REF!,'Манзилли сотиб олиш (2)'!$F1441,#REF!,'Манзилли сотиб олиш (2)'!S$3,#REF!,'Манзилли сотиб олиш (2)'!S$2)</f>
        <v>#REF!</v>
      </c>
      <c r="T1441" s="5" t="e">
        <f>++COUNTIFS(#REF!,'Манзилли сотиб олиш (2)'!$F1441,#REF!,'Манзилли сотиб олиш (2)'!T$3,#REF!,'Манзилли сотиб олиш (2)'!T$2)</f>
        <v>#REF!</v>
      </c>
      <c r="U1441" s="5" t="e">
        <f>++COUNTIFS(#REF!,'Манзилли сотиб олиш (2)'!$F1441,#REF!,'Манзилли сотиб олиш (2)'!U$3,#REF!,'Манзилли сотиб олиш (2)'!U$2)</f>
        <v>#REF!</v>
      </c>
      <c r="V1441" s="5" t="e">
        <f>++COUNTIFS(#REF!,'Манзилли сотиб олиш (2)'!$F1441,#REF!,'Манзилли сотиб олиш (2)'!V$3,#REF!,'Манзилли сотиб олиш (2)'!V$2)</f>
        <v>#REF!</v>
      </c>
      <c r="W1441" s="7" t="e">
        <f t="shared" si="288"/>
        <v>#REF!</v>
      </c>
      <c r="X1441" s="7">
        <f t="shared" si="294"/>
        <v>0</v>
      </c>
      <c r="Y1441" s="7">
        <f t="shared" si="290"/>
        <v>0</v>
      </c>
      <c r="Z1441" s="7">
        <f t="shared" si="294"/>
        <v>1</v>
      </c>
      <c r="AA1441" s="7">
        <v>203.56800000000001</v>
      </c>
      <c r="AB1441" s="7" t="e">
        <f t="shared" si="291"/>
        <v>#REF!</v>
      </c>
      <c r="AC1441" s="7" t="e">
        <f t="shared" si="292"/>
        <v>#REF!</v>
      </c>
      <c r="AD1441" s="12" t="e">
        <f>++VLOOKUP(F1441,#REF!,3,0)</f>
        <v>#REF!</v>
      </c>
      <c r="AE1441" s="10" t="s">
        <v>744</v>
      </c>
      <c r="AF1441" s="10" t="s">
        <v>1969</v>
      </c>
      <c r="AH1441" t="s">
        <v>2963</v>
      </c>
    </row>
    <row r="1442" spans="1:34" x14ac:dyDescent="0.25">
      <c r="A1442" s="5">
        <f t="shared" si="293"/>
        <v>34</v>
      </c>
      <c r="B1442" s="22" t="s">
        <v>744</v>
      </c>
      <c r="C1442" s="6" t="s">
        <v>1758</v>
      </c>
      <c r="D1442" s="5" t="s">
        <v>837</v>
      </c>
      <c r="E1442" s="7">
        <v>78384622</v>
      </c>
      <c r="F1442" s="7">
        <v>31812893150032</v>
      </c>
      <c r="G1442" s="7" t="s">
        <v>2711</v>
      </c>
      <c r="H1442" s="14">
        <v>45073</v>
      </c>
      <c r="I1442" s="5" t="s">
        <v>1125</v>
      </c>
      <c r="J1442" s="5" t="e">
        <f>++COUNTIFS(#REF!,'Манзилли сотиб олиш (2)'!$F1442,#REF!,'Манзилли сотиб олиш (2)'!J$3,#REF!,'Манзилли сотиб олиш (2)'!J$2)</f>
        <v>#REF!</v>
      </c>
      <c r="K1442" s="5" t="e">
        <f>++COUNTIFS(#REF!,'Манзилли сотиб олиш (2)'!$F1442,#REF!,'Манзилли сотиб олиш (2)'!K$3,#REF!,'Манзилли сотиб олиш (2)'!K$2)</f>
        <v>#REF!</v>
      </c>
      <c r="L1442" s="5" t="e">
        <f>++COUNTIFS(#REF!,'Манзилли сотиб олиш (2)'!$F1442,#REF!,'Манзилли сотиб олиш (2)'!L$3,#REF!,'Манзилли сотиб олиш (2)'!L$2)</f>
        <v>#REF!</v>
      </c>
      <c r="M1442" s="5" t="e">
        <f>++COUNTIFS(#REF!,'Манзилли сотиб олиш (2)'!$F1442,#REF!,'Манзилли сотиб олиш (2)'!M$3,#REF!,'Манзилли сотиб олиш (2)'!M$2)</f>
        <v>#REF!</v>
      </c>
      <c r="N1442" s="5" t="e">
        <f>++COUNTIFS(#REF!,'Манзилли сотиб олиш (2)'!$F1442,#REF!,'Манзилли сотиб олиш (2)'!N$3,#REF!,'Манзилли сотиб олиш (2)'!N$2)</f>
        <v>#REF!</v>
      </c>
      <c r="O1442" s="7" t="e">
        <f t="shared" si="285"/>
        <v>#REF!</v>
      </c>
      <c r="P1442" s="7">
        <f t="shared" si="286"/>
        <v>1</v>
      </c>
      <c r="Q1442" s="7">
        <f t="shared" si="287"/>
        <v>133.80000000000001</v>
      </c>
      <c r="R1442" s="5" t="e">
        <f>++COUNTIFS(#REF!,'Манзилли сотиб олиш (2)'!$F1442,#REF!,'Манзилли сотиб олиш (2)'!R$3,#REF!,'Манзилли сотиб олиш (2)'!R$2)</f>
        <v>#REF!</v>
      </c>
      <c r="S1442" s="5" t="e">
        <f>++COUNTIFS(#REF!,'Манзилли сотиб олиш (2)'!$F1442,#REF!,'Манзилли сотиб олиш (2)'!S$3,#REF!,'Манзилли сотиб олиш (2)'!S$2)</f>
        <v>#REF!</v>
      </c>
      <c r="T1442" s="5" t="e">
        <f>++COUNTIFS(#REF!,'Манзилли сотиб олиш (2)'!$F1442,#REF!,'Манзилли сотиб олиш (2)'!T$3,#REF!,'Манзилли сотиб олиш (2)'!T$2)</f>
        <v>#REF!</v>
      </c>
      <c r="U1442" s="5" t="e">
        <f>++COUNTIFS(#REF!,'Манзилли сотиб олиш (2)'!$F1442,#REF!,'Манзилли сотиб олиш (2)'!U$3,#REF!,'Манзилли сотиб олиш (2)'!U$2)</f>
        <v>#REF!</v>
      </c>
      <c r="V1442" s="5" t="e">
        <f>++COUNTIFS(#REF!,'Манзилли сотиб олиш (2)'!$F1442,#REF!,'Манзилли сотиб олиш (2)'!V$3,#REF!,'Манзилли сотиб олиш (2)'!V$2)</f>
        <v>#REF!</v>
      </c>
      <c r="W1442" s="7" t="e">
        <f t="shared" si="288"/>
        <v>#REF!</v>
      </c>
      <c r="X1442" s="7">
        <f t="shared" si="294"/>
        <v>0</v>
      </c>
      <c r="Y1442" s="7">
        <f t="shared" si="290"/>
        <v>0</v>
      </c>
      <c r="Z1442" s="7">
        <f t="shared" si="294"/>
        <v>1</v>
      </c>
      <c r="AA1442" s="7">
        <v>133.80000000000001</v>
      </c>
      <c r="AB1442" s="7" t="e">
        <f t="shared" si="291"/>
        <v>#REF!</v>
      </c>
      <c r="AC1442" s="7" t="e">
        <f t="shared" si="292"/>
        <v>#REF!</v>
      </c>
      <c r="AD1442" s="12" t="e">
        <f>++VLOOKUP(F1442,#REF!,3,0)</f>
        <v>#REF!</v>
      </c>
      <c r="AE1442" s="10" t="s">
        <v>744</v>
      </c>
      <c r="AF1442" s="10" t="s">
        <v>999</v>
      </c>
      <c r="AH1442" t="s">
        <v>2963</v>
      </c>
    </row>
    <row r="1443" spans="1:34" x14ac:dyDescent="0.25">
      <c r="A1443" s="5">
        <f t="shared" si="293"/>
        <v>35</v>
      </c>
      <c r="B1443" s="22" t="s">
        <v>744</v>
      </c>
      <c r="C1443" s="6" t="s">
        <v>1760</v>
      </c>
      <c r="D1443" s="5" t="s">
        <v>835</v>
      </c>
      <c r="E1443" s="7">
        <v>78419711</v>
      </c>
      <c r="F1443" s="7">
        <v>40110803150054</v>
      </c>
      <c r="G1443" s="7" t="s">
        <v>2713</v>
      </c>
      <c r="H1443" s="14">
        <v>45073</v>
      </c>
      <c r="I1443" s="5" t="s">
        <v>1125</v>
      </c>
      <c r="J1443" s="5" t="e">
        <f>++COUNTIFS(#REF!,'Манзилли сотиб олиш (2)'!$F1443,#REF!,'Манзилли сотиб олиш (2)'!J$3,#REF!,'Манзилли сотиб олиш (2)'!J$2)</f>
        <v>#REF!</v>
      </c>
      <c r="K1443" s="5" t="e">
        <f>++COUNTIFS(#REF!,'Манзилли сотиб олиш (2)'!$F1443,#REF!,'Манзилли сотиб олиш (2)'!K$3,#REF!,'Манзилли сотиб олиш (2)'!K$2)</f>
        <v>#REF!</v>
      </c>
      <c r="L1443" s="5" t="e">
        <f>++COUNTIFS(#REF!,'Манзилли сотиб олиш (2)'!$F1443,#REF!,'Манзилли сотиб олиш (2)'!L$3,#REF!,'Манзилли сотиб олиш (2)'!L$2)</f>
        <v>#REF!</v>
      </c>
      <c r="M1443" s="5" t="e">
        <f>++COUNTIFS(#REF!,'Манзилли сотиб олиш (2)'!$F1443,#REF!,'Манзилли сотиб олиш (2)'!M$3,#REF!,'Манзилли сотиб олиш (2)'!M$2)</f>
        <v>#REF!</v>
      </c>
      <c r="N1443" s="5" t="e">
        <f>++COUNTIFS(#REF!,'Манзилли сотиб олиш (2)'!$F1443,#REF!,'Манзилли сотиб олиш (2)'!N$3,#REF!,'Манзилли сотиб олиш (2)'!N$2)</f>
        <v>#REF!</v>
      </c>
      <c r="O1443" s="7" t="e">
        <f t="shared" si="285"/>
        <v>#REF!</v>
      </c>
      <c r="P1443" s="7">
        <f t="shared" si="286"/>
        <v>1</v>
      </c>
      <c r="Q1443" s="7">
        <f t="shared" si="287"/>
        <v>157.80000000000001</v>
      </c>
      <c r="R1443" s="5" t="e">
        <f>++COUNTIFS(#REF!,'Манзилли сотиб олиш (2)'!$F1443,#REF!,'Манзилли сотиб олиш (2)'!R$3,#REF!,'Манзилли сотиб олиш (2)'!R$2)</f>
        <v>#REF!</v>
      </c>
      <c r="S1443" s="5" t="e">
        <f>++COUNTIFS(#REF!,'Манзилли сотиб олиш (2)'!$F1443,#REF!,'Манзилли сотиб олиш (2)'!S$3,#REF!,'Манзилли сотиб олиш (2)'!S$2)</f>
        <v>#REF!</v>
      </c>
      <c r="T1443" s="5" t="e">
        <f>++COUNTIFS(#REF!,'Манзилли сотиб олиш (2)'!$F1443,#REF!,'Манзилли сотиб олиш (2)'!T$3,#REF!,'Манзилли сотиб олиш (2)'!T$2)</f>
        <v>#REF!</v>
      </c>
      <c r="U1443" s="5" t="e">
        <f>++COUNTIFS(#REF!,'Манзилли сотиб олиш (2)'!$F1443,#REF!,'Манзилли сотиб олиш (2)'!U$3,#REF!,'Манзилли сотиб олиш (2)'!U$2)</f>
        <v>#REF!</v>
      </c>
      <c r="V1443" s="5" t="e">
        <f>++COUNTIFS(#REF!,'Манзилли сотиб олиш (2)'!$F1443,#REF!,'Манзилли сотиб олиш (2)'!V$3,#REF!,'Манзилли сотиб олиш (2)'!V$2)</f>
        <v>#REF!</v>
      </c>
      <c r="W1443" s="7" t="e">
        <f t="shared" si="288"/>
        <v>#REF!</v>
      </c>
      <c r="X1443" s="7">
        <f t="shared" si="294"/>
        <v>0</v>
      </c>
      <c r="Y1443" s="7">
        <f t="shared" si="290"/>
        <v>0</v>
      </c>
      <c r="Z1443" s="7">
        <f t="shared" si="294"/>
        <v>1</v>
      </c>
      <c r="AA1443" s="7">
        <v>157.80000000000001</v>
      </c>
      <c r="AB1443" s="7" t="e">
        <f t="shared" si="291"/>
        <v>#REF!</v>
      </c>
      <c r="AC1443" s="7" t="e">
        <f t="shared" si="292"/>
        <v>#REF!</v>
      </c>
      <c r="AD1443" s="12" t="e">
        <f>++VLOOKUP(F1443,#REF!,3,0)</f>
        <v>#REF!</v>
      </c>
      <c r="AE1443" s="10" t="s">
        <v>744</v>
      </c>
      <c r="AF1443" s="10" t="s">
        <v>999</v>
      </c>
      <c r="AH1443" t="s">
        <v>2963</v>
      </c>
    </row>
    <row r="1444" spans="1:34" x14ac:dyDescent="0.25">
      <c r="A1444" s="5">
        <f t="shared" si="293"/>
        <v>36</v>
      </c>
      <c r="B1444" s="22" t="s">
        <v>744</v>
      </c>
      <c r="C1444" s="6" t="s">
        <v>1761</v>
      </c>
      <c r="D1444" s="5" t="s">
        <v>834</v>
      </c>
      <c r="E1444" s="7">
        <v>78115207</v>
      </c>
      <c r="F1444" s="7">
        <v>30306917180020</v>
      </c>
      <c r="G1444" s="7" t="s">
        <v>2714</v>
      </c>
      <c r="H1444" s="14">
        <v>45073</v>
      </c>
      <c r="I1444" s="5" t="s">
        <v>1125</v>
      </c>
      <c r="J1444" s="5" t="e">
        <f>++COUNTIFS(#REF!,'Манзилли сотиб олиш (2)'!$F1444,#REF!,'Манзилли сотиб олиш (2)'!J$3,#REF!,'Манзилли сотиб олиш (2)'!J$2)</f>
        <v>#REF!</v>
      </c>
      <c r="K1444" s="5" t="e">
        <f>++COUNTIFS(#REF!,'Манзилли сотиб олиш (2)'!$F1444,#REF!,'Манзилли сотиб олиш (2)'!K$3,#REF!,'Манзилли сотиб олиш (2)'!K$2)</f>
        <v>#REF!</v>
      </c>
      <c r="L1444" s="5" t="e">
        <f>++COUNTIFS(#REF!,'Манзилли сотиб олиш (2)'!$F1444,#REF!,'Манзилли сотиб олиш (2)'!L$3,#REF!,'Манзилли сотиб олиш (2)'!L$2)</f>
        <v>#REF!</v>
      </c>
      <c r="M1444" s="5" t="e">
        <f>++COUNTIFS(#REF!,'Манзилли сотиб олиш (2)'!$F1444,#REF!,'Манзилли сотиб олиш (2)'!M$3,#REF!,'Манзилли сотиб олиш (2)'!M$2)</f>
        <v>#REF!</v>
      </c>
      <c r="N1444" s="5" t="e">
        <f>++COUNTIFS(#REF!,'Манзилли сотиб олиш (2)'!$F1444,#REF!,'Манзилли сотиб олиш (2)'!N$3,#REF!,'Манзилли сотиб олиш (2)'!N$2)</f>
        <v>#REF!</v>
      </c>
      <c r="O1444" s="7" t="e">
        <f t="shared" si="285"/>
        <v>#REF!</v>
      </c>
      <c r="P1444" s="7">
        <f t="shared" si="286"/>
        <v>1</v>
      </c>
      <c r="Q1444" s="7">
        <f t="shared" si="287"/>
        <v>148.96790999999999</v>
      </c>
      <c r="R1444" s="5" t="e">
        <f>++COUNTIFS(#REF!,'Манзилли сотиб олиш (2)'!$F1444,#REF!,'Манзилли сотиб олиш (2)'!R$3,#REF!,'Манзилли сотиб олиш (2)'!R$2)</f>
        <v>#REF!</v>
      </c>
      <c r="S1444" s="5" t="e">
        <f>++COUNTIFS(#REF!,'Манзилли сотиб олиш (2)'!$F1444,#REF!,'Манзилли сотиб олиш (2)'!S$3,#REF!,'Манзилли сотиб олиш (2)'!S$2)</f>
        <v>#REF!</v>
      </c>
      <c r="T1444" s="5" t="e">
        <f>++COUNTIFS(#REF!,'Манзилли сотиб олиш (2)'!$F1444,#REF!,'Манзилли сотиб олиш (2)'!T$3,#REF!,'Манзилли сотиб олиш (2)'!T$2)</f>
        <v>#REF!</v>
      </c>
      <c r="U1444" s="5" t="e">
        <f>++COUNTIFS(#REF!,'Манзилли сотиб олиш (2)'!$F1444,#REF!,'Манзилли сотиб олиш (2)'!U$3,#REF!,'Манзилли сотиб олиш (2)'!U$2)</f>
        <v>#REF!</v>
      </c>
      <c r="V1444" s="5" t="e">
        <f>++COUNTIFS(#REF!,'Манзилли сотиб олиш (2)'!$F1444,#REF!,'Манзилли сотиб олиш (2)'!V$3,#REF!,'Манзилли сотиб олиш (2)'!V$2)</f>
        <v>#REF!</v>
      </c>
      <c r="W1444" s="7" t="e">
        <f t="shared" si="288"/>
        <v>#REF!</v>
      </c>
      <c r="X1444" s="7">
        <f t="shared" si="294"/>
        <v>0</v>
      </c>
      <c r="Y1444" s="7">
        <f t="shared" si="290"/>
        <v>0</v>
      </c>
      <c r="Z1444" s="7">
        <f t="shared" si="294"/>
        <v>1</v>
      </c>
      <c r="AA1444" s="7">
        <v>148.96790999999999</v>
      </c>
      <c r="AB1444" s="7" t="e">
        <f t="shared" si="291"/>
        <v>#REF!</v>
      </c>
      <c r="AC1444" s="7" t="e">
        <f t="shared" si="292"/>
        <v>#REF!</v>
      </c>
      <c r="AD1444" s="12" t="e">
        <f>++VLOOKUP(F1444,#REF!,3,0)</f>
        <v>#REF!</v>
      </c>
      <c r="AE1444" s="10" t="s">
        <v>744</v>
      </c>
      <c r="AF1444" s="10" t="s">
        <v>2941</v>
      </c>
      <c r="AH1444" t="s">
        <v>2963</v>
      </c>
    </row>
    <row r="1445" spans="1:34" x14ac:dyDescent="0.25">
      <c r="A1445" s="5">
        <f t="shared" si="293"/>
        <v>37</v>
      </c>
      <c r="B1445" s="22" t="s">
        <v>744</v>
      </c>
      <c r="C1445" s="6" t="s">
        <v>1762</v>
      </c>
      <c r="D1445" s="5" t="s">
        <v>833</v>
      </c>
      <c r="E1445" s="7">
        <v>78449129</v>
      </c>
      <c r="F1445" s="7">
        <v>32010913150036</v>
      </c>
      <c r="G1445" s="7" t="s">
        <v>2715</v>
      </c>
      <c r="H1445" s="14">
        <v>45075</v>
      </c>
      <c r="I1445" s="5" t="s">
        <v>1125</v>
      </c>
      <c r="J1445" s="5" t="e">
        <f>++COUNTIFS(#REF!,'Манзилли сотиб олиш (2)'!$F1445,#REF!,'Манзилли сотиб олиш (2)'!J$3,#REF!,'Манзилли сотиб олиш (2)'!J$2)</f>
        <v>#REF!</v>
      </c>
      <c r="K1445" s="5" t="e">
        <f>++COUNTIFS(#REF!,'Манзилли сотиб олиш (2)'!$F1445,#REF!,'Манзилли сотиб олиш (2)'!K$3,#REF!,'Манзилли сотиб олиш (2)'!K$2)</f>
        <v>#REF!</v>
      </c>
      <c r="L1445" s="5" t="e">
        <f>++COUNTIFS(#REF!,'Манзилли сотиб олиш (2)'!$F1445,#REF!,'Манзилли сотиб олиш (2)'!L$3,#REF!,'Манзилли сотиб олиш (2)'!L$2)</f>
        <v>#REF!</v>
      </c>
      <c r="M1445" s="5" t="e">
        <f>++COUNTIFS(#REF!,'Манзилли сотиб олиш (2)'!$F1445,#REF!,'Манзилли сотиб олиш (2)'!M$3,#REF!,'Манзилли сотиб олиш (2)'!M$2)</f>
        <v>#REF!</v>
      </c>
      <c r="N1445" s="5" t="e">
        <f>++COUNTIFS(#REF!,'Манзилли сотиб олиш (2)'!$F1445,#REF!,'Манзилли сотиб олиш (2)'!N$3,#REF!,'Манзилли сотиб олиш (2)'!N$2)</f>
        <v>#REF!</v>
      </c>
      <c r="O1445" s="7" t="e">
        <f t="shared" si="285"/>
        <v>#REF!</v>
      </c>
      <c r="P1445" s="7">
        <f t="shared" si="286"/>
        <v>1</v>
      </c>
      <c r="Q1445" s="7">
        <f t="shared" si="287"/>
        <v>195.18899999999999</v>
      </c>
      <c r="R1445" s="5" t="e">
        <f>++COUNTIFS(#REF!,'Манзилли сотиб олиш (2)'!$F1445,#REF!,'Манзилли сотиб олиш (2)'!R$3,#REF!,'Манзилли сотиб олиш (2)'!R$2)</f>
        <v>#REF!</v>
      </c>
      <c r="S1445" s="5" t="e">
        <f>++COUNTIFS(#REF!,'Манзилли сотиб олиш (2)'!$F1445,#REF!,'Манзилли сотиб олиш (2)'!S$3,#REF!,'Манзилли сотиб олиш (2)'!S$2)</f>
        <v>#REF!</v>
      </c>
      <c r="T1445" s="5" t="e">
        <f>++COUNTIFS(#REF!,'Манзилли сотиб олиш (2)'!$F1445,#REF!,'Манзилли сотиб олиш (2)'!T$3,#REF!,'Манзилли сотиб олиш (2)'!T$2)</f>
        <v>#REF!</v>
      </c>
      <c r="U1445" s="5" t="e">
        <f>++COUNTIFS(#REF!,'Манзилли сотиб олиш (2)'!$F1445,#REF!,'Манзилли сотиб олиш (2)'!U$3,#REF!,'Манзилли сотиб олиш (2)'!U$2)</f>
        <v>#REF!</v>
      </c>
      <c r="V1445" s="5" t="e">
        <f>++COUNTIFS(#REF!,'Манзилли сотиб олиш (2)'!$F1445,#REF!,'Манзилли сотиб олиш (2)'!V$3,#REF!,'Манзилли сотиб олиш (2)'!V$2)</f>
        <v>#REF!</v>
      </c>
      <c r="W1445" s="7" t="e">
        <f t="shared" si="288"/>
        <v>#REF!</v>
      </c>
      <c r="X1445" s="7">
        <f t="shared" si="294"/>
        <v>0</v>
      </c>
      <c r="Y1445" s="7">
        <f t="shared" si="290"/>
        <v>0</v>
      </c>
      <c r="Z1445" s="7">
        <f t="shared" si="294"/>
        <v>1</v>
      </c>
      <c r="AA1445" s="7">
        <v>195.18899999999999</v>
      </c>
      <c r="AB1445" s="7" t="e">
        <f t="shared" si="291"/>
        <v>#REF!</v>
      </c>
      <c r="AC1445" s="7" t="e">
        <f t="shared" si="292"/>
        <v>#REF!</v>
      </c>
      <c r="AD1445" s="12" t="e">
        <f>++VLOOKUP(F1445,#REF!,3,0)</f>
        <v>#REF!</v>
      </c>
      <c r="AE1445" s="10" t="s">
        <v>744</v>
      </c>
      <c r="AF1445" s="20" t="s">
        <v>1018</v>
      </c>
      <c r="AH1445" t="s">
        <v>2963</v>
      </c>
    </row>
    <row r="1446" spans="1:34" x14ac:dyDescent="0.25">
      <c r="A1446" s="5">
        <f t="shared" si="293"/>
        <v>38</v>
      </c>
      <c r="B1446" s="22" t="s">
        <v>744</v>
      </c>
      <c r="C1446" s="6" t="s">
        <v>1763</v>
      </c>
      <c r="D1446" s="5" t="s">
        <v>830</v>
      </c>
      <c r="E1446" s="7">
        <v>78483350</v>
      </c>
      <c r="F1446" s="7">
        <v>41806903150032</v>
      </c>
      <c r="G1446" s="7" t="s">
        <v>2716</v>
      </c>
      <c r="H1446" s="14">
        <v>45075</v>
      </c>
      <c r="I1446" s="5" t="s">
        <v>1125</v>
      </c>
      <c r="J1446" s="5" t="e">
        <f>++COUNTIFS(#REF!,'Манзилли сотиб олиш (2)'!$F1446,#REF!,'Манзилли сотиб олиш (2)'!J$3,#REF!,'Манзилли сотиб олиш (2)'!J$2)</f>
        <v>#REF!</v>
      </c>
      <c r="K1446" s="5" t="e">
        <f>++COUNTIFS(#REF!,'Манзилли сотиб олиш (2)'!$F1446,#REF!,'Манзилли сотиб олиш (2)'!K$3,#REF!,'Манзилли сотиб олиш (2)'!K$2)</f>
        <v>#REF!</v>
      </c>
      <c r="L1446" s="5" t="e">
        <f>++COUNTIFS(#REF!,'Манзилли сотиб олиш (2)'!$F1446,#REF!,'Манзилли сотиб олиш (2)'!L$3,#REF!,'Манзилли сотиб олиш (2)'!L$2)</f>
        <v>#REF!</v>
      </c>
      <c r="M1446" s="5" t="e">
        <f>++COUNTIFS(#REF!,'Манзилли сотиб олиш (2)'!$F1446,#REF!,'Манзилли сотиб олиш (2)'!M$3,#REF!,'Манзилли сотиб олиш (2)'!M$2)</f>
        <v>#REF!</v>
      </c>
      <c r="N1446" s="5" t="e">
        <f>++COUNTIFS(#REF!,'Манзилли сотиб олиш (2)'!$F1446,#REF!,'Манзилли сотиб олиш (2)'!N$3,#REF!,'Манзилли сотиб олиш (2)'!N$2)</f>
        <v>#REF!</v>
      </c>
      <c r="O1446" s="7" t="e">
        <f t="shared" si="285"/>
        <v>#REF!</v>
      </c>
      <c r="P1446" s="7">
        <f t="shared" si="286"/>
        <v>1</v>
      </c>
      <c r="Q1446" s="7">
        <f t="shared" si="287"/>
        <v>136</v>
      </c>
      <c r="R1446" s="5" t="e">
        <f>++COUNTIFS(#REF!,'Манзилли сотиб олиш (2)'!$F1446,#REF!,'Манзилли сотиб олиш (2)'!R$3,#REF!,'Манзилли сотиб олиш (2)'!R$2)</f>
        <v>#REF!</v>
      </c>
      <c r="S1446" s="5" t="e">
        <f>++COUNTIFS(#REF!,'Манзилли сотиб олиш (2)'!$F1446,#REF!,'Манзилли сотиб олиш (2)'!S$3,#REF!,'Манзилли сотиб олиш (2)'!S$2)</f>
        <v>#REF!</v>
      </c>
      <c r="T1446" s="5" t="e">
        <f>++COUNTIFS(#REF!,'Манзилли сотиб олиш (2)'!$F1446,#REF!,'Манзилли сотиб олиш (2)'!T$3,#REF!,'Манзилли сотиб олиш (2)'!T$2)</f>
        <v>#REF!</v>
      </c>
      <c r="U1446" s="5" t="e">
        <f>++COUNTIFS(#REF!,'Манзилли сотиб олиш (2)'!$F1446,#REF!,'Манзилли сотиб олиш (2)'!U$3,#REF!,'Манзилли сотиб олиш (2)'!U$2)</f>
        <v>#REF!</v>
      </c>
      <c r="V1446" s="5" t="e">
        <f>++COUNTIFS(#REF!,'Манзилли сотиб олиш (2)'!$F1446,#REF!,'Манзилли сотиб олиш (2)'!V$3,#REF!,'Манзилли сотиб олиш (2)'!V$2)</f>
        <v>#REF!</v>
      </c>
      <c r="W1446" s="7" t="e">
        <f t="shared" si="288"/>
        <v>#REF!</v>
      </c>
      <c r="X1446" s="7">
        <f t="shared" si="294"/>
        <v>0</v>
      </c>
      <c r="Y1446" s="7">
        <f t="shared" si="290"/>
        <v>0</v>
      </c>
      <c r="Z1446" s="7">
        <f t="shared" si="294"/>
        <v>1</v>
      </c>
      <c r="AA1446" s="7">
        <v>136</v>
      </c>
      <c r="AB1446" s="7" t="e">
        <f t="shared" si="291"/>
        <v>#REF!</v>
      </c>
      <c r="AC1446" s="7" t="e">
        <f t="shared" si="292"/>
        <v>#REF!</v>
      </c>
      <c r="AD1446" s="12" t="e">
        <f>++VLOOKUP(F1446,#REF!,3,0)</f>
        <v>#REF!</v>
      </c>
      <c r="AE1446" s="10" t="s">
        <v>744</v>
      </c>
      <c r="AF1446" s="10" t="s">
        <v>1969</v>
      </c>
      <c r="AH1446" t="s">
        <v>2963</v>
      </c>
    </row>
    <row r="1447" spans="1:34" x14ac:dyDescent="0.25">
      <c r="A1447" s="5">
        <f t="shared" si="293"/>
        <v>39</v>
      </c>
      <c r="B1447" s="22" t="s">
        <v>744</v>
      </c>
      <c r="C1447" s="6" t="s">
        <v>1764</v>
      </c>
      <c r="D1447" s="5" t="s">
        <v>831</v>
      </c>
      <c r="E1447" s="7">
        <v>78482913</v>
      </c>
      <c r="F1447" s="7">
        <v>30210923150053</v>
      </c>
      <c r="G1447" s="7" t="s">
        <v>2717</v>
      </c>
      <c r="H1447" s="14">
        <v>45075</v>
      </c>
      <c r="I1447" s="5" t="s">
        <v>1125</v>
      </c>
      <c r="J1447" s="5" t="e">
        <f>++COUNTIFS(#REF!,'Манзилли сотиб олиш (2)'!$F1447,#REF!,'Манзилли сотиб олиш (2)'!J$3,#REF!,'Манзилли сотиб олиш (2)'!J$2)</f>
        <v>#REF!</v>
      </c>
      <c r="K1447" s="5" t="e">
        <f>++COUNTIFS(#REF!,'Манзилли сотиб олиш (2)'!$F1447,#REF!,'Манзилли сотиб олиш (2)'!K$3,#REF!,'Манзилли сотиб олиш (2)'!K$2)</f>
        <v>#REF!</v>
      </c>
      <c r="L1447" s="5" t="e">
        <f>++COUNTIFS(#REF!,'Манзилли сотиб олиш (2)'!$F1447,#REF!,'Манзилли сотиб олиш (2)'!L$3,#REF!,'Манзилли сотиб олиш (2)'!L$2)</f>
        <v>#REF!</v>
      </c>
      <c r="M1447" s="5" t="e">
        <f>++COUNTIFS(#REF!,'Манзилли сотиб олиш (2)'!$F1447,#REF!,'Манзилли сотиб олиш (2)'!M$3,#REF!,'Манзилли сотиб олиш (2)'!M$2)</f>
        <v>#REF!</v>
      </c>
      <c r="N1447" s="5" t="e">
        <f>++COUNTIFS(#REF!,'Манзилли сотиб олиш (2)'!$F1447,#REF!,'Манзилли сотиб олиш (2)'!N$3,#REF!,'Манзилли сотиб олиш (2)'!N$2)</f>
        <v>#REF!</v>
      </c>
      <c r="O1447" s="7" t="e">
        <f t="shared" si="285"/>
        <v>#REF!</v>
      </c>
      <c r="P1447" s="7">
        <f t="shared" si="286"/>
        <v>1</v>
      </c>
      <c r="Q1447" s="7">
        <f t="shared" si="287"/>
        <v>132.46799999999999</v>
      </c>
      <c r="R1447" s="5" t="e">
        <f>++COUNTIFS(#REF!,'Манзилли сотиб олиш (2)'!$F1447,#REF!,'Манзилли сотиб олиш (2)'!R$3,#REF!,'Манзилли сотиб олиш (2)'!R$2)</f>
        <v>#REF!</v>
      </c>
      <c r="S1447" s="5" t="e">
        <f>++COUNTIFS(#REF!,'Манзилли сотиб олиш (2)'!$F1447,#REF!,'Манзилли сотиб олиш (2)'!S$3,#REF!,'Манзилли сотиб олиш (2)'!S$2)</f>
        <v>#REF!</v>
      </c>
      <c r="T1447" s="5" t="e">
        <f>++COUNTIFS(#REF!,'Манзилли сотиб олиш (2)'!$F1447,#REF!,'Манзилли сотиб олиш (2)'!T$3,#REF!,'Манзилли сотиб олиш (2)'!T$2)</f>
        <v>#REF!</v>
      </c>
      <c r="U1447" s="5" t="e">
        <f>++COUNTIFS(#REF!,'Манзилли сотиб олиш (2)'!$F1447,#REF!,'Манзилли сотиб олиш (2)'!U$3,#REF!,'Манзилли сотиб олиш (2)'!U$2)</f>
        <v>#REF!</v>
      </c>
      <c r="V1447" s="5" t="e">
        <f>++COUNTIFS(#REF!,'Манзилли сотиб олиш (2)'!$F1447,#REF!,'Манзилли сотиб олиш (2)'!V$3,#REF!,'Манзилли сотиб олиш (2)'!V$2)</f>
        <v>#REF!</v>
      </c>
      <c r="W1447" s="7" t="e">
        <f t="shared" si="288"/>
        <v>#REF!</v>
      </c>
      <c r="X1447" s="7">
        <f t="shared" si="294"/>
        <v>0</v>
      </c>
      <c r="Y1447" s="7">
        <f t="shared" si="290"/>
        <v>0</v>
      </c>
      <c r="Z1447" s="7">
        <f t="shared" si="294"/>
        <v>1</v>
      </c>
      <c r="AA1447" s="7">
        <v>132.46799999999999</v>
      </c>
      <c r="AB1447" s="7" t="e">
        <f t="shared" si="291"/>
        <v>#REF!</v>
      </c>
      <c r="AC1447" s="7" t="e">
        <f t="shared" si="292"/>
        <v>#REF!</v>
      </c>
      <c r="AD1447" s="12" t="e">
        <f>++VLOOKUP(F1447,#REF!,3,0)</f>
        <v>#REF!</v>
      </c>
      <c r="AE1447" s="10" t="s">
        <v>744</v>
      </c>
      <c r="AF1447" s="10" t="s">
        <v>1012</v>
      </c>
      <c r="AH1447" t="s">
        <v>2963</v>
      </c>
    </row>
    <row r="1448" spans="1:34" x14ac:dyDescent="0.25">
      <c r="A1448" s="5">
        <f t="shared" si="293"/>
        <v>40</v>
      </c>
      <c r="B1448" s="22" t="s">
        <v>744</v>
      </c>
      <c r="C1448" s="6" t="s">
        <v>1765</v>
      </c>
      <c r="D1448" s="5" t="s">
        <v>829</v>
      </c>
      <c r="E1448" s="7">
        <v>78488260</v>
      </c>
      <c r="F1448" s="7">
        <v>32503943150010</v>
      </c>
      <c r="G1448" s="7" t="s">
        <v>2718</v>
      </c>
      <c r="H1448" s="14">
        <v>45075</v>
      </c>
      <c r="I1448" s="5" t="s">
        <v>1125</v>
      </c>
      <c r="J1448" s="5" t="e">
        <f>++COUNTIFS(#REF!,'Манзилли сотиб олиш (2)'!$F1448,#REF!,'Манзилли сотиб олиш (2)'!J$3,#REF!,'Манзилли сотиб олиш (2)'!J$2)</f>
        <v>#REF!</v>
      </c>
      <c r="K1448" s="5" t="e">
        <f>++COUNTIFS(#REF!,'Манзилли сотиб олиш (2)'!$F1448,#REF!,'Манзилли сотиб олиш (2)'!K$3,#REF!,'Манзилли сотиб олиш (2)'!K$2)</f>
        <v>#REF!</v>
      </c>
      <c r="L1448" s="5" t="e">
        <f>++COUNTIFS(#REF!,'Манзилли сотиб олиш (2)'!$F1448,#REF!,'Манзилли сотиб олиш (2)'!L$3,#REF!,'Манзилли сотиб олиш (2)'!L$2)</f>
        <v>#REF!</v>
      </c>
      <c r="M1448" s="5" t="e">
        <f>++COUNTIFS(#REF!,'Манзилли сотиб олиш (2)'!$F1448,#REF!,'Манзилли сотиб олиш (2)'!M$3,#REF!,'Манзилли сотиб олиш (2)'!M$2)</f>
        <v>#REF!</v>
      </c>
      <c r="N1448" s="5" t="e">
        <f>++COUNTIFS(#REF!,'Манзилли сотиб олиш (2)'!$F1448,#REF!,'Манзилли сотиб олиш (2)'!N$3,#REF!,'Манзилли сотиб олиш (2)'!N$2)</f>
        <v>#REF!</v>
      </c>
      <c r="O1448" s="7" t="e">
        <f t="shared" si="285"/>
        <v>#REF!</v>
      </c>
      <c r="P1448" s="7">
        <f t="shared" si="286"/>
        <v>1</v>
      </c>
      <c r="Q1448" s="7">
        <f t="shared" si="287"/>
        <v>127.6</v>
      </c>
      <c r="R1448" s="5" t="e">
        <f>++COUNTIFS(#REF!,'Манзилли сотиб олиш (2)'!$F1448,#REF!,'Манзилли сотиб олиш (2)'!R$3,#REF!,'Манзилли сотиб олиш (2)'!R$2)</f>
        <v>#REF!</v>
      </c>
      <c r="S1448" s="5" t="e">
        <f>++COUNTIFS(#REF!,'Манзилли сотиб олиш (2)'!$F1448,#REF!,'Манзилли сотиб олиш (2)'!S$3,#REF!,'Манзилли сотиб олиш (2)'!S$2)</f>
        <v>#REF!</v>
      </c>
      <c r="T1448" s="5" t="e">
        <f>++COUNTIFS(#REF!,'Манзилли сотиб олиш (2)'!$F1448,#REF!,'Манзилли сотиб олиш (2)'!T$3,#REF!,'Манзилли сотиб олиш (2)'!T$2)</f>
        <v>#REF!</v>
      </c>
      <c r="U1448" s="5" t="e">
        <f>++COUNTIFS(#REF!,'Манзилли сотиб олиш (2)'!$F1448,#REF!,'Манзилли сотиб олиш (2)'!U$3,#REF!,'Манзилли сотиб олиш (2)'!U$2)</f>
        <v>#REF!</v>
      </c>
      <c r="V1448" s="5" t="e">
        <f>++COUNTIFS(#REF!,'Манзилли сотиб олиш (2)'!$F1448,#REF!,'Манзилли сотиб олиш (2)'!V$3,#REF!,'Манзилли сотиб олиш (2)'!V$2)</f>
        <v>#REF!</v>
      </c>
      <c r="W1448" s="7" t="e">
        <f t="shared" si="288"/>
        <v>#REF!</v>
      </c>
      <c r="X1448" s="7">
        <f t="shared" si="294"/>
        <v>0</v>
      </c>
      <c r="Y1448" s="7">
        <f t="shared" si="290"/>
        <v>0</v>
      </c>
      <c r="Z1448" s="7">
        <f t="shared" si="294"/>
        <v>1</v>
      </c>
      <c r="AA1448" s="7">
        <v>127.6</v>
      </c>
      <c r="AB1448" s="7" t="e">
        <f t="shared" si="291"/>
        <v>#REF!</v>
      </c>
      <c r="AC1448" s="7" t="e">
        <f t="shared" si="292"/>
        <v>#REF!</v>
      </c>
      <c r="AD1448" s="12" t="e">
        <f>++VLOOKUP(F1448,#REF!,3,0)</f>
        <v>#REF!</v>
      </c>
      <c r="AE1448" s="10" t="s">
        <v>744</v>
      </c>
      <c r="AF1448" s="10" t="s">
        <v>999</v>
      </c>
      <c r="AH1448" t="s">
        <v>2963</v>
      </c>
    </row>
    <row r="1449" spans="1:34" x14ac:dyDescent="0.25">
      <c r="A1449" s="5">
        <f t="shared" si="293"/>
        <v>41</v>
      </c>
      <c r="B1449" s="22" t="s">
        <v>744</v>
      </c>
      <c r="C1449" s="6" t="s">
        <v>1766</v>
      </c>
      <c r="D1449" s="5" t="s">
        <v>828</v>
      </c>
      <c r="E1449" s="7">
        <v>78517152</v>
      </c>
      <c r="F1449" s="7">
        <v>52801017180021</v>
      </c>
      <c r="G1449" s="7" t="s">
        <v>2719</v>
      </c>
      <c r="H1449" s="14">
        <v>45075</v>
      </c>
      <c r="I1449" s="5" t="s">
        <v>1125</v>
      </c>
      <c r="J1449" s="5" t="e">
        <f>++COUNTIFS(#REF!,'Манзилли сотиб олиш (2)'!$F1449,#REF!,'Манзилли сотиб олиш (2)'!J$3,#REF!,'Манзилли сотиб олиш (2)'!J$2)</f>
        <v>#REF!</v>
      </c>
      <c r="K1449" s="5" t="e">
        <f>++COUNTIFS(#REF!,'Манзилли сотиб олиш (2)'!$F1449,#REF!,'Манзилли сотиб олиш (2)'!K$3,#REF!,'Манзилли сотиб олиш (2)'!K$2)</f>
        <v>#REF!</v>
      </c>
      <c r="L1449" s="5" t="e">
        <f>++COUNTIFS(#REF!,'Манзилли сотиб олиш (2)'!$F1449,#REF!,'Манзилли сотиб олиш (2)'!L$3,#REF!,'Манзилли сотиб олиш (2)'!L$2)</f>
        <v>#REF!</v>
      </c>
      <c r="M1449" s="5" t="e">
        <f>++COUNTIFS(#REF!,'Манзилли сотиб олиш (2)'!$F1449,#REF!,'Манзилли сотиб олиш (2)'!M$3,#REF!,'Манзилли сотиб олиш (2)'!M$2)</f>
        <v>#REF!</v>
      </c>
      <c r="N1449" s="5" t="e">
        <f>++COUNTIFS(#REF!,'Манзилли сотиб олиш (2)'!$F1449,#REF!,'Манзилли сотиб олиш (2)'!N$3,#REF!,'Манзилли сотиб олиш (2)'!N$2)</f>
        <v>#REF!</v>
      </c>
      <c r="O1449" s="7" t="e">
        <f t="shared" si="285"/>
        <v>#REF!</v>
      </c>
      <c r="P1449" s="7">
        <f t="shared" si="286"/>
        <v>1</v>
      </c>
      <c r="Q1449" s="7">
        <f t="shared" si="287"/>
        <v>137.06</v>
      </c>
      <c r="R1449" s="5" t="e">
        <f>++COUNTIFS(#REF!,'Манзилли сотиб олиш (2)'!$F1449,#REF!,'Манзилли сотиб олиш (2)'!R$3,#REF!,'Манзилли сотиб олиш (2)'!R$2)</f>
        <v>#REF!</v>
      </c>
      <c r="S1449" s="5" t="e">
        <f>++COUNTIFS(#REF!,'Манзилли сотиб олиш (2)'!$F1449,#REF!,'Манзилли сотиб олиш (2)'!S$3,#REF!,'Манзилли сотиб олиш (2)'!S$2)</f>
        <v>#REF!</v>
      </c>
      <c r="T1449" s="5" t="e">
        <f>++COUNTIFS(#REF!,'Манзилли сотиб олиш (2)'!$F1449,#REF!,'Манзилли сотиб олиш (2)'!T$3,#REF!,'Манзилли сотиб олиш (2)'!T$2)</f>
        <v>#REF!</v>
      </c>
      <c r="U1449" s="5" t="e">
        <f>++COUNTIFS(#REF!,'Манзилли сотиб олиш (2)'!$F1449,#REF!,'Манзилли сотиб олиш (2)'!U$3,#REF!,'Манзилли сотиб олиш (2)'!U$2)</f>
        <v>#REF!</v>
      </c>
      <c r="V1449" s="5" t="e">
        <f>++COUNTIFS(#REF!,'Манзилли сотиб олиш (2)'!$F1449,#REF!,'Манзилли сотиб олиш (2)'!V$3,#REF!,'Манзилли сотиб олиш (2)'!V$2)</f>
        <v>#REF!</v>
      </c>
      <c r="W1449" s="7" t="e">
        <f t="shared" si="288"/>
        <v>#REF!</v>
      </c>
      <c r="X1449" s="7">
        <f t="shared" si="294"/>
        <v>0</v>
      </c>
      <c r="Y1449" s="7">
        <f t="shared" si="290"/>
        <v>0</v>
      </c>
      <c r="Z1449" s="7">
        <f t="shared" si="294"/>
        <v>1</v>
      </c>
      <c r="AA1449" s="7">
        <v>137.06</v>
      </c>
      <c r="AB1449" s="7" t="e">
        <f t="shared" si="291"/>
        <v>#REF!</v>
      </c>
      <c r="AC1449" s="7" t="e">
        <f t="shared" si="292"/>
        <v>#REF!</v>
      </c>
      <c r="AD1449" s="12" t="e">
        <f>++VLOOKUP(F1449,#REF!,3,0)</f>
        <v>#REF!</v>
      </c>
      <c r="AE1449" s="10" t="s">
        <v>744</v>
      </c>
      <c r="AF1449" s="10" t="s">
        <v>999</v>
      </c>
      <c r="AH1449" t="s">
        <v>2963</v>
      </c>
    </row>
    <row r="1450" spans="1:34" x14ac:dyDescent="0.25">
      <c r="A1450" s="5">
        <f t="shared" si="293"/>
        <v>42</v>
      </c>
      <c r="B1450" s="22" t="s">
        <v>744</v>
      </c>
      <c r="C1450" s="6" t="s">
        <v>1767</v>
      </c>
      <c r="D1450" s="5" t="s">
        <v>827</v>
      </c>
      <c r="E1450" s="7">
        <v>78708632</v>
      </c>
      <c r="F1450" s="7">
        <v>42508873150050</v>
      </c>
      <c r="G1450" s="7" t="s">
        <v>2720</v>
      </c>
      <c r="H1450" s="14">
        <v>45077</v>
      </c>
      <c r="I1450" s="5" t="s">
        <v>1126</v>
      </c>
      <c r="J1450" s="5" t="e">
        <f>++COUNTIFS(#REF!,'Манзилли сотиб олиш (2)'!$F1450,#REF!,'Манзилли сотиб олиш (2)'!J$3,#REF!,'Манзилли сотиб олиш (2)'!J$2)</f>
        <v>#REF!</v>
      </c>
      <c r="K1450" s="5" t="e">
        <f>++COUNTIFS(#REF!,'Манзилли сотиб олиш (2)'!$F1450,#REF!,'Манзилли сотиб олиш (2)'!K$3,#REF!,'Манзилли сотиб олиш (2)'!K$2)</f>
        <v>#REF!</v>
      </c>
      <c r="L1450" s="5" t="e">
        <f>++COUNTIFS(#REF!,'Манзилли сотиб олиш (2)'!$F1450,#REF!,'Манзилли сотиб олиш (2)'!L$3,#REF!,'Манзилли сотиб олиш (2)'!L$2)</f>
        <v>#REF!</v>
      </c>
      <c r="M1450" s="5" t="e">
        <f>++COUNTIFS(#REF!,'Манзилли сотиб олиш (2)'!$F1450,#REF!,'Манзилли сотиб олиш (2)'!M$3,#REF!,'Манзилли сотиб олиш (2)'!M$2)</f>
        <v>#REF!</v>
      </c>
      <c r="N1450" s="5" t="e">
        <f>++COUNTIFS(#REF!,'Манзилли сотиб олиш (2)'!$F1450,#REF!,'Манзилли сотиб олиш (2)'!N$3,#REF!,'Манзилли сотиб олиш (2)'!N$2)</f>
        <v>#REF!</v>
      </c>
      <c r="O1450" s="7" t="e">
        <f t="shared" si="285"/>
        <v>#REF!</v>
      </c>
      <c r="P1450" s="7">
        <f t="shared" si="286"/>
        <v>0</v>
      </c>
      <c r="Q1450" s="7">
        <f t="shared" si="287"/>
        <v>0</v>
      </c>
      <c r="R1450" s="5" t="e">
        <f>++COUNTIFS(#REF!,'Манзилли сотиб олиш (2)'!$F1450,#REF!,'Манзилли сотиб олиш (2)'!R$3,#REF!,'Манзилли сотиб олиш (2)'!R$2)</f>
        <v>#REF!</v>
      </c>
      <c r="S1450" s="5" t="e">
        <f>++COUNTIFS(#REF!,'Манзилли сотиб олиш (2)'!$F1450,#REF!,'Манзилли сотиб олиш (2)'!S$3,#REF!,'Манзилли сотиб олиш (2)'!S$2)</f>
        <v>#REF!</v>
      </c>
      <c r="T1450" s="5" t="e">
        <f>++COUNTIFS(#REF!,'Манзилли сотиб олиш (2)'!$F1450,#REF!,'Манзилли сотиб олиш (2)'!T$3,#REF!,'Манзилли сотиб олиш (2)'!T$2)</f>
        <v>#REF!</v>
      </c>
      <c r="U1450" s="5" t="e">
        <f>++COUNTIFS(#REF!,'Манзилли сотиб олиш (2)'!$F1450,#REF!,'Манзилли сотиб олиш (2)'!U$3,#REF!,'Манзилли сотиб олиш (2)'!U$2)</f>
        <v>#REF!</v>
      </c>
      <c r="V1450" s="5" t="e">
        <f>++COUNTIFS(#REF!,'Манзилли сотиб олиш (2)'!$F1450,#REF!,'Манзилли сотиб олиш (2)'!V$3,#REF!,'Манзилли сотиб олиш (2)'!V$2)</f>
        <v>#REF!</v>
      </c>
      <c r="W1450" s="7" t="e">
        <f t="shared" si="288"/>
        <v>#REF!</v>
      </c>
      <c r="X1450" s="7">
        <f t="shared" si="294"/>
        <v>1</v>
      </c>
      <c r="Y1450" s="7">
        <f t="shared" si="290"/>
        <v>201</v>
      </c>
      <c r="Z1450" s="7">
        <f t="shared" si="294"/>
        <v>1</v>
      </c>
      <c r="AA1450" s="7">
        <v>201</v>
      </c>
      <c r="AB1450" s="7" t="e">
        <f t="shared" si="291"/>
        <v>#REF!</v>
      </c>
      <c r="AC1450" s="7" t="e">
        <f t="shared" si="292"/>
        <v>#REF!</v>
      </c>
      <c r="AD1450" s="12" t="e">
        <f>++VLOOKUP(F1450,#REF!,3,0)</f>
        <v>#REF!</v>
      </c>
      <c r="AE1450" s="10" t="s">
        <v>744</v>
      </c>
      <c r="AF1450" s="10" t="s">
        <v>1012</v>
      </c>
      <c r="AH1450" t="s">
        <v>2963</v>
      </c>
    </row>
    <row r="1451" spans="1:34" x14ac:dyDescent="0.25">
      <c r="A1451" s="5">
        <f t="shared" si="293"/>
        <v>43</v>
      </c>
      <c r="B1451" s="22" t="s">
        <v>744</v>
      </c>
      <c r="C1451" s="6" t="s">
        <v>1768</v>
      </c>
      <c r="D1451" s="5" t="s">
        <v>826</v>
      </c>
      <c r="E1451" s="7">
        <v>78760441</v>
      </c>
      <c r="F1451" s="7">
        <v>42403943150047</v>
      </c>
      <c r="G1451" s="7" t="s">
        <v>2721</v>
      </c>
      <c r="H1451" s="14">
        <v>45077</v>
      </c>
      <c r="I1451" s="5" t="s">
        <v>1126</v>
      </c>
      <c r="J1451" s="5" t="e">
        <f>++COUNTIFS(#REF!,'Манзилли сотиб олиш (2)'!$F1451,#REF!,'Манзилли сотиб олиш (2)'!J$3,#REF!,'Манзилли сотиб олиш (2)'!J$2)</f>
        <v>#REF!</v>
      </c>
      <c r="K1451" s="5" t="e">
        <f>++COUNTIFS(#REF!,'Манзилли сотиб олиш (2)'!$F1451,#REF!,'Манзилли сотиб олиш (2)'!K$3,#REF!,'Манзилли сотиб олиш (2)'!K$2)</f>
        <v>#REF!</v>
      </c>
      <c r="L1451" s="5" t="e">
        <f>++COUNTIFS(#REF!,'Манзилли сотиб олиш (2)'!$F1451,#REF!,'Манзилли сотиб олиш (2)'!L$3,#REF!,'Манзилли сотиб олиш (2)'!L$2)</f>
        <v>#REF!</v>
      </c>
      <c r="M1451" s="5" t="e">
        <f>++COUNTIFS(#REF!,'Манзилли сотиб олиш (2)'!$F1451,#REF!,'Манзилли сотиб олиш (2)'!M$3,#REF!,'Манзилли сотиб олиш (2)'!M$2)</f>
        <v>#REF!</v>
      </c>
      <c r="N1451" s="5" t="e">
        <f>++COUNTIFS(#REF!,'Манзилли сотиб олиш (2)'!$F1451,#REF!,'Манзилли сотиб олиш (2)'!N$3,#REF!,'Манзилли сотиб олиш (2)'!N$2)</f>
        <v>#REF!</v>
      </c>
      <c r="O1451" s="7" t="e">
        <f t="shared" si="285"/>
        <v>#REF!</v>
      </c>
      <c r="P1451" s="7">
        <f t="shared" si="286"/>
        <v>0</v>
      </c>
      <c r="Q1451" s="7">
        <f t="shared" si="287"/>
        <v>0</v>
      </c>
      <c r="R1451" s="5" t="e">
        <f>++COUNTIFS(#REF!,'Манзилли сотиб олиш (2)'!$F1451,#REF!,'Манзилли сотиб олиш (2)'!R$3,#REF!,'Манзилли сотиб олиш (2)'!R$2)</f>
        <v>#REF!</v>
      </c>
      <c r="S1451" s="5" t="e">
        <f>++COUNTIFS(#REF!,'Манзилли сотиб олиш (2)'!$F1451,#REF!,'Манзилли сотиб олиш (2)'!S$3,#REF!,'Манзилли сотиб олиш (2)'!S$2)</f>
        <v>#REF!</v>
      </c>
      <c r="T1451" s="5" t="e">
        <f>++COUNTIFS(#REF!,'Манзилли сотиб олиш (2)'!$F1451,#REF!,'Манзилли сотиб олиш (2)'!T$3,#REF!,'Манзилли сотиб олиш (2)'!T$2)</f>
        <v>#REF!</v>
      </c>
      <c r="U1451" s="5" t="e">
        <f>++COUNTIFS(#REF!,'Манзилли сотиб олиш (2)'!$F1451,#REF!,'Манзилли сотиб олиш (2)'!U$3,#REF!,'Манзилли сотиб олиш (2)'!U$2)</f>
        <v>#REF!</v>
      </c>
      <c r="V1451" s="5" t="e">
        <f>++COUNTIFS(#REF!,'Манзилли сотиб олиш (2)'!$F1451,#REF!,'Манзилли сотиб олиш (2)'!V$3,#REF!,'Манзилли сотиб олиш (2)'!V$2)</f>
        <v>#REF!</v>
      </c>
      <c r="W1451" s="7" t="e">
        <f t="shared" si="288"/>
        <v>#REF!</v>
      </c>
      <c r="X1451" s="7">
        <f t="shared" si="294"/>
        <v>1</v>
      </c>
      <c r="Y1451" s="7">
        <f t="shared" si="290"/>
        <v>153</v>
      </c>
      <c r="Z1451" s="7">
        <f t="shared" si="294"/>
        <v>1</v>
      </c>
      <c r="AA1451" s="7">
        <v>153</v>
      </c>
      <c r="AB1451" s="7" t="e">
        <f t="shared" si="291"/>
        <v>#REF!</v>
      </c>
      <c r="AC1451" s="7" t="e">
        <f t="shared" si="292"/>
        <v>#REF!</v>
      </c>
      <c r="AD1451" s="12" t="e">
        <f>++VLOOKUP(F1451,#REF!,3,0)</f>
        <v>#REF!</v>
      </c>
      <c r="AE1451" s="10" t="s">
        <v>744</v>
      </c>
      <c r="AF1451" s="10" t="s">
        <v>2920</v>
      </c>
      <c r="AH1451" t="s">
        <v>2963</v>
      </c>
    </row>
    <row r="1452" spans="1:34" x14ac:dyDescent="0.25">
      <c r="A1452" s="5">
        <f t="shared" si="293"/>
        <v>44</v>
      </c>
      <c r="B1452" s="22" t="s">
        <v>744</v>
      </c>
      <c r="C1452" s="6" t="s">
        <v>1769</v>
      </c>
      <c r="D1452" s="5" t="s">
        <v>825</v>
      </c>
      <c r="E1452" s="7">
        <v>78838915</v>
      </c>
      <c r="F1452" s="7">
        <v>42112843150023</v>
      </c>
      <c r="G1452" s="7" t="s">
        <v>2722</v>
      </c>
      <c r="H1452" s="14">
        <v>45077</v>
      </c>
      <c r="I1452" s="5" t="s">
        <v>1126</v>
      </c>
      <c r="J1452" s="5" t="e">
        <f>++COUNTIFS(#REF!,'Манзилли сотиб олиш (2)'!$F1452,#REF!,'Манзилли сотиб олиш (2)'!J$3,#REF!,'Манзилли сотиб олиш (2)'!J$2)</f>
        <v>#REF!</v>
      </c>
      <c r="K1452" s="5" t="e">
        <f>++COUNTIFS(#REF!,'Манзилли сотиб олиш (2)'!$F1452,#REF!,'Манзилли сотиб олиш (2)'!K$3,#REF!,'Манзилли сотиб олиш (2)'!K$2)</f>
        <v>#REF!</v>
      </c>
      <c r="L1452" s="5" t="e">
        <f>++COUNTIFS(#REF!,'Манзилли сотиб олиш (2)'!$F1452,#REF!,'Манзилли сотиб олиш (2)'!L$3,#REF!,'Манзилли сотиб олиш (2)'!L$2)</f>
        <v>#REF!</v>
      </c>
      <c r="M1452" s="5" t="e">
        <f>++COUNTIFS(#REF!,'Манзилли сотиб олиш (2)'!$F1452,#REF!,'Манзилли сотиб олиш (2)'!M$3,#REF!,'Манзилли сотиб олиш (2)'!M$2)</f>
        <v>#REF!</v>
      </c>
      <c r="N1452" s="5" t="e">
        <f>++COUNTIFS(#REF!,'Манзилли сотиб олиш (2)'!$F1452,#REF!,'Манзилли сотиб олиш (2)'!N$3,#REF!,'Манзилли сотиб олиш (2)'!N$2)</f>
        <v>#REF!</v>
      </c>
      <c r="O1452" s="7" t="e">
        <f t="shared" si="285"/>
        <v>#REF!</v>
      </c>
      <c r="P1452" s="7">
        <f t="shared" si="286"/>
        <v>0</v>
      </c>
      <c r="Q1452" s="7">
        <f t="shared" si="287"/>
        <v>0</v>
      </c>
      <c r="R1452" s="5" t="e">
        <f>++COUNTIFS(#REF!,'Манзилли сотиб олиш (2)'!$F1452,#REF!,'Манзилли сотиб олиш (2)'!R$3,#REF!,'Манзилли сотиб олиш (2)'!R$2)</f>
        <v>#REF!</v>
      </c>
      <c r="S1452" s="5" t="e">
        <f>++COUNTIFS(#REF!,'Манзилли сотиб олиш (2)'!$F1452,#REF!,'Манзилли сотиб олиш (2)'!S$3,#REF!,'Манзилли сотиб олиш (2)'!S$2)</f>
        <v>#REF!</v>
      </c>
      <c r="T1452" s="5" t="e">
        <f>++COUNTIFS(#REF!,'Манзилли сотиб олиш (2)'!$F1452,#REF!,'Манзилли сотиб олиш (2)'!T$3,#REF!,'Манзилли сотиб олиш (2)'!T$2)</f>
        <v>#REF!</v>
      </c>
      <c r="U1452" s="5" t="e">
        <f>++COUNTIFS(#REF!,'Манзилли сотиб олиш (2)'!$F1452,#REF!,'Манзилли сотиб олиш (2)'!U$3,#REF!,'Манзилли сотиб олиш (2)'!U$2)</f>
        <v>#REF!</v>
      </c>
      <c r="V1452" s="5" t="e">
        <f>++COUNTIFS(#REF!,'Манзилли сотиб олиш (2)'!$F1452,#REF!,'Манзилли сотиб олиш (2)'!V$3,#REF!,'Манзилли сотиб олиш (2)'!V$2)</f>
        <v>#REF!</v>
      </c>
      <c r="W1452" s="7" t="e">
        <f t="shared" si="288"/>
        <v>#REF!</v>
      </c>
      <c r="X1452" s="7">
        <f t="shared" si="294"/>
        <v>1</v>
      </c>
      <c r="Y1452" s="7">
        <f t="shared" si="290"/>
        <v>121</v>
      </c>
      <c r="Z1452" s="7">
        <f t="shared" si="294"/>
        <v>1</v>
      </c>
      <c r="AA1452" s="7">
        <v>121</v>
      </c>
      <c r="AB1452" s="7" t="e">
        <f t="shared" si="291"/>
        <v>#REF!</v>
      </c>
      <c r="AC1452" s="7" t="e">
        <f t="shared" si="292"/>
        <v>#REF!</v>
      </c>
      <c r="AD1452" s="12" t="e">
        <f>++VLOOKUP(F1452,#REF!,3,0)</f>
        <v>#REF!</v>
      </c>
      <c r="AE1452" s="10" t="s">
        <v>744</v>
      </c>
      <c r="AF1452" s="10" t="s">
        <v>999</v>
      </c>
      <c r="AH1452" t="s">
        <v>2963</v>
      </c>
    </row>
    <row r="1453" spans="1:34" x14ac:dyDescent="0.25">
      <c r="A1453" s="5">
        <f t="shared" si="293"/>
        <v>45</v>
      </c>
      <c r="B1453" s="22" t="s">
        <v>744</v>
      </c>
      <c r="C1453" s="6" t="s">
        <v>1770</v>
      </c>
      <c r="D1453" s="5" t="s">
        <v>824</v>
      </c>
      <c r="E1453" s="7">
        <v>78854419</v>
      </c>
      <c r="F1453" s="7">
        <v>32403883150092</v>
      </c>
      <c r="G1453" s="7" t="s">
        <v>2723</v>
      </c>
      <c r="H1453" s="14">
        <v>45077</v>
      </c>
      <c r="I1453" s="5" t="s">
        <v>1126</v>
      </c>
      <c r="J1453" s="5" t="e">
        <f>++COUNTIFS(#REF!,'Манзилли сотиб олиш (2)'!$F1453,#REF!,'Манзилли сотиб олиш (2)'!J$3,#REF!,'Манзилли сотиб олиш (2)'!J$2)</f>
        <v>#REF!</v>
      </c>
      <c r="K1453" s="5" t="e">
        <f>++COUNTIFS(#REF!,'Манзилли сотиб олиш (2)'!$F1453,#REF!,'Манзилли сотиб олиш (2)'!K$3,#REF!,'Манзилли сотиб олиш (2)'!K$2)</f>
        <v>#REF!</v>
      </c>
      <c r="L1453" s="5" t="e">
        <f>++COUNTIFS(#REF!,'Манзилли сотиб олиш (2)'!$F1453,#REF!,'Манзилли сотиб олиш (2)'!L$3,#REF!,'Манзилли сотиб олиш (2)'!L$2)</f>
        <v>#REF!</v>
      </c>
      <c r="M1453" s="5" t="e">
        <f>++COUNTIFS(#REF!,'Манзилли сотиб олиш (2)'!$F1453,#REF!,'Манзилли сотиб олиш (2)'!M$3,#REF!,'Манзилли сотиб олиш (2)'!M$2)</f>
        <v>#REF!</v>
      </c>
      <c r="N1453" s="5" t="e">
        <f>++COUNTIFS(#REF!,'Манзилли сотиб олиш (2)'!$F1453,#REF!,'Манзилли сотиб олиш (2)'!N$3,#REF!,'Манзилли сотиб олиш (2)'!N$2)</f>
        <v>#REF!</v>
      </c>
      <c r="O1453" s="7" t="e">
        <f t="shared" si="285"/>
        <v>#REF!</v>
      </c>
      <c r="P1453" s="7">
        <f t="shared" si="286"/>
        <v>0</v>
      </c>
      <c r="Q1453" s="7">
        <f t="shared" si="287"/>
        <v>0</v>
      </c>
      <c r="R1453" s="5" t="e">
        <f>++COUNTIFS(#REF!,'Манзилли сотиб олиш (2)'!$F1453,#REF!,'Манзилли сотиб олиш (2)'!R$3,#REF!,'Манзилли сотиб олиш (2)'!R$2)</f>
        <v>#REF!</v>
      </c>
      <c r="S1453" s="5" t="e">
        <f>++COUNTIFS(#REF!,'Манзилли сотиб олиш (2)'!$F1453,#REF!,'Манзилли сотиб олиш (2)'!S$3,#REF!,'Манзилли сотиб олиш (2)'!S$2)</f>
        <v>#REF!</v>
      </c>
      <c r="T1453" s="19" t="e">
        <f>++COUNTIFS(#REF!,'Манзилли сотиб олиш (2)'!$F1453,#REF!,'Манзилли сотиб олиш (2)'!T$3,#REF!,'Манзилли сотиб олиш (2)'!T$2)</f>
        <v>#REF!</v>
      </c>
      <c r="U1453" s="5" t="e">
        <f>++COUNTIFS(#REF!,'Манзилли сотиб олиш (2)'!$F1453,#REF!,'Манзилли сотиб олиш (2)'!U$3,#REF!,'Манзилли сотиб олиш (2)'!U$2)</f>
        <v>#REF!</v>
      </c>
      <c r="V1453" s="5" t="e">
        <f>++COUNTIFS(#REF!,'Манзилли сотиб олиш (2)'!$F1453,#REF!,'Манзилли сотиб олиш (2)'!V$3,#REF!,'Манзилли сотиб олиш (2)'!V$2)</f>
        <v>#REF!</v>
      </c>
      <c r="W1453" s="7" t="e">
        <f t="shared" si="288"/>
        <v>#REF!</v>
      </c>
      <c r="X1453" s="7">
        <f t="shared" si="294"/>
        <v>1</v>
      </c>
      <c r="Y1453" s="7">
        <f t="shared" si="290"/>
        <v>239</v>
      </c>
      <c r="Z1453" s="7">
        <f t="shared" si="294"/>
        <v>1</v>
      </c>
      <c r="AA1453" s="7">
        <v>239</v>
      </c>
      <c r="AB1453" s="7" t="e">
        <f t="shared" si="291"/>
        <v>#REF!</v>
      </c>
      <c r="AC1453" s="7" t="e">
        <f t="shared" si="292"/>
        <v>#REF!</v>
      </c>
      <c r="AD1453" s="12" t="e">
        <f>++VLOOKUP(F1453,#REF!,3,0)</f>
        <v>#REF!</v>
      </c>
      <c r="AE1453" s="10" t="s">
        <v>744</v>
      </c>
      <c r="AF1453" s="10" t="s">
        <v>1012</v>
      </c>
      <c r="AH1453" t="s">
        <v>2963</v>
      </c>
    </row>
    <row r="1454" spans="1:34" x14ac:dyDescent="0.25">
      <c r="A1454" s="5">
        <f t="shared" si="293"/>
        <v>46</v>
      </c>
      <c r="B1454" s="22" t="s">
        <v>744</v>
      </c>
      <c r="C1454" s="6" t="s">
        <v>1771</v>
      </c>
      <c r="D1454" s="5" t="s">
        <v>823</v>
      </c>
      <c r="E1454" s="7">
        <v>78889559</v>
      </c>
      <c r="F1454" s="7">
        <v>31601897180019</v>
      </c>
      <c r="G1454" s="7" t="s">
        <v>2724</v>
      </c>
      <c r="H1454" s="14">
        <v>45077</v>
      </c>
      <c r="I1454" s="5" t="s">
        <v>1126</v>
      </c>
      <c r="J1454" s="5" t="e">
        <f>++COUNTIFS(#REF!,'Манзилли сотиб олиш (2)'!$F1454,#REF!,'Манзилли сотиб олиш (2)'!J$3,#REF!,'Манзилли сотиб олиш (2)'!J$2)</f>
        <v>#REF!</v>
      </c>
      <c r="K1454" s="5" t="e">
        <f>++COUNTIFS(#REF!,'Манзилли сотиб олиш (2)'!$F1454,#REF!,'Манзилли сотиб олиш (2)'!K$3,#REF!,'Манзилли сотиб олиш (2)'!K$2)</f>
        <v>#REF!</v>
      </c>
      <c r="L1454" s="5" t="e">
        <f>++COUNTIFS(#REF!,'Манзилли сотиб олиш (2)'!$F1454,#REF!,'Манзилли сотиб олиш (2)'!L$3,#REF!,'Манзилли сотиб олиш (2)'!L$2)</f>
        <v>#REF!</v>
      </c>
      <c r="M1454" s="5" t="e">
        <f>++COUNTIFS(#REF!,'Манзилли сотиб олиш (2)'!$F1454,#REF!,'Манзилли сотиб олиш (2)'!M$3,#REF!,'Манзилли сотиб олиш (2)'!M$2)</f>
        <v>#REF!</v>
      </c>
      <c r="N1454" s="5" t="e">
        <f>++COUNTIFS(#REF!,'Манзилли сотиб олиш (2)'!$F1454,#REF!,'Манзилли сотиб олиш (2)'!N$3,#REF!,'Манзилли сотиб олиш (2)'!N$2)</f>
        <v>#REF!</v>
      </c>
      <c r="O1454" s="7" t="e">
        <f t="shared" si="285"/>
        <v>#REF!</v>
      </c>
      <c r="P1454" s="7">
        <f t="shared" si="286"/>
        <v>0</v>
      </c>
      <c r="Q1454" s="7">
        <f t="shared" si="287"/>
        <v>0</v>
      </c>
      <c r="R1454" s="5" t="e">
        <f>++COUNTIFS(#REF!,'Манзилли сотиб олиш (2)'!$F1454,#REF!,'Манзилли сотиб олиш (2)'!R$3,#REF!,'Манзилли сотиб олиш (2)'!R$2)</f>
        <v>#REF!</v>
      </c>
      <c r="S1454" s="5" t="e">
        <f>++COUNTIFS(#REF!,'Манзилли сотиб олиш (2)'!$F1454,#REF!,'Манзилли сотиб олиш (2)'!S$3,#REF!,'Манзилли сотиб олиш (2)'!S$2)</f>
        <v>#REF!</v>
      </c>
      <c r="T1454" s="5" t="e">
        <f>++COUNTIFS(#REF!,'Манзилли сотиб олиш (2)'!$F1454,#REF!,'Манзилли сотиб олиш (2)'!T$3,#REF!,'Манзилли сотиб олиш (2)'!T$2)</f>
        <v>#REF!</v>
      </c>
      <c r="U1454" s="5" t="e">
        <f>++COUNTIFS(#REF!,'Манзилли сотиб олиш (2)'!$F1454,#REF!,'Манзилли сотиб олиш (2)'!U$3,#REF!,'Манзилли сотиб олиш (2)'!U$2)</f>
        <v>#REF!</v>
      </c>
      <c r="V1454" s="5" t="e">
        <f>++COUNTIFS(#REF!,'Манзилли сотиб олиш (2)'!$F1454,#REF!,'Манзилли сотиб олиш (2)'!V$3,#REF!,'Манзилли сотиб олиш (2)'!V$2)</f>
        <v>#REF!</v>
      </c>
      <c r="W1454" s="7" t="e">
        <f t="shared" si="288"/>
        <v>#REF!</v>
      </c>
      <c r="X1454" s="7">
        <f t="shared" si="294"/>
        <v>1</v>
      </c>
      <c r="Y1454" s="7">
        <f t="shared" si="290"/>
        <v>187.35300000000001</v>
      </c>
      <c r="Z1454" s="7">
        <f t="shared" si="294"/>
        <v>1</v>
      </c>
      <c r="AA1454" s="7">
        <v>187.35300000000001</v>
      </c>
      <c r="AB1454" s="7" t="e">
        <f t="shared" si="291"/>
        <v>#REF!</v>
      </c>
      <c r="AC1454" s="7" t="e">
        <f t="shared" si="292"/>
        <v>#REF!</v>
      </c>
      <c r="AD1454" s="12" t="e">
        <f>++VLOOKUP(F1454,#REF!,3,0)</f>
        <v>#REF!</v>
      </c>
      <c r="AE1454" s="10" t="s">
        <v>744</v>
      </c>
      <c r="AF1454" s="10" t="s">
        <v>2941</v>
      </c>
      <c r="AH1454" t="s">
        <v>2963</v>
      </c>
    </row>
    <row r="1455" spans="1:34" x14ac:dyDescent="0.25">
      <c r="A1455" s="5">
        <f t="shared" si="293"/>
        <v>47</v>
      </c>
      <c r="B1455" s="22" t="s">
        <v>744</v>
      </c>
      <c r="C1455" s="6" t="s">
        <v>1772</v>
      </c>
      <c r="D1455" s="5" t="s">
        <v>821</v>
      </c>
      <c r="E1455" s="7">
        <v>78896651</v>
      </c>
      <c r="F1455" s="7">
        <v>40702937180023</v>
      </c>
      <c r="G1455" s="7" t="s">
        <v>2725</v>
      </c>
      <c r="H1455" s="14">
        <v>45077</v>
      </c>
      <c r="I1455" s="5" t="s">
        <v>1126</v>
      </c>
      <c r="J1455" s="5" t="e">
        <f>++COUNTIFS(#REF!,'Манзилли сотиб олиш (2)'!$F1455,#REF!,'Манзилли сотиб олиш (2)'!J$3,#REF!,'Манзилли сотиб олиш (2)'!J$2)</f>
        <v>#REF!</v>
      </c>
      <c r="K1455" s="5" t="e">
        <f>++COUNTIFS(#REF!,'Манзилли сотиб олиш (2)'!$F1455,#REF!,'Манзилли сотиб олиш (2)'!K$3,#REF!,'Манзилли сотиб олиш (2)'!K$2)</f>
        <v>#REF!</v>
      </c>
      <c r="L1455" s="5" t="e">
        <f>++COUNTIFS(#REF!,'Манзилли сотиб олиш (2)'!$F1455,#REF!,'Манзилли сотиб олиш (2)'!L$3,#REF!,'Манзилли сотиб олиш (2)'!L$2)</f>
        <v>#REF!</v>
      </c>
      <c r="M1455" s="5" t="e">
        <f>++COUNTIFS(#REF!,'Манзилли сотиб олиш (2)'!$F1455,#REF!,'Манзилли сотиб олиш (2)'!M$3,#REF!,'Манзилли сотиб олиш (2)'!M$2)</f>
        <v>#REF!</v>
      </c>
      <c r="N1455" s="5" t="e">
        <f>++COUNTIFS(#REF!,'Манзилли сотиб олиш (2)'!$F1455,#REF!,'Манзилли сотиб олиш (2)'!N$3,#REF!,'Манзилли сотиб олиш (2)'!N$2)</f>
        <v>#REF!</v>
      </c>
      <c r="O1455" s="7" t="e">
        <f t="shared" si="285"/>
        <v>#REF!</v>
      </c>
      <c r="P1455" s="7">
        <f t="shared" si="286"/>
        <v>0</v>
      </c>
      <c r="Q1455" s="7">
        <f t="shared" si="287"/>
        <v>0</v>
      </c>
      <c r="R1455" s="5" t="e">
        <f>++COUNTIFS(#REF!,'Манзилли сотиб олиш (2)'!$F1455,#REF!,'Манзилли сотиб олиш (2)'!R$3,#REF!,'Манзилли сотиб олиш (2)'!R$2)</f>
        <v>#REF!</v>
      </c>
      <c r="S1455" s="5" t="e">
        <f>++COUNTIFS(#REF!,'Манзилли сотиб олиш (2)'!$F1455,#REF!,'Манзилли сотиб олиш (2)'!S$3,#REF!,'Манзилли сотиб олиш (2)'!S$2)</f>
        <v>#REF!</v>
      </c>
      <c r="T1455" s="5" t="e">
        <f>++COUNTIFS(#REF!,'Манзилли сотиб олиш (2)'!$F1455,#REF!,'Манзилли сотиб олиш (2)'!T$3,#REF!,'Манзилли сотиб олиш (2)'!T$2)</f>
        <v>#REF!</v>
      </c>
      <c r="U1455" s="5" t="e">
        <f>++COUNTIFS(#REF!,'Манзилли сотиб олиш (2)'!$F1455,#REF!,'Манзилли сотиб олиш (2)'!U$3,#REF!,'Манзилли сотиб олиш (2)'!U$2)</f>
        <v>#REF!</v>
      </c>
      <c r="V1455" s="5" t="e">
        <f>++COUNTIFS(#REF!,'Манзилли сотиб олиш (2)'!$F1455,#REF!,'Манзилли сотиб олиш (2)'!V$3,#REF!,'Манзилли сотиб олиш (2)'!V$2)</f>
        <v>#REF!</v>
      </c>
      <c r="W1455" s="7" t="e">
        <f t="shared" si="288"/>
        <v>#REF!</v>
      </c>
      <c r="X1455" s="7">
        <f t="shared" si="294"/>
        <v>1</v>
      </c>
      <c r="Y1455" s="7">
        <f t="shared" si="290"/>
        <v>97.98</v>
      </c>
      <c r="Z1455" s="7">
        <f t="shared" si="294"/>
        <v>1</v>
      </c>
      <c r="AA1455" s="7">
        <v>97.98</v>
      </c>
      <c r="AB1455" s="7" t="e">
        <f t="shared" si="291"/>
        <v>#REF!</v>
      </c>
      <c r="AC1455" s="7" t="e">
        <f t="shared" si="292"/>
        <v>#REF!</v>
      </c>
      <c r="AD1455" s="12" t="e">
        <f>++VLOOKUP(F1455,#REF!,3,0)</f>
        <v>#REF!</v>
      </c>
      <c r="AE1455" s="10" t="s">
        <v>744</v>
      </c>
      <c r="AF1455" s="10" t="s">
        <v>1012</v>
      </c>
      <c r="AH1455" t="s">
        <v>2963</v>
      </c>
    </row>
    <row r="1456" spans="1:34" x14ac:dyDescent="0.25">
      <c r="A1456" s="5">
        <f t="shared" si="293"/>
        <v>48</v>
      </c>
      <c r="B1456" s="22" t="s">
        <v>744</v>
      </c>
      <c r="C1456" s="6" t="s">
        <v>1773</v>
      </c>
      <c r="D1456" s="5" t="s">
        <v>819</v>
      </c>
      <c r="E1456" s="7">
        <v>78953418</v>
      </c>
      <c r="F1456" s="7">
        <v>41104893150062</v>
      </c>
      <c r="G1456" s="7" t="s">
        <v>2726</v>
      </c>
      <c r="H1456" s="14">
        <v>45077</v>
      </c>
      <c r="I1456" s="5" t="s">
        <v>1126</v>
      </c>
      <c r="J1456" s="5" t="e">
        <f>++COUNTIFS(#REF!,'Манзилли сотиб олиш (2)'!$F1456,#REF!,'Манзилли сотиб олиш (2)'!J$3,#REF!,'Манзилли сотиб олиш (2)'!J$2)</f>
        <v>#REF!</v>
      </c>
      <c r="K1456" s="5" t="e">
        <f>++COUNTIFS(#REF!,'Манзилли сотиб олиш (2)'!$F1456,#REF!,'Манзилли сотиб олиш (2)'!K$3,#REF!,'Манзилли сотиб олиш (2)'!K$2)</f>
        <v>#REF!</v>
      </c>
      <c r="L1456" s="5" t="e">
        <f>++COUNTIFS(#REF!,'Манзилли сотиб олиш (2)'!$F1456,#REF!,'Манзилли сотиб олиш (2)'!L$3,#REF!,'Манзилли сотиб олиш (2)'!L$2)</f>
        <v>#REF!</v>
      </c>
      <c r="M1456" s="5" t="e">
        <f>++COUNTIFS(#REF!,'Манзилли сотиб олиш (2)'!$F1456,#REF!,'Манзилли сотиб олиш (2)'!M$3,#REF!,'Манзилли сотиб олиш (2)'!M$2)</f>
        <v>#REF!</v>
      </c>
      <c r="N1456" s="5" t="e">
        <f>++COUNTIFS(#REF!,'Манзилли сотиб олиш (2)'!$F1456,#REF!,'Манзилли сотиб олиш (2)'!N$3,#REF!,'Манзилли сотиб олиш (2)'!N$2)</f>
        <v>#REF!</v>
      </c>
      <c r="O1456" s="7" t="e">
        <f t="shared" si="285"/>
        <v>#REF!</v>
      </c>
      <c r="P1456" s="7">
        <f t="shared" si="286"/>
        <v>0</v>
      </c>
      <c r="Q1456" s="7">
        <f t="shared" si="287"/>
        <v>0</v>
      </c>
      <c r="R1456" s="5" t="e">
        <f>++COUNTIFS(#REF!,'Манзилли сотиб олиш (2)'!$F1456,#REF!,'Манзилли сотиб олиш (2)'!R$3,#REF!,'Манзилли сотиб олиш (2)'!R$2)</f>
        <v>#REF!</v>
      </c>
      <c r="S1456" s="5" t="e">
        <f>++COUNTIFS(#REF!,'Манзилли сотиб олиш (2)'!$F1456,#REF!,'Манзилли сотиб олиш (2)'!S$3,#REF!,'Манзилли сотиб олиш (2)'!S$2)</f>
        <v>#REF!</v>
      </c>
      <c r="T1456" s="19" t="e">
        <f>++COUNTIFS(#REF!,'Манзилли сотиб олиш (2)'!$F1456,#REF!,'Манзилли сотиб олиш (2)'!T$3,#REF!,'Манзилли сотиб олиш (2)'!T$2)</f>
        <v>#REF!</v>
      </c>
      <c r="U1456" s="5" t="e">
        <f>++COUNTIFS(#REF!,'Манзилли сотиб олиш (2)'!$F1456,#REF!,'Манзилли сотиб олиш (2)'!U$3,#REF!,'Манзилли сотиб олиш (2)'!U$2)</f>
        <v>#REF!</v>
      </c>
      <c r="V1456" s="5" t="e">
        <f>++COUNTIFS(#REF!,'Манзилли сотиб олиш (2)'!$F1456,#REF!,'Манзилли сотиб олиш (2)'!V$3,#REF!,'Манзилли сотиб олиш (2)'!V$2)</f>
        <v>#REF!</v>
      </c>
      <c r="W1456" s="7" t="e">
        <f t="shared" si="288"/>
        <v>#REF!</v>
      </c>
      <c r="X1456" s="7">
        <f t="shared" si="294"/>
        <v>1</v>
      </c>
      <c r="Y1456" s="7">
        <f t="shared" si="290"/>
        <v>148</v>
      </c>
      <c r="Z1456" s="7">
        <f t="shared" si="294"/>
        <v>1</v>
      </c>
      <c r="AA1456" s="7">
        <v>148</v>
      </c>
      <c r="AB1456" s="7" t="e">
        <f t="shared" si="291"/>
        <v>#REF!</v>
      </c>
      <c r="AC1456" s="7" t="e">
        <f t="shared" si="292"/>
        <v>#REF!</v>
      </c>
      <c r="AD1456" s="12" t="e">
        <f>++VLOOKUP(F1456,#REF!,3,0)</f>
        <v>#REF!</v>
      </c>
      <c r="AE1456" s="10" t="s">
        <v>744</v>
      </c>
      <c r="AF1456" s="10" t="s">
        <v>1012</v>
      </c>
      <c r="AH1456" t="s">
        <v>2963</v>
      </c>
    </row>
    <row r="1457" spans="1:34" x14ac:dyDescent="0.25">
      <c r="A1457" s="5">
        <f t="shared" si="293"/>
        <v>49</v>
      </c>
      <c r="B1457" s="22" t="s">
        <v>744</v>
      </c>
      <c r="C1457" s="6" t="s">
        <v>1774</v>
      </c>
      <c r="D1457" s="5" t="s">
        <v>818</v>
      </c>
      <c r="E1457" s="7">
        <v>78959734</v>
      </c>
      <c r="F1457" s="7">
        <v>40306917180010</v>
      </c>
      <c r="G1457" s="7" t="s">
        <v>2727</v>
      </c>
      <c r="H1457" s="14">
        <v>45077</v>
      </c>
      <c r="I1457" s="5" t="s">
        <v>1126</v>
      </c>
      <c r="J1457" s="5" t="e">
        <f>++COUNTIFS(#REF!,'Манзилли сотиб олиш (2)'!$F1457,#REF!,'Манзилли сотиб олиш (2)'!J$3,#REF!,'Манзилли сотиб олиш (2)'!J$2)</f>
        <v>#REF!</v>
      </c>
      <c r="K1457" s="5" t="e">
        <f>++COUNTIFS(#REF!,'Манзилли сотиб олиш (2)'!$F1457,#REF!,'Манзилли сотиб олиш (2)'!K$3,#REF!,'Манзилли сотиб олиш (2)'!K$2)</f>
        <v>#REF!</v>
      </c>
      <c r="L1457" s="5" t="e">
        <f>++COUNTIFS(#REF!,'Манзилли сотиб олиш (2)'!$F1457,#REF!,'Манзилли сотиб олиш (2)'!L$3,#REF!,'Манзилли сотиб олиш (2)'!L$2)</f>
        <v>#REF!</v>
      </c>
      <c r="M1457" s="5" t="e">
        <f>++COUNTIFS(#REF!,'Манзилли сотиб олиш (2)'!$F1457,#REF!,'Манзилли сотиб олиш (2)'!M$3,#REF!,'Манзилли сотиб олиш (2)'!M$2)</f>
        <v>#REF!</v>
      </c>
      <c r="N1457" s="5" t="e">
        <f>++COUNTIFS(#REF!,'Манзилли сотиб олиш (2)'!$F1457,#REF!,'Манзилли сотиб олиш (2)'!N$3,#REF!,'Манзилли сотиб олиш (2)'!N$2)</f>
        <v>#REF!</v>
      </c>
      <c r="O1457" s="7" t="e">
        <f t="shared" si="285"/>
        <v>#REF!</v>
      </c>
      <c r="P1457" s="7">
        <f t="shared" si="286"/>
        <v>0</v>
      </c>
      <c r="Q1457" s="7">
        <f t="shared" si="287"/>
        <v>0</v>
      </c>
      <c r="R1457" s="5" t="e">
        <f>++COUNTIFS(#REF!,'Манзилли сотиб олиш (2)'!$F1457,#REF!,'Манзилли сотиб олиш (2)'!R$3,#REF!,'Манзилли сотиб олиш (2)'!R$2)</f>
        <v>#REF!</v>
      </c>
      <c r="S1457" s="5" t="e">
        <f>++COUNTIFS(#REF!,'Манзилли сотиб олиш (2)'!$F1457,#REF!,'Манзилли сотиб олиш (2)'!S$3,#REF!,'Манзилли сотиб олиш (2)'!S$2)</f>
        <v>#REF!</v>
      </c>
      <c r="T1457" s="5" t="e">
        <f>++COUNTIFS(#REF!,'Манзилли сотиб олиш (2)'!$F1457,#REF!,'Манзилли сотиб олиш (2)'!T$3,#REF!,'Манзилли сотиб олиш (2)'!T$2)</f>
        <v>#REF!</v>
      </c>
      <c r="U1457" s="5" t="e">
        <f>++COUNTIFS(#REF!,'Манзилли сотиб олиш (2)'!$F1457,#REF!,'Манзилли сотиб олиш (2)'!U$3,#REF!,'Манзилли сотиб олиш (2)'!U$2)</f>
        <v>#REF!</v>
      </c>
      <c r="V1457" s="5" t="e">
        <f>++COUNTIFS(#REF!,'Манзилли сотиб олиш (2)'!$F1457,#REF!,'Манзилли сотиб олиш (2)'!V$3,#REF!,'Манзилли сотиб олиш (2)'!V$2)</f>
        <v>#REF!</v>
      </c>
      <c r="W1457" s="7" t="e">
        <f t="shared" si="288"/>
        <v>#REF!</v>
      </c>
      <c r="X1457" s="7">
        <f t="shared" si="294"/>
        <v>1</v>
      </c>
      <c r="Y1457" s="7">
        <f t="shared" si="290"/>
        <v>139</v>
      </c>
      <c r="Z1457" s="7">
        <f t="shared" si="294"/>
        <v>1</v>
      </c>
      <c r="AA1457" s="7">
        <v>139</v>
      </c>
      <c r="AB1457" s="7" t="e">
        <f t="shared" si="291"/>
        <v>#REF!</v>
      </c>
      <c r="AC1457" s="7" t="e">
        <f t="shared" si="292"/>
        <v>#REF!</v>
      </c>
      <c r="AD1457" s="12" t="e">
        <f>++VLOOKUP(F1457,#REF!,3,0)</f>
        <v>#REF!</v>
      </c>
      <c r="AE1457" s="10" t="s">
        <v>744</v>
      </c>
      <c r="AF1457" s="10" t="s">
        <v>999</v>
      </c>
      <c r="AH1457" t="s">
        <v>2963</v>
      </c>
    </row>
    <row r="1458" spans="1:34" x14ac:dyDescent="0.25">
      <c r="A1458" s="5">
        <f t="shared" si="293"/>
        <v>50</v>
      </c>
      <c r="B1458" s="22" t="s">
        <v>744</v>
      </c>
      <c r="C1458" s="6" t="s">
        <v>1775</v>
      </c>
      <c r="D1458" s="5" t="s">
        <v>817</v>
      </c>
      <c r="E1458" s="7">
        <v>78960885</v>
      </c>
      <c r="F1458" s="7">
        <v>32711893150017</v>
      </c>
      <c r="G1458" s="7" t="s">
        <v>2728</v>
      </c>
      <c r="H1458" s="14">
        <v>45077</v>
      </c>
      <c r="I1458" s="5" t="s">
        <v>1126</v>
      </c>
      <c r="J1458" s="5" t="e">
        <f>++COUNTIFS(#REF!,'Манзилли сотиб олиш (2)'!$F1458,#REF!,'Манзилли сотиб олиш (2)'!J$3,#REF!,'Манзилли сотиб олиш (2)'!J$2)</f>
        <v>#REF!</v>
      </c>
      <c r="K1458" s="5" t="e">
        <f>++COUNTIFS(#REF!,'Манзилли сотиб олиш (2)'!$F1458,#REF!,'Манзилли сотиб олиш (2)'!K$3,#REF!,'Манзилли сотиб олиш (2)'!K$2)</f>
        <v>#REF!</v>
      </c>
      <c r="L1458" s="5" t="e">
        <f>++COUNTIFS(#REF!,'Манзилли сотиб олиш (2)'!$F1458,#REF!,'Манзилли сотиб олиш (2)'!L$3,#REF!,'Манзилли сотиб олиш (2)'!L$2)</f>
        <v>#REF!</v>
      </c>
      <c r="M1458" s="5" t="e">
        <f>++COUNTIFS(#REF!,'Манзилли сотиб олиш (2)'!$F1458,#REF!,'Манзилли сотиб олиш (2)'!M$3,#REF!,'Манзилли сотиб олиш (2)'!M$2)</f>
        <v>#REF!</v>
      </c>
      <c r="N1458" s="5" t="e">
        <f>++COUNTIFS(#REF!,'Манзилли сотиб олиш (2)'!$F1458,#REF!,'Манзилли сотиб олиш (2)'!N$3,#REF!,'Манзилли сотиб олиш (2)'!N$2)</f>
        <v>#REF!</v>
      </c>
      <c r="O1458" s="7" t="e">
        <f t="shared" si="285"/>
        <v>#REF!</v>
      </c>
      <c r="P1458" s="7">
        <f t="shared" si="286"/>
        <v>0</v>
      </c>
      <c r="Q1458" s="7">
        <f t="shared" si="287"/>
        <v>0</v>
      </c>
      <c r="R1458" s="5" t="e">
        <f>++COUNTIFS(#REF!,'Манзилли сотиб олиш (2)'!$F1458,#REF!,'Манзилли сотиб олиш (2)'!R$3,#REF!,'Манзилли сотиб олиш (2)'!R$2)</f>
        <v>#REF!</v>
      </c>
      <c r="S1458" s="5" t="e">
        <f>++COUNTIFS(#REF!,'Манзилли сотиб олиш (2)'!$F1458,#REF!,'Манзилли сотиб олиш (2)'!S$3,#REF!,'Манзилли сотиб олиш (2)'!S$2)</f>
        <v>#REF!</v>
      </c>
      <c r="T1458" s="5" t="e">
        <f>++COUNTIFS(#REF!,'Манзилли сотиб олиш (2)'!$F1458,#REF!,'Манзилли сотиб олиш (2)'!T$3,#REF!,'Манзилли сотиб олиш (2)'!T$2)</f>
        <v>#REF!</v>
      </c>
      <c r="U1458" s="5" t="e">
        <f>++COUNTIFS(#REF!,'Манзилли сотиб олиш (2)'!$F1458,#REF!,'Манзилли сотиб олиш (2)'!U$3,#REF!,'Манзилли сотиб олиш (2)'!U$2)</f>
        <v>#REF!</v>
      </c>
      <c r="V1458" s="5" t="e">
        <f>++COUNTIFS(#REF!,'Манзилли сотиб олиш (2)'!$F1458,#REF!,'Манзилли сотиб олиш (2)'!V$3,#REF!,'Манзилли сотиб олиш (2)'!V$2)</f>
        <v>#REF!</v>
      </c>
      <c r="W1458" s="7" t="e">
        <f t="shared" si="288"/>
        <v>#REF!</v>
      </c>
      <c r="X1458" s="7">
        <f t="shared" si="294"/>
        <v>1</v>
      </c>
      <c r="Y1458" s="7">
        <f t="shared" si="290"/>
        <v>128</v>
      </c>
      <c r="Z1458" s="7">
        <f t="shared" si="294"/>
        <v>1</v>
      </c>
      <c r="AA1458" s="7">
        <v>128</v>
      </c>
      <c r="AB1458" s="7" t="e">
        <f t="shared" si="291"/>
        <v>#REF!</v>
      </c>
      <c r="AC1458" s="7" t="e">
        <f t="shared" si="292"/>
        <v>#REF!</v>
      </c>
      <c r="AD1458" s="12" t="e">
        <f>++VLOOKUP(F1458,#REF!,3,0)</f>
        <v>#REF!</v>
      </c>
      <c r="AE1458" s="10" t="s">
        <v>744</v>
      </c>
      <c r="AF1458" s="10" t="s">
        <v>999</v>
      </c>
      <c r="AH1458" t="s">
        <v>2963</v>
      </c>
    </row>
    <row r="1459" spans="1:34" x14ac:dyDescent="0.25">
      <c r="A1459" s="5">
        <f t="shared" si="293"/>
        <v>51</v>
      </c>
      <c r="B1459" s="22" t="s">
        <v>744</v>
      </c>
      <c r="C1459" s="6" t="s">
        <v>1776</v>
      </c>
      <c r="D1459" s="5" t="s">
        <v>816</v>
      </c>
      <c r="E1459" s="7">
        <v>78972188</v>
      </c>
      <c r="F1459" s="7">
        <v>41202903150058</v>
      </c>
      <c r="G1459" s="7" t="s">
        <v>2729</v>
      </c>
      <c r="H1459" s="14">
        <v>45077</v>
      </c>
      <c r="I1459" s="5" t="s">
        <v>1126</v>
      </c>
      <c r="J1459" s="5" t="e">
        <f>++COUNTIFS(#REF!,'Манзилли сотиб олиш (2)'!$F1459,#REF!,'Манзилли сотиб олиш (2)'!J$3,#REF!,'Манзилли сотиб олиш (2)'!J$2)</f>
        <v>#REF!</v>
      </c>
      <c r="K1459" s="5" t="e">
        <f>++COUNTIFS(#REF!,'Манзилли сотиб олиш (2)'!$F1459,#REF!,'Манзилли сотиб олиш (2)'!K$3,#REF!,'Манзилли сотиб олиш (2)'!K$2)</f>
        <v>#REF!</v>
      </c>
      <c r="L1459" s="5" t="e">
        <f>++COUNTIFS(#REF!,'Манзилли сотиб олиш (2)'!$F1459,#REF!,'Манзилли сотиб олиш (2)'!L$3,#REF!,'Манзилли сотиб олиш (2)'!L$2)</f>
        <v>#REF!</v>
      </c>
      <c r="M1459" s="5" t="e">
        <f>++COUNTIFS(#REF!,'Манзилли сотиб олиш (2)'!$F1459,#REF!,'Манзилли сотиб олиш (2)'!M$3,#REF!,'Манзилли сотиб олиш (2)'!M$2)</f>
        <v>#REF!</v>
      </c>
      <c r="N1459" s="5" t="e">
        <f>++COUNTIFS(#REF!,'Манзилли сотиб олиш (2)'!$F1459,#REF!,'Манзилли сотиб олиш (2)'!N$3,#REF!,'Манзилли сотиб олиш (2)'!N$2)</f>
        <v>#REF!</v>
      </c>
      <c r="O1459" s="7" t="e">
        <f t="shared" si="285"/>
        <v>#REF!</v>
      </c>
      <c r="P1459" s="7">
        <f t="shared" si="286"/>
        <v>0</v>
      </c>
      <c r="Q1459" s="7">
        <f t="shared" si="287"/>
        <v>0</v>
      </c>
      <c r="R1459" s="5" t="e">
        <f>++COUNTIFS(#REF!,'Манзилли сотиб олиш (2)'!$F1459,#REF!,'Манзилли сотиб олиш (2)'!R$3,#REF!,'Манзилли сотиб олиш (2)'!R$2)</f>
        <v>#REF!</v>
      </c>
      <c r="S1459" s="5" t="e">
        <f>++COUNTIFS(#REF!,'Манзилли сотиб олиш (2)'!$F1459,#REF!,'Манзилли сотиб олиш (2)'!S$3,#REF!,'Манзилли сотиб олиш (2)'!S$2)</f>
        <v>#REF!</v>
      </c>
      <c r="T1459" s="5" t="e">
        <f>++COUNTIFS(#REF!,'Манзилли сотиб олиш (2)'!$F1459,#REF!,'Манзилли сотиб олиш (2)'!T$3,#REF!,'Манзилли сотиб олиш (2)'!T$2)</f>
        <v>#REF!</v>
      </c>
      <c r="U1459" s="5" t="e">
        <f>++COUNTIFS(#REF!,'Манзилли сотиб олиш (2)'!$F1459,#REF!,'Манзилли сотиб олиш (2)'!U$3,#REF!,'Манзилли сотиб олиш (2)'!U$2)</f>
        <v>#REF!</v>
      </c>
      <c r="V1459" s="5" t="e">
        <f>++COUNTIFS(#REF!,'Манзилли сотиб олиш (2)'!$F1459,#REF!,'Манзилли сотиб олиш (2)'!V$3,#REF!,'Манзилли сотиб олиш (2)'!V$2)</f>
        <v>#REF!</v>
      </c>
      <c r="W1459" s="7" t="e">
        <f t="shared" si="288"/>
        <v>#REF!</v>
      </c>
      <c r="X1459" s="7">
        <f t="shared" si="294"/>
        <v>1</v>
      </c>
      <c r="Y1459" s="7">
        <f t="shared" si="290"/>
        <v>104.99</v>
      </c>
      <c r="Z1459" s="7">
        <f t="shared" si="294"/>
        <v>1</v>
      </c>
      <c r="AA1459" s="7">
        <v>104.99</v>
      </c>
      <c r="AB1459" s="7" t="e">
        <f t="shared" si="291"/>
        <v>#REF!</v>
      </c>
      <c r="AC1459" s="7" t="e">
        <f t="shared" si="292"/>
        <v>#REF!</v>
      </c>
      <c r="AD1459" s="12" t="e">
        <f>++VLOOKUP(F1459,#REF!,3,0)</f>
        <v>#REF!</v>
      </c>
      <c r="AE1459" s="10" t="s">
        <v>744</v>
      </c>
      <c r="AF1459" s="10" t="s">
        <v>1012</v>
      </c>
      <c r="AH1459" t="s">
        <v>2963</v>
      </c>
    </row>
    <row r="1460" spans="1:34" x14ac:dyDescent="0.25">
      <c r="A1460" s="5">
        <f t="shared" si="293"/>
        <v>52</v>
      </c>
      <c r="B1460" s="22" t="s">
        <v>744</v>
      </c>
      <c r="C1460" s="6" t="s">
        <v>1777</v>
      </c>
      <c r="D1460" s="5" t="s">
        <v>815</v>
      </c>
      <c r="E1460" s="7">
        <v>78980200</v>
      </c>
      <c r="F1460" s="7">
        <v>33012953150019</v>
      </c>
      <c r="G1460" s="7" t="s">
        <v>2730</v>
      </c>
      <c r="H1460" s="14">
        <v>45077</v>
      </c>
      <c r="I1460" s="5" t="s">
        <v>1126</v>
      </c>
      <c r="J1460" s="5" t="e">
        <f>++COUNTIFS(#REF!,'Манзилли сотиб олиш (2)'!$F1460,#REF!,'Манзилли сотиб олиш (2)'!J$3,#REF!,'Манзилли сотиб олиш (2)'!J$2)</f>
        <v>#REF!</v>
      </c>
      <c r="K1460" s="5" t="e">
        <f>++COUNTIFS(#REF!,'Манзилли сотиб олиш (2)'!$F1460,#REF!,'Манзилли сотиб олиш (2)'!K$3,#REF!,'Манзилли сотиб олиш (2)'!K$2)</f>
        <v>#REF!</v>
      </c>
      <c r="L1460" s="5" t="e">
        <f>++COUNTIFS(#REF!,'Манзилли сотиб олиш (2)'!$F1460,#REF!,'Манзилли сотиб олиш (2)'!L$3,#REF!,'Манзилли сотиб олиш (2)'!L$2)</f>
        <v>#REF!</v>
      </c>
      <c r="M1460" s="5" t="e">
        <f>++COUNTIFS(#REF!,'Манзилли сотиб олиш (2)'!$F1460,#REF!,'Манзилли сотиб олиш (2)'!M$3,#REF!,'Манзилли сотиб олиш (2)'!M$2)</f>
        <v>#REF!</v>
      </c>
      <c r="N1460" s="5" t="e">
        <f>++COUNTIFS(#REF!,'Манзилли сотиб олиш (2)'!$F1460,#REF!,'Манзилли сотиб олиш (2)'!N$3,#REF!,'Манзилли сотиб олиш (2)'!N$2)</f>
        <v>#REF!</v>
      </c>
      <c r="O1460" s="7" t="e">
        <f t="shared" si="285"/>
        <v>#REF!</v>
      </c>
      <c r="P1460" s="7">
        <f t="shared" si="286"/>
        <v>0</v>
      </c>
      <c r="Q1460" s="7">
        <f t="shared" si="287"/>
        <v>0</v>
      </c>
      <c r="R1460" s="5" t="e">
        <f>++COUNTIFS(#REF!,'Манзилли сотиб олиш (2)'!$F1460,#REF!,'Манзилли сотиб олиш (2)'!R$3,#REF!,'Манзилли сотиб олиш (2)'!R$2)</f>
        <v>#REF!</v>
      </c>
      <c r="S1460" s="5" t="e">
        <f>++COUNTIFS(#REF!,'Манзилли сотиб олиш (2)'!$F1460,#REF!,'Манзилли сотиб олиш (2)'!S$3,#REF!,'Манзилли сотиб олиш (2)'!S$2)</f>
        <v>#REF!</v>
      </c>
      <c r="T1460" s="5" t="e">
        <f>++COUNTIFS(#REF!,'Манзилли сотиб олиш (2)'!$F1460,#REF!,'Манзилли сотиб олиш (2)'!T$3,#REF!,'Манзилли сотиб олиш (2)'!T$2)</f>
        <v>#REF!</v>
      </c>
      <c r="U1460" s="5" t="e">
        <f>++COUNTIFS(#REF!,'Манзилли сотиб олиш (2)'!$F1460,#REF!,'Манзилли сотиб олиш (2)'!U$3,#REF!,'Манзилли сотиб олиш (2)'!U$2)</f>
        <v>#REF!</v>
      </c>
      <c r="V1460" s="5" t="e">
        <f>++COUNTIFS(#REF!,'Манзилли сотиб олиш (2)'!$F1460,#REF!,'Манзилли сотиб олиш (2)'!V$3,#REF!,'Манзилли сотиб олиш (2)'!V$2)</f>
        <v>#REF!</v>
      </c>
      <c r="W1460" s="7" t="e">
        <f t="shared" si="288"/>
        <v>#REF!</v>
      </c>
      <c r="X1460" s="7">
        <f t="shared" si="294"/>
        <v>1</v>
      </c>
      <c r="Y1460" s="7">
        <f t="shared" si="290"/>
        <v>142.69999999999999</v>
      </c>
      <c r="Z1460" s="7">
        <f t="shared" si="294"/>
        <v>1</v>
      </c>
      <c r="AA1460" s="7">
        <v>142.69999999999999</v>
      </c>
      <c r="AB1460" s="7" t="e">
        <f t="shared" si="291"/>
        <v>#REF!</v>
      </c>
      <c r="AC1460" s="7" t="e">
        <f t="shared" si="292"/>
        <v>#REF!</v>
      </c>
      <c r="AD1460" s="12" t="e">
        <f>++VLOOKUP(F1460,#REF!,3,0)</f>
        <v>#REF!</v>
      </c>
      <c r="AE1460" s="10" t="s">
        <v>744</v>
      </c>
      <c r="AF1460" s="10" t="s">
        <v>999</v>
      </c>
      <c r="AH1460" t="s">
        <v>2963</v>
      </c>
    </row>
    <row r="1461" spans="1:34" x14ac:dyDescent="0.25">
      <c r="A1461" s="5">
        <f t="shared" si="293"/>
        <v>53</v>
      </c>
      <c r="B1461" s="22" t="s">
        <v>744</v>
      </c>
      <c r="C1461" s="6" t="s">
        <v>1778</v>
      </c>
      <c r="D1461" s="5" t="s">
        <v>807</v>
      </c>
      <c r="E1461" s="7">
        <v>78953122</v>
      </c>
      <c r="F1461" s="7">
        <v>31902977180029</v>
      </c>
      <c r="G1461" s="7" t="s">
        <v>2731</v>
      </c>
      <c r="H1461" s="14">
        <v>45077</v>
      </c>
      <c r="I1461" s="5" t="s">
        <v>1126</v>
      </c>
      <c r="J1461" s="5" t="e">
        <f>++COUNTIFS(#REF!,'Манзилли сотиб олиш (2)'!$F1461,#REF!,'Манзилли сотиб олиш (2)'!J$3,#REF!,'Манзилли сотиб олиш (2)'!J$2)</f>
        <v>#REF!</v>
      </c>
      <c r="K1461" s="5" t="e">
        <f>++COUNTIFS(#REF!,'Манзилли сотиб олиш (2)'!$F1461,#REF!,'Манзилли сотиб олиш (2)'!K$3,#REF!,'Манзилли сотиб олиш (2)'!K$2)</f>
        <v>#REF!</v>
      </c>
      <c r="L1461" s="5" t="e">
        <f>++COUNTIFS(#REF!,'Манзилли сотиб олиш (2)'!$F1461,#REF!,'Манзилли сотиб олиш (2)'!L$3,#REF!,'Манзилли сотиб олиш (2)'!L$2)</f>
        <v>#REF!</v>
      </c>
      <c r="M1461" s="5" t="e">
        <f>++COUNTIFS(#REF!,'Манзилли сотиб олиш (2)'!$F1461,#REF!,'Манзилли сотиб олиш (2)'!M$3,#REF!,'Манзилли сотиб олиш (2)'!M$2)</f>
        <v>#REF!</v>
      </c>
      <c r="N1461" s="5" t="e">
        <f>++COUNTIFS(#REF!,'Манзилли сотиб олиш (2)'!$F1461,#REF!,'Манзилли сотиб олиш (2)'!N$3,#REF!,'Манзилли сотиб олиш (2)'!N$2)</f>
        <v>#REF!</v>
      </c>
      <c r="O1461" s="7" t="e">
        <f t="shared" si="285"/>
        <v>#REF!</v>
      </c>
      <c r="P1461" s="7">
        <f t="shared" si="286"/>
        <v>0</v>
      </c>
      <c r="Q1461" s="7">
        <f t="shared" si="287"/>
        <v>0</v>
      </c>
      <c r="R1461" s="5" t="e">
        <f>++COUNTIFS(#REF!,'Манзилли сотиб олиш (2)'!$F1461,#REF!,'Манзилли сотиб олиш (2)'!R$3,#REF!,'Манзилли сотиб олиш (2)'!R$2)</f>
        <v>#REF!</v>
      </c>
      <c r="S1461" s="5" t="e">
        <f>++COUNTIFS(#REF!,'Манзилли сотиб олиш (2)'!$F1461,#REF!,'Манзилли сотиб олиш (2)'!S$3,#REF!,'Манзилли сотиб олиш (2)'!S$2)</f>
        <v>#REF!</v>
      </c>
      <c r="T1461" s="5" t="e">
        <f>++COUNTIFS(#REF!,'Манзилли сотиб олиш (2)'!$F1461,#REF!,'Манзилли сотиб олиш (2)'!T$3,#REF!,'Манзилли сотиб олиш (2)'!T$2)</f>
        <v>#REF!</v>
      </c>
      <c r="U1461" s="5" t="e">
        <f>++COUNTIFS(#REF!,'Манзилли сотиб олиш (2)'!$F1461,#REF!,'Манзилли сотиб олиш (2)'!U$3,#REF!,'Манзилли сотиб олиш (2)'!U$2)</f>
        <v>#REF!</v>
      </c>
      <c r="V1461" s="5" t="e">
        <f>++COUNTIFS(#REF!,'Манзилли сотиб олиш (2)'!$F1461,#REF!,'Манзилли сотиб олиш (2)'!V$3,#REF!,'Манзилли сотиб олиш (2)'!V$2)</f>
        <v>#REF!</v>
      </c>
      <c r="W1461" s="7" t="e">
        <f t="shared" si="288"/>
        <v>#REF!</v>
      </c>
      <c r="X1461" s="7">
        <f t="shared" si="294"/>
        <v>1</v>
      </c>
      <c r="Y1461" s="7">
        <f t="shared" si="290"/>
        <v>253</v>
      </c>
      <c r="Z1461" s="7">
        <f t="shared" si="294"/>
        <v>1</v>
      </c>
      <c r="AA1461" s="7">
        <v>253</v>
      </c>
      <c r="AB1461" s="7" t="e">
        <f t="shared" si="291"/>
        <v>#REF!</v>
      </c>
      <c r="AC1461" s="7" t="e">
        <f t="shared" si="292"/>
        <v>#REF!</v>
      </c>
      <c r="AD1461" s="12" t="e">
        <f>++VLOOKUP(F1461,#REF!,3,0)</f>
        <v>#REF!</v>
      </c>
      <c r="AE1461" s="10" t="s">
        <v>11</v>
      </c>
      <c r="AF1461" s="10" t="s">
        <v>2937</v>
      </c>
      <c r="AH1461" t="s">
        <v>2963</v>
      </c>
    </row>
    <row r="1462" spans="1:34" x14ac:dyDescent="0.25">
      <c r="A1462" s="5">
        <f t="shared" si="293"/>
        <v>54</v>
      </c>
      <c r="B1462" s="22" t="s">
        <v>744</v>
      </c>
      <c r="C1462" s="6" t="s">
        <v>1781</v>
      </c>
      <c r="D1462" s="5" t="s">
        <v>804</v>
      </c>
      <c r="E1462" s="7">
        <v>79297743</v>
      </c>
      <c r="F1462" s="7">
        <v>30101987180060</v>
      </c>
      <c r="G1462" s="7" t="s">
        <v>2734</v>
      </c>
      <c r="H1462" s="14">
        <v>45077</v>
      </c>
      <c r="I1462" s="5" t="s">
        <v>1125</v>
      </c>
      <c r="J1462" s="5" t="e">
        <f>++COUNTIFS(#REF!,'Манзилли сотиб олиш (2)'!$F1462,#REF!,'Манзилли сотиб олиш (2)'!J$3,#REF!,'Манзилли сотиб олиш (2)'!J$2)</f>
        <v>#REF!</v>
      </c>
      <c r="K1462" s="5" t="e">
        <f>++COUNTIFS(#REF!,'Манзилли сотиб олиш (2)'!$F1462,#REF!,'Манзилли сотиб олиш (2)'!K$3,#REF!,'Манзилли сотиб олиш (2)'!K$2)</f>
        <v>#REF!</v>
      </c>
      <c r="L1462" s="5" t="e">
        <f>++COUNTIFS(#REF!,'Манзилли сотиб олиш (2)'!$F1462,#REF!,'Манзилли сотиб олиш (2)'!L$3,#REF!,'Манзилли сотиб олиш (2)'!L$2)</f>
        <v>#REF!</v>
      </c>
      <c r="M1462" s="5" t="e">
        <f>++COUNTIFS(#REF!,'Манзилли сотиб олиш (2)'!$F1462,#REF!,'Манзилли сотиб олиш (2)'!M$3,#REF!,'Манзилли сотиб олиш (2)'!M$2)</f>
        <v>#REF!</v>
      </c>
      <c r="N1462" s="5" t="e">
        <f>++COUNTIFS(#REF!,'Манзилли сотиб олиш (2)'!$F1462,#REF!,'Манзилли сотиб олиш (2)'!N$3,#REF!,'Манзилли сотиб олиш (2)'!N$2)</f>
        <v>#REF!</v>
      </c>
      <c r="O1462" s="7" t="e">
        <f t="shared" si="285"/>
        <v>#REF!</v>
      </c>
      <c r="P1462" s="7">
        <f t="shared" si="286"/>
        <v>1</v>
      </c>
      <c r="Q1462" s="7">
        <f t="shared" si="287"/>
        <v>99.984999999999999</v>
      </c>
      <c r="R1462" s="5" t="e">
        <f>++COUNTIFS(#REF!,'Манзилли сотиб олиш (2)'!$F1462,#REF!,'Манзилли сотиб олиш (2)'!R$3,#REF!,'Манзилли сотиб олиш (2)'!R$2)</f>
        <v>#REF!</v>
      </c>
      <c r="S1462" s="5" t="e">
        <f>++COUNTIFS(#REF!,'Манзилли сотиб олиш (2)'!$F1462,#REF!,'Манзилли сотиб олиш (2)'!S$3,#REF!,'Манзилли сотиб олиш (2)'!S$2)</f>
        <v>#REF!</v>
      </c>
      <c r="T1462" s="5" t="e">
        <f>++COUNTIFS(#REF!,'Манзилли сотиб олиш (2)'!$F1462,#REF!,'Манзилли сотиб олиш (2)'!T$3,#REF!,'Манзилли сотиб олиш (2)'!T$2)</f>
        <v>#REF!</v>
      </c>
      <c r="U1462" s="5" t="e">
        <f>++COUNTIFS(#REF!,'Манзилли сотиб олиш (2)'!$F1462,#REF!,'Манзилли сотиб олиш (2)'!U$3,#REF!,'Манзилли сотиб олиш (2)'!U$2)</f>
        <v>#REF!</v>
      </c>
      <c r="V1462" s="5" t="e">
        <f>++COUNTIFS(#REF!,'Манзилли сотиб олиш (2)'!$F1462,#REF!,'Манзилли сотиб олиш (2)'!V$3,#REF!,'Манзилли сотиб олиш (2)'!V$2)</f>
        <v>#REF!</v>
      </c>
      <c r="W1462" s="7" t="e">
        <f t="shared" si="288"/>
        <v>#REF!</v>
      </c>
      <c r="X1462" s="7">
        <f t="shared" si="294"/>
        <v>0</v>
      </c>
      <c r="Y1462" s="7">
        <f t="shared" si="290"/>
        <v>0</v>
      </c>
      <c r="Z1462" s="7">
        <f t="shared" si="294"/>
        <v>1</v>
      </c>
      <c r="AA1462" s="7">
        <v>99.984999999999999</v>
      </c>
      <c r="AB1462" s="7" t="e">
        <f t="shared" si="291"/>
        <v>#REF!</v>
      </c>
      <c r="AC1462" s="7" t="e">
        <f t="shared" si="292"/>
        <v>#REF!</v>
      </c>
      <c r="AD1462" s="12" t="e">
        <f>++VLOOKUP(F1462,#REF!,3,0)</f>
        <v>#REF!</v>
      </c>
      <c r="AE1462" s="10" t="s">
        <v>744</v>
      </c>
      <c r="AF1462" s="10" t="s">
        <v>1012</v>
      </c>
      <c r="AH1462" t="s">
        <v>2963</v>
      </c>
    </row>
    <row r="1463" spans="1:34" x14ac:dyDescent="0.25">
      <c r="A1463" s="5">
        <f t="shared" si="293"/>
        <v>55</v>
      </c>
      <c r="B1463" s="22" t="s">
        <v>744</v>
      </c>
      <c r="C1463" s="6" t="s">
        <v>1782</v>
      </c>
      <c r="D1463" s="5" t="s">
        <v>803</v>
      </c>
      <c r="E1463" s="7">
        <v>79314533</v>
      </c>
      <c r="F1463" s="7">
        <v>42711853150030</v>
      </c>
      <c r="G1463" s="7" t="s">
        <v>2735</v>
      </c>
      <c r="H1463" s="14">
        <v>45077</v>
      </c>
      <c r="I1463" s="5" t="s">
        <v>1125</v>
      </c>
      <c r="J1463" s="5" t="e">
        <f>++COUNTIFS(#REF!,'Манзилли сотиб олиш (2)'!$F1463,#REF!,'Манзилли сотиб олиш (2)'!J$3,#REF!,'Манзилли сотиб олиш (2)'!J$2)</f>
        <v>#REF!</v>
      </c>
      <c r="K1463" s="5" t="e">
        <f>++COUNTIFS(#REF!,'Манзилли сотиб олиш (2)'!$F1463,#REF!,'Манзилли сотиб олиш (2)'!K$3,#REF!,'Манзилли сотиб олиш (2)'!K$2)</f>
        <v>#REF!</v>
      </c>
      <c r="L1463" s="5" t="e">
        <f>++COUNTIFS(#REF!,'Манзилли сотиб олиш (2)'!$F1463,#REF!,'Манзилли сотиб олиш (2)'!L$3,#REF!,'Манзилли сотиб олиш (2)'!L$2)</f>
        <v>#REF!</v>
      </c>
      <c r="M1463" s="5" t="e">
        <f>++COUNTIFS(#REF!,'Манзилли сотиб олиш (2)'!$F1463,#REF!,'Манзилли сотиб олиш (2)'!M$3,#REF!,'Манзилли сотиб олиш (2)'!M$2)</f>
        <v>#REF!</v>
      </c>
      <c r="N1463" s="5" t="e">
        <f>++COUNTIFS(#REF!,'Манзилли сотиб олиш (2)'!$F1463,#REF!,'Манзилли сотиб олиш (2)'!N$3,#REF!,'Манзилли сотиб олиш (2)'!N$2)</f>
        <v>#REF!</v>
      </c>
      <c r="O1463" s="7" t="e">
        <f t="shared" si="285"/>
        <v>#REF!</v>
      </c>
      <c r="P1463" s="7">
        <f t="shared" si="286"/>
        <v>1</v>
      </c>
      <c r="Q1463" s="7">
        <f t="shared" si="287"/>
        <v>133.9</v>
      </c>
      <c r="R1463" s="5" t="e">
        <f>++COUNTIFS(#REF!,'Манзилли сотиб олиш (2)'!$F1463,#REF!,'Манзилли сотиб олиш (2)'!R$3,#REF!,'Манзилли сотиб олиш (2)'!R$2)</f>
        <v>#REF!</v>
      </c>
      <c r="S1463" s="5" t="e">
        <f>++COUNTIFS(#REF!,'Манзилли сотиб олиш (2)'!$F1463,#REF!,'Манзилли сотиб олиш (2)'!S$3,#REF!,'Манзилли сотиб олиш (2)'!S$2)</f>
        <v>#REF!</v>
      </c>
      <c r="T1463" s="5" t="e">
        <f>++COUNTIFS(#REF!,'Манзилли сотиб олиш (2)'!$F1463,#REF!,'Манзилли сотиб олиш (2)'!T$3,#REF!,'Манзилли сотиб олиш (2)'!T$2)</f>
        <v>#REF!</v>
      </c>
      <c r="U1463" s="5" t="e">
        <f>++COUNTIFS(#REF!,'Манзилли сотиб олиш (2)'!$F1463,#REF!,'Манзилли сотиб олиш (2)'!U$3,#REF!,'Манзилли сотиб олиш (2)'!U$2)</f>
        <v>#REF!</v>
      </c>
      <c r="V1463" s="5" t="e">
        <f>++COUNTIFS(#REF!,'Манзилли сотиб олиш (2)'!$F1463,#REF!,'Манзилли сотиб олиш (2)'!V$3,#REF!,'Манзилли сотиб олиш (2)'!V$2)</f>
        <v>#REF!</v>
      </c>
      <c r="W1463" s="7" t="e">
        <f t="shared" si="288"/>
        <v>#REF!</v>
      </c>
      <c r="X1463" s="7">
        <f t="shared" si="294"/>
        <v>0</v>
      </c>
      <c r="Y1463" s="7">
        <f t="shared" si="290"/>
        <v>0</v>
      </c>
      <c r="Z1463" s="7">
        <f t="shared" si="294"/>
        <v>1</v>
      </c>
      <c r="AA1463" s="7">
        <v>133.9</v>
      </c>
      <c r="AB1463" s="7" t="e">
        <f t="shared" si="291"/>
        <v>#REF!</v>
      </c>
      <c r="AC1463" s="7" t="e">
        <f t="shared" si="292"/>
        <v>#REF!</v>
      </c>
      <c r="AD1463" s="12" t="e">
        <f>++VLOOKUP(F1463,#REF!,3,0)</f>
        <v>#REF!</v>
      </c>
      <c r="AE1463" s="10" t="s">
        <v>744</v>
      </c>
      <c r="AF1463" s="10" t="s">
        <v>999</v>
      </c>
      <c r="AH1463" t="s">
        <v>2963</v>
      </c>
    </row>
    <row r="1464" spans="1:34" x14ac:dyDescent="0.25">
      <c r="A1464" s="5">
        <f t="shared" si="293"/>
        <v>56</v>
      </c>
      <c r="B1464" s="22" t="s">
        <v>744</v>
      </c>
      <c r="C1464" s="6" t="s">
        <v>1783</v>
      </c>
      <c r="D1464" s="5" t="s">
        <v>802</v>
      </c>
      <c r="E1464" s="7">
        <v>79382825</v>
      </c>
      <c r="F1464" s="7">
        <v>41306923150017</v>
      </c>
      <c r="G1464" s="7" t="s">
        <v>2736</v>
      </c>
      <c r="H1464" s="14">
        <v>45077</v>
      </c>
      <c r="I1464" s="5" t="s">
        <v>1125</v>
      </c>
      <c r="J1464" s="5" t="e">
        <f>++COUNTIFS(#REF!,'Манзилли сотиб олиш (2)'!$F1464,#REF!,'Манзилли сотиб олиш (2)'!J$3,#REF!,'Манзилли сотиб олиш (2)'!J$2)</f>
        <v>#REF!</v>
      </c>
      <c r="K1464" s="5" t="e">
        <f>++COUNTIFS(#REF!,'Манзилли сотиб олиш (2)'!$F1464,#REF!,'Манзилли сотиб олиш (2)'!K$3,#REF!,'Манзилли сотиб олиш (2)'!K$2)</f>
        <v>#REF!</v>
      </c>
      <c r="L1464" s="5" t="e">
        <f>++COUNTIFS(#REF!,'Манзилли сотиб олиш (2)'!$F1464,#REF!,'Манзилли сотиб олиш (2)'!L$3,#REF!,'Манзилли сотиб олиш (2)'!L$2)</f>
        <v>#REF!</v>
      </c>
      <c r="M1464" s="5" t="e">
        <f>++COUNTIFS(#REF!,'Манзилли сотиб олиш (2)'!$F1464,#REF!,'Манзилли сотиб олиш (2)'!M$3,#REF!,'Манзилли сотиб олиш (2)'!M$2)</f>
        <v>#REF!</v>
      </c>
      <c r="N1464" s="5" t="e">
        <f>++COUNTIFS(#REF!,'Манзилли сотиб олиш (2)'!$F1464,#REF!,'Манзилли сотиб олиш (2)'!N$3,#REF!,'Манзилли сотиб олиш (2)'!N$2)</f>
        <v>#REF!</v>
      </c>
      <c r="O1464" s="7" t="e">
        <f t="shared" si="285"/>
        <v>#REF!</v>
      </c>
      <c r="P1464" s="7">
        <f t="shared" si="286"/>
        <v>1</v>
      </c>
      <c r="Q1464" s="7">
        <f t="shared" si="287"/>
        <v>150</v>
      </c>
      <c r="R1464" s="5" t="e">
        <f>++COUNTIFS(#REF!,'Манзилли сотиб олиш (2)'!$F1464,#REF!,'Манзилли сотиб олиш (2)'!R$3,#REF!,'Манзилли сотиб олиш (2)'!R$2)</f>
        <v>#REF!</v>
      </c>
      <c r="S1464" s="5" t="e">
        <f>++COUNTIFS(#REF!,'Манзилли сотиб олиш (2)'!$F1464,#REF!,'Манзилли сотиб олиш (2)'!S$3,#REF!,'Манзилли сотиб олиш (2)'!S$2)</f>
        <v>#REF!</v>
      </c>
      <c r="T1464" s="5" t="e">
        <f>++COUNTIFS(#REF!,'Манзилли сотиб олиш (2)'!$F1464,#REF!,'Манзилли сотиб олиш (2)'!T$3,#REF!,'Манзилли сотиб олиш (2)'!T$2)</f>
        <v>#REF!</v>
      </c>
      <c r="U1464" s="5" t="e">
        <f>++COUNTIFS(#REF!,'Манзилли сотиб олиш (2)'!$F1464,#REF!,'Манзилли сотиб олиш (2)'!U$3,#REF!,'Манзилли сотиб олиш (2)'!U$2)</f>
        <v>#REF!</v>
      </c>
      <c r="V1464" s="5" t="e">
        <f>++COUNTIFS(#REF!,'Манзилли сотиб олиш (2)'!$F1464,#REF!,'Манзилли сотиб олиш (2)'!V$3,#REF!,'Манзилли сотиб олиш (2)'!V$2)</f>
        <v>#REF!</v>
      </c>
      <c r="W1464" s="7" t="e">
        <f t="shared" si="288"/>
        <v>#REF!</v>
      </c>
      <c r="X1464" s="7">
        <f t="shared" si="294"/>
        <v>0</v>
      </c>
      <c r="Y1464" s="7">
        <f t="shared" si="290"/>
        <v>0</v>
      </c>
      <c r="Z1464" s="7">
        <f t="shared" si="294"/>
        <v>1</v>
      </c>
      <c r="AA1464" s="7">
        <v>150</v>
      </c>
      <c r="AB1464" s="7" t="e">
        <f t="shared" si="291"/>
        <v>#REF!</v>
      </c>
      <c r="AC1464" s="7" t="e">
        <f t="shared" si="292"/>
        <v>#REF!</v>
      </c>
      <c r="AD1464" s="12" t="e">
        <f>++VLOOKUP(F1464,#REF!,3,0)</f>
        <v>#REF!</v>
      </c>
      <c r="AE1464" s="10" t="s">
        <v>744</v>
      </c>
      <c r="AF1464" s="10" t="s">
        <v>1012</v>
      </c>
      <c r="AH1464" t="s">
        <v>2963</v>
      </c>
    </row>
    <row r="1465" spans="1:34" x14ac:dyDescent="0.25">
      <c r="A1465" s="5">
        <f t="shared" si="293"/>
        <v>57</v>
      </c>
      <c r="B1465" s="22" t="s">
        <v>744</v>
      </c>
      <c r="C1465" s="6" t="s">
        <v>1784</v>
      </c>
      <c r="D1465" s="5" t="s">
        <v>801</v>
      </c>
      <c r="E1465" s="7">
        <v>79389008</v>
      </c>
      <c r="F1465" s="7">
        <v>30505953150031</v>
      </c>
      <c r="G1465" s="7" t="s">
        <v>2737</v>
      </c>
      <c r="H1465" s="14">
        <v>45077</v>
      </c>
      <c r="I1465" s="5" t="s">
        <v>1125</v>
      </c>
      <c r="J1465" s="5" t="e">
        <f>++COUNTIFS(#REF!,'Манзилли сотиб олиш (2)'!$F1465,#REF!,'Манзилли сотиб олиш (2)'!J$3,#REF!,'Манзилли сотиб олиш (2)'!J$2)</f>
        <v>#REF!</v>
      </c>
      <c r="K1465" s="5" t="e">
        <f>++COUNTIFS(#REF!,'Манзилли сотиб олиш (2)'!$F1465,#REF!,'Манзилли сотиб олиш (2)'!K$3,#REF!,'Манзилли сотиб олиш (2)'!K$2)</f>
        <v>#REF!</v>
      </c>
      <c r="L1465" s="5" t="e">
        <f>++COUNTIFS(#REF!,'Манзилли сотиб олиш (2)'!$F1465,#REF!,'Манзилли сотиб олиш (2)'!L$3,#REF!,'Манзилли сотиб олиш (2)'!L$2)</f>
        <v>#REF!</v>
      </c>
      <c r="M1465" s="5" t="e">
        <f>++COUNTIFS(#REF!,'Манзилли сотиб олиш (2)'!$F1465,#REF!,'Манзилли сотиб олиш (2)'!M$3,#REF!,'Манзилли сотиб олиш (2)'!M$2)</f>
        <v>#REF!</v>
      </c>
      <c r="N1465" s="5" t="e">
        <f>++COUNTIFS(#REF!,'Манзилли сотиб олиш (2)'!$F1465,#REF!,'Манзилли сотиб олиш (2)'!N$3,#REF!,'Манзилли сотиб олиш (2)'!N$2)</f>
        <v>#REF!</v>
      </c>
      <c r="O1465" s="7" t="e">
        <f t="shared" si="285"/>
        <v>#REF!</v>
      </c>
      <c r="P1465" s="7">
        <f t="shared" si="286"/>
        <v>1</v>
      </c>
      <c r="Q1465" s="7">
        <f t="shared" si="287"/>
        <v>138.86642000000001</v>
      </c>
      <c r="R1465" s="5" t="e">
        <f>++COUNTIFS(#REF!,'Манзилли сотиб олиш (2)'!$F1465,#REF!,'Манзилли сотиб олиш (2)'!R$3,#REF!,'Манзилли сотиб олиш (2)'!R$2)</f>
        <v>#REF!</v>
      </c>
      <c r="S1465" s="5" t="e">
        <f>++COUNTIFS(#REF!,'Манзилли сотиб олиш (2)'!$F1465,#REF!,'Манзилли сотиб олиш (2)'!S$3,#REF!,'Манзилли сотиб олиш (2)'!S$2)</f>
        <v>#REF!</v>
      </c>
      <c r="T1465" s="5" t="e">
        <f>++COUNTIFS(#REF!,'Манзилли сотиб олиш (2)'!$F1465,#REF!,'Манзилли сотиб олиш (2)'!T$3,#REF!,'Манзилли сотиб олиш (2)'!T$2)</f>
        <v>#REF!</v>
      </c>
      <c r="U1465" s="5" t="e">
        <f>++COUNTIFS(#REF!,'Манзилли сотиб олиш (2)'!$F1465,#REF!,'Манзилли сотиб олиш (2)'!U$3,#REF!,'Манзилли сотиб олиш (2)'!U$2)</f>
        <v>#REF!</v>
      </c>
      <c r="V1465" s="5" t="e">
        <f>++COUNTIFS(#REF!,'Манзилли сотиб олиш (2)'!$F1465,#REF!,'Манзилли сотиб олиш (2)'!V$3,#REF!,'Манзилли сотиб олиш (2)'!V$2)</f>
        <v>#REF!</v>
      </c>
      <c r="W1465" s="7" t="e">
        <f t="shared" si="288"/>
        <v>#REF!</v>
      </c>
      <c r="X1465" s="7">
        <f t="shared" si="294"/>
        <v>0</v>
      </c>
      <c r="Y1465" s="7">
        <f t="shared" si="290"/>
        <v>0</v>
      </c>
      <c r="Z1465" s="7">
        <f t="shared" si="294"/>
        <v>1</v>
      </c>
      <c r="AA1465" s="7">
        <v>138.86642000000001</v>
      </c>
      <c r="AB1465" s="7" t="e">
        <f t="shared" si="291"/>
        <v>#REF!</v>
      </c>
      <c r="AC1465" s="7" t="e">
        <f t="shared" si="292"/>
        <v>#REF!</v>
      </c>
      <c r="AD1465" s="12" t="e">
        <f>++VLOOKUP(F1465,#REF!,3,0)</f>
        <v>#REF!</v>
      </c>
      <c r="AE1465" s="10" t="s">
        <v>744</v>
      </c>
      <c r="AF1465" s="10" t="s">
        <v>1012</v>
      </c>
      <c r="AH1465" t="s">
        <v>2963</v>
      </c>
    </row>
    <row r="1466" spans="1:34" x14ac:dyDescent="0.25">
      <c r="A1466" s="5">
        <f t="shared" si="293"/>
        <v>58</v>
      </c>
      <c r="B1466" s="22" t="s">
        <v>744</v>
      </c>
      <c r="C1466" s="6" t="s">
        <v>1785</v>
      </c>
      <c r="D1466" s="5" t="s">
        <v>800</v>
      </c>
      <c r="E1466" s="7">
        <v>79434326</v>
      </c>
      <c r="F1466" s="7">
        <v>43001903140021</v>
      </c>
      <c r="G1466" s="7" t="s">
        <v>2738</v>
      </c>
      <c r="H1466" s="14">
        <v>45077</v>
      </c>
      <c r="I1466" s="5" t="s">
        <v>1125</v>
      </c>
      <c r="J1466" s="5" t="e">
        <f>++COUNTIFS(#REF!,'Манзилли сотиб олиш (2)'!$F1466,#REF!,'Манзилли сотиб олиш (2)'!J$3,#REF!,'Манзилли сотиб олиш (2)'!J$2)</f>
        <v>#REF!</v>
      </c>
      <c r="K1466" s="5" t="e">
        <f>++COUNTIFS(#REF!,'Манзилли сотиб олиш (2)'!$F1466,#REF!,'Манзилли сотиб олиш (2)'!K$3,#REF!,'Манзилли сотиб олиш (2)'!K$2)</f>
        <v>#REF!</v>
      </c>
      <c r="L1466" s="5" t="e">
        <f>++COUNTIFS(#REF!,'Манзилли сотиб олиш (2)'!$F1466,#REF!,'Манзилли сотиб олиш (2)'!L$3,#REF!,'Манзилли сотиб олиш (2)'!L$2)</f>
        <v>#REF!</v>
      </c>
      <c r="M1466" s="5" t="e">
        <f>++COUNTIFS(#REF!,'Манзилли сотиб олиш (2)'!$F1466,#REF!,'Манзилли сотиб олиш (2)'!M$3,#REF!,'Манзилли сотиб олиш (2)'!M$2)</f>
        <v>#REF!</v>
      </c>
      <c r="N1466" s="5" t="e">
        <f>++COUNTIFS(#REF!,'Манзилли сотиб олиш (2)'!$F1466,#REF!,'Манзилли сотиб олиш (2)'!N$3,#REF!,'Манзилли сотиб олиш (2)'!N$2)</f>
        <v>#REF!</v>
      </c>
      <c r="O1466" s="7" t="e">
        <f t="shared" si="285"/>
        <v>#REF!</v>
      </c>
      <c r="P1466" s="7">
        <f t="shared" si="286"/>
        <v>1</v>
      </c>
      <c r="Q1466" s="7">
        <f t="shared" si="287"/>
        <v>116.5</v>
      </c>
      <c r="R1466" s="5" t="e">
        <f>++COUNTIFS(#REF!,'Манзилли сотиб олиш (2)'!$F1466,#REF!,'Манзилли сотиб олиш (2)'!R$3,#REF!,'Манзилли сотиб олиш (2)'!R$2)</f>
        <v>#REF!</v>
      </c>
      <c r="S1466" s="5" t="e">
        <f>++COUNTIFS(#REF!,'Манзилли сотиб олиш (2)'!$F1466,#REF!,'Манзилли сотиб олиш (2)'!S$3,#REF!,'Манзилли сотиб олиш (2)'!S$2)</f>
        <v>#REF!</v>
      </c>
      <c r="T1466" s="5" t="e">
        <f>++COUNTIFS(#REF!,'Манзилли сотиб олиш (2)'!$F1466,#REF!,'Манзилли сотиб олиш (2)'!T$3,#REF!,'Манзилли сотиб олиш (2)'!T$2)</f>
        <v>#REF!</v>
      </c>
      <c r="U1466" s="5" t="e">
        <f>++COUNTIFS(#REF!,'Манзилли сотиб олиш (2)'!$F1466,#REF!,'Манзилли сотиб олиш (2)'!U$3,#REF!,'Манзилли сотиб олиш (2)'!U$2)</f>
        <v>#REF!</v>
      </c>
      <c r="V1466" s="5" t="e">
        <f>++COUNTIFS(#REF!,'Манзилли сотиб олиш (2)'!$F1466,#REF!,'Манзилли сотиб олиш (2)'!V$3,#REF!,'Манзилли сотиб олиш (2)'!V$2)</f>
        <v>#REF!</v>
      </c>
      <c r="W1466" s="7" t="e">
        <f t="shared" si="288"/>
        <v>#REF!</v>
      </c>
      <c r="X1466" s="7">
        <f t="shared" si="294"/>
        <v>0</v>
      </c>
      <c r="Y1466" s="7">
        <f t="shared" si="290"/>
        <v>0</v>
      </c>
      <c r="Z1466" s="7">
        <f t="shared" si="294"/>
        <v>1</v>
      </c>
      <c r="AA1466" s="7">
        <v>116.5</v>
      </c>
      <c r="AB1466" s="7" t="e">
        <f t="shared" si="291"/>
        <v>#REF!</v>
      </c>
      <c r="AC1466" s="7" t="e">
        <f t="shared" si="292"/>
        <v>#REF!</v>
      </c>
      <c r="AD1466" s="12" t="e">
        <f>++VLOOKUP(F1466,#REF!,3,0)</f>
        <v>#REF!</v>
      </c>
      <c r="AE1466" s="10" t="s">
        <v>744</v>
      </c>
      <c r="AF1466" s="10" t="s">
        <v>999</v>
      </c>
      <c r="AH1466" t="s">
        <v>2963</v>
      </c>
    </row>
    <row r="1467" spans="1:34" x14ac:dyDescent="0.25">
      <c r="A1467" s="5">
        <f t="shared" si="293"/>
        <v>59</v>
      </c>
      <c r="B1467" s="22" t="s">
        <v>744</v>
      </c>
      <c r="C1467" s="6" t="s">
        <v>1786</v>
      </c>
      <c r="D1467" s="5" t="s">
        <v>799</v>
      </c>
      <c r="E1467" s="7">
        <v>79572085</v>
      </c>
      <c r="F1467" s="7">
        <v>40405933150026</v>
      </c>
      <c r="G1467" s="7" t="s">
        <v>2739</v>
      </c>
      <c r="H1467" s="14">
        <v>45077</v>
      </c>
      <c r="I1467" s="5" t="s">
        <v>1125</v>
      </c>
      <c r="J1467" s="5" t="e">
        <f>++COUNTIFS(#REF!,'Манзилли сотиб олиш (2)'!$F1467,#REF!,'Манзилли сотиб олиш (2)'!J$3,#REF!,'Манзилли сотиб олиш (2)'!J$2)</f>
        <v>#REF!</v>
      </c>
      <c r="K1467" s="5" t="e">
        <f>++COUNTIFS(#REF!,'Манзилли сотиб олиш (2)'!$F1467,#REF!,'Манзилли сотиб олиш (2)'!K$3,#REF!,'Манзилли сотиб олиш (2)'!K$2)</f>
        <v>#REF!</v>
      </c>
      <c r="L1467" s="5" t="e">
        <f>++COUNTIFS(#REF!,'Манзилли сотиб олиш (2)'!$F1467,#REF!,'Манзилли сотиб олиш (2)'!L$3,#REF!,'Манзилли сотиб олиш (2)'!L$2)</f>
        <v>#REF!</v>
      </c>
      <c r="M1467" s="5" t="e">
        <f>++COUNTIFS(#REF!,'Манзилли сотиб олиш (2)'!$F1467,#REF!,'Манзилли сотиб олиш (2)'!M$3,#REF!,'Манзилли сотиб олиш (2)'!M$2)</f>
        <v>#REF!</v>
      </c>
      <c r="N1467" s="5" t="e">
        <f>++COUNTIFS(#REF!,'Манзилли сотиб олиш (2)'!$F1467,#REF!,'Манзилли сотиб олиш (2)'!N$3,#REF!,'Манзилли сотиб олиш (2)'!N$2)</f>
        <v>#REF!</v>
      </c>
      <c r="O1467" s="7" t="e">
        <f t="shared" si="285"/>
        <v>#REF!</v>
      </c>
      <c r="P1467" s="7">
        <f t="shared" si="286"/>
        <v>1</v>
      </c>
      <c r="Q1467" s="7">
        <f t="shared" si="287"/>
        <v>120</v>
      </c>
      <c r="R1467" s="5" t="e">
        <f>++COUNTIFS(#REF!,'Манзилли сотиб олиш (2)'!$F1467,#REF!,'Манзилли сотиб олиш (2)'!R$3,#REF!,'Манзилли сотиб олиш (2)'!R$2)</f>
        <v>#REF!</v>
      </c>
      <c r="S1467" s="5" t="e">
        <f>++COUNTIFS(#REF!,'Манзилли сотиб олиш (2)'!$F1467,#REF!,'Манзилли сотиб олиш (2)'!S$3,#REF!,'Манзилли сотиб олиш (2)'!S$2)</f>
        <v>#REF!</v>
      </c>
      <c r="T1467" s="5" t="e">
        <f>++COUNTIFS(#REF!,'Манзилли сотиб олиш (2)'!$F1467,#REF!,'Манзилли сотиб олиш (2)'!T$3,#REF!,'Манзилли сотиб олиш (2)'!T$2)</f>
        <v>#REF!</v>
      </c>
      <c r="U1467" s="5" t="e">
        <f>++COUNTIFS(#REF!,'Манзилли сотиб олиш (2)'!$F1467,#REF!,'Манзилли сотиб олиш (2)'!U$3,#REF!,'Манзилли сотиб олиш (2)'!U$2)</f>
        <v>#REF!</v>
      </c>
      <c r="V1467" s="5" t="e">
        <f>++COUNTIFS(#REF!,'Манзилли сотиб олиш (2)'!$F1467,#REF!,'Манзилли сотиб олиш (2)'!V$3,#REF!,'Манзилли сотиб олиш (2)'!V$2)</f>
        <v>#REF!</v>
      </c>
      <c r="W1467" s="7" t="e">
        <f t="shared" si="288"/>
        <v>#REF!</v>
      </c>
      <c r="X1467" s="7">
        <f t="shared" ref="X1467:Z1498" si="295">++IF(Y1467&gt;0,1,0)</f>
        <v>0</v>
      </c>
      <c r="Y1467" s="7">
        <f t="shared" si="290"/>
        <v>0</v>
      </c>
      <c r="Z1467" s="7">
        <f t="shared" si="295"/>
        <v>1</v>
      </c>
      <c r="AA1467" s="7">
        <v>120</v>
      </c>
      <c r="AB1467" s="7" t="e">
        <f t="shared" si="291"/>
        <v>#REF!</v>
      </c>
      <c r="AC1467" s="7" t="e">
        <f t="shared" si="292"/>
        <v>#REF!</v>
      </c>
      <c r="AD1467" s="12" t="e">
        <f>++VLOOKUP(F1467,#REF!,3,0)</f>
        <v>#REF!</v>
      </c>
      <c r="AE1467" s="10" t="s">
        <v>744</v>
      </c>
      <c r="AF1467" s="10" t="s">
        <v>999</v>
      </c>
      <c r="AH1467" t="s">
        <v>2963</v>
      </c>
    </row>
    <row r="1468" spans="1:34" x14ac:dyDescent="0.25">
      <c r="A1468" s="5">
        <f t="shared" si="293"/>
        <v>60</v>
      </c>
      <c r="B1468" s="22" t="s">
        <v>744</v>
      </c>
      <c r="C1468" s="6" t="s">
        <v>1789</v>
      </c>
      <c r="D1468" s="5" t="s">
        <v>798</v>
      </c>
      <c r="E1468" s="7">
        <v>79793280</v>
      </c>
      <c r="F1468" s="7">
        <v>40408967170039</v>
      </c>
      <c r="G1468" s="7" t="s">
        <v>2742</v>
      </c>
      <c r="H1468" s="14">
        <v>45078</v>
      </c>
      <c r="I1468" s="5" t="s">
        <v>1125</v>
      </c>
      <c r="J1468" s="5" t="e">
        <f>++COUNTIFS(#REF!,'Манзилли сотиб олиш (2)'!$F1468,#REF!,'Манзилли сотиб олиш (2)'!J$3,#REF!,'Манзилли сотиб олиш (2)'!J$2)</f>
        <v>#REF!</v>
      </c>
      <c r="K1468" s="5" t="e">
        <f>++COUNTIFS(#REF!,'Манзилли сотиб олиш (2)'!$F1468,#REF!,'Манзилли сотиб олиш (2)'!K$3,#REF!,'Манзилли сотиб олиш (2)'!K$2)</f>
        <v>#REF!</v>
      </c>
      <c r="L1468" s="5" t="e">
        <f>++COUNTIFS(#REF!,'Манзилли сотиб олиш (2)'!$F1468,#REF!,'Манзилли сотиб олиш (2)'!L$3,#REF!,'Манзилли сотиб олиш (2)'!L$2)</f>
        <v>#REF!</v>
      </c>
      <c r="M1468" s="5" t="e">
        <f>++COUNTIFS(#REF!,'Манзилли сотиб олиш (2)'!$F1468,#REF!,'Манзилли сотиб олиш (2)'!M$3,#REF!,'Манзилли сотиб олиш (2)'!M$2)</f>
        <v>#REF!</v>
      </c>
      <c r="N1468" s="5" t="e">
        <f>++COUNTIFS(#REF!,'Манзилли сотиб олиш (2)'!$F1468,#REF!,'Манзилли сотиб олиш (2)'!N$3,#REF!,'Манзилли сотиб олиш (2)'!N$2)</f>
        <v>#REF!</v>
      </c>
      <c r="O1468" s="7" t="e">
        <f t="shared" si="285"/>
        <v>#REF!</v>
      </c>
      <c r="P1468" s="7">
        <f t="shared" si="286"/>
        <v>1</v>
      </c>
      <c r="Q1468" s="7">
        <f t="shared" si="287"/>
        <v>110</v>
      </c>
      <c r="R1468" s="5" t="e">
        <f>++COUNTIFS(#REF!,'Манзилли сотиб олиш (2)'!$F1468,#REF!,'Манзилли сотиб олиш (2)'!R$3,#REF!,'Манзилли сотиб олиш (2)'!R$2)</f>
        <v>#REF!</v>
      </c>
      <c r="S1468" s="5" t="e">
        <f>++COUNTIFS(#REF!,'Манзилли сотиб олиш (2)'!$F1468,#REF!,'Манзилли сотиб олиш (2)'!S$3,#REF!,'Манзилли сотиб олиш (2)'!S$2)</f>
        <v>#REF!</v>
      </c>
      <c r="T1468" s="5" t="e">
        <f>++COUNTIFS(#REF!,'Манзилли сотиб олиш (2)'!$F1468,#REF!,'Манзилли сотиб олиш (2)'!T$3,#REF!,'Манзилли сотиб олиш (2)'!T$2)</f>
        <v>#REF!</v>
      </c>
      <c r="U1468" s="5" t="e">
        <f>++COUNTIFS(#REF!,'Манзилли сотиб олиш (2)'!$F1468,#REF!,'Манзилли сотиб олиш (2)'!U$3,#REF!,'Манзилли сотиб олиш (2)'!U$2)</f>
        <v>#REF!</v>
      </c>
      <c r="V1468" s="5" t="e">
        <f>++COUNTIFS(#REF!,'Манзилли сотиб олиш (2)'!$F1468,#REF!,'Манзилли сотиб олиш (2)'!V$3,#REF!,'Манзилли сотиб олиш (2)'!V$2)</f>
        <v>#REF!</v>
      </c>
      <c r="W1468" s="7" t="e">
        <f t="shared" si="288"/>
        <v>#REF!</v>
      </c>
      <c r="X1468" s="7">
        <f t="shared" si="295"/>
        <v>0</v>
      </c>
      <c r="Y1468" s="7">
        <f t="shared" si="290"/>
        <v>0</v>
      </c>
      <c r="Z1468" s="7">
        <f t="shared" si="295"/>
        <v>1</v>
      </c>
      <c r="AA1468" s="7">
        <v>110</v>
      </c>
      <c r="AB1468" s="7" t="e">
        <f t="shared" si="291"/>
        <v>#REF!</v>
      </c>
      <c r="AC1468" s="7" t="e">
        <f t="shared" si="292"/>
        <v>#REF!</v>
      </c>
      <c r="AD1468" s="12" t="e">
        <f>++VLOOKUP(F1468,#REF!,3,0)</f>
        <v>#REF!</v>
      </c>
      <c r="AE1468" s="10" t="s">
        <v>744</v>
      </c>
      <c r="AF1468" s="10" t="s">
        <v>1965</v>
      </c>
      <c r="AH1468" t="s">
        <v>2963</v>
      </c>
    </row>
    <row r="1469" spans="1:34" x14ac:dyDescent="0.25">
      <c r="A1469" s="5">
        <f t="shared" si="293"/>
        <v>61</v>
      </c>
      <c r="B1469" s="22" t="s">
        <v>744</v>
      </c>
      <c r="C1469" s="6" t="s">
        <v>1790</v>
      </c>
      <c r="D1469" s="5" t="s">
        <v>797</v>
      </c>
      <c r="E1469" s="7">
        <v>79853581</v>
      </c>
      <c r="F1469" s="7">
        <v>42701957180013</v>
      </c>
      <c r="G1469" s="7" t="s">
        <v>2743</v>
      </c>
      <c r="H1469" s="14">
        <v>45078</v>
      </c>
      <c r="I1469" s="5" t="s">
        <v>1125</v>
      </c>
      <c r="J1469" s="5" t="e">
        <f>++COUNTIFS(#REF!,'Манзилли сотиб олиш (2)'!$F1469,#REF!,'Манзилли сотиб олиш (2)'!J$3,#REF!,'Манзилли сотиб олиш (2)'!J$2)</f>
        <v>#REF!</v>
      </c>
      <c r="K1469" s="5" t="e">
        <f>++COUNTIFS(#REF!,'Манзилли сотиб олиш (2)'!$F1469,#REF!,'Манзилли сотиб олиш (2)'!K$3,#REF!,'Манзилли сотиб олиш (2)'!K$2)</f>
        <v>#REF!</v>
      </c>
      <c r="L1469" s="5" t="e">
        <f>++COUNTIFS(#REF!,'Манзилли сотиб олиш (2)'!$F1469,#REF!,'Манзилли сотиб олиш (2)'!L$3,#REF!,'Манзилли сотиб олиш (2)'!L$2)</f>
        <v>#REF!</v>
      </c>
      <c r="M1469" s="5" t="e">
        <f>++COUNTIFS(#REF!,'Манзилли сотиб олиш (2)'!$F1469,#REF!,'Манзилли сотиб олиш (2)'!M$3,#REF!,'Манзилли сотиб олиш (2)'!M$2)</f>
        <v>#REF!</v>
      </c>
      <c r="N1469" s="5" t="e">
        <f>++COUNTIFS(#REF!,'Манзилли сотиб олиш (2)'!$F1469,#REF!,'Манзилли сотиб олиш (2)'!N$3,#REF!,'Манзилли сотиб олиш (2)'!N$2)</f>
        <v>#REF!</v>
      </c>
      <c r="O1469" s="7" t="e">
        <f t="shared" si="285"/>
        <v>#REF!</v>
      </c>
      <c r="P1469" s="7">
        <f t="shared" si="286"/>
        <v>0</v>
      </c>
      <c r="Q1469" s="7">
        <f t="shared" si="287"/>
        <v>0</v>
      </c>
      <c r="R1469" s="5" t="e">
        <f>++COUNTIFS(#REF!,'Манзилли сотиб олиш (2)'!$F1469,#REF!,'Манзилли сотиб олиш (2)'!R$3,#REF!,'Манзилли сотиб олиш (2)'!R$2)</f>
        <v>#REF!</v>
      </c>
      <c r="S1469" s="5" t="e">
        <f>++COUNTIFS(#REF!,'Манзилли сотиб олиш (2)'!$F1469,#REF!,'Манзилли сотиб олиш (2)'!S$3,#REF!,'Манзилли сотиб олиш (2)'!S$2)</f>
        <v>#REF!</v>
      </c>
      <c r="T1469" s="5" t="e">
        <f>++COUNTIFS(#REF!,'Манзилли сотиб олиш (2)'!$F1469,#REF!,'Манзилли сотиб олиш (2)'!T$3,#REF!,'Манзилли сотиб олиш (2)'!T$2)</f>
        <v>#REF!</v>
      </c>
      <c r="U1469" s="5" t="e">
        <f>++COUNTIFS(#REF!,'Манзилли сотиб олиш (2)'!$F1469,#REF!,'Манзилли сотиб олиш (2)'!U$3,#REF!,'Манзилли сотиб олиш (2)'!U$2)</f>
        <v>#REF!</v>
      </c>
      <c r="V1469" s="5" t="e">
        <f>++COUNTIFS(#REF!,'Манзилли сотиб олиш (2)'!$F1469,#REF!,'Манзилли сотиб олиш (2)'!V$3,#REF!,'Манзилли сотиб олиш (2)'!V$2)</f>
        <v>#REF!</v>
      </c>
      <c r="W1469" s="7" t="e">
        <f t="shared" si="288"/>
        <v>#REF!</v>
      </c>
      <c r="X1469" s="7">
        <f t="shared" si="295"/>
        <v>0</v>
      </c>
      <c r="Y1469" s="7">
        <f t="shared" si="290"/>
        <v>0</v>
      </c>
      <c r="Z1469" s="7">
        <f t="shared" si="295"/>
        <v>0</v>
      </c>
      <c r="AA1469" s="7">
        <v>0</v>
      </c>
      <c r="AB1469" s="7" t="e">
        <f t="shared" si="291"/>
        <v>#REF!</v>
      </c>
      <c r="AC1469" s="7">
        <f t="shared" si="292"/>
        <v>0</v>
      </c>
      <c r="AD1469" s="12" t="e">
        <f>++VLOOKUP(F1469,#REF!,3,0)</f>
        <v>#REF!</v>
      </c>
      <c r="AE1469" s="10" t="s">
        <v>744</v>
      </c>
      <c r="AF1469" s="10" t="s">
        <v>999</v>
      </c>
      <c r="AH1469" t="s">
        <v>2963</v>
      </c>
    </row>
    <row r="1470" spans="1:34" x14ac:dyDescent="0.25">
      <c r="A1470" s="5">
        <f t="shared" si="293"/>
        <v>62</v>
      </c>
      <c r="B1470" s="22" t="s">
        <v>744</v>
      </c>
      <c r="C1470" s="6" t="s">
        <v>1791</v>
      </c>
      <c r="D1470" s="5" t="s">
        <v>796</v>
      </c>
      <c r="E1470" s="7">
        <v>79853902</v>
      </c>
      <c r="F1470" s="7">
        <v>41910883150051</v>
      </c>
      <c r="G1470" s="7" t="s">
        <v>2744</v>
      </c>
      <c r="H1470" s="14">
        <v>45078</v>
      </c>
      <c r="I1470" s="5" t="s">
        <v>1125</v>
      </c>
      <c r="J1470" s="5" t="e">
        <f>++COUNTIFS(#REF!,'Манзилли сотиб олиш (2)'!$F1470,#REF!,'Манзилли сотиб олиш (2)'!J$3,#REF!,'Манзилли сотиб олиш (2)'!J$2)</f>
        <v>#REF!</v>
      </c>
      <c r="K1470" s="5" t="e">
        <f>++COUNTIFS(#REF!,'Манзилли сотиб олиш (2)'!$F1470,#REF!,'Манзилли сотиб олиш (2)'!K$3,#REF!,'Манзилли сотиб олиш (2)'!K$2)</f>
        <v>#REF!</v>
      </c>
      <c r="L1470" s="5" t="e">
        <f>++COUNTIFS(#REF!,'Манзилли сотиб олиш (2)'!$F1470,#REF!,'Манзилли сотиб олиш (2)'!L$3,#REF!,'Манзилли сотиб олиш (2)'!L$2)</f>
        <v>#REF!</v>
      </c>
      <c r="M1470" s="5" t="e">
        <f>++COUNTIFS(#REF!,'Манзилли сотиб олиш (2)'!$F1470,#REF!,'Манзилли сотиб олиш (2)'!M$3,#REF!,'Манзилли сотиб олиш (2)'!M$2)</f>
        <v>#REF!</v>
      </c>
      <c r="N1470" s="5" t="e">
        <f>++COUNTIFS(#REF!,'Манзилли сотиб олиш (2)'!$F1470,#REF!,'Манзилли сотиб олиш (2)'!N$3,#REF!,'Манзилли сотиб олиш (2)'!N$2)</f>
        <v>#REF!</v>
      </c>
      <c r="O1470" s="7" t="e">
        <f t="shared" si="285"/>
        <v>#REF!</v>
      </c>
      <c r="P1470" s="7">
        <f t="shared" si="286"/>
        <v>1</v>
      </c>
      <c r="Q1470" s="7">
        <f t="shared" si="287"/>
        <v>132.536</v>
      </c>
      <c r="R1470" s="5" t="e">
        <f>++COUNTIFS(#REF!,'Манзилли сотиб олиш (2)'!$F1470,#REF!,'Манзилли сотиб олиш (2)'!R$3,#REF!,'Манзилли сотиб олиш (2)'!R$2)</f>
        <v>#REF!</v>
      </c>
      <c r="S1470" s="5" t="e">
        <f>++COUNTIFS(#REF!,'Манзилли сотиб олиш (2)'!$F1470,#REF!,'Манзилли сотиб олиш (2)'!S$3,#REF!,'Манзилли сотиб олиш (2)'!S$2)</f>
        <v>#REF!</v>
      </c>
      <c r="T1470" s="5" t="e">
        <f>++COUNTIFS(#REF!,'Манзилли сотиб олиш (2)'!$F1470,#REF!,'Манзилли сотиб олиш (2)'!T$3,#REF!,'Манзилли сотиб олиш (2)'!T$2)</f>
        <v>#REF!</v>
      </c>
      <c r="U1470" s="5" t="e">
        <f>++COUNTIFS(#REF!,'Манзилли сотиб олиш (2)'!$F1470,#REF!,'Манзилли сотиб олиш (2)'!U$3,#REF!,'Манзилли сотиб олиш (2)'!U$2)</f>
        <v>#REF!</v>
      </c>
      <c r="V1470" s="5" t="e">
        <f>++COUNTIFS(#REF!,'Манзилли сотиб олиш (2)'!$F1470,#REF!,'Манзилли сотиб олиш (2)'!V$3,#REF!,'Манзилли сотиб олиш (2)'!V$2)</f>
        <v>#REF!</v>
      </c>
      <c r="W1470" s="7" t="e">
        <f t="shared" si="288"/>
        <v>#REF!</v>
      </c>
      <c r="X1470" s="7">
        <f t="shared" si="295"/>
        <v>0</v>
      </c>
      <c r="Y1470" s="7">
        <f t="shared" si="290"/>
        <v>0</v>
      </c>
      <c r="Z1470" s="7">
        <f t="shared" si="295"/>
        <v>1</v>
      </c>
      <c r="AA1470" s="7">
        <v>132.536</v>
      </c>
      <c r="AB1470" s="7" t="e">
        <f t="shared" si="291"/>
        <v>#REF!</v>
      </c>
      <c r="AC1470" s="7" t="e">
        <f t="shared" si="292"/>
        <v>#REF!</v>
      </c>
      <c r="AD1470" s="12" t="e">
        <f>++VLOOKUP(F1470,#REF!,3,0)</f>
        <v>#REF!</v>
      </c>
      <c r="AE1470" s="10" t="s">
        <v>744</v>
      </c>
      <c r="AF1470" s="20" t="s">
        <v>1018</v>
      </c>
      <c r="AH1470" t="s">
        <v>2963</v>
      </c>
    </row>
    <row r="1471" spans="1:34" x14ac:dyDescent="0.25">
      <c r="A1471" s="5">
        <f t="shared" si="293"/>
        <v>63</v>
      </c>
      <c r="B1471" s="22" t="s">
        <v>744</v>
      </c>
      <c r="C1471" s="6" t="s">
        <v>1793</v>
      </c>
      <c r="D1471" s="5" t="s">
        <v>794</v>
      </c>
      <c r="E1471" s="7">
        <v>79836515</v>
      </c>
      <c r="F1471" s="7">
        <v>31811917180020</v>
      </c>
      <c r="G1471" s="7" t="s">
        <v>2746</v>
      </c>
      <c r="H1471" s="14">
        <v>45078</v>
      </c>
      <c r="I1471" s="5" t="s">
        <v>1125</v>
      </c>
      <c r="J1471" s="5" t="e">
        <f>++COUNTIFS(#REF!,'Манзилли сотиб олиш (2)'!$F1471,#REF!,'Манзилли сотиб олиш (2)'!J$3,#REF!,'Манзилли сотиб олиш (2)'!J$2)</f>
        <v>#REF!</v>
      </c>
      <c r="K1471" s="5" t="e">
        <f>++COUNTIFS(#REF!,'Манзилли сотиб олиш (2)'!$F1471,#REF!,'Манзилли сотиб олиш (2)'!K$3,#REF!,'Манзилли сотиб олиш (2)'!K$2)</f>
        <v>#REF!</v>
      </c>
      <c r="L1471" s="5" t="e">
        <f>++COUNTIFS(#REF!,'Манзилли сотиб олиш (2)'!$F1471,#REF!,'Манзилли сотиб олиш (2)'!L$3,#REF!,'Манзилли сотиб олиш (2)'!L$2)</f>
        <v>#REF!</v>
      </c>
      <c r="M1471" s="5" t="e">
        <f>++COUNTIFS(#REF!,'Манзилли сотиб олиш (2)'!$F1471,#REF!,'Манзилли сотиб олиш (2)'!M$3,#REF!,'Манзилли сотиб олиш (2)'!M$2)</f>
        <v>#REF!</v>
      </c>
      <c r="N1471" s="5" t="e">
        <f>++COUNTIFS(#REF!,'Манзилли сотиб олиш (2)'!$F1471,#REF!,'Манзилли сотиб олиш (2)'!N$3,#REF!,'Манзилли сотиб олиш (2)'!N$2)</f>
        <v>#REF!</v>
      </c>
      <c r="O1471" s="7" t="e">
        <f t="shared" si="285"/>
        <v>#REF!</v>
      </c>
      <c r="P1471" s="7">
        <f t="shared" si="286"/>
        <v>1</v>
      </c>
      <c r="Q1471" s="7">
        <f t="shared" si="287"/>
        <v>292</v>
      </c>
      <c r="R1471" s="5" t="e">
        <f>++COUNTIFS(#REF!,'Манзилли сотиб олиш (2)'!$F1471,#REF!,'Манзилли сотиб олиш (2)'!R$3,#REF!,'Манзилли сотиб олиш (2)'!R$2)</f>
        <v>#REF!</v>
      </c>
      <c r="S1471" s="5" t="e">
        <f>++COUNTIFS(#REF!,'Манзилли сотиб олиш (2)'!$F1471,#REF!,'Манзилли сотиб олиш (2)'!S$3,#REF!,'Манзилли сотиб олиш (2)'!S$2)</f>
        <v>#REF!</v>
      </c>
      <c r="T1471" s="5" t="e">
        <f>++COUNTIFS(#REF!,'Манзилли сотиб олиш (2)'!$F1471,#REF!,'Манзилли сотиб олиш (2)'!T$3,#REF!,'Манзилли сотиб олиш (2)'!T$2)</f>
        <v>#REF!</v>
      </c>
      <c r="U1471" s="5" t="e">
        <f>++COUNTIFS(#REF!,'Манзилли сотиб олиш (2)'!$F1471,#REF!,'Манзилли сотиб олиш (2)'!U$3,#REF!,'Манзилли сотиб олиш (2)'!U$2)</f>
        <v>#REF!</v>
      </c>
      <c r="V1471" s="5" t="e">
        <f>++COUNTIFS(#REF!,'Манзилли сотиб олиш (2)'!$F1471,#REF!,'Манзилли сотиб олиш (2)'!V$3,#REF!,'Манзилли сотиб олиш (2)'!V$2)</f>
        <v>#REF!</v>
      </c>
      <c r="W1471" s="7" t="e">
        <f t="shared" si="288"/>
        <v>#REF!</v>
      </c>
      <c r="X1471" s="7">
        <f t="shared" si="295"/>
        <v>0</v>
      </c>
      <c r="Y1471" s="7">
        <f t="shared" si="290"/>
        <v>0</v>
      </c>
      <c r="Z1471" s="7">
        <f t="shared" si="295"/>
        <v>1</v>
      </c>
      <c r="AA1471" s="7">
        <v>292</v>
      </c>
      <c r="AB1471" s="7" t="e">
        <f t="shared" si="291"/>
        <v>#REF!</v>
      </c>
      <c r="AC1471" s="7" t="e">
        <f t="shared" si="292"/>
        <v>#REF!</v>
      </c>
      <c r="AD1471" s="12" t="e">
        <f>++VLOOKUP(F1471,#REF!,3,0)</f>
        <v>#REF!</v>
      </c>
      <c r="AE1471" s="10" t="s">
        <v>11</v>
      </c>
      <c r="AF1471" s="10" t="s">
        <v>997</v>
      </c>
      <c r="AH1471" t="s">
        <v>2963</v>
      </c>
    </row>
    <row r="1472" spans="1:34" x14ac:dyDescent="0.25">
      <c r="A1472" s="5">
        <f t="shared" si="293"/>
        <v>64</v>
      </c>
      <c r="B1472" s="22" t="s">
        <v>744</v>
      </c>
      <c r="C1472" s="6" t="s">
        <v>1794</v>
      </c>
      <c r="D1472" s="5" t="s">
        <v>793</v>
      </c>
      <c r="E1472" s="7">
        <v>79937111</v>
      </c>
      <c r="F1472" s="7">
        <v>30601853150039</v>
      </c>
      <c r="G1472" s="7" t="s">
        <v>2747</v>
      </c>
      <c r="H1472" s="14">
        <v>45078</v>
      </c>
      <c r="I1472" s="5" t="s">
        <v>1125</v>
      </c>
      <c r="J1472" s="5" t="e">
        <f>++COUNTIFS(#REF!,'Манзилли сотиб олиш (2)'!$F1472,#REF!,'Манзилли сотиб олиш (2)'!J$3,#REF!,'Манзилли сотиб олиш (2)'!J$2)</f>
        <v>#REF!</v>
      </c>
      <c r="K1472" s="5" t="e">
        <f>++COUNTIFS(#REF!,'Манзилли сотиб олиш (2)'!$F1472,#REF!,'Манзилли сотиб олиш (2)'!K$3,#REF!,'Манзилли сотиб олиш (2)'!K$2)</f>
        <v>#REF!</v>
      </c>
      <c r="L1472" s="5" t="e">
        <f>++COUNTIFS(#REF!,'Манзилли сотиб олиш (2)'!$F1472,#REF!,'Манзилли сотиб олиш (2)'!L$3,#REF!,'Манзилли сотиб олиш (2)'!L$2)</f>
        <v>#REF!</v>
      </c>
      <c r="M1472" s="5" t="e">
        <f>++COUNTIFS(#REF!,'Манзилли сотиб олиш (2)'!$F1472,#REF!,'Манзилли сотиб олиш (2)'!M$3,#REF!,'Манзилли сотиб олиш (2)'!M$2)</f>
        <v>#REF!</v>
      </c>
      <c r="N1472" s="5" t="e">
        <f>++COUNTIFS(#REF!,'Манзилли сотиб олиш (2)'!$F1472,#REF!,'Манзилли сотиб олиш (2)'!N$3,#REF!,'Манзилли сотиб олиш (2)'!N$2)</f>
        <v>#REF!</v>
      </c>
      <c r="O1472" s="7" t="e">
        <f t="shared" si="285"/>
        <v>#REF!</v>
      </c>
      <c r="P1472" s="7">
        <f t="shared" si="286"/>
        <v>0</v>
      </c>
      <c r="Q1472" s="7">
        <f t="shared" si="287"/>
        <v>0</v>
      </c>
      <c r="R1472" s="5" t="e">
        <f>++COUNTIFS(#REF!,'Манзилли сотиб олиш (2)'!$F1472,#REF!,'Манзилли сотиб олиш (2)'!R$3,#REF!,'Манзилли сотиб олиш (2)'!R$2)</f>
        <v>#REF!</v>
      </c>
      <c r="S1472" s="5" t="e">
        <f>++COUNTIFS(#REF!,'Манзилли сотиб олиш (2)'!$F1472,#REF!,'Манзилли сотиб олиш (2)'!S$3,#REF!,'Манзилли сотиб олиш (2)'!S$2)</f>
        <v>#REF!</v>
      </c>
      <c r="T1472" s="5" t="e">
        <f>++COUNTIFS(#REF!,'Манзилли сотиб олиш (2)'!$F1472,#REF!,'Манзилли сотиб олиш (2)'!T$3,#REF!,'Манзилли сотиб олиш (2)'!T$2)</f>
        <v>#REF!</v>
      </c>
      <c r="U1472" s="5" t="e">
        <f>++COUNTIFS(#REF!,'Манзилли сотиб олиш (2)'!$F1472,#REF!,'Манзилли сотиб олиш (2)'!U$3,#REF!,'Манзилли сотиб олиш (2)'!U$2)</f>
        <v>#REF!</v>
      </c>
      <c r="V1472" s="5" t="e">
        <f>++COUNTIFS(#REF!,'Манзилли сотиб олиш (2)'!$F1472,#REF!,'Манзилли сотиб олиш (2)'!V$3,#REF!,'Манзилли сотиб олиш (2)'!V$2)</f>
        <v>#REF!</v>
      </c>
      <c r="W1472" s="7" t="e">
        <f t="shared" si="288"/>
        <v>#REF!</v>
      </c>
      <c r="X1472" s="7">
        <f t="shared" si="295"/>
        <v>0</v>
      </c>
      <c r="Y1472" s="7">
        <f t="shared" si="290"/>
        <v>0</v>
      </c>
      <c r="Z1472" s="7">
        <f t="shared" si="295"/>
        <v>0</v>
      </c>
      <c r="AA1472" s="7">
        <v>0</v>
      </c>
      <c r="AB1472" s="7" t="e">
        <f t="shared" si="291"/>
        <v>#REF!</v>
      </c>
      <c r="AC1472" s="7">
        <f t="shared" si="292"/>
        <v>0</v>
      </c>
      <c r="AD1472" s="12" t="e">
        <f>++VLOOKUP(F1472,#REF!,3,0)</f>
        <v>#REF!</v>
      </c>
      <c r="AE1472" s="10" t="s">
        <v>11</v>
      </c>
      <c r="AF1472" s="10" t="s">
        <v>2945</v>
      </c>
      <c r="AH1472" t="s">
        <v>2963</v>
      </c>
    </row>
    <row r="1473" spans="1:34" x14ac:dyDescent="0.25">
      <c r="A1473" s="5">
        <f t="shared" si="293"/>
        <v>65</v>
      </c>
      <c r="B1473" s="22" t="s">
        <v>744</v>
      </c>
      <c r="C1473" s="6" t="s">
        <v>1795</v>
      </c>
      <c r="D1473" s="5" t="s">
        <v>792</v>
      </c>
      <c r="E1473" s="7">
        <v>79938776</v>
      </c>
      <c r="F1473" s="7">
        <v>30305863150028</v>
      </c>
      <c r="G1473" s="7" t="s">
        <v>2748</v>
      </c>
      <c r="H1473" s="14">
        <v>45078</v>
      </c>
      <c r="I1473" s="5" t="s">
        <v>1125</v>
      </c>
      <c r="J1473" s="5" t="e">
        <f>++COUNTIFS(#REF!,'Манзилли сотиб олиш (2)'!$F1473,#REF!,'Манзилли сотиб олиш (2)'!J$3,#REF!,'Манзилли сотиб олиш (2)'!J$2)</f>
        <v>#REF!</v>
      </c>
      <c r="K1473" s="5" t="e">
        <f>++COUNTIFS(#REF!,'Манзилли сотиб олиш (2)'!$F1473,#REF!,'Манзилли сотиб олиш (2)'!K$3,#REF!,'Манзилли сотиб олиш (2)'!K$2)</f>
        <v>#REF!</v>
      </c>
      <c r="L1473" s="5" t="e">
        <f>++COUNTIFS(#REF!,'Манзилли сотиб олиш (2)'!$F1473,#REF!,'Манзилли сотиб олиш (2)'!L$3,#REF!,'Манзилли сотиб олиш (2)'!L$2)</f>
        <v>#REF!</v>
      </c>
      <c r="M1473" s="5" t="e">
        <f>++COUNTIFS(#REF!,'Манзилли сотиб олиш (2)'!$F1473,#REF!,'Манзилли сотиб олиш (2)'!M$3,#REF!,'Манзилли сотиб олиш (2)'!M$2)</f>
        <v>#REF!</v>
      </c>
      <c r="N1473" s="5" t="e">
        <f>++COUNTIFS(#REF!,'Манзилли сотиб олиш (2)'!$F1473,#REF!,'Манзилли сотиб олиш (2)'!N$3,#REF!,'Манзилли сотиб олиш (2)'!N$2)</f>
        <v>#REF!</v>
      </c>
      <c r="O1473" s="7" t="e">
        <f t="shared" ref="O1473:O1536" si="296">++IF(N1473=1,32,0)</f>
        <v>#REF!</v>
      </c>
      <c r="P1473" s="7">
        <f t="shared" ref="P1473:P1536" si="297">++IF(Q1473&gt;0,1,0)</f>
        <v>1</v>
      </c>
      <c r="Q1473" s="7">
        <f t="shared" ref="Q1473:Q1536" si="298">++IF(I1473="Davlat byudeti",AA1473,0)</f>
        <v>172</v>
      </c>
      <c r="R1473" s="5" t="e">
        <f>++COUNTIFS(#REF!,'Манзилли сотиб олиш (2)'!$F1473,#REF!,'Манзилли сотиб олиш (2)'!R$3,#REF!,'Манзилли сотиб олиш (2)'!R$2)</f>
        <v>#REF!</v>
      </c>
      <c r="S1473" s="5" t="e">
        <f>++COUNTIFS(#REF!,'Манзилли сотиб олиш (2)'!$F1473,#REF!,'Манзилли сотиб олиш (2)'!S$3,#REF!,'Манзилли сотиб олиш (2)'!S$2)</f>
        <v>#REF!</v>
      </c>
      <c r="T1473" s="5" t="e">
        <f>++COUNTIFS(#REF!,'Манзилли сотиб олиш (2)'!$F1473,#REF!,'Манзилли сотиб олиш (2)'!T$3,#REF!,'Манзилли сотиб олиш (2)'!T$2)</f>
        <v>#REF!</v>
      </c>
      <c r="U1473" s="5" t="e">
        <f>++COUNTIFS(#REF!,'Манзилли сотиб олиш (2)'!$F1473,#REF!,'Манзилли сотиб олиш (2)'!U$3,#REF!,'Манзилли сотиб олиш (2)'!U$2)</f>
        <v>#REF!</v>
      </c>
      <c r="V1473" s="5" t="e">
        <f>++COUNTIFS(#REF!,'Манзилли сотиб олиш (2)'!$F1473,#REF!,'Манзилли сотиб олиш (2)'!V$3,#REF!,'Манзилли сотиб олиш (2)'!V$2)</f>
        <v>#REF!</v>
      </c>
      <c r="W1473" s="7" t="e">
        <f t="shared" ref="W1473:W1536" si="299">++IF(V1473=1,32,0)</f>
        <v>#REF!</v>
      </c>
      <c r="X1473" s="7">
        <f t="shared" si="295"/>
        <v>0</v>
      </c>
      <c r="Y1473" s="7">
        <f t="shared" ref="Y1473:Y1536" si="300">++IF(I1473="Mahalliy byudeti",AA1473,0)</f>
        <v>0</v>
      </c>
      <c r="Z1473" s="7">
        <f t="shared" si="295"/>
        <v>1</v>
      </c>
      <c r="AA1473" s="7">
        <v>172</v>
      </c>
      <c r="AB1473" s="7" t="e">
        <f t="shared" ref="AB1473:AB1536" si="301">++IF((N1473+V1473)&gt;0,Z1473,0)</f>
        <v>#REF!</v>
      </c>
      <c r="AC1473" s="7" t="e">
        <f t="shared" si="292"/>
        <v>#REF!</v>
      </c>
      <c r="AD1473" s="12" t="e">
        <f>++VLOOKUP(F1473,#REF!,3,0)</f>
        <v>#REF!</v>
      </c>
      <c r="AE1473" s="10" t="s">
        <v>744</v>
      </c>
      <c r="AF1473" s="10" t="s">
        <v>1012</v>
      </c>
      <c r="AH1473" t="s">
        <v>2963</v>
      </c>
    </row>
    <row r="1474" spans="1:34" x14ac:dyDescent="0.25">
      <c r="A1474" s="5">
        <f t="shared" si="293"/>
        <v>66</v>
      </c>
      <c r="B1474" s="22" t="s">
        <v>744</v>
      </c>
      <c r="C1474" s="6" t="s">
        <v>1796</v>
      </c>
      <c r="D1474" s="5" t="s">
        <v>791</v>
      </c>
      <c r="E1474" s="7">
        <v>79939942</v>
      </c>
      <c r="F1474" s="7">
        <v>32502923150013</v>
      </c>
      <c r="G1474" s="7" t="s">
        <v>2749</v>
      </c>
      <c r="H1474" s="14">
        <v>45078</v>
      </c>
      <c r="I1474" s="5" t="s">
        <v>1125</v>
      </c>
      <c r="J1474" s="5" t="e">
        <f>++COUNTIFS(#REF!,'Манзилли сотиб олиш (2)'!$F1474,#REF!,'Манзилли сотиб олиш (2)'!J$3,#REF!,'Манзилли сотиб олиш (2)'!J$2)</f>
        <v>#REF!</v>
      </c>
      <c r="K1474" s="5" t="e">
        <f>++COUNTIFS(#REF!,'Манзилли сотиб олиш (2)'!$F1474,#REF!,'Манзилли сотиб олиш (2)'!K$3,#REF!,'Манзилли сотиб олиш (2)'!K$2)</f>
        <v>#REF!</v>
      </c>
      <c r="L1474" s="5" t="e">
        <f>++COUNTIFS(#REF!,'Манзилли сотиб олиш (2)'!$F1474,#REF!,'Манзилли сотиб олиш (2)'!L$3,#REF!,'Манзилли сотиб олиш (2)'!L$2)</f>
        <v>#REF!</v>
      </c>
      <c r="M1474" s="5" t="e">
        <f>++COUNTIFS(#REF!,'Манзилли сотиб олиш (2)'!$F1474,#REF!,'Манзилли сотиб олиш (2)'!M$3,#REF!,'Манзилли сотиб олиш (2)'!M$2)</f>
        <v>#REF!</v>
      </c>
      <c r="N1474" s="5" t="e">
        <f>++COUNTIFS(#REF!,'Манзилли сотиб олиш (2)'!$F1474,#REF!,'Манзилли сотиб олиш (2)'!N$3,#REF!,'Манзилли сотиб олиш (2)'!N$2)</f>
        <v>#REF!</v>
      </c>
      <c r="O1474" s="7" t="e">
        <f t="shared" si="296"/>
        <v>#REF!</v>
      </c>
      <c r="P1474" s="7">
        <f t="shared" si="297"/>
        <v>1</v>
      </c>
      <c r="Q1474" s="7">
        <f t="shared" si="298"/>
        <v>172</v>
      </c>
      <c r="R1474" s="5" t="e">
        <f>++COUNTIFS(#REF!,'Манзилли сотиб олиш (2)'!$F1474,#REF!,'Манзилли сотиб олиш (2)'!R$3,#REF!,'Манзилли сотиб олиш (2)'!R$2)</f>
        <v>#REF!</v>
      </c>
      <c r="S1474" s="5" t="e">
        <f>++COUNTIFS(#REF!,'Манзилли сотиб олиш (2)'!$F1474,#REF!,'Манзилли сотиб олиш (2)'!S$3,#REF!,'Манзилли сотиб олиш (2)'!S$2)</f>
        <v>#REF!</v>
      </c>
      <c r="T1474" s="5" t="e">
        <f>++COUNTIFS(#REF!,'Манзилли сотиб олиш (2)'!$F1474,#REF!,'Манзилли сотиб олиш (2)'!T$3,#REF!,'Манзилли сотиб олиш (2)'!T$2)</f>
        <v>#REF!</v>
      </c>
      <c r="U1474" s="5" t="e">
        <f>++COUNTIFS(#REF!,'Манзилли сотиб олиш (2)'!$F1474,#REF!,'Манзилли сотиб олиш (2)'!U$3,#REF!,'Манзилли сотиб олиш (2)'!U$2)</f>
        <v>#REF!</v>
      </c>
      <c r="V1474" s="5" t="e">
        <f>++COUNTIFS(#REF!,'Манзилли сотиб олиш (2)'!$F1474,#REF!,'Манзилли сотиб олиш (2)'!V$3,#REF!,'Манзилли сотиб олиш (2)'!V$2)</f>
        <v>#REF!</v>
      </c>
      <c r="W1474" s="7" t="e">
        <f t="shared" si="299"/>
        <v>#REF!</v>
      </c>
      <c r="X1474" s="7">
        <f t="shared" si="295"/>
        <v>0</v>
      </c>
      <c r="Y1474" s="7">
        <f t="shared" si="300"/>
        <v>0</v>
      </c>
      <c r="Z1474" s="7">
        <f t="shared" si="295"/>
        <v>1</v>
      </c>
      <c r="AA1474" s="7">
        <v>172</v>
      </c>
      <c r="AB1474" s="7" t="e">
        <f t="shared" si="301"/>
        <v>#REF!</v>
      </c>
      <c r="AC1474" s="7" t="e">
        <f t="shared" si="292"/>
        <v>#REF!</v>
      </c>
      <c r="AD1474" s="12" t="e">
        <f>++VLOOKUP(F1474,#REF!,3,0)</f>
        <v>#REF!</v>
      </c>
      <c r="AE1474" s="10" t="s">
        <v>744</v>
      </c>
      <c r="AF1474" s="10" t="s">
        <v>1012</v>
      </c>
      <c r="AH1474" t="s">
        <v>2963</v>
      </c>
    </row>
    <row r="1475" spans="1:34" x14ac:dyDescent="0.25">
      <c r="A1475" s="5">
        <f t="shared" ref="A1475:A1538" si="302">+A1474+1</f>
        <v>67</v>
      </c>
      <c r="B1475" s="22" t="s">
        <v>744</v>
      </c>
      <c r="C1475" s="6" t="s">
        <v>1797</v>
      </c>
      <c r="D1475" s="5" t="s">
        <v>790</v>
      </c>
      <c r="E1475" s="7">
        <v>79876197</v>
      </c>
      <c r="F1475" s="7">
        <v>32005923150048</v>
      </c>
      <c r="G1475" s="7" t="s">
        <v>2750</v>
      </c>
      <c r="H1475" s="14">
        <v>45078</v>
      </c>
      <c r="I1475" s="5" t="s">
        <v>1125</v>
      </c>
      <c r="J1475" s="5" t="e">
        <f>++COUNTIFS(#REF!,'Манзилли сотиб олиш (2)'!$F1475,#REF!,'Манзилли сотиб олиш (2)'!J$3,#REF!,'Манзилли сотиб олиш (2)'!J$2)</f>
        <v>#REF!</v>
      </c>
      <c r="K1475" s="5" t="e">
        <f>++COUNTIFS(#REF!,'Манзилли сотиб олиш (2)'!$F1475,#REF!,'Манзилли сотиб олиш (2)'!K$3,#REF!,'Манзилли сотиб олиш (2)'!K$2)</f>
        <v>#REF!</v>
      </c>
      <c r="L1475" s="5" t="e">
        <f>++COUNTIFS(#REF!,'Манзилли сотиб олиш (2)'!$F1475,#REF!,'Манзилли сотиб олиш (2)'!L$3,#REF!,'Манзилли сотиб олиш (2)'!L$2)</f>
        <v>#REF!</v>
      </c>
      <c r="M1475" s="5" t="e">
        <f>++COUNTIFS(#REF!,'Манзилли сотиб олиш (2)'!$F1475,#REF!,'Манзилли сотиб олиш (2)'!M$3,#REF!,'Манзилли сотиб олиш (2)'!M$2)</f>
        <v>#REF!</v>
      </c>
      <c r="N1475" s="5" t="e">
        <f>++COUNTIFS(#REF!,'Манзилли сотиб олиш (2)'!$F1475,#REF!,'Манзилли сотиб олиш (2)'!N$3,#REF!,'Манзилли сотиб олиш (2)'!N$2)</f>
        <v>#REF!</v>
      </c>
      <c r="O1475" s="7" t="e">
        <f t="shared" si="296"/>
        <v>#REF!</v>
      </c>
      <c r="P1475" s="7">
        <f t="shared" si="297"/>
        <v>1</v>
      </c>
      <c r="Q1475" s="7">
        <f t="shared" si="298"/>
        <v>171</v>
      </c>
      <c r="R1475" s="5" t="e">
        <f>++COUNTIFS(#REF!,'Манзилли сотиб олиш (2)'!$F1475,#REF!,'Манзилли сотиб олиш (2)'!R$3,#REF!,'Манзилли сотиб олиш (2)'!R$2)</f>
        <v>#REF!</v>
      </c>
      <c r="S1475" s="5" t="e">
        <f>++COUNTIFS(#REF!,'Манзилли сотиб олиш (2)'!$F1475,#REF!,'Манзилли сотиб олиш (2)'!S$3,#REF!,'Манзилли сотиб олиш (2)'!S$2)</f>
        <v>#REF!</v>
      </c>
      <c r="T1475" s="5" t="e">
        <f>++COUNTIFS(#REF!,'Манзилли сотиб олиш (2)'!$F1475,#REF!,'Манзилли сотиб олиш (2)'!T$3,#REF!,'Манзилли сотиб олиш (2)'!T$2)</f>
        <v>#REF!</v>
      </c>
      <c r="U1475" s="5" t="e">
        <f>++COUNTIFS(#REF!,'Манзилли сотиб олиш (2)'!$F1475,#REF!,'Манзилли сотиб олиш (2)'!U$3,#REF!,'Манзилли сотиб олиш (2)'!U$2)</f>
        <v>#REF!</v>
      </c>
      <c r="V1475" s="5" t="e">
        <f>++COUNTIFS(#REF!,'Манзилли сотиб олиш (2)'!$F1475,#REF!,'Манзилли сотиб олиш (2)'!V$3,#REF!,'Манзилли сотиб олиш (2)'!V$2)</f>
        <v>#REF!</v>
      </c>
      <c r="W1475" s="7" t="e">
        <f t="shared" si="299"/>
        <v>#REF!</v>
      </c>
      <c r="X1475" s="7">
        <f t="shared" si="295"/>
        <v>0</v>
      </c>
      <c r="Y1475" s="7">
        <f t="shared" si="300"/>
        <v>0</v>
      </c>
      <c r="Z1475" s="7">
        <f t="shared" si="295"/>
        <v>1</v>
      </c>
      <c r="AA1475" s="7">
        <v>171</v>
      </c>
      <c r="AB1475" s="7" t="e">
        <f t="shared" si="301"/>
        <v>#REF!</v>
      </c>
      <c r="AC1475" s="7" t="e">
        <f t="shared" si="292"/>
        <v>#REF!</v>
      </c>
      <c r="AD1475" s="12" t="e">
        <f>++VLOOKUP(F1475,#REF!,3,0)</f>
        <v>#REF!</v>
      </c>
      <c r="AE1475" s="10" t="s">
        <v>744</v>
      </c>
      <c r="AF1475" s="10" t="s">
        <v>999</v>
      </c>
      <c r="AH1475" t="s">
        <v>2963</v>
      </c>
    </row>
    <row r="1476" spans="1:34" x14ac:dyDescent="0.25">
      <c r="A1476" s="5">
        <f t="shared" si="302"/>
        <v>68</v>
      </c>
      <c r="B1476" s="22" t="s">
        <v>744</v>
      </c>
      <c r="C1476" s="6" t="s">
        <v>1798</v>
      </c>
      <c r="D1476" s="5" t="s">
        <v>789</v>
      </c>
      <c r="E1476" s="7">
        <v>79437577</v>
      </c>
      <c r="F1476" s="7">
        <v>32803903150053</v>
      </c>
      <c r="G1476" s="7" t="s">
        <v>2751</v>
      </c>
      <c r="H1476" s="14">
        <v>45078</v>
      </c>
      <c r="I1476" s="5" t="s">
        <v>1125</v>
      </c>
      <c r="J1476" s="5" t="e">
        <f>++COUNTIFS(#REF!,'Манзилли сотиб олиш (2)'!$F1476,#REF!,'Манзилли сотиб олиш (2)'!J$3,#REF!,'Манзилли сотиб олиш (2)'!J$2)</f>
        <v>#REF!</v>
      </c>
      <c r="K1476" s="5" t="e">
        <f>++COUNTIFS(#REF!,'Манзилли сотиб олиш (2)'!$F1476,#REF!,'Манзилли сотиб олиш (2)'!K$3,#REF!,'Манзилли сотиб олиш (2)'!K$2)</f>
        <v>#REF!</v>
      </c>
      <c r="L1476" s="5" t="e">
        <f>++COUNTIFS(#REF!,'Манзилли сотиб олиш (2)'!$F1476,#REF!,'Манзилли сотиб олиш (2)'!L$3,#REF!,'Манзилли сотиб олиш (2)'!L$2)</f>
        <v>#REF!</v>
      </c>
      <c r="M1476" s="5" t="e">
        <f>++COUNTIFS(#REF!,'Манзилли сотиб олиш (2)'!$F1476,#REF!,'Манзилли сотиб олиш (2)'!M$3,#REF!,'Манзилли сотиб олиш (2)'!M$2)</f>
        <v>#REF!</v>
      </c>
      <c r="N1476" s="5" t="e">
        <f>++COUNTIFS(#REF!,'Манзилли сотиб олиш (2)'!$F1476,#REF!,'Манзилли сотиб олиш (2)'!N$3,#REF!,'Манзилли сотиб олиш (2)'!N$2)</f>
        <v>#REF!</v>
      </c>
      <c r="O1476" s="7" t="e">
        <f t="shared" si="296"/>
        <v>#REF!</v>
      </c>
      <c r="P1476" s="7">
        <f t="shared" si="297"/>
        <v>1</v>
      </c>
      <c r="Q1476" s="7">
        <f t="shared" si="298"/>
        <v>174.88</v>
      </c>
      <c r="R1476" s="5" t="e">
        <f>++COUNTIFS(#REF!,'Манзилли сотиб олиш (2)'!$F1476,#REF!,'Манзилли сотиб олиш (2)'!R$3,#REF!,'Манзилли сотиб олиш (2)'!R$2)</f>
        <v>#REF!</v>
      </c>
      <c r="S1476" s="5" t="e">
        <f>++COUNTIFS(#REF!,'Манзилли сотиб олиш (2)'!$F1476,#REF!,'Манзилли сотиб олиш (2)'!S$3,#REF!,'Манзилли сотиб олиш (2)'!S$2)</f>
        <v>#REF!</v>
      </c>
      <c r="T1476" s="5" t="e">
        <f>++COUNTIFS(#REF!,'Манзилли сотиб олиш (2)'!$F1476,#REF!,'Манзилли сотиб олиш (2)'!T$3,#REF!,'Манзилли сотиб олиш (2)'!T$2)</f>
        <v>#REF!</v>
      </c>
      <c r="U1476" s="5" t="e">
        <f>++COUNTIFS(#REF!,'Манзилли сотиб олиш (2)'!$F1476,#REF!,'Манзилли сотиб олиш (2)'!U$3,#REF!,'Манзилли сотиб олиш (2)'!U$2)</f>
        <v>#REF!</v>
      </c>
      <c r="V1476" s="5" t="e">
        <f>++COUNTIFS(#REF!,'Манзилли сотиб олиш (2)'!$F1476,#REF!,'Манзилли сотиб олиш (2)'!V$3,#REF!,'Манзилли сотиб олиш (2)'!V$2)</f>
        <v>#REF!</v>
      </c>
      <c r="W1476" s="7" t="e">
        <f t="shared" si="299"/>
        <v>#REF!</v>
      </c>
      <c r="X1476" s="7">
        <f t="shared" si="295"/>
        <v>0</v>
      </c>
      <c r="Y1476" s="7">
        <f t="shared" si="300"/>
        <v>0</v>
      </c>
      <c r="Z1476" s="7">
        <f t="shared" si="295"/>
        <v>1</v>
      </c>
      <c r="AA1476" s="7">
        <v>174.88</v>
      </c>
      <c r="AB1476" s="7" t="e">
        <f t="shared" si="301"/>
        <v>#REF!</v>
      </c>
      <c r="AC1476" s="7" t="e">
        <f t="shared" si="292"/>
        <v>#REF!</v>
      </c>
      <c r="AD1476" s="12" t="e">
        <f>++VLOOKUP(F1476,#REF!,3,0)</f>
        <v>#REF!</v>
      </c>
      <c r="AE1476" s="10" t="s">
        <v>744</v>
      </c>
      <c r="AF1476" s="10" t="s">
        <v>1012</v>
      </c>
      <c r="AH1476" t="s">
        <v>2963</v>
      </c>
    </row>
    <row r="1477" spans="1:34" x14ac:dyDescent="0.25">
      <c r="A1477" s="5">
        <f t="shared" si="302"/>
        <v>69</v>
      </c>
      <c r="B1477" s="22" t="s">
        <v>744</v>
      </c>
      <c r="C1477" s="6" t="s">
        <v>1799</v>
      </c>
      <c r="D1477" s="5" t="s">
        <v>788</v>
      </c>
      <c r="E1477" s="7">
        <v>79987597</v>
      </c>
      <c r="F1477" s="7">
        <v>42910933150043</v>
      </c>
      <c r="G1477" s="7" t="s">
        <v>2752</v>
      </c>
      <c r="H1477" s="14">
        <v>45078</v>
      </c>
      <c r="I1477" s="5" t="s">
        <v>1125</v>
      </c>
      <c r="J1477" s="5" t="e">
        <f>++COUNTIFS(#REF!,'Манзилли сотиб олиш (2)'!$F1477,#REF!,'Манзилли сотиб олиш (2)'!J$3,#REF!,'Манзилли сотиб олиш (2)'!J$2)</f>
        <v>#REF!</v>
      </c>
      <c r="K1477" s="5" t="e">
        <f>++COUNTIFS(#REF!,'Манзилли сотиб олиш (2)'!$F1477,#REF!,'Манзилли сотиб олиш (2)'!K$3,#REF!,'Манзилли сотиб олиш (2)'!K$2)</f>
        <v>#REF!</v>
      </c>
      <c r="L1477" s="5" t="e">
        <f>++COUNTIFS(#REF!,'Манзилли сотиб олиш (2)'!$F1477,#REF!,'Манзилли сотиб олиш (2)'!L$3,#REF!,'Манзилли сотиб олиш (2)'!L$2)</f>
        <v>#REF!</v>
      </c>
      <c r="M1477" s="5" t="e">
        <f>++COUNTIFS(#REF!,'Манзилли сотиб олиш (2)'!$F1477,#REF!,'Манзилли сотиб олиш (2)'!M$3,#REF!,'Манзилли сотиб олиш (2)'!M$2)</f>
        <v>#REF!</v>
      </c>
      <c r="N1477" s="5" t="e">
        <f>++COUNTIFS(#REF!,'Манзилли сотиб олиш (2)'!$F1477,#REF!,'Манзилли сотиб олиш (2)'!N$3,#REF!,'Манзилли сотиб олиш (2)'!N$2)</f>
        <v>#REF!</v>
      </c>
      <c r="O1477" s="7" t="e">
        <f t="shared" si="296"/>
        <v>#REF!</v>
      </c>
      <c r="P1477" s="7">
        <f t="shared" si="297"/>
        <v>1</v>
      </c>
      <c r="Q1477" s="7">
        <f t="shared" si="298"/>
        <v>256.2</v>
      </c>
      <c r="R1477" s="5" t="e">
        <f>++COUNTIFS(#REF!,'Манзилли сотиб олиш (2)'!$F1477,#REF!,'Манзилли сотиб олиш (2)'!R$3,#REF!,'Манзилли сотиб олиш (2)'!R$2)</f>
        <v>#REF!</v>
      </c>
      <c r="S1477" s="5" t="e">
        <f>++COUNTIFS(#REF!,'Манзилли сотиб олиш (2)'!$F1477,#REF!,'Манзилли сотиб олиш (2)'!S$3,#REF!,'Манзилли сотиб олиш (2)'!S$2)</f>
        <v>#REF!</v>
      </c>
      <c r="T1477" s="5" t="e">
        <f>++COUNTIFS(#REF!,'Манзилли сотиб олиш (2)'!$F1477,#REF!,'Манзилли сотиб олиш (2)'!T$3,#REF!,'Манзилли сотиб олиш (2)'!T$2)</f>
        <v>#REF!</v>
      </c>
      <c r="U1477" s="5" t="e">
        <f>++COUNTIFS(#REF!,'Манзилли сотиб олиш (2)'!$F1477,#REF!,'Манзилли сотиб олиш (2)'!U$3,#REF!,'Манзилли сотиб олиш (2)'!U$2)</f>
        <v>#REF!</v>
      </c>
      <c r="V1477" s="5" t="e">
        <f>++COUNTIFS(#REF!,'Манзилли сотиб олиш (2)'!$F1477,#REF!,'Манзилли сотиб олиш (2)'!V$3,#REF!,'Манзилли сотиб олиш (2)'!V$2)</f>
        <v>#REF!</v>
      </c>
      <c r="W1477" s="7" t="e">
        <f t="shared" si="299"/>
        <v>#REF!</v>
      </c>
      <c r="X1477" s="7">
        <f t="shared" si="295"/>
        <v>0</v>
      </c>
      <c r="Y1477" s="7">
        <f t="shared" si="300"/>
        <v>0</v>
      </c>
      <c r="Z1477" s="7">
        <f t="shared" si="295"/>
        <v>1</v>
      </c>
      <c r="AA1477" s="7">
        <v>256.2</v>
      </c>
      <c r="AB1477" s="7" t="e">
        <f t="shared" si="301"/>
        <v>#REF!</v>
      </c>
      <c r="AC1477" s="7" t="e">
        <f t="shared" si="292"/>
        <v>#REF!</v>
      </c>
      <c r="AD1477" s="12" t="e">
        <f>++VLOOKUP(F1477,#REF!,3,0)</f>
        <v>#REF!</v>
      </c>
      <c r="AE1477" s="10" t="s">
        <v>317</v>
      </c>
      <c r="AF1477" s="10" t="s">
        <v>1031</v>
      </c>
      <c r="AH1477" t="s">
        <v>2963</v>
      </c>
    </row>
    <row r="1478" spans="1:34" x14ac:dyDescent="0.25">
      <c r="A1478" s="5">
        <f t="shared" si="302"/>
        <v>70</v>
      </c>
      <c r="B1478" s="22" t="s">
        <v>744</v>
      </c>
      <c r="C1478" s="6" t="s">
        <v>1800</v>
      </c>
      <c r="D1478" s="5" t="s">
        <v>787</v>
      </c>
      <c r="E1478" s="7">
        <v>80099276</v>
      </c>
      <c r="F1478" s="7">
        <v>31609843150022</v>
      </c>
      <c r="G1478" s="7" t="s">
        <v>2753</v>
      </c>
      <c r="H1478" s="14">
        <v>45078</v>
      </c>
      <c r="I1478" s="5" t="s">
        <v>1125</v>
      </c>
      <c r="J1478" s="5" t="e">
        <f>++COUNTIFS(#REF!,'Манзилли сотиб олиш (2)'!$F1478,#REF!,'Манзилли сотиб олиш (2)'!J$3,#REF!,'Манзилли сотиб олиш (2)'!J$2)</f>
        <v>#REF!</v>
      </c>
      <c r="K1478" s="5" t="e">
        <f>++COUNTIFS(#REF!,'Манзилли сотиб олиш (2)'!$F1478,#REF!,'Манзилли сотиб олиш (2)'!K$3,#REF!,'Манзилли сотиб олиш (2)'!K$2)</f>
        <v>#REF!</v>
      </c>
      <c r="L1478" s="5" t="e">
        <f>++COUNTIFS(#REF!,'Манзилли сотиб олиш (2)'!$F1478,#REF!,'Манзилли сотиб олиш (2)'!L$3,#REF!,'Манзилли сотиб олиш (2)'!L$2)</f>
        <v>#REF!</v>
      </c>
      <c r="M1478" s="5" t="e">
        <f>++COUNTIFS(#REF!,'Манзилли сотиб олиш (2)'!$F1478,#REF!,'Манзилли сотиб олиш (2)'!M$3,#REF!,'Манзилли сотиб олиш (2)'!M$2)</f>
        <v>#REF!</v>
      </c>
      <c r="N1478" s="5" t="e">
        <f>++COUNTIFS(#REF!,'Манзилли сотиб олиш (2)'!$F1478,#REF!,'Манзилли сотиб олиш (2)'!N$3,#REF!,'Манзилли сотиб олиш (2)'!N$2)</f>
        <v>#REF!</v>
      </c>
      <c r="O1478" s="7" t="e">
        <f t="shared" si="296"/>
        <v>#REF!</v>
      </c>
      <c r="P1478" s="7">
        <f t="shared" si="297"/>
        <v>1</v>
      </c>
      <c r="Q1478" s="7">
        <f t="shared" si="298"/>
        <v>122</v>
      </c>
      <c r="R1478" s="5" t="e">
        <f>++COUNTIFS(#REF!,'Манзилли сотиб олиш (2)'!$F1478,#REF!,'Манзилли сотиб олиш (2)'!R$3,#REF!,'Манзилли сотиб олиш (2)'!R$2)</f>
        <v>#REF!</v>
      </c>
      <c r="S1478" s="5" t="e">
        <f>++COUNTIFS(#REF!,'Манзилли сотиб олиш (2)'!$F1478,#REF!,'Манзилли сотиб олиш (2)'!S$3,#REF!,'Манзилли сотиб олиш (2)'!S$2)</f>
        <v>#REF!</v>
      </c>
      <c r="T1478" s="5" t="e">
        <f>++COUNTIFS(#REF!,'Манзилли сотиб олиш (2)'!$F1478,#REF!,'Манзилли сотиб олиш (2)'!T$3,#REF!,'Манзилли сотиб олиш (2)'!T$2)</f>
        <v>#REF!</v>
      </c>
      <c r="U1478" s="5" t="e">
        <f>++COUNTIFS(#REF!,'Манзилли сотиб олиш (2)'!$F1478,#REF!,'Манзилли сотиб олиш (2)'!U$3,#REF!,'Манзилли сотиб олиш (2)'!U$2)</f>
        <v>#REF!</v>
      </c>
      <c r="V1478" s="5" t="e">
        <f>++COUNTIFS(#REF!,'Манзилли сотиб олиш (2)'!$F1478,#REF!,'Манзилли сотиб олиш (2)'!V$3,#REF!,'Манзилли сотиб олиш (2)'!V$2)</f>
        <v>#REF!</v>
      </c>
      <c r="W1478" s="7" t="e">
        <f t="shared" si="299"/>
        <v>#REF!</v>
      </c>
      <c r="X1478" s="7">
        <f t="shared" si="295"/>
        <v>0</v>
      </c>
      <c r="Y1478" s="7">
        <f t="shared" si="300"/>
        <v>0</v>
      </c>
      <c r="Z1478" s="7">
        <f t="shared" si="295"/>
        <v>1</v>
      </c>
      <c r="AA1478" s="7">
        <v>122</v>
      </c>
      <c r="AB1478" s="7" t="e">
        <f t="shared" si="301"/>
        <v>#REF!</v>
      </c>
      <c r="AC1478" s="7" t="e">
        <f t="shared" si="292"/>
        <v>#REF!</v>
      </c>
      <c r="AD1478" s="12" t="e">
        <f>++VLOOKUP(F1478,#REF!,3,0)</f>
        <v>#REF!</v>
      </c>
      <c r="AE1478" s="10" t="s">
        <v>630</v>
      </c>
      <c r="AF1478" s="10" t="s">
        <v>1962</v>
      </c>
      <c r="AH1478" t="s">
        <v>2963</v>
      </c>
    </row>
    <row r="1479" spans="1:34" x14ac:dyDescent="0.25">
      <c r="A1479" s="5">
        <f t="shared" si="302"/>
        <v>71</v>
      </c>
      <c r="B1479" s="22" t="s">
        <v>744</v>
      </c>
      <c r="C1479" s="6" t="s">
        <v>1801</v>
      </c>
      <c r="D1479" s="5" t="s">
        <v>786</v>
      </c>
      <c r="E1479" s="7">
        <v>80190561</v>
      </c>
      <c r="F1479" s="7">
        <v>30211943150029</v>
      </c>
      <c r="G1479" s="7" t="s">
        <v>2754</v>
      </c>
      <c r="H1479" s="14">
        <v>45078</v>
      </c>
      <c r="I1479" s="5" t="s">
        <v>1125</v>
      </c>
      <c r="J1479" s="5" t="e">
        <f>++COUNTIFS(#REF!,'Манзилли сотиб олиш (2)'!$F1479,#REF!,'Манзилли сотиб олиш (2)'!J$3,#REF!,'Манзилли сотиб олиш (2)'!J$2)</f>
        <v>#REF!</v>
      </c>
      <c r="K1479" s="5" t="e">
        <f>++COUNTIFS(#REF!,'Манзилли сотиб олиш (2)'!$F1479,#REF!,'Манзилли сотиб олиш (2)'!K$3,#REF!,'Манзилли сотиб олиш (2)'!K$2)</f>
        <v>#REF!</v>
      </c>
      <c r="L1479" s="5" t="e">
        <f>++COUNTIFS(#REF!,'Манзилли сотиб олиш (2)'!$F1479,#REF!,'Манзилли сотиб олиш (2)'!L$3,#REF!,'Манзилли сотиб олиш (2)'!L$2)</f>
        <v>#REF!</v>
      </c>
      <c r="M1479" s="5" t="e">
        <f>++COUNTIFS(#REF!,'Манзилли сотиб олиш (2)'!$F1479,#REF!,'Манзилли сотиб олиш (2)'!M$3,#REF!,'Манзилли сотиб олиш (2)'!M$2)</f>
        <v>#REF!</v>
      </c>
      <c r="N1479" s="5" t="e">
        <f>++COUNTIFS(#REF!,'Манзилли сотиб олиш (2)'!$F1479,#REF!,'Манзилли сотиб олиш (2)'!N$3,#REF!,'Манзилли сотиб олиш (2)'!N$2)</f>
        <v>#REF!</v>
      </c>
      <c r="O1479" s="7" t="e">
        <f t="shared" si="296"/>
        <v>#REF!</v>
      </c>
      <c r="P1479" s="7">
        <f t="shared" si="297"/>
        <v>1</v>
      </c>
      <c r="Q1479" s="7">
        <f t="shared" si="298"/>
        <v>154.06</v>
      </c>
      <c r="R1479" s="5" t="e">
        <f>++COUNTIFS(#REF!,'Манзилли сотиб олиш (2)'!$F1479,#REF!,'Манзилли сотиб олиш (2)'!R$3,#REF!,'Манзилли сотиб олиш (2)'!R$2)</f>
        <v>#REF!</v>
      </c>
      <c r="S1479" s="5" t="e">
        <f>++COUNTIFS(#REF!,'Манзилли сотиб олиш (2)'!$F1479,#REF!,'Манзилли сотиб олиш (2)'!S$3,#REF!,'Манзилли сотиб олиш (2)'!S$2)</f>
        <v>#REF!</v>
      </c>
      <c r="T1479" s="5" t="e">
        <f>++COUNTIFS(#REF!,'Манзилли сотиб олиш (2)'!$F1479,#REF!,'Манзилли сотиб олиш (2)'!T$3,#REF!,'Манзилли сотиб олиш (2)'!T$2)</f>
        <v>#REF!</v>
      </c>
      <c r="U1479" s="5" t="e">
        <f>++COUNTIFS(#REF!,'Манзилли сотиб олиш (2)'!$F1479,#REF!,'Манзилли сотиб олиш (2)'!U$3,#REF!,'Манзилли сотиб олиш (2)'!U$2)</f>
        <v>#REF!</v>
      </c>
      <c r="V1479" s="5" t="e">
        <f>++COUNTIFS(#REF!,'Манзилли сотиб олиш (2)'!$F1479,#REF!,'Манзилли сотиб олиш (2)'!V$3,#REF!,'Манзилли сотиб олиш (2)'!V$2)</f>
        <v>#REF!</v>
      </c>
      <c r="W1479" s="7" t="e">
        <f t="shared" si="299"/>
        <v>#REF!</v>
      </c>
      <c r="X1479" s="7">
        <f t="shared" si="295"/>
        <v>0</v>
      </c>
      <c r="Y1479" s="7">
        <f t="shared" si="300"/>
        <v>0</v>
      </c>
      <c r="Z1479" s="7">
        <f t="shared" si="295"/>
        <v>1</v>
      </c>
      <c r="AA1479" s="7">
        <v>154.06</v>
      </c>
      <c r="AB1479" s="7" t="e">
        <f t="shared" si="301"/>
        <v>#REF!</v>
      </c>
      <c r="AC1479" s="7" t="e">
        <f t="shared" si="292"/>
        <v>#REF!</v>
      </c>
      <c r="AD1479" s="12" t="e">
        <f>++VLOOKUP(F1479,#REF!,3,0)</f>
        <v>#REF!</v>
      </c>
      <c r="AE1479" s="10" t="s">
        <v>744</v>
      </c>
      <c r="AF1479" s="10" t="s">
        <v>1007</v>
      </c>
      <c r="AH1479" t="s">
        <v>2963</v>
      </c>
    </row>
    <row r="1480" spans="1:34" x14ac:dyDescent="0.25">
      <c r="A1480" s="5">
        <f t="shared" si="302"/>
        <v>72</v>
      </c>
      <c r="B1480" s="22" t="s">
        <v>744</v>
      </c>
      <c r="C1480" s="6" t="s">
        <v>1802</v>
      </c>
      <c r="D1480" s="5" t="s">
        <v>785</v>
      </c>
      <c r="E1480" s="7">
        <v>80253203</v>
      </c>
      <c r="F1480" s="7">
        <v>30707943150049</v>
      </c>
      <c r="G1480" s="7" t="s">
        <v>2755</v>
      </c>
      <c r="H1480" s="14">
        <v>45078</v>
      </c>
      <c r="I1480" s="5" t="s">
        <v>1125</v>
      </c>
      <c r="J1480" s="5" t="e">
        <f>++COUNTIFS(#REF!,'Манзилли сотиб олиш (2)'!$F1480,#REF!,'Манзилли сотиб олиш (2)'!J$3,#REF!,'Манзилли сотиб олиш (2)'!J$2)</f>
        <v>#REF!</v>
      </c>
      <c r="K1480" s="5" t="e">
        <f>++COUNTIFS(#REF!,'Манзилли сотиб олиш (2)'!$F1480,#REF!,'Манзилли сотиб олиш (2)'!K$3,#REF!,'Манзилли сотиб олиш (2)'!K$2)</f>
        <v>#REF!</v>
      </c>
      <c r="L1480" s="5" t="e">
        <f>++COUNTIFS(#REF!,'Манзилли сотиб олиш (2)'!$F1480,#REF!,'Манзилли сотиб олиш (2)'!L$3,#REF!,'Манзилли сотиб олиш (2)'!L$2)</f>
        <v>#REF!</v>
      </c>
      <c r="M1480" s="5" t="e">
        <f>++COUNTIFS(#REF!,'Манзилли сотиб олиш (2)'!$F1480,#REF!,'Манзилли сотиб олиш (2)'!M$3,#REF!,'Манзилли сотиб олиш (2)'!M$2)</f>
        <v>#REF!</v>
      </c>
      <c r="N1480" s="5" t="e">
        <f>++COUNTIFS(#REF!,'Манзилли сотиб олиш (2)'!$F1480,#REF!,'Манзилли сотиб олиш (2)'!N$3,#REF!,'Манзилли сотиб олиш (2)'!N$2)</f>
        <v>#REF!</v>
      </c>
      <c r="O1480" s="7" t="e">
        <f t="shared" si="296"/>
        <v>#REF!</v>
      </c>
      <c r="P1480" s="7">
        <f t="shared" si="297"/>
        <v>1</v>
      </c>
      <c r="Q1480" s="7">
        <f t="shared" si="298"/>
        <v>195.6</v>
      </c>
      <c r="R1480" s="5" t="e">
        <f>++COUNTIFS(#REF!,'Манзилли сотиб олиш (2)'!$F1480,#REF!,'Манзилли сотиб олиш (2)'!R$3,#REF!,'Манзилли сотиб олиш (2)'!R$2)</f>
        <v>#REF!</v>
      </c>
      <c r="S1480" s="5" t="e">
        <f>++COUNTIFS(#REF!,'Манзилли сотиб олиш (2)'!$F1480,#REF!,'Манзилли сотиб олиш (2)'!S$3,#REF!,'Манзилли сотиб олиш (2)'!S$2)</f>
        <v>#REF!</v>
      </c>
      <c r="T1480" s="5" t="e">
        <f>++COUNTIFS(#REF!,'Манзилли сотиб олиш (2)'!$F1480,#REF!,'Манзилли сотиб олиш (2)'!T$3,#REF!,'Манзилли сотиб олиш (2)'!T$2)</f>
        <v>#REF!</v>
      </c>
      <c r="U1480" s="5" t="e">
        <f>++COUNTIFS(#REF!,'Манзилли сотиб олиш (2)'!$F1480,#REF!,'Манзилли сотиб олиш (2)'!U$3,#REF!,'Манзилли сотиб олиш (2)'!U$2)</f>
        <v>#REF!</v>
      </c>
      <c r="V1480" s="5" t="e">
        <f>++COUNTIFS(#REF!,'Манзилли сотиб олиш (2)'!$F1480,#REF!,'Манзилли сотиб олиш (2)'!V$3,#REF!,'Манзилли сотиб олиш (2)'!V$2)</f>
        <v>#REF!</v>
      </c>
      <c r="W1480" s="7" t="e">
        <f t="shared" si="299"/>
        <v>#REF!</v>
      </c>
      <c r="X1480" s="7">
        <f t="shared" si="295"/>
        <v>0</v>
      </c>
      <c r="Y1480" s="7">
        <f t="shared" si="300"/>
        <v>0</v>
      </c>
      <c r="Z1480" s="7">
        <f t="shared" si="295"/>
        <v>1</v>
      </c>
      <c r="AA1480" s="7">
        <v>195.6</v>
      </c>
      <c r="AB1480" s="7" t="e">
        <f t="shared" si="301"/>
        <v>#REF!</v>
      </c>
      <c r="AC1480" s="7" t="e">
        <f t="shared" si="292"/>
        <v>#REF!</v>
      </c>
      <c r="AD1480" s="12" t="e">
        <f>++VLOOKUP(F1480,#REF!,3,0)</f>
        <v>#REF!</v>
      </c>
      <c r="AE1480" s="10" t="s">
        <v>744</v>
      </c>
      <c r="AF1480" s="10" t="s">
        <v>2941</v>
      </c>
      <c r="AH1480" t="s">
        <v>2963</v>
      </c>
    </row>
    <row r="1481" spans="1:34" x14ac:dyDescent="0.25">
      <c r="A1481" s="5">
        <f t="shared" si="302"/>
        <v>73</v>
      </c>
      <c r="B1481" s="22" t="s">
        <v>744</v>
      </c>
      <c r="C1481" s="6" t="s">
        <v>1803</v>
      </c>
      <c r="D1481" s="5" t="s">
        <v>784</v>
      </c>
      <c r="E1481" s="7">
        <v>80254648</v>
      </c>
      <c r="F1481" s="7">
        <v>31001917180032</v>
      </c>
      <c r="G1481" s="7" t="s">
        <v>2756</v>
      </c>
      <c r="H1481" s="14">
        <v>45078</v>
      </c>
      <c r="I1481" s="5" t="s">
        <v>1125</v>
      </c>
      <c r="J1481" s="5" t="e">
        <f>++COUNTIFS(#REF!,'Манзилли сотиб олиш (2)'!$F1481,#REF!,'Манзилли сотиб олиш (2)'!J$3,#REF!,'Манзилли сотиб олиш (2)'!J$2)</f>
        <v>#REF!</v>
      </c>
      <c r="K1481" s="5" t="e">
        <f>++COUNTIFS(#REF!,'Манзилли сотиб олиш (2)'!$F1481,#REF!,'Манзилли сотиб олиш (2)'!K$3,#REF!,'Манзилли сотиб олиш (2)'!K$2)</f>
        <v>#REF!</v>
      </c>
      <c r="L1481" s="5" t="e">
        <f>++COUNTIFS(#REF!,'Манзилли сотиб олиш (2)'!$F1481,#REF!,'Манзилли сотиб олиш (2)'!L$3,#REF!,'Манзилли сотиб олиш (2)'!L$2)</f>
        <v>#REF!</v>
      </c>
      <c r="M1481" s="5" t="e">
        <f>++COUNTIFS(#REF!,'Манзилли сотиб олиш (2)'!$F1481,#REF!,'Манзилли сотиб олиш (2)'!M$3,#REF!,'Манзилли сотиб олиш (2)'!M$2)</f>
        <v>#REF!</v>
      </c>
      <c r="N1481" s="5" t="e">
        <f>++COUNTIFS(#REF!,'Манзилли сотиб олиш (2)'!$F1481,#REF!,'Манзилли сотиб олиш (2)'!N$3,#REF!,'Манзилли сотиб олиш (2)'!N$2)</f>
        <v>#REF!</v>
      </c>
      <c r="O1481" s="7" t="e">
        <f t="shared" si="296"/>
        <v>#REF!</v>
      </c>
      <c r="P1481" s="7">
        <f t="shared" si="297"/>
        <v>1</v>
      </c>
      <c r="Q1481" s="7">
        <f t="shared" si="298"/>
        <v>193.33080000000001</v>
      </c>
      <c r="R1481" s="5" t="e">
        <f>++COUNTIFS(#REF!,'Манзилли сотиб олиш (2)'!$F1481,#REF!,'Манзилли сотиб олиш (2)'!R$3,#REF!,'Манзилли сотиб олиш (2)'!R$2)</f>
        <v>#REF!</v>
      </c>
      <c r="S1481" s="5" t="e">
        <f>++COUNTIFS(#REF!,'Манзилли сотиб олиш (2)'!$F1481,#REF!,'Манзилли сотиб олиш (2)'!S$3,#REF!,'Манзилли сотиб олиш (2)'!S$2)</f>
        <v>#REF!</v>
      </c>
      <c r="T1481" s="5" t="e">
        <f>++COUNTIFS(#REF!,'Манзилли сотиб олиш (2)'!$F1481,#REF!,'Манзилли сотиб олиш (2)'!T$3,#REF!,'Манзилли сотиб олиш (2)'!T$2)</f>
        <v>#REF!</v>
      </c>
      <c r="U1481" s="5" t="e">
        <f>++COUNTIFS(#REF!,'Манзилли сотиб олиш (2)'!$F1481,#REF!,'Манзилли сотиб олиш (2)'!U$3,#REF!,'Манзилли сотиб олиш (2)'!U$2)</f>
        <v>#REF!</v>
      </c>
      <c r="V1481" s="5" t="e">
        <f>++COUNTIFS(#REF!,'Манзилли сотиб олиш (2)'!$F1481,#REF!,'Манзилли сотиб олиш (2)'!V$3,#REF!,'Манзилли сотиб олиш (2)'!V$2)</f>
        <v>#REF!</v>
      </c>
      <c r="W1481" s="7" t="e">
        <f t="shared" si="299"/>
        <v>#REF!</v>
      </c>
      <c r="X1481" s="7">
        <f t="shared" si="295"/>
        <v>0</v>
      </c>
      <c r="Y1481" s="7">
        <f t="shared" si="300"/>
        <v>0</v>
      </c>
      <c r="Z1481" s="7">
        <f t="shared" si="295"/>
        <v>1</v>
      </c>
      <c r="AA1481" s="7">
        <v>193.33080000000001</v>
      </c>
      <c r="AB1481" s="7" t="e">
        <f t="shared" si="301"/>
        <v>#REF!</v>
      </c>
      <c r="AC1481" s="7" t="e">
        <f t="shared" si="292"/>
        <v>#REF!</v>
      </c>
      <c r="AD1481" s="12" t="e">
        <f>++VLOOKUP(F1481,#REF!,3,0)</f>
        <v>#REF!</v>
      </c>
      <c r="AE1481" s="10" t="s">
        <v>744</v>
      </c>
      <c r="AF1481" s="10" t="s">
        <v>1007</v>
      </c>
      <c r="AH1481" t="s">
        <v>2963</v>
      </c>
    </row>
    <row r="1482" spans="1:34" x14ac:dyDescent="0.25">
      <c r="A1482" s="5">
        <f t="shared" si="302"/>
        <v>74</v>
      </c>
      <c r="B1482" s="22" t="s">
        <v>744</v>
      </c>
      <c r="C1482" s="6" t="s">
        <v>1805</v>
      </c>
      <c r="D1482" s="5" t="s">
        <v>782</v>
      </c>
      <c r="E1482" s="7">
        <v>80281218</v>
      </c>
      <c r="F1482" s="7">
        <v>41011997140027</v>
      </c>
      <c r="G1482" s="7" t="s">
        <v>2758</v>
      </c>
      <c r="H1482" s="14">
        <v>45078</v>
      </c>
      <c r="I1482" s="5" t="s">
        <v>1125</v>
      </c>
      <c r="J1482" s="5" t="e">
        <f>++COUNTIFS(#REF!,'Манзилли сотиб олиш (2)'!$F1482,#REF!,'Манзилли сотиб олиш (2)'!J$3,#REF!,'Манзилли сотиб олиш (2)'!J$2)</f>
        <v>#REF!</v>
      </c>
      <c r="K1482" s="5" t="e">
        <f>++COUNTIFS(#REF!,'Манзилли сотиб олиш (2)'!$F1482,#REF!,'Манзилли сотиб олиш (2)'!K$3,#REF!,'Манзилли сотиб олиш (2)'!K$2)</f>
        <v>#REF!</v>
      </c>
      <c r="L1482" s="5" t="e">
        <f>++COUNTIFS(#REF!,'Манзилли сотиб олиш (2)'!$F1482,#REF!,'Манзилли сотиб олиш (2)'!L$3,#REF!,'Манзилли сотиб олиш (2)'!L$2)</f>
        <v>#REF!</v>
      </c>
      <c r="M1482" s="5" t="e">
        <f>++COUNTIFS(#REF!,'Манзилли сотиб олиш (2)'!$F1482,#REF!,'Манзилли сотиб олиш (2)'!M$3,#REF!,'Манзилли сотиб олиш (2)'!M$2)</f>
        <v>#REF!</v>
      </c>
      <c r="N1482" s="5" t="e">
        <f>++COUNTIFS(#REF!,'Манзилли сотиб олиш (2)'!$F1482,#REF!,'Манзилли сотиб олиш (2)'!N$3,#REF!,'Манзилли сотиб олиш (2)'!N$2)</f>
        <v>#REF!</v>
      </c>
      <c r="O1482" s="7" t="e">
        <f t="shared" si="296"/>
        <v>#REF!</v>
      </c>
      <c r="P1482" s="7">
        <f t="shared" si="297"/>
        <v>1</v>
      </c>
      <c r="Q1482" s="7">
        <f t="shared" si="298"/>
        <v>173</v>
      </c>
      <c r="R1482" s="5" t="e">
        <f>++COUNTIFS(#REF!,'Манзилли сотиб олиш (2)'!$F1482,#REF!,'Манзилли сотиб олиш (2)'!R$3,#REF!,'Манзилли сотиб олиш (2)'!R$2)</f>
        <v>#REF!</v>
      </c>
      <c r="S1482" s="5" t="e">
        <f>++COUNTIFS(#REF!,'Манзилли сотиб олиш (2)'!$F1482,#REF!,'Манзилли сотиб олиш (2)'!S$3,#REF!,'Манзилли сотиб олиш (2)'!S$2)</f>
        <v>#REF!</v>
      </c>
      <c r="T1482" s="5" t="e">
        <f>++COUNTIFS(#REF!,'Манзилли сотиб олиш (2)'!$F1482,#REF!,'Манзилли сотиб олиш (2)'!T$3,#REF!,'Манзилли сотиб олиш (2)'!T$2)</f>
        <v>#REF!</v>
      </c>
      <c r="U1482" s="5" t="e">
        <f>++COUNTIFS(#REF!,'Манзилли сотиб олиш (2)'!$F1482,#REF!,'Манзилли сотиб олиш (2)'!U$3,#REF!,'Манзилли сотиб олиш (2)'!U$2)</f>
        <v>#REF!</v>
      </c>
      <c r="V1482" s="5" t="e">
        <f>++COUNTIFS(#REF!,'Манзилли сотиб олиш (2)'!$F1482,#REF!,'Манзилли сотиб олиш (2)'!V$3,#REF!,'Манзилли сотиб олиш (2)'!V$2)</f>
        <v>#REF!</v>
      </c>
      <c r="W1482" s="7" t="e">
        <f t="shared" si="299"/>
        <v>#REF!</v>
      </c>
      <c r="X1482" s="7">
        <f t="shared" si="295"/>
        <v>0</v>
      </c>
      <c r="Y1482" s="7">
        <f t="shared" si="300"/>
        <v>0</v>
      </c>
      <c r="Z1482" s="7">
        <f t="shared" si="295"/>
        <v>1</v>
      </c>
      <c r="AA1482" s="7">
        <v>173</v>
      </c>
      <c r="AB1482" s="7" t="e">
        <f t="shared" si="301"/>
        <v>#REF!</v>
      </c>
      <c r="AC1482" s="7" t="e">
        <f t="shared" si="292"/>
        <v>#REF!</v>
      </c>
      <c r="AD1482" s="12" t="e">
        <f>++VLOOKUP(F1482,#REF!,3,0)</f>
        <v>#REF!</v>
      </c>
      <c r="AE1482" s="10" t="s">
        <v>453</v>
      </c>
      <c r="AF1482" s="10" t="s">
        <v>2936</v>
      </c>
      <c r="AH1482" t="s">
        <v>2963</v>
      </c>
    </row>
    <row r="1483" spans="1:34" x14ac:dyDescent="0.25">
      <c r="A1483" s="5">
        <f t="shared" si="302"/>
        <v>75</v>
      </c>
      <c r="B1483" s="22" t="s">
        <v>744</v>
      </c>
      <c r="C1483" s="6" t="s">
        <v>1806</v>
      </c>
      <c r="D1483" s="5" t="s">
        <v>781</v>
      </c>
      <c r="E1483" s="7">
        <v>80310007</v>
      </c>
      <c r="F1483" s="7">
        <v>41401893150059</v>
      </c>
      <c r="G1483" s="7" t="s">
        <v>2759</v>
      </c>
      <c r="H1483" s="14">
        <v>45078</v>
      </c>
      <c r="I1483" s="5" t="s">
        <v>1125</v>
      </c>
      <c r="J1483" s="5" t="e">
        <f>++COUNTIFS(#REF!,'Манзилли сотиб олиш (2)'!$F1483,#REF!,'Манзилли сотиб олиш (2)'!J$3,#REF!,'Манзилли сотиб олиш (2)'!J$2)</f>
        <v>#REF!</v>
      </c>
      <c r="K1483" s="5" t="e">
        <f>++COUNTIFS(#REF!,'Манзилли сотиб олиш (2)'!$F1483,#REF!,'Манзилли сотиб олиш (2)'!K$3,#REF!,'Манзилли сотиб олиш (2)'!K$2)</f>
        <v>#REF!</v>
      </c>
      <c r="L1483" s="5" t="e">
        <f>++COUNTIFS(#REF!,'Манзилли сотиб олиш (2)'!$F1483,#REF!,'Манзилли сотиб олиш (2)'!L$3,#REF!,'Манзилли сотиб олиш (2)'!L$2)</f>
        <v>#REF!</v>
      </c>
      <c r="M1483" s="5" t="e">
        <f>++COUNTIFS(#REF!,'Манзилли сотиб олиш (2)'!$F1483,#REF!,'Манзилли сотиб олиш (2)'!M$3,#REF!,'Манзилли сотиб олиш (2)'!M$2)</f>
        <v>#REF!</v>
      </c>
      <c r="N1483" s="5" t="e">
        <f>++COUNTIFS(#REF!,'Манзилли сотиб олиш (2)'!$F1483,#REF!,'Манзилли сотиб олиш (2)'!N$3,#REF!,'Манзилли сотиб олиш (2)'!N$2)</f>
        <v>#REF!</v>
      </c>
      <c r="O1483" s="7" t="e">
        <f t="shared" si="296"/>
        <v>#REF!</v>
      </c>
      <c r="P1483" s="7">
        <f t="shared" si="297"/>
        <v>1</v>
      </c>
      <c r="Q1483" s="7">
        <f t="shared" si="298"/>
        <v>140.30000000000001</v>
      </c>
      <c r="R1483" s="5" t="e">
        <f>++COUNTIFS(#REF!,'Манзилли сотиб олиш (2)'!$F1483,#REF!,'Манзилли сотиб олиш (2)'!R$3,#REF!,'Манзилли сотиб олиш (2)'!R$2)</f>
        <v>#REF!</v>
      </c>
      <c r="S1483" s="5" t="e">
        <f>++COUNTIFS(#REF!,'Манзилли сотиб олиш (2)'!$F1483,#REF!,'Манзилли сотиб олиш (2)'!S$3,#REF!,'Манзилли сотиб олиш (2)'!S$2)</f>
        <v>#REF!</v>
      </c>
      <c r="T1483" s="5" t="e">
        <f>++COUNTIFS(#REF!,'Манзилли сотиб олиш (2)'!$F1483,#REF!,'Манзилли сотиб олиш (2)'!T$3,#REF!,'Манзилли сотиб олиш (2)'!T$2)</f>
        <v>#REF!</v>
      </c>
      <c r="U1483" s="5" t="e">
        <f>++COUNTIFS(#REF!,'Манзилли сотиб олиш (2)'!$F1483,#REF!,'Манзилли сотиб олиш (2)'!U$3,#REF!,'Манзилли сотиб олиш (2)'!U$2)</f>
        <v>#REF!</v>
      </c>
      <c r="V1483" s="5" t="e">
        <f>++COUNTIFS(#REF!,'Манзилли сотиб олиш (2)'!$F1483,#REF!,'Манзилли сотиб олиш (2)'!V$3,#REF!,'Манзилли сотиб олиш (2)'!V$2)</f>
        <v>#REF!</v>
      </c>
      <c r="W1483" s="7" t="e">
        <f t="shared" si="299"/>
        <v>#REF!</v>
      </c>
      <c r="X1483" s="7">
        <f t="shared" si="295"/>
        <v>0</v>
      </c>
      <c r="Y1483" s="7">
        <f t="shared" si="300"/>
        <v>0</v>
      </c>
      <c r="Z1483" s="7">
        <f t="shared" si="295"/>
        <v>1</v>
      </c>
      <c r="AA1483" s="7">
        <v>140.30000000000001</v>
      </c>
      <c r="AB1483" s="7" t="e">
        <f t="shared" si="301"/>
        <v>#REF!</v>
      </c>
      <c r="AC1483" s="7" t="e">
        <f t="shared" si="292"/>
        <v>#REF!</v>
      </c>
      <c r="AD1483" s="12" t="e">
        <f>++VLOOKUP(F1483,#REF!,3,0)</f>
        <v>#REF!</v>
      </c>
      <c r="AE1483" s="10" t="s">
        <v>744</v>
      </c>
      <c r="AF1483" s="10" t="s">
        <v>999</v>
      </c>
      <c r="AH1483" t="s">
        <v>2963</v>
      </c>
    </row>
    <row r="1484" spans="1:34" x14ac:dyDescent="0.25">
      <c r="A1484" s="5">
        <f t="shared" si="302"/>
        <v>76</v>
      </c>
      <c r="B1484" s="22" t="s">
        <v>744</v>
      </c>
      <c r="C1484" s="6" t="s">
        <v>1807</v>
      </c>
      <c r="D1484" s="5" t="s">
        <v>780</v>
      </c>
      <c r="E1484" s="7">
        <v>79944916</v>
      </c>
      <c r="F1484" s="7">
        <v>42605917180016</v>
      </c>
      <c r="G1484" s="7" t="s">
        <v>2760</v>
      </c>
      <c r="H1484" s="14">
        <v>45078</v>
      </c>
      <c r="I1484" s="5" t="s">
        <v>1125</v>
      </c>
      <c r="J1484" s="5" t="e">
        <f>++COUNTIFS(#REF!,'Манзилли сотиб олиш (2)'!$F1484,#REF!,'Манзилли сотиб олиш (2)'!J$3,#REF!,'Манзилли сотиб олиш (2)'!J$2)</f>
        <v>#REF!</v>
      </c>
      <c r="K1484" s="5" t="e">
        <f>++COUNTIFS(#REF!,'Манзилли сотиб олиш (2)'!$F1484,#REF!,'Манзилли сотиб олиш (2)'!K$3,#REF!,'Манзилли сотиб олиш (2)'!K$2)</f>
        <v>#REF!</v>
      </c>
      <c r="L1484" s="5" t="e">
        <f>++COUNTIFS(#REF!,'Манзилли сотиб олиш (2)'!$F1484,#REF!,'Манзилли сотиб олиш (2)'!L$3,#REF!,'Манзилли сотиб олиш (2)'!L$2)</f>
        <v>#REF!</v>
      </c>
      <c r="M1484" s="5" t="e">
        <f>++COUNTIFS(#REF!,'Манзилли сотиб олиш (2)'!$F1484,#REF!,'Манзилли сотиб олиш (2)'!M$3,#REF!,'Манзилли сотиб олиш (2)'!M$2)</f>
        <v>#REF!</v>
      </c>
      <c r="N1484" s="5" t="e">
        <f>++COUNTIFS(#REF!,'Манзилли сотиб олиш (2)'!$F1484,#REF!,'Манзилли сотиб олиш (2)'!N$3,#REF!,'Манзилли сотиб олиш (2)'!N$2)</f>
        <v>#REF!</v>
      </c>
      <c r="O1484" s="7" t="e">
        <f t="shared" si="296"/>
        <v>#REF!</v>
      </c>
      <c r="P1484" s="7">
        <f t="shared" si="297"/>
        <v>1</v>
      </c>
      <c r="Q1484" s="7">
        <f t="shared" si="298"/>
        <v>120.4</v>
      </c>
      <c r="R1484" s="5" t="e">
        <f>++COUNTIFS(#REF!,'Манзилли сотиб олиш (2)'!$F1484,#REF!,'Манзилли сотиб олиш (2)'!R$3,#REF!,'Манзилли сотиб олиш (2)'!R$2)</f>
        <v>#REF!</v>
      </c>
      <c r="S1484" s="5" t="e">
        <f>++COUNTIFS(#REF!,'Манзилли сотиб олиш (2)'!$F1484,#REF!,'Манзилли сотиб олиш (2)'!S$3,#REF!,'Манзилли сотиб олиш (2)'!S$2)</f>
        <v>#REF!</v>
      </c>
      <c r="T1484" s="5" t="e">
        <f>++COUNTIFS(#REF!,'Манзилли сотиб олиш (2)'!$F1484,#REF!,'Манзилли сотиб олиш (2)'!T$3,#REF!,'Манзилли сотиб олиш (2)'!T$2)</f>
        <v>#REF!</v>
      </c>
      <c r="U1484" s="5" t="e">
        <f>++COUNTIFS(#REF!,'Манзилли сотиб олиш (2)'!$F1484,#REF!,'Манзилли сотиб олиш (2)'!U$3,#REF!,'Манзилли сотиб олиш (2)'!U$2)</f>
        <v>#REF!</v>
      </c>
      <c r="V1484" s="5" t="e">
        <f>++COUNTIFS(#REF!,'Манзилли сотиб олиш (2)'!$F1484,#REF!,'Манзилли сотиб олиш (2)'!V$3,#REF!,'Манзилли сотиб олиш (2)'!V$2)</f>
        <v>#REF!</v>
      </c>
      <c r="W1484" s="7" t="e">
        <f t="shared" si="299"/>
        <v>#REF!</v>
      </c>
      <c r="X1484" s="7">
        <f t="shared" si="295"/>
        <v>0</v>
      </c>
      <c r="Y1484" s="7">
        <f t="shared" si="300"/>
        <v>0</v>
      </c>
      <c r="Z1484" s="7">
        <f t="shared" si="295"/>
        <v>1</v>
      </c>
      <c r="AA1484" s="7">
        <v>120.4</v>
      </c>
      <c r="AB1484" s="7" t="e">
        <f t="shared" si="301"/>
        <v>#REF!</v>
      </c>
      <c r="AC1484" s="7" t="e">
        <f t="shared" si="292"/>
        <v>#REF!</v>
      </c>
      <c r="AD1484" s="12" t="e">
        <f>++VLOOKUP(F1484,#REF!,3,0)</f>
        <v>#REF!</v>
      </c>
      <c r="AE1484" s="10" t="s">
        <v>744</v>
      </c>
      <c r="AF1484" s="10" t="s">
        <v>999</v>
      </c>
      <c r="AH1484" t="s">
        <v>2963</v>
      </c>
    </row>
    <row r="1485" spans="1:34" x14ac:dyDescent="0.25">
      <c r="A1485" s="5">
        <f t="shared" si="302"/>
        <v>77</v>
      </c>
      <c r="B1485" s="22" t="s">
        <v>744</v>
      </c>
      <c r="C1485" s="6" t="s">
        <v>1808</v>
      </c>
      <c r="D1485" s="5" t="s">
        <v>779</v>
      </c>
      <c r="E1485" s="7">
        <v>80353168</v>
      </c>
      <c r="F1485" s="7">
        <v>42808883150029</v>
      </c>
      <c r="G1485" s="7" t="s">
        <v>2761</v>
      </c>
      <c r="H1485" s="14">
        <v>45078</v>
      </c>
      <c r="I1485" s="5" t="s">
        <v>1126</v>
      </c>
      <c r="J1485" s="5" t="e">
        <f>++COUNTIFS(#REF!,'Манзилли сотиб олиш (2)'!$F1485,#REF!,'Манзилли сотиб олиш (2)'!J$3,#REF!,'Манзилли сотиб олиш (2)'!J$2)</f>
        <v>#REF!</v>
      </c>
      <c r="K1485" s="5" t="e">
        <f>++COUNTIFS(#REF!,'Манзилли сотиб олиш (2)'!$F1485,#REF!,'Манзилли сотиб олиш (2)'!K$3,#REF!,'Манзилли сотиб олиш (2)'!K$2)</f>
        <v>#REF!</v>
      </c>
      <c r="L1485" s="5" t="e">
        <f>++COUNTIFS(#REF!,'Манзилли сотиб олиш (2)'!$F1485,#REF!,'Манзилли сотиб олиш (2)'!L$3,#REF!,'Манзилли сотиб олиш (2)'!L$2)</f>
        <v>#REF!</v>
      </c>
      <c r="M1485" s="5" t="e">
        <f>++COUNTIFS(#REF!,'Манзилли сотиб олиш (2)'!$F1485,#REF!,'Манзилли сотиб олиш (2)'!M$3,#REF!,'Манзилли сотиб олиш (2)'!M$2)</f>
        <v>#REF!</v>
      </c>
      <c r="N1485" s="5" t="e">
        <f>++COUNTIFS(#REF!,'Манзилли сотиб олиш (2)'!$F1485,#REF!,'Манзилли сотиб олиш (2)'!N$3,#REF!,'Манзилли сотиб олиш (2)'!N$2)</f>
        <v>#REF!</v>
      </c>
      <c r="O1485" s="7" t="e">
        <f t="shared" si="296"/>
        <v>#REF!</v>
      </c>
      <c r="P1485" s="7">
        <f t="shared" si="297"/>
        <v>0</v>
      </c>
      <c r="Q1485" s="7">
        <f t="shared" si="298"/>
        <v>0</v>
      </c>
      <c r="R1485" s="5" t="e">
        <f>++COUNTIFS(#REF!,'Манзилли сотиб олиш (2)'!$F1485,#REF!,'Манзилли сотиб олиш (2)'!R$3,#REF!,'Манзилли сотиб олиш (2)'!R$2)</f>
        <v>#REF!</v>
      </c>
      <c r="S1485" s="5" t="e">
        <f>++COUNTIFS(#REF!,'Манзилли сотиб олиш (2)'!$F1485,#REF!,'Манзилли сотиб олиш (2)'!S$3,#REF!,'Манзилли сотиб олиш (2)'!S$2)</f>
        <v>#REF!</v>
      </c>
      <c r="T1485" s="5" t="e">
        <f>++COUNTIFS(#REF!,'Манзилли сотиб олиш (2)'!$F1485,#REF!,'Манзилли сотиб олиш (2)'!T$3,#REF!,'Манзилли сотиб олиш (2)'!T$2)</f>
        <v>#REF!</v>
      </c>
      <c r="U1485" s="5" t="e">
        <f>++COUNTIFS(#REF!,'Манзилли сотиб олиш (2)'!$F1485,#REF!,'Манзилли сотиб олиш (2)'!U$3,#REF!,'Манзилли сотиб олиш (2)'!U$2)</f>
        <v>#REF!</v>
      </c>
      <c r="V1485" s="5" t="e">
        <f>++COUNTIFS(#REF!,'Манзилли сотиб олиш (2)'!$F1485,#REF!,'Манзилли сотиб олиш (2)'!V$3,#REF!,'Манзилли сотиб олиш (2)'!V$2)</f>
        <v>#REF!</v>
      </c>
      <c r="W1485" s="7" t="e">
        <f t="shared" si="299"/>
        <v>#REF!</v>
      </c>
      <c r="X1485" s="7">
        <f t="shared" si="295"/>
        <v>1</v>
      </c>
      <c r="Y1485" s="7">
        <f t="shared" si="300"/>
        <v>158</v>
      </c>
      <c r="Z1485" s="7">
        <f t="shared" si="295"/>
        <v>1</v>
      </c>
      <c r="AA1485" s="7">
        <v>158</v>
      </c>
      <c r="AB1485" s="7" t="e">
        <f t="shared" si="301"/>
        <v>#REF!</v>
      </c>
      <c r="AC1485" s="7" t="e">
        <f t="shared" si="292"/>
        <v>#REF!</v>
      </c>
      <c r="AD1485" s="12" t="e">
        <f>++VLOOKUP(F1485,#REF!,3,0)</f>
        <v>#REF!</v>
      </c>
      <c r="AE1485" s="10" t="s">
        <v>744</v>
      </c>
      <c r="AF1485" s="10" t="s">
        <v>1969</v>
      </c>
      <c r="AH1485" t="s">
        <v>2963</v>
      </c>
    </row>
    <row r="1486" spans="1:34" x14ac:dyDescent="0.25">
      <c r="A1486" s="5">
        <f t="shared" si="302"/>
        <v>78</v>
      </c>
      <c r="B1486" s="22" t="s">
        <v>744</v>
      </c>
      <c r="C1486" s="6" t="s">
        <v>1809</v>
      </c>
      <c r="D1486" s="5" t="s">
        <v>778</v>
      </c>
      <c r="E1486" s="7">
        <v>80355214</v>
      </c>
      <c r="F1486" s="7">
        <v>30412917180019</v>
      </c>
      <c r="G1486" s="7" t="s">
        <v>2762</v>
      </c>
      <c r="H1486" s="14">
        <v>45078</v>
      </c>
      <c r="I1486" s="5" t="s">
        <v>1126</v>
      </c>
      <c r="J1486" s="5" t="e">
        <f>++COUNTIFS(#REF!,'Манзилли сотиб олиш (2)'!$F1486,#REF!,'Манзилли сотиб олиш (2)'!J$3,#REF!,'Манзилли сотиб олиш (2)'!J$2)</f>
        <v>#REF!</v>
      </c>
      <c r="K1486" s="5" t="e">
        <f>++COUNTIFS(#REF!,'Манзилли сотиб олиш (2)'!$F1486,#REF!,'Манзилли сотиб олиш (2)'!K$3,#REF!,'Манзилли сотиб олиш (2)'!K$2)</f>
        <v>#REF!</v>
      </c>
      <c r="L1486" s="5" t="e">
        <f>++COUNTIFS(#REF!,'Манзилли сотиб олиш (2)'!$F1486,#REF!,'Манзилли сотиб олиш (2)'!L$3,#REF!,'Манзилли сотиб олиш (2)'!L$2)</f>
        <v>#REF!</v>
      </c>
      <c r="M1486" s="5" t="e">
        <f>++COUNTIFS(#REF!,'Манзилли сотиб олиш (2)'!$F1486,#REF!,'Манзилли сотиб олиш (2)'!M$3,#REF!,'Манзилли сотиб олиш (2)'!M$2)</f>
        <v>#REF!</v>
      </c>
      <c r="N1486" s="5" t="e">
        <f>++COUNTIFS(#REF!,'Манзилли сотиб олиш (2)'!$F1486,#REF!,'Манзилли сотиб олиш (2)'!N$3,#REF!,'Манзилли сотиб олиш (2)'!N$2)</f>
        <v>#REF!</v>
      </c>
      <c r="O1486" s="7" t="e">
        <f t="shared" si="296"/>
        <v>#REF!</v>
      </c>
      <c r="P1486" s="7">
        <f t="shared" si="297"/>
        <v>0</v>
      </c>
      <c r="Q1486" s="7">
        <f t="shared" si="298"/>
        <v>0</v>
      </c>
      <c r="R1486" s="5" t="e">
        <f>++COUNTIFS(#REF!,'Манзилли сотиб олиш (2)'!$F1486,#REF!,'Манзилли сотиб олиш (2)'!R$3,#REF!,'Манзилли сотиб олиш (2)'!R$2)</f>
        <v>#REF!</v>
      </c>
      <c r="S1486" s="5" t="e">
        <f>++COUNTIFS(#REF!,'Манзилли сотиб олиш (2)'!$F1486,#REF!,'Манзилли сотиб олиш (2)'!S$3,#REF!,'Манзилли сотиб олиш (2)'!S$2)</f>
        <v>#REF!</v>
      </c>
      <c r="T1486" s="5" t="e">
        <f>++COUNTIFS(#REF!,'Манзилли сотиб олиш (2)'!$F1486,#REF!,'Манзилли сотиб олиш (2)'!T$3,#REF!,'Манзилли сотиб олиш (2)'!T$2)</f>
        <v>#REF!</v>
      </c>
      <c r="U1486" s="5" t="e">
        <f>++COUNTIFS(#REF!,'Манзилли сотиб олиш (2)'!$F1486,#REF!,'Манзилли сотиб олиш (2)'!U$3,#REF!,'Манзилли сотиб олиш (2)'!U$2)</f>
        <v>#REF!</v>
      </c>
      <c r="V1486" s="5" t="e">
        <f>++COUNTIFS(#REF!,'Манзилли сотиб олиш (2)'!$F1486,#REF!,'Манзилли сотиб олиш (2)'!V$3,#REF!,'Манзилли сотиб олиш (2)'!V$2)</f>
        <v>#REF!</v>
      </c>
      <c r="W1486" s="7" t="e">
        <f t="shared" si="299"/>
        <v>#REF!</v>
      </c>
      <c r="X1486" s="7">
        <f t="shared" si="295"/>
        <v>1</v>
      </c>
      <c r="Y1486" s="7">
        <f t="shared" si="300"/>
        <v>272</v>
      </c>
      <c r="Z1486" s="7">
        <f t="shared" si="295"/>
        <v>1</v>
      </c>
      <c r="AA1486" s="7">
        <v>272</v>
      </c>
      <c r="AB1486" s="7" t="e">
        <f t="shared" si="301"/>
        <v>#REF!</v>
      </c>
      <c r="AC1486" s="7" t="e">
        <f t="shared" si="292"/>
        <v>#REF!</v>
      </c>
      <c r="AD1486" s="12" t="e">
        <f>++VLOOKUP(F1486,#REF!,3,0)</f>
        <v>#REF!</v>
      </c>
      <c r="AE1486" s="10" t="s">
        <v>744</v>
      </c>
      <c r="AF1486" s="10" t="s">
        <v>2929</v>
      </c>
      <c r="AH1486" t="s">
        <v>2963</v>
      </c>
    </row>
    <row r="1487" spans="1:34" x14ac:dyDescent="0.25">
      <c r="A1487" s="5">
        <f t="shared" si="302"/>
        <v>79</v>
      </c>
      <c r="B1487" s="22" t="s">
        <v>744</v>
      </c>
      <c r="C1487" s="6" t="s">
        <v>1810</v>
      </c>
      <c r="D1487" s="5" t="s">
        <v>777</v>
      </c>
      <c r="E1487" s="7">
        <v>80364381</v>
      </c>
      <c r="F1487" s="7">
        <v>40412927180013</v>
      </c>
      <c r="G1487" s="7" t="s">
        <v>2763</v>
      </c>
      <c r="H1487" s="14">
        <v>45078</v>
      </c>
      <c r="I1487" s="5" t="s">
        <v>1126</v>
      </c>
      <c r="J1487" s="5" t="e">
        <f>++COUNTIFS(#REF!,'Манзилли сотиб олиш (2)'!$F1487,#REF!,'Манзилли сотиб олиш (2)'!J$3,#REF!,'Манзилли сотиб олиш (2)'!J$2)</f>
        <v>#REF!</v>
      </c>
      <c r="K1487" s="5" t="e">
        <f>++COUNTIFS(#REF!,'Манзилли сотиб олиш (2)'!$F1487,#REF!,'Манзилли сотиб олиш (2)'!K$3,#REF!,'Манзилли сотиб олиш (2)'!K$2)</f>
        <v>#REF!</v>
      </c>
      <c r="L1487" s="5" t="e">
        <f>++COUNTIFS(#REF!,'Манзилли сотиб олиш (2)'!$F1487,#REF!,'Манзилли сотиб олиш (2)'!L$3,#REF!,'Манзилли сотиб олиш (2)'!L$2)</f>
        <v>#REF!</v>
      </c>
      <c r="M1487" s="5" t="e">
        <f>++COUNTIFS(#REF!,'Манзилли сотиб олиш (2)'!$F1487,#REF!,'Манзилли сотиб олиш (2)'!M$3,#REF!,'Манзилли сотиб олиш (2)'!M$2)</f>
        <v>#REF!</v>
      </c>
      <c r="N1487" s="5" t="e">
        <f>++COUNTIFS(#REF!,'Манзилли сотиб олиш (2)'!$F1487,#REF!,'Манзилли сотиб олиш (2)'!N$3,#REF!,'Манзилли сотиб олиш (2)'!N$2)</f>
        <v>#REF!</v>
      </c>
      <c r="O1487" s="7" t="e">
        <f t="shared" si="296"/>
        <v>#REF!</v>
      </c>
      <c r="P1487" s="7">
        <f t="shared" si="297"/>
        <v>0</v>
      </c>
      <c r="Q1487" s="7">
        <f t="shared" si="298"/>
        <v>0</v>
      </c>
      <c r="R1487" s="5" t="e">
        <f>++COUNTIFS(#REF!,'Манзилли сотиб олиш (2)'!$F1487,#REF!,'Манзилли сотиб олиш (2)'!R$3,#REF!,'Манзилли сотиб олиш (2)'!R$2)</f>
        <v>#REF!</v>
      </c>
      <c r="S1487" s="5" t="e">
        <f>++COUNTIFS(#REF!,'Манзилли сотиб олиш (2)'!$F1487,#REF!,'Манзилли сотиб олиш (2)'!S$3,#REF!,'Манзилли сотиб олиш (2)'!S$2)</f>
        <v>#REF!</v>
      </c>
      <c r="T1487" s="5" t="e">
        <f>++COUNTIFS(#REF!,'Манзилли сотиб олиш (2)'!$F1487,#REF!,'Манзилли сотиб олиш (2)'!T$3,#REF!,'Манзилли сотиб олиш (2)'!T$2)</f>
        <v>#REF!</v>
      </c>
      <c r="U1487" s="5" t="e">
        <f>++COUNTIFS(#REF!,'Манзилли сотиб олиш (2)'!$F1487,#REF!,'Манзилли сотиб олиш (2)'!U$3,#REF!,'Манзилли сотиб олиш (2)'!U$2)</f>
        <v>#REF!</v>
      </c>
      <c r="V1487" s="5" t="e">
        <f>++COUNTIFS(#REF!,'Манзилли сотиб олиш (2)'!$F1487,#REF!,'Манзилли сотиб олиш (2)'!V$3,#REF!,'Манзилли сотиб олиш (2)'!V$2)</f>
        <v>#REF!</v>
      </c>
      <c r="W1487" s="7" t="e">
        <f t="shared" si="299"/>
        <v>#REF!</v>
      </c>
      <c r="X1487" s="7">
        <f t="shared" si="295"/>
        <v>1</v>
      </c>
      <c r="Y1487" s="7">
        <f t="shared" si="300"/>
        <v>142</v>
      </c>
      <c r="Z1487" s="7">
        <f t="shared" si="295"/>
        <v>1</v>
      </c>
      <c r="AA1487" s="7">
        <v>142</v>
      </c>
      <c r="AB1487" s="7" t="e">
        <f t="shared" si="301"/>
        <v>#REF!</v>
      </c>
      <c r="AC1487" s="7" t="e">
        <f t="shared" si="292"/>
        <v>#REF!</v>
      </c>
      <c r="AD1487" s="12" t="e">
        <f>++VLOOKUP(F1487,#REF!,3,0)</f>
        <v>#REF!</v>
      </c>
      <c r="AE1487" s="10" t="s">
        <v>744</v>
      </c>
      <c r="AF1487" s="10" t="s">
        <v>1012</v>
      </c>
      <c r="AH1487" t="s">
        <v>2963</v>
      </c>
    </row>
    <row r="1488" spans="1:34" x14ac:dyDescent="0.25">
      <c r="A1488" s="5">
        <f t="shared" si="302"/>
        <v>80</v>
      </c>
      <c r="B1488" s="22" t="s">
        <v>744</v>
      </c>
      <c r="C1488" s="6" t="s">
        <v>1812</v>
      </c>
      <c r="D1488" s="5" t="s">
        <v>775</v>
      </c>
      <c r="E1488" s="7">
        <v>80385278</v>
      </c>
      <c r="F1488" s="7">
        <v>31304953150039</v>
      </c>
      <c r="G1488" s="7" t="s">
        <v>2765</v>
      </c>
      <c r="H1488" s="14">
        <v>45078</v>
      </c>
      <c r="I1488" s="5" t="s">
        <v>1126</v>
      </c>
      <c r="J1488" s="5" t="e">
        <f>++COUNTIFS(#REF!,'Манзилли сотиб олиш (2)'!$F1488,#REF!,'Манзилли сотиб олиш (2)'!J$3,#REF!,'Манзилли сотиб олиш (2)'!J$2)</f>
        <v>#REF!</v>
      </c>
      <c r="K1488" s="5" t="e">
        <f>++COUNTIFS(#REF!,'Манзилли сотиб олиш (2)'!$F1488,#REF!,'Манзилли сотиб олиш (2)'!K$3,#REF!,'Манзилли сотиб олиш (2)'!K$2)</f>
        <v>#REF!</v>
      </c>
      <c r="L1488" s="5" t="e">
        <f>++COUNTIFS(#REF!,'Манзилли сотиб олиш (2)'!$F1488,#REF!,'Манзилли сотиб олиш (2)'!L$3,#REF!,'Манзилли сотиб олиш (2)'!L$2)</f>
        <v>#REF!</v>
      </c>
      <c r="M1488" s="5" t="e">
        <f>++COUNTIFS(#REF!,'Манзилли сотиб олиш (2)'!$F1488,#REF!,'Манзилли сотиб олиш (2)'!M$3,#REF!,'Манзилли сотиб олиш (2)'!M$2)</f>
        <v>#REF!</v>
      </c>
      <c r="N1488" s="5" t="e">
        <f>++COUNTIFS(#REF!,'Манзилли сотиб олиш (2)'!$F1488,#REF!,'Манзилли сотиб олиш (2)'!N$3,#REF!,'Манзилли сотиб олиш (2)'!N$2)</f>
        <v>#REF!</v>
      </c>
      <c r="O1488" s="7" t="e">
        <f t="shared" si="296"/>
        <v>#REF!</v>
      </c>
      <c r="P1488" s="7">
        <f t="shared" si="297"/>
        <v>0</v>
      </c>
      <c r="Q1488" s="7">
        <f t="shared" si="298"/>
        <v>0</v>
      </c>
      <c r="R1488" s="5" t="e">
        <f>++COUNTIFS(#REF!,'Манзилли сотиб олиш (2)'!$F1488,#REF!,'Манзилли сотиб олиш (2)'!R$3,#REF!,'Манзилли сотиб олиш (2)'!R$2)</f>
        <v>#REF!</v>
      </c>
      <c r="S1488" s="5" t="e">
        <f>++COUNTIFS(#REF!,'Манзилли сотиб олиш (2)'!$F1488,#REF!,'Манзилли сотиб олиш (2)'!S$3,#REF!,'Манзилли сотиб олиш (2)'!S$2)</f>
        <v>#REF!</v>
      </c>
      <c r="T1488" s="5" t="e">
        <f>++COUNTIFS(#REF!,'Манзилли сотиб олиш (2)'!$F1488,#REF!,'Манзилли сотиб олиш (2)'!T$3,#REF!,'Манзилли сотиб олиш (2)'!T$2)</f>
        <v>#REF!</v>
      </c>
      <c r="U1488" s="5" t="e">
        <f>++COUNTIFS(#REF!,'Манзилли сотиб олиш (2)'!$F1488,#REF!,'Манзилли сотиб олиш (2)'!U$3,#REF!,'Манзилли сотиб олиш (2)'!U$2)</f>
        <v>#REF!</v>
      </c>
      <c r="V1488" s="5" t="e">
        <f>++COUNTIFS(#REF!,'Манзилли сотиб олиш (2)'!$F1488,#REF!,'Манзилли сотиб олиш (2)'!V$3,#REF!,'Манзилли сотиб олиш (2)'!V$2)</f>
        <v>#REF!</v>
      </c>
      <c r="W1488" s="7" t="e">
        <f t="shared" si="299"/>
        <v>#REF!</v>
      </c>
      <c r="X1488" s="7">
        <f t="shared" si="295"/>
        <v>1</v>
      </c>
      <c r="Y1488" s="7">
        <f t="shared" si="300"/>
        <v>151</v>
      </c>
      <c r="Z1488" s="7">
        <f t="shared" si="295"/>
        <v>1</v>
      </c>
      <c r="AA1488" s="7">
        <v>151</v>
      </c>
      <c r="AB1488" s="7" t="e">
        <f t="shared" si="301"/>
        <v>#REF!</v>
      </c>
      <c r="AC1488" s="7" t="e">
        <f t="shared" si="292"/>
        <v>#REF!</v>
      </c>
      <c r="AD1488" s="12" t="e">
        <f>++VLOOKUP(F1488,#REF!,3,0)</f>
        <v>#REF!</v>
      </c>
      <c r="AE1488" s="10" t="s">
        <v>744</v>
      </c>
      <c r="AF1488" s="10" t="s">
        <v>1968</v>
      </c>
      <c r="AH1488" t="s">
        <v>2963</v>
      </c>
    </row>
    <row r="1489" spans="1:34" x14ac:dyDescent="0.25">
      <c r="A1489" s="5">
        <f t="shared" si="302"/>
        <v>81</v>
      </c>
      <c r="B1489" s="22" t="s">
        <v>744</v>
      </c>
      <c r="C1489" s="6" t="s">
        <v>1813</v>
      </c>
      <c r="D1489" s="5" t="s">
        <v>774</v>
      </c>
      <c r="E1489" s="7">
        <v>80452749</v>
      </c>
      <c r="F1489" s="7">
        <v>30703923150012</v>
      </c>
      <c r="G1489" s="7" t="s">
        <v>2767</v>
      </c>
      <c r="H1489" s="14">
        <v>45078</v>
      </c>
      <c r="I1489" s="5" t="s">
        <v>1126</v>
      </c>
      <c r="J1489" s="5" t="e">
        <f>++COUNTIFS(#REF!,'Манзилли сотиб олиш (2)'!$F1489,#REF!,'Манзилли сотиб олиш (2)'!J$3,#REF!,'Манзилли сотиб олиш (2)'!J$2)</f>
        <v>#REF!</v>
      </c>
      <c r="K1489" s="5" t="e">
        <f>++COUNTIFS(#REF!,'Манзилли сотиб олиш (2)'!$F1489,#REF!,'Манзилли сотиб олиш (2)'!K$3,#REF!,'Манзилли сотиб олиш (2)'!K$2)</f>
        <v>#REF!</v>
      </c>
      <c r="L1489" s="5" t="e">
        <f>++COUNTIFS(#REF!,'Манзилли сотиб олиш (2)'!$F1489,#REF!,'Манзилли сотиб олиш (2)'!L$3,#REF!,'Манзилли сотиб олиш (2)'!L$2)</f>
        <v>#REF!</v>
      </c>
      <c r="M1489" s="5" t="e">
        <f>++COUNTIFS(#REF!,'Манзилли сотиб олиш (2)'!$F1489,#REF!,'Манзилли сотиб олиш (2)'!M$3,#REF!,'Манзилли сотиб олиш (2)'!M$2)</f>
        <v>#REF!</v>
      </c>
      <c r="N1489" s="5" t="e">
        <f>++COUNTIFS(#REF!,'Манзилли сотиб олиш (2)'!$F1489,#REF!,'Манзилли сотиб олиш (2)'!N$3,#REF!,'Манзилли сотиб олиш (2)'!N$2)</f>
        <v>#REF!</v>
      </c>
      <c r="O1489" s="7" t="e">
        <f t="shared" si="296"/>
        <v>#REF!</v>
      </c>
      <c r="P1489" s="7">
        <f t="shared" si="297"/>
        <v>0</v>
      </c>
      <c r="Q1489" s="7">
        <f t="shared" si="298"/>
        <v>0</v>
      </c>
      <c r="R1489" s="5" t="e">
        <f>++COUNTIFS(#REF!,'Манзилли сотиб олиш (2)'!$F1489,#REF!,'Манзилли сотиб олиш (2)'!R$3,#REF!,'Манзилли сотиб олиш (2)'!R$2)</f>
        <v>#REF!</v>
      </c>
      <c r="S1489" s="5" t="e">
        <f>++COUNTIFS(#REF!,'Манзилли сотиб олиш (2)'!$F1489,#REF!,'Манзилли сотиб олиш (2)'!S$3,#REF!,'Манзилли сотиб олиш (2)'!S$2)</f>
        <v>#REF!</v>
      </c>
      <c r="T1489" s="5" t="e">
        <f>++COUNTIFS(#REF!,'Манзилли сотиб олиш (2)'!$F1489,#REF!,'Манзилли сотиб олиш (2)'!T$3,#REF!,'Манзилли сотиб олиш (2)'!T$2)</f>
        <v>#REF!</v>
      </c>
      <c r="U1489" s="5" t="e">
        <f>++COUNTIFS(#REF!,'Манзилли сотиб олиш (2)'!$F1489,#REF!,'Манзилли сотиб олиш (2)'!U$3,#REF!,'Манзилли сотиб олиш (2)'!U$2)</f>
        <v>#REF!</v>
      </c>
      <c r="V1489" s="5" t="e">
        <f>++COUNTIFS(#REF!,'Манзилли сотиб олиш (2)'!$F1489,#REF!,'Манзилли сотиб олиш (2)'!V$3,#REF!,'Манзилли сотиб олиш (2)'!V$2)</f>
        <v>#REF!</v>
      </c>
      <c r="W1489" s="7" t="e">
        <f t="shared" si="299"/>
        <v>#REF!</v>
      </c>
      <c r="X1489" s="7">
        <f t="shared" si="295"/>
        <v>1</v>
      </c>
      <c r="Y1489" s="7">
        <f t="shared" si="300"/>
        <v>123.53625</v>
      </c>
      <c r="Z1489" s="7">
        <f t="shared" si="295"/>
        <v>1</v>
      </c>
      <c r="AA1489" s="7">
        <v>123.53625</v>
      </c>
      <c r="AB1489" s="7" t="e">
        <f t="shared" si="301"/>
        <v>#REF!</v>
      </c>
      <c r="AC1489" s="7" t="e">
        <f t="shared" si="292"/>
        <v>#REF!</v>
      </c>
      <c r="AD1489" s="12" t="e">
        <f>++VLOOKUP(F1489,#REF!,3,0)</f>
        <v>#REF!</v>
      </c>
      <c r="AE1489" s="10" t="s">
        <v>744</v>
      </c>
      <c r="AF1489" s="10" t="s">
        <v>2946</v>
      </c>
      <c r="AH1489" t="s">
        <v>2963</v>
      </c>
    </row>
    <row r="1490" spans="1:34" x14ac:dyDescent="0.25">
      <c r="A1490" s="5">
        <f t="shared" si="302"/>
        <v>82</v>
      </c>
      <c r="B1490" s="22" t="s">
        <v>744</v>
      </c>
      <c r="C1490" s="6" t="s">
        <v>1814</v>
      </c>
      <c r="D1490" s="5" t="s">
        <v>773</v>
      </c>
      <c r="E1490" s="7">
        <v>80470913</v>
      </c>
      <c r="F1490" s="7">
        <v>41306977180022</v>
      </c>
      <c r="G1490" s="7" t="s">
        <v>2768</v>
      </c>
      <c r="H1490" s="14">
        <v>45078</v>
      </c>
      <c r="I1490" s="5" t="s">
        <v>1126</v>
      </c>
      <c r="J1490" s="5" t="e">
        <f>++COUNTIFS(#REF!,'Манзилли сотиб олиш (2)'!$F1490,#REF!,'Манзилли сотиб олиш (2)'!J$3,#REF!,'Манзилли сотиб олиш (2)'!J$2)</f>
        <v>#REF!</v>
      </c>
      <c r="K1490" s="5" t="e">
        <f>++COUNTIFS(#REF!,'Манзилли сотиб олиш (2)'!$F1490,#REF!,'Манзилли сотиб олиш (2)'!K$3,#REF!,'Манзилли сотиб олиш (2)'!K$2)</f>
        <v>#REF!</v>
      </c>
      <c r="L1490" s="5" t="e">
        <f>++COUNTIFS(#REF!,'Манзилли сотиб олиш (2)'!$F1490,#REF!,'Манзилли сотиб олиш (2)'!L$3,#REF!,'Манзилли сотиб олиш (2)'!L$2)</f>
        <v>#REF!</v>
      </c>
      <c r="M1490" s="5" t="e">
        <f>++COUNTIFS(#REF!,'Манзилли сотиб олиш (2)'!$F1490,#REF!,'Манзилли сотиб олиш (2)'!M$3,#REF!,'Манзилли сотиб олиш (2)'!M$2)</f>
        <v>#REF!</v>
      </c>
      <c r="N1490" s="5" t="e">
        <f>++COUNTIFS(#REF!,'Манзилли сотиб олиш (2)'!$F1490,#REF!,'Манзилли сотиб олиш (2)'!N$3,#REF!,'Манзилли сотиб олиш (2)'!N$2)</f>
        <v>#REF!</v>
      </c>
      <c r="O1490" s="7" t="e">
        <f t="shared" si="296"/>
        <v>#REF!</v>
      </c>
      <c r="P1490" s="7">
        <f t="shared" si="297"/>
        <v>0</v>
      </c>
      <c r="Q1490" s="7">
        <f t="shared" si="298"/>
        <v>0</v>
      </c>
      <c r="R1490" s="5" t="e">
        <f>++COUNTIFS(#REF!,'Манзилли сотиб олиш (2)'!$F1490,#REF!,'Манзилли сотиб олиш (2)'!R$3,#REF!,'Манзилли сотиб олиш (2)'!R$2)</f>
        <v>#REF!</v>
      </c>
      <c r="S1490" s="5" t="e">
        <f>++COUNTIFS(#REF!,'Манзилли сотиб олиш (2)'!$F1490,#REF!,'Манзилли сотиб олиш (2)'!S$3,#REF!,'Манзилли сотиб олиш (2)'!S$2)</f>
        <v>#REF!</v>
      </c>
      <c r="T1490" s="5" t="e">
        <f>++COUNTIFS(#REF!,'Манзилли сотиб олиш (2)'!$F1490,#REF!,'Манзилли сотиб олиш (2)'!T$3,#REF!,'Манзилли сотиб олиш (2)'!T$2)</f>
        <v>#REF!</v>
      </c>
      <c r="U1490" s="5" t="e">
        <f>++COUNTIFS(#REF!,'Манзилли сотиб олиш (2)'!$F1490,#REF!,'Манзилли сотиб олиш (2)'!U$3,#REF!,'Манзилли сотиб олиш (2)'!U$2)</f>
        <v>#REF!</v>
      </c>
      <c r="V1490" s="5" t="e">
        <f>++COUNTIFS(#REF!,'Манзилли сотиб олиш (2)'!$F1490,#REF!,'Манзилли сотиб олиш (2)'!V$3,#REF!,'Манзилли сотиб олиш (2)'!V$2)</f>
        <v>#REF!</v>
      </c>
      <c r="W1490" s="7" t="e">
        <f t="shared" si="299"/>
        <v>#REF!</v>
      </c>
      <c r="X1490" s="7">
        <f t="shared" si="295"/>
        <v>1</v>
      </c>
      <c r="Y1490" s="7">
        <f t="shared" si="300"/>
        <v>165.54</v>
      </c>
      <c r="Z1490" s="7">
        <f t="shared" si="295"/>
        <v>1</v>
      </c>
      <c r="AA1490" s="7">
        <v>165.54</v>
      </c>
      <c r="AB1490" s="7" t="e">
        <f t="shared" si="301"/>
        <v>#REF!</v>
      </c>
      <c r="AC1490" s="7" t="e">
        <f t="shared" si="292"/>
        <v>#REF!</v>
      </c>
      <c r="AD1490" s="12" t="e">
        <f>++VLOOKUP(F1490,#REF!,3,0)</f>
        <v>#REF!</v>
      </c>
      <c r="AE1490" s="10" t="s">
        <v>744</v>
      </c>
      <c r="AF1490" s="10" t="s">
        <v>1012</v>
      </c>
      <c r="AH1490" t="s">
        <v>2963</v>
      </c>
    </row>
    <row r="1491" spans="1:34" x14ac:dyDescent="0.25">
      <c r="A1491" s="5">
        <f t="shared" si="302"/>
        <v>83</v>
      </c>
      <c r="B1491" s="22" t="s">
        <v>744</v>
      </c>
      <c r="C1491" s="6" t="s">
        <v>1815</v>
      </c>
      <c r="D1491" s="5" t="s">
        <v>772</v>
      </c>
      <c r="E1491" s="7">
        <v>80481844</v>
      </c>
      <c r="F1491" s="7">
        <v>31603703150018</v>
      </c>
      <c r="G1491" s="7" t="s">
        <v>2769</v>
      </c>
      <c r="H1491" s="14">
        <v>45078</v>
      </c>
      <c r="I1491" s="5" t="s">
        <v>1126</v>
      </c>
      <c r="J1491" s="5" t="e">
        <f>++COUNTIFS(#REF!,'Манзилли сотиб олиш (2)'!$F1491,#REF!,'Манзилли сотиб олиш (2)'!J$3,#REF!,'Манзилли сотиб олиш (2)'!J$2)</f>
        <v>#REF!</v>
      </c>
      <c r="K1491" s="5" t="e">
        <f>++COUNTIFS(#REF!,'Манзилли сотиб олиш (2)'!$F1491,#REF!,'Манзилли сотиб олиш (2)'!K$3,#REF!,'Манзилли сотиб олиш (2)'!K$2)</f>
        <v>#REF!</v>
      </c>
      <c r="L1491" s="5" t="e">
        <f>++COUNTIFS(#REF!,'Манзилли сотиб олиш (2)'!$F1491,#REF!,'Манзилли сотиб олиш (2)'!L$3,#REF!,'Манзилли сотиб олиш (2)'!L$2)</f>
        <v>#REF!</v>
      </c>
      <c r="M1491" s="5" t="e">
        <f>++COUNTIFS(#REF!,'Манзилли сотиб олиш (2)'!$F1491,#REF!,'Манзилли сотиб олиш (2)'!M$3,#REF!,'Манзилли сотиб олиш (2)'!M$2)</f>
        <v>#REF!</v>
      </c>
      <c r="N1491" s="5" t="e">
        <f>++COUNTIFS(#REF!,'Манзилли сотиб олиш (2)'!$F1491,#REF!,'Манзилли сотиб олиш (2)'!N$3,#REF!,'Манзилли сотиб олиш (2)'!N$2)</f>
        <v>#REF!</v>
      </c>
      <c r="O1491" s="7" t="e">
        <f t="shared" si="296"/>
        <v>#REF!</v>
      </c>
      <c r="P1491" s="7">
        <f t="shared" si="297"/>
        <v>0</v>
      </c>
      <c r="Q1491" s="7">
        <f t="shared" si="298"/>
        <v>0</v>
      </c>
      <c r="R1491" s="5" t="e">
        <f>++COUNTIFS(#REF!,'Манзилли сотиб олиш (2)'!$F1491,#REF!,'Манзилли сотиб олиш (2)'!R$3,#REF!,'Манзилли сотиб олиш (2)'!R$2)</f>
        <v>#REF!</v>
      </c>
      <c r="S1491" s="5" t="e">
        <f>++COUNTIFS(#REF!,'Манзилли сотиб олиш (2)'!$F1491,#REF!,'Манзилли сотиб олиш (2)'!S$3,#REF!,'Манзилли сотиб олиш (2)'!S$2)</f>
        <v>#REF!</v>
      </c>
      <c r="T1491" s="19" t="e">
        <f>++COUNTIFS(#REF!,'Манзилли сотиб олиш (2)'!$F1491,#REF!,'Манзилли сотиб олиш (2)'!T$3,#REF!,'Манзилли сотиб олиш (2)'!T$2)</f>
        <v>#REF!</v>
      </c>
      <c r="U1491" s="5" t="e">
        <f>++COUNTIFS(#REF!,'Манзилли сотиб олиш (2)'!$F1491,#REF!,'Манзилли сотиб олиш (2)'!U$3,#REF!,'Манзилли сотиб олиш (2)'!U$2)</f>
        <v>#REF!</v>
      </c>
      <c r="V1491" s="5" t="e">
        <f>++COUNTIFS(#REF!,'Манзилли сотиб олиш (2)'!$F1491,#REF!,'Манзилли сотиб олиш (2)'!V$3,#REF!,'Манзилли сотиб олиш (2)'!V$2)</f>
        <v>#REF!</v>
      </c>
      <c r="W1491" s="7" t="e">
        <f t="shared" si="299"/>
        <v>#REF!</v>
      </c>
      <c r="X1491" s="7">
        <f t="shared" si="295"/>
        <v>1</v>
      </c>
      <c r="Y1491" s="7">
        <f t="shared" si="300"/>
        <v>82</v>
      </c>
      <c r="Z1491" s="7">
        <f t="shared" si="295"/>
        <v>1</v>
      </c>
      <c r="AA1491" s="7">
        <v>82</v>
      </c>
      <c r="AB1491" s="7" t="e">
        <f t="shared" si="301"/>
        <v>#REF!</v>
      </c>
      <c r="AC1491" s="7" t="e">
        <f t="shared" si="292"/>
        <v>#REF!</v>
      </c>
      <c r="AD1491" s="12" t="e">
        <f>++VLOOKUP(F1491,#REF!,3,0)</f>
        <v>#REF!</v>
      </c>
      <c r="AE1491" s="10" t="s">
        <v>744</v>
      </c>
      <c r="AF1491" s="10" t="s">
        <v>999</v>
      </c>
      <c r="AH1491" t="s">
        <v>2963</v>
      </c>
    </row>
    <row r="1492" spans="1:34" x14ac:dyDescent="0.25">
      <c r="A1492" s="5">
        <f t="shared" si="302"/>
        <v>84</v>
      </c>
      <c r="B1492" s="22" t="s">
        <v>744</v>
      </c>
      <c r="C1492" s="6" t="s">
        <v>1816</v>
      </c>
      <c r="D1492" s="5" t="s">
        <v>771</v>
      </c>
      <c r="E1492" s="7">
        <v>80486753</v>
      </c>
      <c r="F1492" s="7">
        <v>30902967180029</v>
      </c>
      <c r="G1492" s="7" t="s">
        <v>2770</v>
      </c>
      <c r="H1492" s="14">
        <v>45078</v>
      </c>
      <c r="I1492" s="5" t="s">
        <v>1126</v>
      </c>
      <c r="J1492" s="5" t="e">
        <f>++COUNTIFS(#REF!,'Манзилли сотиб олиш (2)'!$F1492,#REF!,'Манзилли сотиб олиш (2)'!J$3,#REF!,'Манзилли сотиб олиш (2)'!J$2)</f>
        <v>#REF!</v>
      </c>
      <c r="K1492" s="5" t="e">
        <f>++COUNTIFS(#REF!,'Манзилли сотиб олиш (2)'!$F1492,#REF!,'Манзилли сотиб олиш (2)'!K$3,#REF!,'Манзилли сотиб олиш (2)'!K$2)</f>
        <v>#REF!</v>
      </c>
      <c r="L1492" s="5" t="e">
        <f>++COUNTIFS(#REF!,'Манзилли сотиб олиш (2)'!$F1492,#REF!,'Манзилли сотиб олиш (2)'!L$3,#REF!,'Манзилли сотиб олиш (2)'!L$2)</f>
        <v>#REF!</v>
      </c>
      <c r="M1492" s="5" t="e">
        <f>++COUNTIFS(#REF!,'Манзилли сотиб олиш (2)'!$F1492,#REF!,'Манзилли сотиб олиш (2)'!M$3,#REF!,'Манзилли сотиб олиш (2)'!M$2)</f>
        <v>#REF!</v>
      </c>
      <c r="N1492" s="5" t="e">
        <f>++COUNTIFS(#REF!,'Манзилли сотиб олиш (2)'!$F1492,#REF!,'Манзилли сотиб олиш (2)'!N$3,#REF!,'Манзилли сотиб олиш (2)'!N$2)</f>
        <v>#REF!</v>
      </c>
      <c r="O1492" s="7" t="e">
        <f t="shared" si="296"/>
        <v>#REF!</v>
      </c>
      <c r="P1492" s="7">
        <f t="shared" si="297"/>
        <v>0</v>
      </c>
      <c r="Q1492" s="7">
        <f t="shared" si="298"/>
        <v>0</v>
      </c>
      <c r="R1492" s="5" t="e">
        <f>++COUNTIFS(#REF!,'Манзилли сотиб олиш (2)'!$F1492,#REF!,'Манзилли сотиб олиш (2)'!R$3,#REF!,'Манзилли сотиб олиш (2)'!R$2)</f>
        <v>#REF!</v>
      </c>
      <c r="S1492" s="5" t="e">
        <f>++COUNTIFS(#REF!,'Манзилли сотиб олиш (2)'!$F1492,#REF!,'Манзилли сотиб олиш (2)'!S$3,#REF!,'Манзилли сотиб олиш (2)'!S$2)</f>
        <v>#REF!</v>
      </c>
      <c r="T1492" s="5" t="e">
        <f>++COUNTIFS(#REF!,'Манзилли сотиб олиш (2)'!$F1492,#REF!,'Манзилли сотиб олиш (2)'!T$3,#REF!,'Манзилли сотиб олиш (2)'!T$2)</f>
        <v>#REF!</v>
      </c>
      <c r="U1492" s="5" t="e">
        <f>++COUNTIFS(#REF!,'Манзилли сотиб олиш (2)'!$F1492,#REF!,'Манзилли сотиб олиш (2)'!U$3,#REF!,'Манзилли сотиб олиш (2)'!U$2)</f>
        <v>#REF!</v>
      </c>
      <c r="V1492" s="5" t="e">
        <f>++COUNTIFS(#REF!,'Манзилли сотиб олиш (2)'!$F1492,#REF!,'Манзилли сотиб олиш (2)'!V$3,#REF!,'Манзилли сотиб олиш (2)'!V$2)</f>
        <v>#REF!</v>
      </c>
      <c r="W1492" s="7" t="e">
        <f t="shared" si="299"/>
        <v>#REF!</v>
      </c>
      <c r="X1492" s="7">
        <f t="shared" si="295"/>
        <v>1</v>
      </c>
      <c r="Y1492" s="7">
        <f t="shared" si="300"/>
        <v>180.8</v>
      </c>
      <c r="Z1492" s="7">
        <f t="shared" si="295"/>
        <v>1</v>
      </c>
      <c r="AA1492" s="7">
        <v>180.8</v>
      </c>
      <c r="AB1492" s="7" t="e">
        <f t="shared" si="301"/>
        <v>#REF!</v>
      </c>
      <c r="AC1492" s="7" t="e">
        <f t="shared" si="292"/>
        <v>#REF!</v>
      </c>
      <c r="AD1492" s="12" t="e">
        <f>++VLOOKUP(F1492,#REF!,3,0)</f>
        <v>#REF!</v>
      </c>
      <c r="AE1492" s="10" t="s">
        <v>744</v>
      </c>
      <c r="AF1492" s="10" t="s">
        <v>999</v>
      </c>
      <c r="AH1492" t="s">
        <v>2963</v>
      </c>
    </row>
    <row r="1493" spans="1:34" x14ac:dyDescent="0.25">
      <c r="A1493" s="5">
        <f t="shared" si="302"/>
        <v>85</v>
      </c>
      <c r="B1493" s="22" t="s">
        <v>744</v>
      </c>
      <c r="C1493" s="6" t="s">
        <v>1817</v>
      </c>
      <c r="D1493" s="5" t="s">
        <v>770</v>
      </c>
      <c r="E1493" s="7">
        <v>80513732</v>
      </c>
      <c r="F1493" s="7">
        <v>31911917180045</v>
      </c>
      <c r="G1493" s="7" t="s">
        <v>2771</v>
      </c>
      <c r="H1493" s="14">
        <v>45078</v>
      </c>
      <c r="I1493" s="5" t="s">
        <v>1126</v>
      </c>
      <c r="J1493" s="5" t="e">
        <f>++COUNTIFS(#REF!,'Манзилли сотиб олиш (2)'!$F1493,#REF!,'Манзилли сотиб олиш (2)'!J$3,#REF!,'Манзилли сотиб олиш (2)'!J$2)</f>
        <v>#REF!</v>
      </c>
      <c r="K1493" s="5" t="e">
        <f>++COUNTIFS(#REF!,'Манзилли сотиб олиш (2)'!$F1493,#REF!,'Манзилли сотиб олиш (2)'!K$3,#REF!,'Манзилли сотиб олиш (2)'!K$2)</f>
        <v>#REF!</v>
      </c>
      <c r="L1493" s="5" t="e">
        <f>++COUNTIFS(#REF!,'Манзилли сотиб олиш (2)'!$F1493,#REF!,'Манзилли сотиб олиш (2)'!L$3,#REF!,'Манзилли сотиб олиш (2)'!L$2)</f>
        <v>#REF!</v>
      </c>
      <c r="M1493" s="5" t="e">
        <f>++COUNTIFS(#REF!,'Манзилли сотиб олиш (2)'!$F1493,#REF!,'Манзилли сотиб олиш (2)'!M$3,#REF!,'Манзилли сотиб олиш (2)'!M$2)</f>
        <v>#REF!</v>
      </c>
      <c r="N1493" s="5" t="e">
        <f>++COUNTIFS(#REF!,'Манзилли сотиб олиш (2)'!$F1493,#REF!,'Манзилли сотиб олиш (2)'!N$3,#REF!,'Манзилли сотиб олиш (2)'!N$2)</f>
        <v>#REF!</v>
      </c>
      <c r="O1493" s="7" t="e">
        <f t="shared" si="296"/>
        <v>#REF!</v>
      </c>
      <c r="P1493" s="7">
        <f t="shared" si="297"/>
        <v>0</v>
      </c>
      <c r="Q1493" s="7">
        <f t="shared" si="298"/>
        <v>0</v>
      </c>
      <c r="R1493" s="5" t="e">
        <f>++COUNTIFS(#REF!,'Манзилли сотиб олиш (2)'!$F1493,#REF!,'Манзилли сотиб олиш (2)'!R$3,#REF!,'Манзилли сотиб олиш (2)'!R$2)</f>
        <v>#REF!</v>
      </c>
      <c r="S1493" s="5" t="e">
        <f>++COUNTIFS(#REF!,'Манзилли сотиб олиш (2)'!$F1493,#REF!,'Манзилли сотиб олиш (2)'!S$3,#REF!,'Манзилли сотиб олиш (2)'!S$2)</f>
        <v>#REF!</v>
      </c>
      <c r="T1493" s="19" t="e">
        <f>++COUNTIFS(#REF!,'Манзилли сотиб олиш (2)'!$F1493,#REF!,'Манзилли сотиб олиш (2)'!T$3,#REF!,'Манзилли сотиб олиш (2)'!T$2)</f>
        <v>#REF!</v>
      </c>
      <c r="U1493" s="5" t="e">
        <f>++COUNTIFS(#REF!,'Манзилли сотиб олиш (2)'!$F1493,#REF!,'Манзилли сотиб олиш (2)'!U$3,#REF!,'Манзилли сотиб олиш (2)'!U$2)</f>
        <v>#REF!</v>
      </c>
      <c r="V1493" s="5" t="e">
        <f>++COUNTIFS(#REF!,'Манзилли сотиб олиш (2)'!$F1493,#REF!,'Манзилли сотиб олиш (2)'!V$3,#REF!,'Манзилли сотиб олиш (2)'!V$2)</f>
        <v>#REF!</v>
      </c>
      <c r="W1493" s="7" t="e">
        <f t="shared" si="299"/>
        <v>#REF!</v>
      </c>
      <c r="X1493" s="7">
        <f t="shared" si="295"/>
        <v>1</v>
      </c>
      <c r="Y1493" s="7">
        <f t="shared" si="300"/>
        <v>115</v>
      </c>
      <c r="Z1493" s="7">
        <f t="shared" si="295"/>
        <v>1</v>
      </c>
      <c r="AA1493" s="7">
        <v>115</v>
      </c>
      <c r="AB1493" s="7" t="e">
        <f t="shared" si="301"/>
        <v>#REF!</v>
      </c>
      <c r="AC1493" s="7" t="e">
        <f t="shared" si="292"/>
        <v>#REF!</v>
      </c>
      <c r="AD1493" s="12" t="e">
        <f>++VLOOKUP(F1493,#REF!,3,0)</f>
        <v>#REF!</v>
      </c>
      <c r="AE1493" s="10" t="s">
        <v>744</v>
      </c>
      <c r="AF1493" s="10" t="s">
        <v>1012</v>
      </c>
      <c r="AH1493" t="s">
        <v>2963</v>
      </c>
    </row>
    <row r="1494" spans="1:34" x14ac:dyDescent="0.25">
      <c r="A1494" s="5">
        <f t="shared" si="302"/>
        <v>86</v>
      </c>
      <c r="B1494" s="22" t="s">
        <v>744</v>
      </c>
      <c r="C1494" s="6" t="s">
        <v>1818</v>
      </c>
      <c r="D1494" s="5" t="s">
        <v>769</v>
      </c>
      <c r="E1494" s="7">
        <v>80534025</v>
      </c>
      <c r="F1494" s="7">
        <v>30805923150026</v>
      </c>
      <c r="G1494" s="7" t="s">
        <v>2772</v>
      </c>
      <c r="H1494" s="14">
        <v>45078</v>
      </c>
      <c r="I1494" s="5" t="s">
        <v>1126</v>
      </c>
      <c r="J1494" s="5" t="e">
        <f>++COUNTIFS(#REF!,'Манзилли сотиб олиш (2)'!$F1494,#REF!,'Манзилли сотиб олиш (2)'!J$3,#REF!,'Манзилли сотиб олиш (2)'!J$2)</f>
        <v>#REF!</v>
      </c>
      <c r="K1494" s="5" t="e">
        <f>++COUNTIFS(#REF!,'Манзилли сотиб олиш (2)'!$F1494,#REF!,'Манзилли сотиб олиш (2)'!K$3,#REF!,'Манзилли сотиб олиш (2)'!K$2)</f>
        <v>#REF!</v>
      </c>
      <c r="L1494" s="5" t="e">
        <f>++COUNTIFS(#REF!,'Манзилли сотиб олиш (2)'!$F1494,#REF!,'Манзилли сотиб олиш (2)'!L$3,#REF!,'Манзилли сотиб олиш (2)'!L$2)</f>
        <v>#REF!</v>
      </c>
      <c r="M1494" s="5" t="e">
        <f>++COUNTIFS(#REF!,'Манзилли сотиб олиш (2)'!$F1494,#REF!,'Манзилли сотиб олиш (2)'!M$3,#REF!,'Манзилли сотиб олиш (2)'!M$2)</f>
        <v>#REF!</v>
      </c>
      <c r="N1494" s="5" t="e">
        <f>++COUNTIFS(#REF!,'Манзилли сотиб олиш (2)'!$F1494,#REF!,'Манзилли сотиб олиш (2)'!N$3,#REF!,'Манзилли сотиб олиш (2)'!N$2)</f>
        <v>#REF!</v>
      </c>
      <c r="O1494" s="7" t="e">
        <f t="shared" si="296"/>
        <v>#REF!</v>
      </c>
      <c r="P1494" s="7">
        <f t="shared" si="297"/>
        <v>0</v>
      </c>
      <c r="Q1494" s="7">
        <f t="shared" si="298"/>
        <v>0</v>
      </c>
      <c r="R1494" s="5" t="e">
        <f>++COUNTIFS(#REF!,'Манзилли сотиб олиш (2)'!$F1494,#REF!,'Манзилли сотиб олиш (2)'!R$3,#REF!,'Манзилли сотиб олиш (2)'!R$2)</f>
        <v>#REF!</v>
      </c>
      <c r="S1494" s="5" t="e">
        <f>++COUNTIFS(#REF!,'Манзилли сотиб олиш (2)'!$F1494,#REF!,'Манзилли сотиб олиш (2)'!S$3,#REF!,'Манзилли сотиб олиш (2)'!S$2)</f>
        <v>#REF!</v>
      </c>
      <c r="T1494" s="5" t="e">
        <f>++COUNTIFS(#REF!,'Манзилли сотиб олиш (2)'!$F1494,#REF!,'Манзилли сотиб олиш (2)'!T$3,#REF!,'Манзилли сотиб олиш (2)'!T$2)</f>
        <v>#REF!</v>
      </c>
      <c r="U1494" s="5" t="e">
        <f>++COUNTIFS(#REF!,'Манзилли сотиб олиш (2)'!$F1494,#REF!,'Манзилли сотиб олиш (2)'!U$3,#REF!,'Манзилли сотиб олиш (2)'!U$2)</f>
        <v>#REF!</v>
      </c>
      <c r="V1494" s="5" t="e">
        <f>++COUNTIFS(#REF!,'Манзилли сотиб олиш (2)'!$F1494,#REF!,'Манзилли сотиб олиш (2)'!V$3,#REF!,'Манзилли сотиб олиш (2)'!V$2)</f>
        <v>#REF!</v>
      </c>
      <c r="W1494" s="7" t="e">
        <f t="shared" si="299"/>
        <v>#REF!</v>
      </c>
      <c r="X1494" s="7">
        <f t="shared" si="295"/>
        <v>1</v>
      </c>
      <c r="Y1494" s="7">
        <f t="shared" si="300"/>
        <v>203</v>
      </c>
      <c r="Z1494" s="7">
        <f t="shared" si="295"/>
        <v>1</v>
      </c>
      <c r="AA1494" s="7">
        <v>203</v>
      </c>
      <c r="AB1494" s="7" t="e">
        <f t="shared" si="301"/>
        <v>#REF!</v>
      </c>
      <c r="AC1494" s="7" t="e">
        <f t="shared" si="292"/>
        <v>#REF!</v>
      </c>
      <c r="AD1494" s="12" t="e">
        <f>++VLOOKUP(F1494,#REF!,3,0)</f>
        <v>#REF!</v>
      </c>
      <c r="AE1494" s="10" t="s">
        <v>744</v>
      </c>
      <c r="AF1494" s="10" t="s">
        <v>1969</v>
      </c>
      <c r="AH1494" t="s">
        <v>2963</v>
      </c>
    </row>
    <row r="1495" spans="1:34" x14ac:dyDescent="0.25">
      <c r="A1495" s="5">
        <f t="shared" si="302"/>
        <v>87</v>
      </c>
      <c r="B1495" s="22" t="s">
        <v>744</v>
      </c>
      <c r="C1495" s="6" t="s">
        <v>1819</v>
      </c>
      <c r="D1495" s="5" t="s">
        <v>768</v>
      </c>
      <c r="E1495" s="7">
        <v>80544167</v>
      </c>
      <c r="F1495" s="7">
        <v>31301853150123</v>
      </c>
      <c r="G1495" s="7" t="s">
        <v>2773</v>
      </c>
      <c r="H1495" s="14">
        <v>45078</v>
      </c>
      <c r="I1495" s="5" t="s">
        <v>1126</v>
      </c>
      <c r="J1495" s="5" t="e">
        <f>++COUNTIFS(#REF!,'Манзилли сотиб олиш (2)'!$F1495,#REF!,'Манзилли сотиб олиш (2)'!J$3,#REF!,'Манзилли сотиб олиш (2)'!J$2)</f>
        <v>#REF!</v>
      </c>
      <c r="K1495" s="5" t="e">
        <f>++COUNTIFS(#REF!,'Манзилли сотиб олиш (2)'!$F1495,#REF!,'Манзилли сотиб олиш (2)'!K$3,#REF!,'Манзилли сотиб олиш (2)'!K$2)</f>
        <v>#REF!</v>
      </c>
      <c r="L1495" s="5" t="e">
        <f>++COUNTIFS(#REF!,'Манзилли сотиб олиш (2)'!$F1495,#REF!,'Манзилли сотиб олиш (2)'!L$3,#REF!,'Манзилли сотиб олиш (2)'!L$2)</f>
        <v>#REF!</v>
      </c>
      <c r="M1495" s="5" t="e">
        <f>++COUNTIFS(#REF!,'Манзилли сотиб олиш (2)'!$F1495,#REF!,'Манзилли сотиб олиш (2)'!M$3,#REF!,'Манзилли сотиб олиш (2)'!M$2)</f>
        <v>#REF!</v>
      </c>
      <c r="N1495" s="5" t="e">
        <f>++COUNTIFS(#REF!,'Манзилли сотиб олиш (2)'!$F1495,#REF!,'Манзилли сотиб олиш (2)'!N$3,#REF!,'Манзилли сотиб олиш (2)'!N$2)</f>
        <v>#REF!</v>
      </c>
      <c r="O1495" s="7" t="e">
        <f t="shared" si="296"/>
        <v>#REF!</v>
      </c>
      <c r="P1495" s="7">
        <f t="shared" si="297"/>
        <v>0</v>
      </c>
      <c r="Q1495" s="7">
        <f t="shared" si="298"/>
        <v>0</v>
      </c>
      <c r="R1495" s="5" t="e">
        <f>++COUNTIFS(#REF!,'Манзилли сотиб олиш (2)'!$F1495,#REF!,'Манзилли сотиб олиш (2)'!R$3,#REF!,'Манзилли сотиб олиш (2)'!R$2)</f>
        <v>#REF!</v>
      </c>
      <c r="S1495" s="5" t="e">
        <f>++COUNTIFS(#REF!,'Манзилли сотиб олиш (2)'!$F1495,#REF!,'Манзилли сотиб олиш (2)'!S$3,#REF!,'Манзилли сотиб олиш (2)'!S$2)</f>
        <v>#REF!</v>
      </c>
      <c r="T1495" s="5" t="e">
        <f>++COUNTIFS(#REF!,'Манзилли сотиб олиш (2)'!$F1495,#REF!,'Манзилли сотиб олиш (2)'!T$3,#REF!,'Манзилли сотиб олиш (2)'!T$2)</f>
        <v>#REF!</v>
      </c>
      <c r="U1495" s="5" t="e">
        <f>++COUNTIFS(#REF!,'Манзилли сотиб олиш (2)'!$F1495,#REF!,'Манзилли сотиб олиш (2)'!U$3,#REF!,'Манзилли сотиб олиш (2)'!U$2)</f>
        <v>#REF!</v>
      </c>
      <c r="V1495" s="5" t="e">
        <f>++COUNTIFS(#REF!,'Манзилли сотиб олиш (2)'!$F1495,#REF!,'Манзилли сотиб олиш (2)'!V$3,#REF!,'Манзилли сотиб олиш (2)'!V$2)</f>
        <v>#REF!</v>
      </c>
      <c r="W1495" s="7" t="e">
        <f t="shared" si="299"/>
        <v>#REF!</v>
      </c>
      <c r="X1495" s="7">
        <f t="shared" si="295"/>
        <v>1</v>
      </c>
      <c r="Y1495" s="7">
        <f t="shared" si="300"/>
        <v>114</v>
      </c>
      <c r="Z1495" s="7">
        <f t="shared" si="295"/>
        <v>1</v>
      </c>
      <c r="AA1495" s="7">
        <v>114</v>
      </c>
      <c r="AB1495" s="7" t="e">
        <f t="shared" si="301"/>
        <v>#REF!</v>
      </c>
      <c r="AC1495" s="7" t="e">
        <f t="shared" si="292"/>
        <v>#REF!</v>
      </c>
      <c r="AD1495" s="12" t="e">
        <f>++VLOOKUP(F1495,#REF!,3,0)</f>
        <v>#REF!</v>
      </c>
      <c r="AE1495" s="10" t="s">
        <v>744</v>
      </c>
      <c r="AF1495" s="10" t="s">
        <v>1012</v>
      </c>
      <c r="AH1495" t="s">
        <v>2963</v>
      </c>
    </row>
    <row r="1496" spans="1:34" x14ac:dyDescent="0.25">
      <c r="A1496" s="5">
        <f t="shared" si="302"/>
        <v>88</v>
      </c>
      <c r="B1496" s="22" t="s">
        <v>744</v>
      </c>
      <c r="C1496" s="6" t="s">
        <v>1820</v>
      </c>
      <c r="D1496" s="5" t="s">
        <v>767</v>
      </c>
      <c r="E1496" s="7">
        <v>80557817</v>
      </c>
      <c r="F1496" s="7">
        <v>31212963150012</v>
      </c>
      <c r="G1496" s="7" t="s">
        <v>2774</v>
      </c>
      <c r="H1496" s="14">
        <v>45078</v>
      </c>
      <c r="I1496" s="5" t="s">
        <v>1126</v>
      </c>
      <c r="J1496" s="5" t="e">
        <f>++COUNTIFS(#REF!,'Манзилли сотиб олиш (2)'!$F1496,#REF!,'Манзилли сотиб олиш (2)'!J$3,#REF!,'Манзилли сотиб олиш (2)'!J$2)</f>
        <v>#REF!</v>
      </c>
      <c r="K1496" s="5" t="e">
        <f>++COUNTIFS(#REF!,'Манзилли сотиб олиш (2)'!$F1496,#REF!,'Манзилли сотиб олиш (2)'!K$3,#REF!,'Манзилли сотиб олиш (2)'!K$2)</f>
        <v>#REF!</v>
      </c>
      <c r="L1496" s="5" t="e">
        <f>++COUNTIFS(#REF!,'Манзилли сотиб олиш (2)'!$F1496,#REF!,'Манзилли сотиб олиш (2)'!L$3,#REF!,'Манзилли сотиб олиш (2)'!L$2)</f>
        <v>#REF!</v>
      </c>
      <c r="M1496" s="5" t="e">
        <f>++COUNTIFS(#REF!,'Манзилли сотиб олиш (2)'!$F1496,#REF!,'Манзилли сотиб олиш (2)'!M$3,#REF!,'Манзилли сотиб олиш (2)'!M$2)</f>
        <v>#REF!</v>
      </c>
      <c r="N1496" s="5" t="e">
        <f>++COUNTIFS(#REF!,'Манзилли сотиб олиш (2)'!$F1496,#REF!,'Манзилли сотиб олиш (2)'!N$3,#REF!,'Манзилли сотиб олиш (2)'!N$2)</f>
        <v>#REF!</v>
      </c>
      <c r="O1496" s="7" t="e">
        <f t="shared" si="296"/>
        <v>#REF!</v>
      </c>
      <c r="P1496" s="7">
        <f t="shared" si="297"/>
        <v>0</v>
      </c>
      <c r="Q1496" s="7">
        <f t="shared" si="298"/>
        <v>0</v>
      </c>
      <c r="R1496" s="5" t="e">
        <f>++COUNTIFS(#REF!,'Манзилли сотиб олиш (2)'!$F1496,#REF!,'Манзилли сотиб олиш (2)'!R$3,#REF!,'Манзилли сотиб олиш (2)'!R$2)</f>
        <v>#REF!</v>
      </c>
      <c r="S1496" s="5" t="e">
        <f>++COUNTIFS(#REF!,'Манзилли сотиб олиш (2)'!$F1496,#REF!,'Манзилли сотиб олиш (2)'!S$3,#REF!,'Манзилли сотиб олиш (2)'!S$2)</f>
        <v>#REF!</v>
      </c>
      <c r="T1496" s="19" t="e">
        <f>++COUNTIFS(#REF!,'Манзилли сотиб олиш (2)'!$F1496,#REF!,'Манзилли сотиб олиш (2)'!T$3,#REF!,'Манзилли сотиб олиш (2)'!T$2)</f>
        <v>#REF!</v>
      </c>
      <c r="U1496" s="5" t="e">
        <f>++COUNTIFS(#REF!,'Манзилли сотиб олиш (2)'!$F1496,#REF!,'Манзилли сотиб олиш (2)'!U$3,#REF!,'Манзилли сотиб олиш (2)'!U$2)</f>
        <v>#REF!</v>
      </c>
      <c r="V1496" s="5" t="e">
        <f>++COUNTIFS(#REF!,'Манзилли сотиб олиш (2)'!$F1496,#REF!,'Манзилли сотиб олиш (2)'!V$3,#REF!,'Манзилли сотиб олиш (2)'!V$2)</f>
        <v>#REF!</v>
      </c>
      <c r="W1496" s="7" t="e">
        <f t="shared" si="299"/>
        <v>#REF!</v>
      </c>
      <c r="X1496" s="7">
        <f t="shared" si="295"/>
        <v>1</v>
      </c>
      <c r="Y1496" s="7">
        <f t="shared" si="300"/>
        <v>205.5</v>
      </c>
      <c r="Z1496" s="7">
        <f t="shared" si="295"/>
        <v>1</v>
      </c>
      <c r="AA1496" s="7">
        <v>205.5</v>
      </c>
      <c r="AB1496" s="7" t="e">
        <f t="shared" si="301"/>
        <v>#REF!</v>
      </c>
      <c r="AC1496" s="7" t="e">
        <f t="shared" si="292"/>
        <v>#REF!</v>
      </c>
      <c r="AD1496" s="12" t="e">
        <f>++VLOOKUP(F1496,#REF!,3,0)</f>
        <v>#REF!</v>
      </c>
      <c r="AE1496" s="10" t="s">
        <v>744</v>
      </c>
      <c r="AF1496" s="10" t="s">
        <v>999</v>
      </c>
      <c r="AH1496" t="s">
        <v>2963</v>
      </c>
    </row>
    <row r="1497" spans="1:34" x14ac:dyDescent="0.25">
      <c r="A1497" s="5">
        <f t="shared" si="302"/>
        <v>89</v>
      </c>
      <c r="B1497" s="22" t="s">
        <v>744</v>
      </c>
      <c r="C1497" s="6" t="s">
        <v>1821</v>
      </c>
      <c r="D1497" s="5" t="s">
        <v>766</v>
      </c>
      <c r="E1497" s="7">
        <v>80571625</v>
      </c>
      <c r="F1497" s="7">
        <v>30401843150023</v>
      </c>
      <c r="G1497" s="7" t="s">
        <v>2775</v>
      </c>
      <c r="H1497" s="14">
        <v>45078</v>
      </c>
      <c r="I1497" s="5" t="s">
        <v>1126</v>
      </c>
      <c r="J1497" s="5" t="e">
        <f>++COUNTIFS(#REF!,'Манзилли сотиб олиш (2)'!$F1497,#REF!,'Манзилли сотиб олиш (2)'!J$3,#REF!,'Манзилли сотиб олиш (2)'!J$2)</f>
        <v>#REF!</v>
      </c>
      <c r="K1497" s="5" t="e">
        <f>++COUNTIFS(#REF!,'Манзилли сотиб олиш (2)'!$F1497,#REF!,'Манзилли сотиб олиш (2)'!K$3,#REF!,'Манзилли сотиб олиш (2)'!K$2)</f>
        <v>#REF!</v>
      </c>
      <c r="L1497" s="5" t="e">
        <f>++COUNTIFS(#REF!,'Манзилли сотиб олиш (2)'!$F1497,#REF!,'Манзилли сотиб олиш (2)'!L$3,#REF!,'Манзилли сотиб олиш (2)'!L$2)</f>
        <v>#REF!</v>
      </c>
      <c r="M1497" s="5" t="e">
        <f>++COUNTIFS(#REF!,'Манзилли сотиб олиш (2)'!$F1497,#REF!,'Манзилли сотиб олиш (2)'!M$3,#REF!,'Манзилли сотиб олиш (2)'!M$2)</f>
        <v>#REF!</v>
      </c>
      <c r="N1497" s="5" t="e">
        <f>++COUNTIFS(#REF!,'Манзилли сотиб олиш (2)'!$F1497,#REF!,'Манзилли сотиб олиш (2)'!N$3,#REF!,'Манзилли сотиб олиш (2)'!N$2)</f>
        <v>#REF!</v>
      </c>
      <c r="O1497" s="7" t="e">
        <f t="shared" si="296"/>
        <v>#REF!</v>
      </c>
      <c r="P1497" s="7">
        <f t="shared" si="297"/>
        <v>0</v>
      </c>
      <c r="Q1497" s="7">
        <f t="shared" si="298"/>
        <v>0</v>
      </c>
      <c r="R1497" s="5" t="e">
        <f>++COUNTIFS(#REF!,'Манзилли сотиб олиш (2)'!$F1497,#REF!,'Манзилли сотиб олиш (2)'!R$3,#REF!,'Манзилли сотиб олиш (2)'!R$2)</f>
        <v>#REF!</v>
      </c>
      <c r="S1497" s="5" t="e">
        <f>++COUNTIFS(#REF!,'Манзилли сотиб олиш (2)'!$F1497,#REF!,'Манзилли сотиб олиш (2)'!S$3,#REF!,'Манзилли сотиб олиш (2)'!S$2)</f>
        <v>#REF!</v>
      </c>
      <c r="T1497" s="19" t="e">
        <f>++COUNTIFS(#REF!,'Манзилли сотиб олиш (2)'!$F1497,#REF!,'Манзилли сотиб олиш (2)'!T$3,#REF!,'Манзилли сотиб олиш (2)'!T$2)</f>
        <v>#REF!</v>
      </c>
      <c r="U1497" s="5" t="e">
        <f>++COUNTIFS(#REF!,'Манзилли сотиб олиш (2)'!$F1497,#REF!,'Манзилли сотиб олиш (2)'!U$3,#REF!,'Манзилли сотиб олиш (2)'!U$2)</f>
        <v>#REF!</v>
      </c>
      <c r="V1497" s="5" t="e">
        <f>++COUNTIFS(#REF!,'Манзилли сотиб олиш (2)'!$F1497,#REF!,'Манзилли сотиб олиш (2)'!V$3,#REF!,'Манзилли сотиб олиш (2)'!V$2)</f>
        <v>#REF!</v>
      </c>
      <c r="W1497" s="7" t="e">
        <f t="shared" si="299"/>
        <v>#REF!</v>
      </c>
      <c r="X1497" s="7">
        <f t="shared" si="295"/>
        <v>1</v>
      </c>
      <c r="Y1497" s="7">
        <f t="shared" si="300"/>
        <v>115</v>
      </c>
      <c r="Z1497" s="7">
        <f t="shared" si="295"/>
        <v>1</v>
      </c>
      <c r="AA1497" s="7">
        <v>115</v>
      </c>
      <c r="AB1497" s="7" t="e">
        <f t="shared" si="301"/>
        <v>#REF!</v>
      </c>
      <c r="AC1497" s="7" t="e">
        <f t="shared" si="292"/>
        <v>#REF!</v>
      </c>
      <c r="AD1497" s="12" t="e">
        <f>++VLOOKUP(F1497,#REF!,3,0)</f>
        <v>#REF!</v>
      </c>
      <c r="AE1497" s="10" t="s">
        <v>744</v>
      </c>
      <c r="AF1497" s="10" t="s">
        <v>1012</v>
      </c>
      <c r="AH1497" t="s">
        <v>2963</v>
      </c>
    </row>
    <row r="1498" spans="1:34" x14ac:dyDescent="0.25">
      <c r="A1498" s="5">
        <f t="shared" si="302"/>
        <v>90</v>
      </c>
      <c r="B1498" s="22" t="s">
        <v>744</v>
      </c>
      <c r="C1498" s="25" t="s">
        <v>1822</v>
      </c>
      <c r="D1498" s="5" t="s">
        <v>765</v>
      </c>
      <c r="E1498" s="7">
        <v>80616702</v>
      </c>
      <c r="F1498" s="7">
        <v>42607883150017</v>
      </c>
      <c r="G1498" s="7" t="s">
        <v>2776</v>
      </c>
      <c r="H1498" s="14">
        <v>45078</v>
      </c>
      <c r="I1498" s="5" t="s">
        <v>1126</v>
      </c>
      <c r="J1498" s="5" t="e">
        <f>++COUNTIFS(#REF!,'Манзилли сотиб олиш (2)'!$F1498,#REF!,'Манзилли сотиб олиш (2)'!J$3,#REF!,'Манзилли сотиб олиш (2)'!J$2)</f>
        <v>#REF!</v>
      </c>
      <c r="K1498" s="5" t="e">
        <f>++COUNTIFS(#REF!,'Манзилли сотиб олиш (2)'!$F1498,#REF!,'Манзилли сотиб олиш (2)'!K$3,#REF!,'Манзилли сотиб олиш (2)'!K$2)</f>
        <v>#REF!</v>
      </c>
      <c r="L1498" s="5" t="e">
        <f>++COUNTIFS(#REF!,'Манзилли сотиб олиш (2)'!$F1498,#REF!,'Манзилли сотиб олиш (2)'!L$3,#REF!,'Манзилли сотиб олиш (2)'!L$2)</f>
        <v>#REF!</v>
      </c>
      <c r="M1498" s="5" t="e">
        <f>++COUNTIFS(#REF!,'Манзилли сотиб олиш (2)'!$F1498,#REF!,'Манзилли сотиб олиш (2)'!M$3,#REF!,'Манзилли сотиб олиш (2)'!M$2)</f>
        <v>#REF!</v>
      </c>
      <c r="N1498" s="5" t="e">
        <f>++COUNTIFS(#REF!,'Манзилли сотиб олиш (2)'!$F1498,#REF!,'Манзилли сотиб олиш (2)'!N$3,#REF!,'Манзилли сотиб олиш (2)'!N$2)</f>
        <v>#REF!</v>
      </c>
      <c r="O1498" s="7" t="e">
        <f t="shared" si="296"/>
        <v>#REF!</v>
      </c>
      <c r="P1498" s="7">
        <f t="shared" si="297"/>
        <v>0</v>
      </c>
      <c r="Q1498" s="7">
        <f t="shared" si="298"/>
        <v>0</v>
      </c>
      <c r="R1498" s="5" t="e">
        <f>++COUNTIFS(#REF!,'Манзилли сотиб олиш (2)'!$F1498,#REF!,'Манзилли сотиб олиш (2)'!R$3,#REF!,'Манзилли сотиб олиш (2)'!R$2)</f>
        <v>#REF!</v>
      </c>
      <c r="S1498" s="5" t="e">
        <f>++COUNTIFS(#REF!,'Манзилли сотиб олиш (2)'!$F1498,#REF!,'Манзилли сотиб олиш (2)'!S$3,#REF!,'Манзилли сотиб олиш (2)'!S$2)</f>
        <v>#REF!</v>
      </c>
      <c r="T1498" s="5" t="e">
        <f>++COUNTIFS(#REF!,'Манзилли сотиб олиш (2)'!$F1498,#REF!,'Манзилли сотиб олиш (2)'!T$3,#REF!,'Манзилли сотиб олиш (2)'!T$2)</f>
        <v>#REF!</v>
      </c>
      <c r="U1498" s="5" t="e">
        <f>++COUNTIFS(#REF!,'Манзилли сотиб олиш (2)'!$F1498,#REF!,'Манзилли сотиб олиш (2)'!U$3,#REF!,'Манзилли сотиб олиш (2)'!U$2)</f>
        <v>#REF!</v>
      </c>
      <c r="V1498" s="5" t="e">
        <f>++COUNTIFS(#REF!,'Манзилли сотиб олиш (2)'!$F1498,#REF!,'Манзилли сотиб олиш (2)'!V$3,#REF!,'Манзилли сотиб олиш (2)'!V$2)</f>
        <v>#REF!</v>
      </c>
      <c r="W1498" s="7" t="e">
        <f t="shared" si="299"/>
        <v>#REF!</v>
      </c>
      <c r="X1498" s="7">
        <f t="shared" si="295"/>
        <v>1</v>
      </c>
      <c r="Y1498" s="7">
        <f t="shared" si="300"/>
        <v>275</v>
      </c>
      <c r="Z1498" s="7">
        <f t="shared" si="295"/>
        <v>1</v>
      </c>
      <c r="AA1498" s="7">
        <v>275</v>
      </c>
      <c r="AB1498" s="7" t="e">
        <f t="shared" si="301"/>
        <v>#REF!</v>
      </c>
      <c r="AC1498" s="7" t="e">
        <f t="shared" si="292"/>
        <v>#REF!</v>
      </c>
      <c r="AD1498" s="12" t="e">
        <f>++VLOOKUP(F1498,#REF!,3,0)</f>
        <v>#REF!</v>
      </c>
      <c r="AE1498" s="10" t="s">
        <v>11</v>
      </c>
      <c r="AF1498" s="10" t="s">
        <v>1030</v>
      </c>
      <c r="AH1498" t="s">
        <v>2963</v>
      </c>
    </row>
    <row r="1499" spans="1:34" x14ac:dyDescent="0.25">
      <c r="A1499" s="5">
        <f t="shared" si="302"/>
        <v>91</v>
      </c>
      <c r="B1499" s="22" t="s">
        <v>744</v>
      </c>
      <c r="C1499" s="6" t="s">
        <v>1824</v>
      </c>
      <c r="D1499" s="5" t="s">
        <v>763</v>
      </c>
      <c r="E1499" s="7">
        <v>80631399</v>
      </c>
      <c r="F1499" s="7">
        <v>42410933150024</v>
      </c>
      <c r="G1499" s="7" t="s">
        <v>2778</v>
      </c>
      <c r="H1499" s="14">
        <v>45078</v>
      </c>
      <c r="I1499" s="5" t="s">
        <v>1126</v>
      </c>
      <c r="J1499" s="5" t="e">
        <f>++COUNTIFS(#REF!,'Манзилли сотиб олиш (2)'!$F1499,#REF!,'Манзилли сотиб олиш (2)'!J$3,#REF!,'Манзилли сотиб олиш (2)'!J$2)</f>
        <v>#REF!</v>
      </c>
      <c r="K1499" s="5" t="e">
        <f>++COUNTIFS(#REF!,'Манзилли сотиб олиш (2)'!$F1499,#REF!,'Манзилли сотиб олиш (2)'!K$3,#REF!,'Манзилли сотиб олиш (2)'!K$2)</f>
        <v>#REF!</v>
      </c>
      <c r="L1499" s="5" t="e">
        <f>++COUNTIFS(#REF!,'Манзилли сотиб олиш (2)'!$F1499,#REF!,'Манзилли сотиб олиш (2)'!L$3,#REF!,'Манзилли сотиб олиш (2)'!L$2)</f>
        <v>#REF!</v>
      </c>
      <c r="M1499" s="5" t="e">
        <f>++COUNTIFS(#REF!,'Манзилли сотиб олиш (2)'!$F1499,#REF!,'Манзилли сотиб олиш (2)'!M$3,#REF!,'Манзилли сотиб олиш (2)'!M$2)</f>
        <v>#REF!</v>
      </c>
      <c r="N1499" s="5" t="e">
        <f>++COUNTIFS(#REF!,'Манзилли сотиб олиш (2)'!$F1499,#REF!,'Манзилли сотиб олиш (2)'!N$3,#REF!,'Манзилли сотиб олиш (2)'!N$2)</f>
        <v>#REF!</v>
      </c>
      <c r="O1499" s="7" t="e">
        <f t="shared" si="296"/>
        <v>#REF!</v>
      </c>
      <c r="P1499" s="7">
        <f t="shared" si="297"/>
        <v>0</v>
      </c>
      <c r="Q1499" s="7">
        <f t="shared" si="298"/>
        <v>0</v>
      </c>
      <c r="R1499" s="5" t="e">
        <f>++COUNTIFS(#REF!,'Манзилли сотиб олиш (2)'!$F1499,#REF!,'Манзилли сотиб олиш (2)'!R$3,#REF!,'Манзилли сотиб олиш (2)'!R$2)</f>
        <v>#REF!</v>
      </c>
      <c r="S1499" s="5" t="e">
        <f>++COUNTIFS(#REF!,'Манзилли сотиб олиш (2)'!$F1499,#REF!,'Манзилли сотиб олиш (2)'!S$3,#REF!,'Манзилли сотиб олиш (2)'!S$2)</f>
        <v>#REF!</v>
      </c>
      <c r="T1499" s="5" t="e">
        <f>++COUNTIFS(#REF!,'Манзилли сотиб олиш (2)'!$F1499,#REF!,'Манзилли сотиб олиш (2)'!T$3,#REF!,'Манзилли сотиб олиш (2)'!T$2)</f>
        <v>#REF!</v>
      </c>
      <c r="U1499" s="5" t="e">
        <f>++COUNTIFS(#REF!,'Манзилли сотиб олиш (2)'!$F1499,#REF!,'Манзилли сотиб олиш (2)'!U$3,#REF!,'Манзилли сотиб олиш (2)'!U$2)</f>
        <v>#REF!</v>
      </c>
      <c r="V1499" s="5" t="e">
        <f>++COUNTIFS(#REF!,'Манзилли сотиб олиш (2)'!$F1499,#REF!,'Манзилли сотиб олиш (2)'!V$3,#REF!,'Манзилли сотиб олиш (2)'!V$2)</f>
        <v>#REF!</v>
      </c>
      <c r="W1499" s="7" t="e">
        <f t="shared" si="299"/>
        <v>#REF!</v>
      </c>
      <c r="X1499" s="7">
        <f t="shared" ref="X1499:Z1514" si="303">++IF(Y1499&gt;0,1,0)</f>
        <v>1</v>
      </c>
      <c r="Y1499" s="7">
        <f t="shared" si="300"/>
        <v>142.56</v>
      </c>
      <c r="Z1499" s="7">
        <f t="shared" si="303"/>
        <v>1</v>
      </c>
      <c r="AA1499" s="7">
        <v>142.56</v>
      </c>
      <c r="AB1499" s="7" t="e">
        <f t="shared" si="301"/>
        <v>#REF!</v>
      </c>
      <c r="AC1499" s="7" t="e">
        <f t="shared" si="292"/>
        <v>#REF!</v>
      </c>
      <c r="AD1499" s="12" t="e">
        <f>++VLOOKUP(F1499,#REF!,3,0)</f>
        <v>#REF!</v>
      </c>
      <c r="AE1499" s="10" t="s">
        <v>744</v>
      </c>
      <c r="AF1499" s="10" t="s">
        <v>1965</v>
      </c>
      <c r="AH1499" t="s">
        <v>2963</v>
      </c>
    </row>
    <row r="1500" spans="1:34" x14ac:dyDescent="0.25">
      <c r="A1500" s="5">
        <f t="shared" si="302"/>
        <v>92</v>
      </c>
      <c r="B1500" s="22" t="s">
        <v>744</v>
      </c>
      <c r="C1500" s="6" t="s">
        <v>1825</v>
      </c>
      <c r="D1500" s="5" t="s">
        <v>762</v>
      </c>
      <c r="E1500" s="7">
        <v>80656757</v>
      </c>
      <c r="F1500" s="7">
        <v>42312947180012</v>
      </c>
      <c r="G1500" s="7" t="s">
        <v>2779</v>
      </c>
      <c r="H1500" s="14">
        <v>45078</v>
      </c>
      <c r="I1500" s="5" t="s">
        <v>1126</v>
      </c>
      <c r="J1500" s="5" t="e">
        <f>++COUNTIFS(#REF!,'Манзилли сотиб олиш (2)'!$F1500,#REF!,'Манзилли сотиб олиш (2)'!J$3,#REF!,'Манзилли сотиб олиш (2)'!J$2)</f>
        <v>#REF!</v>
      </c>
      <c r="K1500" s="5" t="e">
        <f>++COUNTIFS(#REF!,'Манзилли сотиб олиш (2)'!$F1500,#REF!,'Манзилли сотиб олиш (2)'!K$3,#REF!,'Манзилли сотиб олиш (2)'!K$2)</f>
        <v>#REF!</v>
      </c>
      <c r="L1500" s="5" t="e">
        <f>++COUNTIFS(#REF!,'Манзилли сотиб олиш (2)'!$F1500,#REF!,'Манзилли сотиб олиш (2)'!L$3,#REF!,'Манзилли сотиб олиш (2)'!L$2)</f>
        <v>#REF!</v>
      </c>
      <c r="M1500" s="5" t="e">
        <f>++COUNTIFS(#REF!,'Манзилли сотиб олиш (2)'!$F1500,#REF!,'Манзилли сотиб олиш (2)'!M$3,#REF!,'Манзилли сотиб олиш (2)'!M$2)</f>
        <v>#REF!</v>
      </c>
      <c r="N1500" s="5" t="e">
        <f>++COUNTIFS(#REF!,'Манзилли сотиб олиш (2)'!$F1500,#REF!,'Манзилли сотиб олиш (2)'!N$3,#REF!,'Манзилли сотиб олиш (2)'!N$2)</f>
        <v>#REF!</v>
      </c>
      <c r="O1500" s="7" t="e">
        <f t="shared" si="296"/>
        <v>#REF!</v>
      </c>
      <c r="P1500" s="7">
        <f t="shared" si="297"/>
        <v>0</v>
      </c>
      <c r="Q1500" s="7">
        <f t="shared" si="298"/>
        <v>0</v>
      </c>
      <c r="R1500" s="5" t="e">
        <f>++COUNTIFS(#REF!,'Манзилли сотиб олиш (2)'!$F1500,#REF!,'Манзилли сотиб олиш (2)'!R$3,#REF!,'Манзилли сотиб олиш (2)'!R$2)</f>
        <v>#REF!</v>
      </c>
      <c r="S1500" s="5" t="e">
        <f>++COUNTIFS(#REF!,'Манзилли сотиб олиш (2)'!$F1500,#REF!,'Манзилли сотиб олиш (2)'!S$3,#REF!,'Манзилли сотиб олиш (2)'!S$2)</f>
        <v>#REF!</v>
      </c>
      <c r="T1500" s="5" t="e">
        <f>++COUNTIFS(#REF!,'Манзилли сотиб олиш (2)'!$F1500,#REF!,'Манзилли сотиб олиш (2)'!T$3,#REF!,'Манзилли сотиб олиш (2)'!T$2)</f>
        <v>#REF!</v>
      </c>
      <c r="U1500" s="5" t="e">
        <f>++COUNTIFS(#REF!,'Манзилли сотиб олиш (2)'!$F1500,#REF!,'Манзилли сотиб олиш (2)'!U$3,#REF!,'Манзилли сотиб олиш (2)'!U$2)</f>
        <v>#REF!</v>
      </c>
      <c r="V1500" s="5" t="e">
        <f>++COUNTIFS(#REF!,'Манзилли сотиб олиш (2)'!$F1500,#REF!,'Манзилли сотиб олиш (2)'!V$3,#REF!,'Манзилли сотиб олиш (2)'!V$2)</f>
        <v>#REF!</v>
      </c>
      <c r="W1500" s="7" t="e">
        <f t="shared" si="299"/>
        <v>#REF!</v>
      </c>
      <c r="X1500" s="7">
        <f t="shared" si="303"/>
        <v>1</v>
      </c>
      <c r="Y1500" s="7">
        <f t="shared" si="300"/>
        <v>105</v>
      </c>
      <c r="Z1500" s="7">
        <f t="shared" si="303"/>
        <v>1</v>
      </c>
      <c r="AA1500" s="7">
        <v>105</v>
      </c>
      <c r="AB1500" s="7" t="e">
        <f t="shared" si="301"/>
        <v>#REF!</v>
      </c>
      <c r="AC1500" s="7" t="e">
        <f t="shared" si="292"/>
        <v>#REF!</v>
      </c>
      <c r="AD1500" s="12" t="e">
        <f>++VLOOKUP(F1500,#REF!,3,0)</f>
        <v>#REF!</v>
      </c>
      <c r="AE1500" s="10" t="s">
        <v>744</v>
      </c>
      <c r="AF1500" s="10" t="s">
        <v>1012</v>
      </c>
      <c r="AH1500" t="s">
        <v>2963</v>
      </c>
    </row>
    <row r="1501" spans="1:34" x14ac:dyDescent="0.25">
      <c r="A1501" s="5">
        <f t="shared" si="302"/>
        <v>93</v>
      </c>
      <c r="B1501" s="22" t="s">
        <v>744</v>
      </c>
      <c r="C1501" s="6" t="s">
        <v>1826</v>
      </c>
      <c r="D1501" s="5" t="s">
        <v>761</v>
      </c>
      <c r="E1501" s="7">
        <v>80639479</v>
      </c>
      <c r="F1501" s="7">
        <v>62602007180039</v>
      </c>
      <c r="G1501" s="7" t="s">
        <v>2778</v>
      </c>
      <c r="H1501" s="14">
        <v>45078</v>
      </c>
      <c r="I1501" s="5" t="s">
        <v>1126</v>
      </c>
      <c r="J1501" s="5" t="e">
        <f>++COUNTIFS(#REF!,'Манзилли сотиб олиш (2)'!$F1501,#REF!,'Манзилли сотиб олиш (2)'!J$3,#REF!,'Манзилли сотиб олиш (2)'!J$2)</f>
        <v>#REF!</v>
      </c>
      <c r="K1501" s="5" t="e">
        <f>++COUNTIFS(#REF!,'Манзилли сотиб олиш (2)'!$F1501,#REF!,'Манзилли сотиб олиш (2)'!K$3,#REF!,'Манзилли сотиб олиш (2)'!K$2)</f>
        <v>#REF!</v>
      </c>
      <c r="L1501" s="5" t="e">
        <f>++COUNTIFS(#REF!,'Манзилли сотиб олиш (2)'!$F1501,#REF!,'Манзилли сотиб олиш (2)'!L$3,#REF!,'Манзилли сотиб олиш (2)'!L$2)</f>
        <v>#REF!</v>
      </c>
      <c r="M1501" s="5" t="e">
        <f>++COUNTIFS(#REF!,'Манзилли сотиб олиш (2)'!$F1501,#REF!,'Манзилли сотиб олиш (2)'!M$3,#REF!,'Манзилли сотиб олиш (2)'!M$2)</f>
        <v>#REF!</v>
      </c>
      <c r="N1501" s="5" t="e">
        <f>++COUNTIFS(#REF!,'Манзилли сотиб олиш (2)'!$F1501,#REF!,'Манзилли сотиб олиш (2)'!N$3,#REF!,'Манзилли сотиб олиш (2)'!N$2)</f>
        <v>#REF!</v>
      </c>
      <c r="O1501" s="7" t="e">
        <f t="shared" si="296"/>
        <v>#REF!</v>
      </c>
      <c r="P1501" s="7">
        <f t="shared" si="297"/>
        <v>0</v>
      </c>
      <c r="Q1501" s="7">
        <f t="shared" si="298"/>
        <v>0</v>
      </c>
      <c r="R1501" s="5" t="e">
        <f>++COUNTIFS(#REF!,'Манзилли сотиб олиш (2)'!$F1501,#REF!,'Манзилли сотиб олиш (2)'!R$3,#REF!,'Манзилли сотиб олиш (2)'!R$2)</f>
        <v>#REF!</v>
      </c>
      <c r="S1501" s="5" t="e">
        <f>++COUNTIFS(#REF!,'Манзилли сотиб олиш (2)'!$F1501,#REF!,'Манзилли сотиб олиш (2)'!S$3,#REF!,'Манзилли сотиб олиш (2)'!S$2)</f>
        <v>#REF!</v>
      </c>
      <c r="T1501" s="5" t="e">
        <f>++COUNTIFS(#REF!,'Манзилли сотиб олиш (2)'!$F1501,#REF!,'Манзилли сотиб олиш (2)'!T$3,#REF!,'Манзилли сотиб олиш (2)'!T$2)</f>
        <v>#REF!</v>
      </c>
      <c r="U1501" s="5" t="e">
        <f>++COUNTIFS(#REF!,'Манзилли сотиб олиш (2)'!$F1501,#REF!,'Манзилли сотиб олиш (2)'!U$3,#REF!,'Манзилли сотиб олиш (2)'!U$2)</f>
        <v>#REF!</v>
      </c>
      <c r="V1501" s="5" t="e">
        <f>++COUNTIFS(#REF!,'Манзилли сотиб олиш (2)'!$F1501,#REF!,'Манзилли сотиб олиш (2)'!V$3,#REF!,'Манзилли сотиб олиш (2)'!V$2)</f>
        <v>#REF!</v>
      </c>
      <c r="W1501" s="7" t="e">
        <f t="shared" si="299"/>
        <v>#REF!</v>
      </c>
      <c r="X1501" s="7">
        <f t="shared" si="303"/>
        <v>1</v>
      </c>
      <c r="Y1501" s="7">
        <f t="shared" si="300"/>
        <v>104.21</v>
      </c>
      <c r="Z1501" s="7">
        <f t="shared" si="303"/>
        <v>1</v>
      </c>
      <c r="AA1501" s="7">
        <v>104.21</v>
      </c>
      <c r="AB1501" s="7" t="e">
        <f t="shared" si="301"/>
        <v>#REF!</v>
      </c>
      <c r="AC1501" s="7" t="e">
        <f t="shared" si="292"/>
        <v>#REF!</v>
      </c>
      <c r="AD1501" s="12" t="e">
        <f>++VLOOKUP(F1501,#REF!,3,0)</f>
        <v>#REF!</v>
      </c>
      <c r="AE1501" s="10" t="s">
        <v>744</v>
      </c>
      <c r="AF1501" s="10" t="s">
        <v>1012</v>
      </c>
      <c r="AH1501" t="s">
        <v>2963</v>
      </c>
    </row>
    <row r="1502" spans="1:34" x14ac:dyDescent="0.25">
      <c r="A1502" s="5">
        <f t="shared" si="302"/>
        <v>94</v>
      </c>
      <c r="B1502" s="22" t="s">
        <v>744</v>
      </c>
      <c r="C1502" s="6" t="s">
        <v>1827</v>
      </c>
      <c r="D1502" s="5" t="s">
        <v>760</v>
      </c>
      <c r="E1502" s="7">
        <v>80688387</v>
      </c>
      <c r="F1502" s="7">
        <v>40904773150093</v>
      </c>
      <c r="G1502" s="7" t="s">
        <v>2780</v>
      </c>
      <c r="H1502" s="14">
        <v>45078</v>
      </c>
      <c r="I1502" s="5" t="s">
        <v>1126</v>
      </c>
      <c r="J1502" s="5" t="e">
        <f>++COUNTIFS(#REF!,'Манзилли сотиб олиш (2)'!$F1502,#REF!,'Манзилли сотиб олиш (2)'!J$3,#REF!,'Манзилли сотиб олиш (2)'!J$2)</f>
        <v>#REF!</v>
      </c>
      <c r="K1502" s="5" t="e">
        <f>++COUNTIFS(#REF!,'Манзилли сотиб олиш (2)'!$F1502,#REF!,'Манзилли сотиб олиш (2)'!K$3,#REF!,'Манзилли сотиб олиш (2)'!K$2)</f>
        <v>#REF!</v>
      </c>
      <c r="L1502" s="5" t="e">
        <f>++COUNTIFS(#REF!,'Манзилли сотиб олиш (2)'!$F1502,#REF!,'Манзилли сотиб олиш (2)'!L$3,#REF!,'Манзилли сотиб олиш (2)'!L$2)</f>
        <v>#REF!</v>
      </c>
      <c r="M1502" s="5" t="e">
        <f>++COUNTIFS(#REF!,'Манзилли сотиб олиш (2)'!$F1502,#REF!,'Манзилли сотиб олиш (2)'!M$3,#REF!,'Манзилли сотиб олиш (2)'!M$2)</f>
        <v>#REF!</v>
      </c>
      <c r="N1502" s="5" t="e">
        <f>++COUNTIFS(#REF!,'Манзилли сотиб олиш (2)'!$F1502,#REF!,'Манзилли сотиб олиш (2)'!N$3,#REF!,'Манзилли сотиб олиш (2)'!N$2)</f>
        <v>#REF!</v>
      </c>
      <c r="O1502" s="7" t="e">
        <f t="shared" si="296"/>
        <v>#REF!</v>
      </c>
      <c r="P1502" s="7">
        <f t="shared" si="297"/>
        <v>0</v>
      </c>
      <c r="Q1502" s="7">
        <f t="shared" si="298"/>
        <v>0</v>
      </c>
      <c r="R1502" s="5" t="e">
        <f>++COUNTIFS(#REF!,'Манзилли сотиб олиш (2)'!$F1502,#REF!,'Манзилли сотиб олиш (2)'!R$3,#REF!,'Манзилли сотиб олиш (2)'!R$2)</f>
        <v>#REF!</v>
      </c>
      <c r="S1502" s="5" t="e">
        <f>++COUNTIFS(#REF!,'Манзилли сотиб олиш (2)'!$F1502,#REF!,'Манзилли сотиб олиш (2)'!S$3,#REF!,'Манзилли сотиб олиш (2)'!S$2)</f>
        <v>#REF!</v>
      </c>
      <c r="T1502" s="5" t="e">
        <f>++COUNTIFS(#REF!,'Манзилли сотиб олиш (2)'!$F1502,#REF!,'Манзилли сотиб олиш (2)'!T$3,#REF!,'Манзилли сотиб олиш (2)'!T$2)</f>
        <v>#REF!</v>
      </c>
      <c r="U1502" s="5" t="e">
        <f>++COUNTIFS(#REF!,'Манзилли сотиб олиш (2)'!$F1502,#REF!,'Манзилли сотиб олиш (2)'!U$3,#REF!,'Манзилли сотиб олиш (2)'!U$2)</f>
        <v>#REF!</v>
      </c>
      <c r="V1502" s="5" t="e">
        <f>++COUNTIFS(#REF!,'Манзилли сотиб олиш (2)'!$F1502,#REF!,'Манзилли сотиб олиш (2)'!V$3,#REF!,'Манзилли сотиб олиш (2)'!V$2)</f>
        <v>#REF!</v>
      </c>
      <c r="W1502" s="7" t="e">
        <f t="shared" si="299"/>
        <v>#REF!</v>
      </c>
      <c r="X1502" s="7">
        <f t="shared" si="303"/>
        <v>0</v>
      </c>
      <c r="Y1502" s="7">
        <f t="shared" si="300"/>
        <v>0</v>
      </c>
      <c r="Z1502" s="7">
        <f t="shared" si="303"/>
        <v>0</v>
      </c>
      <c r="AA1502" s="7">
        <v>0</v>
      </c>
      <c r="AB1502" s="7" t="e">
        <f t="shared" si="301"/>
        <v>#REF!</v>
      </c>
      <c r="AC1502" s="7">
        <f t="shared" si="292"/>
        <v>0</v>
      </c>
      <c r="AD1502" s="12" t="e">
        <f>++VLOOKUP(F1502,#REF!,3,0)</f>
        <v>#REF!</v>
      </c>
      <c r="AE1502" s="10" t="s">
        <v>744</v>
      </c>
      <c r="AF1502" s="10" t="s">
        <v>999</v>
      </c>
      <c r="AH1502" t="s">
        <v>2963</v>
      </c>
    </row>
    <row r="1503" spans="1:34" x14ac:dyDescent="0.25">
      <c r="A1503" s="5">
        <f t="shared" si="302"/>
        <v>95</v>
      </c>
      <c r="B1503" s="22" t="s">
        <v>744</v>
      </c>
      <c r="C1503" s="6" t="s">
        <v>1828</v>
      </c>
      <c r="D1503" s="5" t="s">
        <v>759</v>
      </c>
      <c r="E1503" s="7">
        <v>80691216</v>
      </c>
      <c r="F1503" s="7">
        <v>30104997180042</v>
      </c>
      <c r="G1503" s="7" t="s">
        <v>2781</v>
      </c>
      <c r="H1503" s="14">
        <v>45078</v>
      </c>
      <c r="I1503" s="5" t="s">
        <v>1126</v>
      </c>
      <c r="J1503" s="5" t="e">
        <f>++COUNTIFS(#REF!,'Манзилли сотиб олиш (2)'!$F1503,#REF!,'Манзилли сотиб олиш (2)'!J$3,#REF!,'Манзилли сотиб олиш (2)'!J$2)</f>
        <v>#REF!</v>
      </c>
      <c r="K1503" s="5" t="e">
        <f>++COUNTIFS(#REF!,'Манзилли сотиб олиш (2)'!$F1503,#REF!,'Манзилли сотиб олиш (2)'!K$3,#REF!,'Манзилли сотиб олиш (2)'!K$2)</f>
        <v>#REF!</v>
      </c>
      <c r="L1503" s="5" t="e">
        <f>++COUNTIFS(#REF!,'Манзилли сотиб олиш (2)'!$F1503,#REF!,'Манзилли сотиб олиш (2)'!L$3,#REF!,'Манзилли сотиб олиш (2)'!L$2)</f>
        <v>#REF!</v>
      </c>
      <c r="M1503" s="5" t="e">
        <f>++COUNTIFS(#REF!,'Манзилли сотиб олиш (2)'!$F1503,#REF!,'Манзилли сотиб олиш (2)'!M$3,#REF!,'Манзилли сотиб олиш (2)'!M$2)</f>
        <v>#REF!</v>
      </c>
      <c r="N1503" s="5" t="e">
        <f>++COUNTIFS(#REF!,'Манзилли сотиб олиш (2)'!$F1503,#REF!,'Манзилли сотиб олиш (2)'!N$3,#REF!,'Манзилли сотиб олиш (2)'!N$2)</f>
        <v>#REF!</v>
      </c>
      <c r="O1503" s="7" t="e">
        <f t="shared" si="296"/>
        <v>#REF!</v>
      </c>
      <c r="P1503" s="7">
        <f t="shared" si="297"/>
        <v>0</v>
      </c>
      <c r="Q1503" s="7">
        <f t="shared" si="298"/>
        <v>0</v>
      </c>
      <c r="R1503" s="5" t="e">
        <f>++COUNTIFS(#REF!,'Манзилли сотиб олиш (2)'!$F1503,#REF!,'Манзилли сотиб олиш (2)'!R$3,#REF!,'Манзилли сотиб олиш (2)'!R$2)</f>
        <v>#REF!</v>
      </c>
      <c r="S1503" s="5" t="e">
        <f>++COUNTIFS(#REF!,'Манзилли сотиб олиш (2)'!$F1503,#REF!,'Манзилли сотиб олиш (2)'!S$3,#REF!,'Манзилли сотиб олиш (2)'!S$2)</f>
        <v>#REF!</v>
      </c>
      <c r="T1503" s="5" t="e">
        <f>++COUNTIFS(#REF!,'Манзилли сотиб олиш (2)'!$F1503,#REF!,'Манзилли сотиб олиш (2)'!T$3,#REF!,'Манзилли сотиб олиш (2)'!T$2)</f>
        <v>#REF!</v>
      </c>
      <c r="U1503" s="5" t="e">
        <f>++COUNTIFS(#REF!,'Манзилли сотиб олиш (2)'!$F1503,#REF!,'Манзилли сотиб олиш (2)'!U$3,#REF!,'Манзилли сотиб олиш (2)'!U$2)</f>
        <v>#REF!</v>
      </c>
      <c r="V1503" s="5" t="e">
        <f>++COUNTIFS(#REF!,'Манзилли сотиб олиш (2)'!$F1503,#REF!,'Манзилли сотиб олиш (2)'!V$3,#REF!,'Манзилли сотиб олиш (2)'!V$2)</f>
        <v>#REF!</v>
      </c>
      <c r="W1503" s="7" t="e">
        <f t="shared" si="299"/>
        <v>#REF!</v>
      </c>
      <c r="X1503" s="7">
        <f t="shared" si="303"/>
        <v>1</v>
      </c>
      <c r="Y1503" s="7">
        <f t="shared" si="300"/>
        <v>139.16999999999999</v>
      </c>
      <c r="Z1503" s="7">
        <f t="shared" si="303"/>
        <v>1</v>
      </c>
      <c r="AA1503" s="7">
        <v>139.16999999999999</v>
      </c>
      <c r="AB1503" s="7" t="e">
        <f t="shared" si="301"/>
        <v>#REF!</v>
      </c>
      <c r="AC1503" s="7" t="e">
        <f t="shared" si="292"/>
        <v>#REF!</v>
      </c>
      <c r="AD1503" s="12" t="e">
        <f>++VLOOKUP(F1503,#REF!,3,0)</f>
        <v>#REF!</v>
      </c>
      <c r="AE1503" s="10" t="s">
        <v>744</v>
      </c>
      <c r="AF1503" s="10" t="s">
        <v>2941</v>
      </c>
      <c r="AH1503" t="s">
        <v>2963</v>
      </c>
    </row>
    <row r="1504" spans="1:34" x14ac:dyDescent="0.25">
      <c r="A1504" s="5">
        <f t="shared" si="302"/>
        <v>96</v>
      </c>
      <c r="B1504" s="22" t="s">
        <v>744</v>
      </c>
      <c r="C1504" s="6" t="s">
        <v>1829</v>
      </c>
      <c r="D1504" s="5" t="s">
        <v>758</v>
      </c>
      <c r="E1504" s="7">
        <v>80755638</v>
      </c>
      <c r="F1504" s="7">
        <v>40603903150045</v>
      </c>
      <c r="G1504" s="7" t="s">
        <v>2782</v>
      </c>
      <c r="H1504" s="14">
        <v>45078</v>
      </c>
      <c r="I1504" s="5" t="s">
        <v>1126</v>
      </c>
      <c r="J1504" s="5" t="e">
        <f>++COUNTIFS(#REF!,'Манзилли сотиб олиш (2)'!$F1504,#REF!,'Манзилли сотиб олиш (2)'!J$3,#REF!,'Манзилли сотиб олиш (2)'!J$2)</f>
        <v>#REF!</v>
      </c>
      <c r="K1504" s="5" t="e">
        <f>++COUNTIFS(#REF!,'Манзилли сотиб олиш (2)'!$F1504,#REF!,'Манзилли сотиб олиш (2)'!K$3,#REF!,'Манзилли сотиб олиш (2)'!K$2)</f>
        <v>#REF!</v>
      </c>
      <c r="L1504" s="5" t="e">
        <f>++COUNTIFS(#REF!,'Манзилли сотиб олиш (2)'!$F1504,#REF!,'Манзилли сотиб олиш (2)'!L$3,#REF!,'Манзилли сотиб олиш (2)'!L$2)</f>
        <v>#REF!</v>
      </c>
      <c r="M1504" s="5" t="e">
        <f>++COUNTIFS(#REF!,'Манзилли сотиб олиш (2)'!$F1504,#REF!,'Манзилли сотиб олиш (2)'!M$3,#REF!,'Манзилли сотиб олиш (2)'!M$2)</f>
        <v>#REF!</v>
      </c>
      <c r="N1504" s="5" t="e">
        <f>++COUNTIFS(#REF!,'Манзилли сотиб олиш (2)'!$F1504,#REF!,'Манзилли сотиб олиш (2)'!N$3,#REF!,'Манзилли сотиб олиш (2)'!N$2)</f>
        <v>#REF!</v>
      </c>
      <c r="O1504" s="7" t="e">
        <f t="shared" si="296"/>
        <v>#REF!</v>
      </c>
      <c r="P1504" s="7">
        <f t="shared" si="297"/>
        <v>0</v>
      </c>
      <c r="Q1504" s="7">
        <f t="shared" si="298"/>
        <v>0</v>
      </c>
      <c r="R1504" s="5" t="e">
        <f>++COUNTIFS(#REF!,'Манзилли сотиб олиш (2)'!$F1504,#REF!,'Манзилли сотиб олиш (2)'!R$3,#REF!,'Манзилли сотиб олиш (2)'!R$2)</f>
        <v>#REF!</v>
      </c>
      <c r="S1504" s="5" t="e">
        <f>++COUNTIFS(#REF!,'Манзилли сотиб олиш (2)'!$F1504,#REF!,'Манзилли сотиб олиш (2)'!S$3,#REF!,'Манзилли сотиб олиш (2)'!S$2)</f>
        <v>#REF!</v>
      </c>
      <c r="T1504" s="5" t="e">
        <f>++COUNTIFS(#REF!,'Манзилли сотиб олиш (2)'!$F1504,#REF!,'Манзилли сотиб олиш (2)'!T$3,#REF!,'Манзилли сотиб олиш (2)'!T$2)</f>
        <v>#REF!</v>
      </c>
      <c r="U1504" s="5" t="e">
        <f>++COUNTIFS(#REF!,'Манзилли сотиб олиш (2)'!$F1504,#REF!,'Манзилли сотиб олиш (2)'!U$3,#REF!,'Манзилли сотиб олиш (2)'!U$2)</f>
        <v>#REF!</v>
      </c>
      <c r="V1504" s="5" t="e">
        <f>++COUNTIFS(#REF!,'Манзилли сотиб олиш (2)'!$F1504,#REF!,'Манзилли сотиб олиш (2)'!V$3,#REF!,'Манзилли сотиб олиш (2)'!V$2)</f>
        <v>#REF!</v>
      </c>
      <c r="W1504" s="7" t="e">
        <f t="shared" si="299"/>
        <v>#REF!</v>
      </c>
      <c r="X1504" s="7">
        <f t="shared" si="303"/>
        <v>1</v>
      </c>
      <c r="Y1504" s="7">
        <f t="shared" si="300"/>
        <v>297.8</v>
      </c>
      <c r="Z1504" s="7">
        <f t="shared" si="303"/>
        <v>1</v>
      </c>
      <c r="AA1504" s="7">
        <v>297.8</v>
      </c>
      <c r="AB1504" s="7" t="e">
        <f t="shared" si="301"/>
        <v>#REF!</v>
      </c>
      <c r="AC1504" s="7" t="e">
        <f t="shared" si="292"/>
        <v>#REF!</v>
      </c>
      <c r="AD1504" s="12" t="e">
        <f>++VLOOKUP(F1504,#REF!,3,0)</f>
        <v>#REF!</v>
      </c>
      <c r="AE1504" s="10" t="s">
        <v>11</v>
      </c>
      <c r="AF1504" s="10" t="s">
        <v>2945</v>
      </c>
      <c r="AH1504" t="s">
        <v>2963</v>
      </c>
    </row>
    <row r="1505" spans="1:34" x14ac:dyDescent="0.25">
      <c r="A1505" s="5">
        <f t="shared" si="302"/>
        <v>97</v>
      </c>
      <c r="B1505" s="22" t="s">
        <v>744</v>
      </c>
      <c r="C1505" s="6" t="s">
        <v>1830</v>
      </c>
      <c r="D1505" s="5" t="s">
        <v>757</v>
      </c>
      <c r="E1505" s="7">
        <v>80662100</v>
      </c>
      <c r="F1505" s="7">
        <v>43008687180018</v>
      </c>
      <c r="G1505" s="7" t="s">
        <v>2783</v>
      </c>
      <c r="H1505" s="14">
        <v>45078</v>
      </c>
      <c r="I1505" s="5" t="s">
        <v>1126</v>
      </c>
      <c r="J1505" s="5" t="e">
        <f>++COUNTIFS(#REF!,'Манзилли сотиб олиш (2)'!$F1505,#REF!,'Манзилли сотиб олиш (2)'!J$3,#REF!,'Манзилли сотиб олиш (2)'!J$2)</f>
        <v>#REF!</v>
      </c>
      <c r="K1505" s="5" t="e">
        <f>++COUNTIFS(#REF!,'Манзилли сотиб олиш (2)'!$F1505,#REF!,'Манзилли сотиб олиш (2)'!K$3,#REF!,'Манзилли сотиб олиш (2)'!K$2)</f>
        <v>#REF!</v>
      </c>
      <c r="L1505" s="5" t="e">
        <f>++COUNTIFS(#REF!,'Манзилли сотиб олиш (2)'!$F1505,#REF!,'Манзилли сотиб олиш (2)'!L$3,#REF!,'Манзилли сотиб олиш (2)'!L$2)</f>
        <v>#REF!</v>
      </c>
      <c r="M1505" s="5" t="e">
        <f>++COUNTIFS(#REF!,'Манзилли сотиб олиш (2)'!$F1505,#REF!,'Манзилли сотиб олиш (2)'!M$3,#REF!,'Манзилли сотиб олиш (2)'!M$2)</f>
        <v>#REF!</v>
      </c>
      <c r="N1505" s="5" t="e">
        <f>++COUNTIFS(#REF!,'Манзилли сотиб олиш (2)'!$F1505,#REF!,'Манзилли сотиб олиш (2)'!N$3,#REF!,'Манзилли сотиб олиш (2)'!N$2)</f>
        <v>#REF!</v>
      </c>
      <c r="O1505" s="7" t="e">
        <f t="shared" si="296"/>
        <v>#REF!</v>
      </c>
      <c r="P1505" s="7">
        <f t="shared" si="297"/>
        <v>0</v>
      </c>
      <c r="Q1505" s="7">
        <f t="shared" si="298"/>
        <v>0</v>
      </c>
      <c r="R1505" s="5" t="e">
        <f>++COUNTIFS(#REF!,'Манзилли сотиб олиш (2)'!$F1505,#REF!,'Манзилли сотиб олиш (2)'!R$3,#REF!,'Манзилли сотиб олиш (2)'!R$2)</f>
        <v>#REF!</v>
      </c>
      <c r="S1505" s="5" t="e">
        <f>++COUNTIFS(#REF!,'Манзилли сотиб олиш (2)'!$F1505,#REF!,'Манзилли сотиб олиш (2)'!S$3,#REF!,'Манзилли сотиб олиш (2)'!S$2)</f>
        <v>#REF!</v>
      </c>
      <c r="T1505" s="5" t="e">
        <f>++COUNTIFS(#REF!,'Манзилли сотиб олиш (2)'!$F1505,#REF!,'Манзилли сотиб олиш (2)'!T$3,#REF!,'Манзилли сотиб олиш (2)'!T$2)</f>
        <v>#REF!</v>
      </c>
      <c r="U1505" s="5" t="e">
        <f>++COUNTIFS(#REF!,'Манзилли сотиб олиш (2)'!$F1505,#REF!,'Манзилли сотиб олиш (2)'!U$3,#REF!,'Манзилли сотиб олиш (2)'!U$2)</f>
        <v>#REF!</v>
      </c>
      <c r="V1505" s="5" t="e">
        <f>++COUNTIFS(#REF!,'Манзилли сотиб олиш (2)'!$F1505,#REF!,'Манзилли сотиб олиш (2)'!V$3,#REF!,'Манзилли сотиб олиш (2)'!V$2)</f>
        <v>#REF!</v>
      </c>
      <c r="W1505" s="7" t="e">
        <f t="shared" si="299"/>
        <v>#REF!</v>
      </c>
      <c r="X1505" s="7">
        <f t="shared" si="303"/>
        <v>1</v>
      </c>
      <c r="Y1505" s="7">
        <f t="shared" si="300"/>
        <v>91</v>
      </c>
      <c r="Z1505" s="7">
        <f t="shared" si="303"/>
        <v>1</v>
      </c>
      <c r="AA1505" s="7">
        <v>91</v>
      </c>
      <c r="AB1505" s="7" t="e">
        <f t="shared" si="301"/>
        <v>#REF!</v>
      </c>
      <c r="AC1505" s="7" t="e">
        <f t="shared" si="292"/>
        <v>#REF!</v>
      </c>
      <c r="AD1505" s="12" t="e">
        <f>++VLOOKUP(F1505,#REF!,3,0)</f>
        <v>#REF!</v>
      </c>
      <c r="AE1505" s="10" t="s">
        <v>744</v>
      </c>
      <c r="AF1505" s="10" t="s">
        <v>2946</v>
      </c>
      <c r="AH1505" t="s">
        <v>2963</v>
      </c>
    </row>
    <row r="1506" spans="1:34" x14ac:dyDescent="0.25">
      <c r="A1506" s="5">
        <f t="shared" si="302"/>
        <v>98</v>
      </c>
      <c r="B1506" s="22" t="s">
        <v>744</v>
      </c>
      <c r="C1506" s="6" t="s">
        <v>1831</v>
      </c>
      <c r="D1506" s="5" t="s">
        <v>756</v>
      </c>
      <c r="E1506" s="7">
        <v>80759505</v>
      </c>
      <c r="F1506" s="7">
        <v>41611743150038</v>
      </c>
      <c r="G1506" s="7" t="s">
        <v>2784</v>
      </c>
      <c r="H1506" s="14">
        <v>45078</v>
      </c>
      <c r="I1506" s="5" t="s">
        <v>1126</v>
      </c>
      <c r="J1506" s="5" t="e">
        <f>++COUNTIFS(#REF!,'Манзилли сотиб олиш (2)'!$F1506,#REF!,'Манзилли сотиб олиш (2)'!J$3,#REF!,'Манзилли сотиб олиш (2)'!J$2)</f>
        <v>#REF!</v>
      </c>
      <c r="K1506" s="5" t="e">
        <f>++COUNTIFS(#REF!,'Манзилли сотиб олиш (2)'!$F1506,#REF!,'Манзилли сотиб олиш (2)'!K$3,#REF!,'Манзилли сотиб олиш (2)'!K$2)</f>
        <v>#REF!</v>
      </c>
      <c r="L1506" s="5" t="e">
        <f>++COUNTIFS(#REF!,'Манзилли сотиб олиш (2)'!$F1506,#REF!,'Манзилли сотиб олиш (2)'!L$3,#REF!,'Манзилли сотиб олиш (2)'!L$2)</f>
        <v>#REF!</v>
      </c>
      <c r="M1506" s="5" t="e">
        <f>++COUNTIFS(#REF!,'Манзилли сотиб олиш (2)'!$F1506,#REF!,'Манзилли сотиб олиш (2)'!M$3,#REF!,'Манзилли сотиб олиш (2)'!M$2)</f>
        <v>#REF!</v>
      </c>
      <c r="N1506" s="5" t="e">
        <f>++COUNTIFS(#REF!,'Манзилли сотиб олиш (2)'!$F1506,#REF!,'Манзилли сотиб олиш (2)'!N$3,#REF!,'Манзилли сотиб олиш (2)'!N$2)</f>
        <v>#REF!</v>
      </c>
      <c r="O1506" s="7" t="e">
        <f t="shared" si="296"/>
        <v>#REF!</v>
      </c>
      <c r="P1506" s="7">
        <f t="shared" si="297"/>
        <v>0</v>
      </c>
      <c r="Q1506" s="7">
        <f t="shared" si="298"/>
        <v>0</v>
      </c>
      <c r="R1506" s="5" t="e">
        <f>++COUNTIFS(#REF!,'Манзилли сотиб олиш (2)'!$F1506,#REF!,'Манзилли сотиб олиш (2)'!R$3,#REF!,'Манзилли сотиб олиш (2)'!R$2)</f>
        <v>#REF!</v>
      </c>
      <c r="S1506" s="5" t="e">
        <f>++COUNTIFS(#REF!,'Манзилли сотиб олиш (2)'!$F1506,#REF!,'Манзилли сотиб олиш (2)'!S$3,#REF!,'Манзилли сотиб олиш (2)'!S$2)</f>
        <v>#REF!</v>
      </c>
      <c r="T1506" s="19" t="e">
        <f>++COUNTIFS(#REF!,'Манзилли сотиб олиш (2)'!$F1506,#REF!,'Манзилли сотиб олиш (2)'!T$3,#REF!,'Манзилли сотиб олиш (2)'!T$2)</f>
        <v>#REF!</v>
      </c>
      <c r="U1506" s="5" t="e">
        <f>++COUNTIFS(#REF!,'Манзилли сотиб олиш (2)'!$F1506,#REF!,'Манзилли сотиб олиш (2)'!U$3,#REF!,'Манзилли сотиб олиш (2)'!U$2)</f>
        <v>#REF!</v>
      </c>
      <c r="V1506" s="5" t="e">
        <f>++COUNTIFS(#REF!,'Манзилли сотиб олиш (2)'!$F1506,#REF!,'Манзилли сотиб олиш (2)'!V$3,#REF!,'Манзилли сотиб олиш (2)'!V$2)</f>
        <v>#REF!</v>
      </c>
      <c r="W1506" s="7" t="e">
        <f t="shared" si="299"/>
        <v>#REF!</v>
      </c>
      <c r="X1506" s="7">
        <f t="shared" si="303"/>
        <v>1</v>
      </c>
      <c r="Y1506" s="7">
        <f t="shared" si="300"/>
        <v>160</v>
      </c>
      <c r="Z1506" s="7">
        <f t="shared" si="303"/>
        <v>1</v>
      </c>
      <c r="AA1506" s="7">
        <v>160</v>
      </c>
      <c r="AB1506" s="7" t="e">
        <f t="shared" si="301"/>
        <v>#REF!</v>
      </c>
      <c r="AC1506" s="7" t="e">
        <f t="shared" si="292"/>
        <v>#REF!</v>
      </c>
      <c r="AD1506" s="12" t="e">
        <f>++VLOOKUP(F1506,#REF!,3,0)</f>
        <v>#REF!</v>
      </c>
      <c r="AE1506" s="10" t="s">
        <v>744</v>
      </c>
      <c r="AF1506" s="10" t="s">
        <v>1012</v>
      </c>
      <c r="AH1506" t="s">
        <v>2963</v>
      </c>
    </row>
    <row r="1507" spans="1:34" x14ac:dyDescent="0.25">
      <c r="A1507" s="5">
        <f t="shared" si="302"/>
        <v>99</v>
      </c>
      <c r="B1507" s="22" t="s">
        <v>744</v>
      </c>
      <c r="C1507" s="25" t="s">
        <v>1832</v>
      </c>
      <c r="D1507" s="5" t="s">
        <v>755</v>
      </c>
      <c r="E1507" s="7">
        <v>80773644</v>
      </c>
      <c r="F1507" s="7">
        <v>40809813150034</v>
      </c>
      <c r="G1507" s="7" t="s">
        <v>2785</v>
      </c>
      <c r="H1507" s="14">
        <v>45078</v>
      </c>
      <c r="I1507" s="5" t="s">
        <v>1126</v>
      </c>
      <c r="J1507" s="5" t="e">
        <f>++COUNTIFS(#REF!,'Манзилли сотиб олиш (2)'!$F1507,#REF!,'Манзилли сотиб олиш (2)'!J$3,#REF!,'Манзилли сотиб олиш (2)'!J$2)</f>
        <v>#REF!</v>
      </c>
      <c r="K1507" s="5" t="e">
        <f>++COUNTIFS(#REF!,'Манзилли сотиб олиш (2)'!$F1507,#REF!,'Манзилли сотиб олиш (2)'!K$3,#REF!,'Манзилли сотиб олиш (2)'!K$2)</f>
        <v>#REF!</v>
      </c>
      <c r="L1507" s="5" t="e">
        <f>++COUNTIFS(#REF!,'Манзилли сотиб олиш (2)'!$F1507,#REF!,'Манзилли сотиб олиш (2)'!L$3,#REF!,'Манзилли сотиб олиш (2)'!L$2)</f>
        <v>#REF!</v>
      </c>
      <c r="M1507" s="5" t="e">
        <f>++COUNTIFS(#REF!,'Манзилли сотиб олиш (2)'!$F1507,#REF!,'Манзилли сотиб олиш (2)'!M$3,#REF!,'Манзилли сотиб олиш (2)'!M$2)</f>
        <v>#REF!</v>
      </c>
      <c r="N1507" s="5" t="e">
        <f>++COUNTIFS(#REF!,'Манзилли сотиб олиш (2)'!$F1507,#REF!,'Манзилли сотиб олиш (2)'!N$3,#REF!,'Манзилли сотиб олиш (2)'!N$2)</f>
        <v>#REF!</v>
      </c>
      <c r="O1507" s="7" t="e">
        <f t="shared" si="296"/>
        <v>#REF!</v>
      </c>
      <c r="P1507" s="7">
        <f t="shared" si="297"/>
        <v>0</v>
      </c>
      <c r="Q1507" s="7">
        <f t="shared" si="298"/>
        <v>0</v>
      </c>
      <c r="R1507" s="5" t="e">
        <f>++COUNTIFS(#REF!,'Манзилли сотиб олиш (2)'!$F1507,#REF!,'Манзилли сотиб олиш (2)'!R$3,#REF!,'Манзилли сотиб олиш (2)'!R$2)</f>
        <v>#REF!</v>
      </c>
      <c r="S1507" s="5" t="e">
        <f>++COUNTIFS(#REF!,'Манзилли сотиб олиш (2)'!$F1507,#REF!,'Манзилли сотиб олиш (2)'!S$3,#REF!,'Манзилли сотиб олиш (2)'!S$2)</f>
        <v>#REF!</v>
      </c>
      <c r="T1507" s="5" t="e">
        <f>++COUNTIFS(#REF!,'Манзилли сотиб олиш (2)'!$F1507,#REF!,'Манзилли сотиб олиш (2)'!T$3,#REF!,'Манзилли сотиб олиш (2)'!T$2)</f>
        <v>#REF!</v>
      </c>
      <c r="U1507" s="5" t="e">
        <f>++COUNTIFS(#REF!,'Манзилли сотиб олиш (2)'!$F1507,#REF!,'Манзилли сотиб олиш (2)'!U$3,#REF!,'Манзилли сотиб олиш (2)'!U$2)</f>
        <v>#REF!</v>
      </c>
      <c r="V1507" s="5" t="e">
        <f>++COUNTIFS(#REF!,'Манзилли сотиб олиш (2)'!$F1507,#REF!,'Манзилли сотиб олиш (2)'!V$3,#REF!,'Манзилли сотиб олиш (2)'!V$2)</f>
        <v>#REF!</v>
      </c>
      <c r="W1507" s="7" t="e">
        <f t="shared" si="299"/>
        <v>#REF!</v>
      </c>
      <c r="X1507" s="7">
        <f t="shared" si="303"/>
        <v>0</v>
      </c>
      <c r="Y1507" s="7">
        <f t="shared" si="300"/>
        <v>0</v>
      </c>
      <c r="Z1507" s="7">
        <f t="shared" si="303"/>
        <v>0</v>
      </c>
      <c r="AA1507" s="7">
        <v>0</v>
      </c>
      <c r="AB1507" s="7" t="e">
        <f t="shared" si="301"/>
        <v>#REF!</v>
      </c>
      <c r="AC1507" s="7">
        <f t="shared" si="292"/>
        <v>0</v>
      </c>
      <c r="AD1507" s="12" t="e">
        <f>++VLOOKUP(F1507,#REF!,3,0)</f>
        <v>#REF!</v>
      </c>
      <c r="AE1507" s="10" t="s">
        <v>744</v>
      </c>
      <c r="AF1507" s="10" t="s">
        <v>2929</v>
      </c>
      <c r="AH1507" t="s">
        <v>2963</v>
      </c>
    </row>
    <row r="1508" spans="1:34" x14ac:dyDescent="0.25">
      <c r="A1508" s="5">
        <f t="shared" si="302"/>
        <v>100</v>
      </c>
      <c r="B1508" s="22" t="s">
        <v>744</v>
      </c>
      <c r="C1508" s="25" t="s">
        <v>1833</v>
      </c>
      <c r="D1508" s="5" t="s">
        <v>754</v>
      </c>
      <c r="E1508" s="7">
        <v>80775478</v>
      </c>
      <c r="F1508" s="7">
        <v>41401883150021</v>
      </c>
      <c r="G1508" s="7" t="s">
        <v>2785</v>
      </c>
      <c r="H1508" s="14">
        <v>45078</v>
      </c>
      <c r="I1508" s="5" t="s">
        <v>1126</v>
      </c>
      <c r="J1508" s="5" t="e">
        <f>++COUNTIFS(#REF!,'Манзилли сотиб олиш (2)'!$F1508,#REF!,'Манзилли сотиб олиш (2)'!J$3,#REF!,'Манзилли сотиб олиш (2)'!J$2)</f>
        <v>#REF!</v>
      </c>
      <c r="K1508" s="5" t="e">
        <f>++COUNTIFS(#REF!,'Манзилли сотиб олиш (2)'!$F1508,#REF!,'Манзилли сотиб олиш (2)'!K$3,#REF!,'Манзилли сотиб олиш (2)'!K$2)</f>
        <v>#REF!</v>
      </c>
      <c r="L1508" s="5" t="e">
        <f>++COUNTIFS(#REF!,'Манзилли сотиб олиш (2)'!$F1508,#REF!,'Манзилли сотиб олиш (2)'!L$3,#REF!,'Манзилли сотиб олиш (2)'!L$2)</f>
        <v>#REF!</v>
      </c>
      <c r="M1508" s="5" t="e">
        <f>++COUNTIFS(#REF!,'Манзилли сотиб олиш (2)'!$F1508,#REF!,'Манзилли сотиб олиш (2)'!M$3,#REF!,'Манзилли сотиб олиш (2)'!M$2)</f>
        <v>#REF!</v>
      </c>
      <c r="N1508" s="5" t="e">
        <f>++COUNTIFS(#REF!,'Манзилли сотиб олиш (2)'!$F1508,#REF!,'Манзилли сотиб олиш (2)'!N$3,#REF!,'Манзилли сотиб олиш (2)'!N$2)</f>
        <v>#REF!</v>
      </c>
      <c r="O1508" s="7" t="e">
        <f t="shared" si="296"/>
        <v>#REF!</v>
      </c>
      <c r="P1508" s="7">
        <f t="shared" si="297"/>
        <v>0</v>
      </c>
      <c r="Q1508" s="7">
        <f t="shared" si="298"/>
        <v>0</v>
      </c>
      <c r="R1508" s="5" t="e">
        <f>++COUNTIFS(#REF!,'Манзилли сотиб олиш (2)'!$F1508,#REF!,'Манзилли сотиб олиш (2)'!R$3,#REF!,'Манзилли сотиб олиш (2)'!R$2)</f>
        <v>#REF!</v>
      </c>
      <c r="S1508" s="5" t="e">
        <f>++COUNTIFS(#REF!,'Манзилли сотиб олиш (2)'!$F1508,#REF!,'Манзилли сотиб олиш (2)'!S$3,#REF!,'Манзилли сотиб олиш (2)'!S$2)</f>
        <v>#REF!</v>
      </c>
      <c r="T1508" s="5" t="e">
        <f>++COUNTIFS(#REF!,'Манзилли сотиб олиш (2)'!$F1508,#REF!,'Манзилли сотиб олиш (2)'!T$3,#REF!,'Манзилли сотиб олиш (2)'!T$2)</f>
        <v>#REF!</v>
      </c>
      <c r="U1508" s="5" t="e">
        <f>++COUNTIFS(#REF!,'Манзилли сотиб олиш (2)'!$F1508,#REF!,'Манзилли сотиб олиш (2)'!U$3,#REF!,'Манзилли сотиб олиш (2)'!U$2)</f>
        <v>#REF!</v>
      </c>
      <c r="V1508" s="5" t="e">
        <f>++COUNTIFS(#REF!,'Манзилли сотиб олиш (2)'!$F1508,#REF!,'Манзилли сотиб олиш (2)'!V$3,#REF!,'Манзилли сотиб олиш (2)'!V$2)</f>
        <v>#REF!</v>
      </c>
      <c r="W1508" s="7" t="e">
        <f t="shared" si="299"/>
        <v>#REF!</v>
      </c>
      <c r="X1508" s="7">
        <f t="shared" si="303"/>
        <v>0</v>
      </c>
      <c r="Y1508" s="7">
        <f t="shared" si="300"/>
        <v>0</v>
      </c>
      <c r="Z1508" s="7">
        <f t="shared" si="303"/>
        <v>0</v>
      </c>
      <c r="AA1508" s="7">
        <v>0</v>
      </c>
      <c r="AB1508" s="7" t="e">
        <f t="shared" si="301"/>
        <v>#REF!</v>
      </c>
      <c r="AC1508" s="7">
        <f t="shared" si="292"/>
        <v>0</v>
      </c>
      <c r="AD1508" s="12" t="e">
        <f>++VLOOKUP(F1508,#REF!,3,0)</f>
        <v>#REF!</v>
      </c>
      <c r="AE1508" s="10" t="s">
        <v>744</v>
      </c>
      <c r="AF1508" s="10" t="s">
        <v>2929</v>
      </c>
      <c r="AH1508" t="s">
        <v>2963</v>
      </c>
    </row>
    <row r="1509" spans="1:34" x14ac:dyDescent="0.25">
      <c r="A1509" s="5">
        <f t="shared" si="302"/>
        <v>101</v>
      </c>
      <c r="B1509" s="22" t="s">
        <v>744</v>
      </c>
      <c r="C1509" s="6" t="s">
        <v>1834</v>
      </c>
      <c r="D1509" s="5" t="s">
        <v>753</v>
      </c>
      <c r="E1509" s="7">
        <v>80858156</v>
      </c>
      <c r="F1509" s="7">
        <v>41708933150090</v>
      </c>
      <c r="G1509" s="7" t="s">
        <v>2786</v>
      </c>
      <c r="H1509" s="14">
        <v>45078</v>
      </c>
      <c r="I1509" s="5" t="s">
        <v>1126</v>
      </c>
      <c r="J1509" s="5" t="e">
        <f>++COUNTIFS(#REF!,'Манзилли сотиб олиш (2)'!$F1509,#REF!,'Манзилли сотиб олиш (2)'!J$3,#REF!,'Манзилли сотиб олиш (2)'!J$2)</f>
        <v>#REF!</v>
      </c>
      <c r="K1509" s="5" t="e">
        <f>++COUNTIFS(#REF!,'Манзилли сотиб олиш (2)'!$F1509,#REF!,'Манзилли сотиб олиш (2)'!K$3,#REF!,'Манзилли сотиб олиш (2)'!K$2)</f>
        <v>#REF!</v>
      </c>
      <c r="L1509" s="5" t="e">
        <f>++COUNTIFS(#REF!,'Манзилли сотиб олиш (2)'!$F1509,#REF!,'Манзилли сотиб олиш (2)'!L$3,#REF!,'Манзилли сотиб олиш (2)'!L$2)</f>
        <v>#REF!</v>
      </c>
      <c r="M1509" s="5" t="e">
        <f>++COUNTIFS(#REF!,'Манзилли сотиб олиш (2)'!$F1509,#REF!,'Манзилли сотиб олиш (2)'!M$3,#REF!,'Манзилли сотиб олиш (2)'!M$2)</f>
        <v>#REF!</v>
      </c>
      <c r="N1509" s="5" t="e">
        <f>++COUNTIFS(#REF!,'Манзилли сотиб олиш (2)'!$F1509,#REF!,'Манзилли сотиб олиш (2)'!N$3,#REF!,'Манзилли сотиб олиш (2)'!N$2)</f>
        <v>#REF!</v>
      </c>
      <c r="O1509" s="7" t="e">
        <f t="shared" si="296"/>
        <v>#REF!</v>
      </c>
      <c r="P1509" s="7">
        <f t="shared" si="297"/>
        <v>0</v>
      </c>
      <c r="Q1509" s="7">
        <f t="shared" si="298"/>
        <v>0</v>
      </c>
      <c r="R1509" s="5" t="e">
        <f>++COUNTIFS(#REF!,'Манзилли сотиб олиш (2)'!$F1509,#REF!,'Манзилли сотиб олиш (2)'!R$3,#REF!,'Манзилли сотиб олиш (2)'!R$2)</f>
        <v>#REF!</v>
      </c>
      <c r="S1509" s="5" t="e">
        <f>++COUNTIFS(#REF!,'Манзилли сотиб олиш (2)'!$F1509,#REF!,'Манзилли сотиб олиш (2)'!S$3,#REF!,'Манзилли сотиб олиш (2)'!S$2)</f>
        <v>#REF!</v>
      </c>
      <c r="T1509" s="5" t="e">
        <f>++COUNTIFS(#REF!,'Манзилли сотиб олиш (2)'!$F1509,#REF!,'Манзилли сотиб олиш (2)'!T$3,#REF!,'Манзилли сотиб олиш (2)'!T$2)</f>
        <v>#REF!</v>
      </c>
      <c r="U1509" s="5" t="e">
        <f>++COUNTIFS(#REF!,'Манзилли сотиб олиш (2)'!$F1509,#REF!,'Манзилли сотиб олиш (2)'!U$3,#REF!,'Манзилли сотиб олиш (2)'!U$2)</f>
        <v>#REF!</v>
      </c>
      <c r="V1509" s="5" t="e">
        <f>++COUNTIFS(#REF!,'Манзилли сотиб олиш (2)'!$F1509,#REF!,'Манзилли сотиб олиш (2)'!V$3,#REF!,'Манзилли сотиб олиш (2)'!V$2)</f>
        <v>#REF!</v>
      </c>
      <c r="W1509" s="7" t="e">
        <f t="shared" si="299"/>
        <v>#REF!</v>
      </c>
      <c r="X1509" s="7">
        <f t="shared" si="303"/>
        <v>1</v>
      </c>
      <c r="Y1509" s="7">
        <f t="shared" si="300"/>
        <v>113.82975999999999</v>
      </c>
      <c r="Z1509" s="7">
        <f t="shared" si="303"/>
        <v>1</v>
      </c>
      <c r="AA1509" s="7">
        <v>113.82975999999999</v>
      </c>
      <c r="AB1509" s="7" t="e">
        <f t="shared" si="301"/>
        <v>#REF!</v>
      </c>
      <c r="AC1509" s="7" t="e">
        <f t="shared" si="292"/>
        <v>#REF!</v>
      </c>
      <c r="AD1509" s="12" t="e">
        <f>++VLOOKUP(F1509,#REF!,3,0)</f>
        <v>#REF!</v>
      </c>
      <c r="AE1509" s="10" t="s">
        <v>744</v>
      </c>
      <c r="AF1509" s="10" t="s">
        <v>1012</v>
      </c>
      <c r="AH1509" t="s">
        <v>2963</v>
      </c>
    </row>
    <row r="1510" spans="1:34" x14ac:dyDescent="0.25">
      <c r="A1510" s="5">
        <f t="shared" si="302"/>
        <v>102</v>
      </c>
      <c r="B1510" s="22" t="s">
        <v>744</v>
      </c>
      <c r="C1510" s="6" t="s">
        <v>1836</v>
      </c>
      <c r="D1510" s="5" t="s">
        <v>751</v>
      </c>
      <c r="E1510" s="7">
        <v>80878376</v>
      </c>
      <c r="F1510" s="7">
        <v>40101863150083</v>
      </c>
      <c r="G1510" s="7" t="s">
        <v>2789</v>
      </c>
      <c r="H1510" s="14">
        <v>45078</v>
      </c>
      <c r="I1510" s="5" t="s">
        <v>1126</v>
      </c>
      <c r="J1510" s="5" t="e">
        <f>++COUNTIFS(#REF!,'Манзилли сотиб олиш (2)'!$F1510,#REF!,'Манзилли сотиб олиш (2)'!J$3,#REF!,'Манзилли сотиб олиш (2)'!J$2)</f>
        <v>#REF!</v>
      </c>
      <c r="K1510" s="5" t="e">
        <f>++COUNTIFS(#REF!,'Манзилли сотиб олиш (2)'!$F1510,#REF!,'Манзилли сотиб олиш (2)'!K$3,#REF!,'Манзилли сотиб олиш (2)'!K$2)</f>
        <v>#REF!</v>
      </c>
      <c r="L1510" s="5" t="e">
        <f>++COUNTIFS(#REF!,'Манзилли сотиб олиш (2)'!$F1510,#REF!,'Манзилли сотиб олиш (2)'!L$3,#REF!,'Манзилли сотиб олиш (2)'!L$2)</f>
        <v>#REF!</v>
      </c>
      <c r="M1510" s="5" t="e">
        <f>++COUNTIFS(#REF!,'Манзилли сотиб олиш (2)'!$F1510,#REF!,'Манзилли сотиб олиш (2)'!M$3,#REF!,'Манзилли сотиб олиш (2)'!M$2)</f>
        <v>#REF!</v>
      </c>
      <c r="N1510" s="5" t="e">
        <f>++COUNTIFS(#REF!,'Манзилли сотиб олиш (2)'!$F1510,#REF!,'Манзилли сотиб олиш (2)'!N$3,#REF!,'Манзилли сотиб олиш (2)'!N$2)</f>
        <v>#REF!</v>
      </c>
      <c r="O1510" s="7" t="e">
        <f t="shared" si="296"/>
        <v>#REF!</v>
      </c>
      <c r="P1510" s="7">
        <f t="shared" si="297"/>
        <v>0</v>
      </c>
      <c r="Q1510" s="7">
        <f t="shared" si="298"/>
        <v>0</v>
      </c>
      <c r="R1510" s="5" t="e">
        <f>++COUNTIFS(#REF!,'Манзилли сотиб олиш (2)'!$F1510,#REF!,'Манзилли сотиб олиш (2)'!R$3,#REF!,'Манзилли сотиб олиш (2)'!R$2)</f>
        <v>#REF!</v>
      </c>
      <c r="S1510" s="5" t="e">
        <f>++COUNTIFS(#REF!,'Манзилли сотиб олиш (2)'!$F1510,#REF!,'Манзилли сотиб олиш (2)'!S$3,#REF!,'Манзилли сотиб олиш (2)'!S$2)</f>
        <v>#REF!</v>
      </c>
      <c r="T1510" s="5" t="e">
        <f>++COUNTIFS(#REF!,'Манзилли сотиб олиш (2)'!$F1510,#REF!,'Манзилли сотиб олиш (2)'!T$3,#REF!,'Манзилли сотиб олиш (2)'!T$2)</f>
        <v>#REF!</v>
      </c>
      <c r="U1510" s="5" t="e">
        <f>++COUNTIFS(#REF!,'Манзилли сотиб олиш (2)'!$F1510,#REF!,'Манзилли сотиб олиш (2)'!U$3,#REF!,'Манзилли сотиб олиш (2)'!U$2)</f>
        <v>#REF!</v>
      </c>
      <c r="V1510" s="5" t="e">
        <f>++COUNTIFS(#REF!,'Манзилли сотиб олиш (2)'!$F1510,#REF!,'Манзилли сотиб олиш (2)'!V$3,#REF!,'Манзилли сотиб олиш (2)'!V$2)</f>
        <v>#REF!</v>
      </c>
      <c r="W1510" s="7" t="e">
        <f t="shared" si="299"/>
        <v>#REF!</v>
      </c>
      <c r="X1510" s="7">
        <f t="shared" si="303"/>
        <v>1</v>
      </c>
      <c r="Y1510" s="7">
        <f t="shared" si="300"/>
        <v>136.80000000000001</v>
      </c>
      <c r="Z1510" s="7">
        <f t="shared" si="303"/>
        <v>1</v>
      </c>
      <c r="AA1510" s="7">
        <v>136.80000000000001</v>
      </c>
      <c r="AB1510" s="7" t="e">
        <f t="shared" si="301"/>
        <v>#REF!</v>
      </c>
      <c r="AC1510" s="7" t="e">
        <f t="shared" si="292"/>
        <v>#REF!</v>
      </c>
      <c r="AD1510" s="12" t="e">
        <f>++VLOOKUP(F1510,#REF!,3,0)</f>
        <v>#REF!</v>
      </c>
      <c r="AE1510" s="10" t="s">
        <v>744</v>
      </c>
      <c r="AF1510" s="10" t="s">
        <v>999</v>
      </c>
      <c r="AH1510" t="s">
        <v>2963</v>
      </c>
    </row>
    <row r="1511" spans="1:34" x14ac:dyDescent="0.25">
      <c r="A1511" s="5">
        <f t="shared" si="302"/>
        <v>103</v>
      </c>
      <c r="B1511" s="22" t="s">
        <v>744</v>
      </c>
      <c r="C1511" s="6" t="s">
        <v>1837</v>
      </c>
      <c r="D1511" s="5" t="s">
        <v>750</v>
      </c>
      <c r="E1511" s="7">
        <v>81055648</v>
      </c>
      <c r="F1511" s="7">
        <v>30410783150017</v>
      </c>
      <c r="G1511" s="7" t="s">
        <v>2790</v>
      </c>
      <c r="H1511" s="14">
        <v>45078</v>
      </c>
      <c r="I1511" s="5" t="s">
        <v>1126</v>
      </c>
      <c r="J1511" s="5" t="e">
        <f>++COUNTIFS(#REF!,'Манзилли сотиб олиш (2)'!$F1511,#REF!,'Манзилли сотиб олиш (2)'!J$3,#REF!,'Манзилли сотиб олиш (2)'!J$2)</f>
        <v>#REF!</v>
      </c>
      <c r="K1511" s="5" t="e">
        <f>++COUNTIFS(#REF!,'Манзилли сотиб олиш (2)'!$F1511,#REF!,'Манзилли сотиб олиш (2)'!K$3,#REF!,'Манзилли сотиб олиш (2)'!K$2)</f>
        <v>#REF!</v>
      </c>
      <c r="L1511" s="5" t="e">
        <f>++COUNTIFS(#REF!,'Манзилли сотиб олиш (2)'!$F1511,#REF!,'Манзилли сотиб олиш (2)'!L$3,#REF!,'Манзилли сотиб олиш (2)'!L$2)</f>
        <v>#REF!</v>
      </c>
      <c r="M1511" s="5" t="e">
        <f>++COUNTIFS(#REF!,'Манзилли сотиб олиш (2)'!$F1511,#REF!,'Манзилли сотиб олиш (2)'!M$3,#REF!,'Манзилли сотиб олиш (2)'!M$2)</f>
        <v>#REF!</v>
      </c>
      <c r="N1511" s="5" t="e">
        <f>++COUNTIFS(#REF!,'Манзилли сотиб олиш (2)'!$F1511,#REF!,'Манзилли сотиб олиш (2)'!N$3,#REF!,'Манзилли сотиб олиш (2)'!N$2)</f>
        <v>#REF!</v>
      </c>
      <c r="O1511" s="7" t="e">
        <f t="shared" si="296"/>
        <v>#REF!</v>
      </c>
      <c r="P1511" s="7">
        <f t="shared" si="297"/>
        <v>0</v>
      </c>
      <c r="Q1511" s="7">
        <f t="shared" si="298"/>
        <v>0</v>
      </c>
      <c r="R1511" s="5" t="e">
        <f>++COUNTIFS(#REF!,'Манзилли сотиб олиш (2)'!$F1511,#REF!,'Манзилли сотиб олиш (2)'!R$3,#REF!,'Манзилли сотиб олиш (2)'!R$2)</f>
        <v>#REF!</v>
      </c>
      <c r="S1511" s="5" t="e">
        <f>++COUNTIFS(#REF!,'Манзилли сотиб олиш (2)'!$F1511,#REF!,'Манзилли сотиб олиш (2)'!S$3,#REF!,'Манзилли сотиб олиш (2)'!S$2)</f>
        <v>#REF!</v>
      </c>
      <c r="T1511" s="5" t="e">
        <f>++COUNTIFS(#REF!,'Манзилли сотиб олиш (2)'!$F1511,#REF!,'Манзилли сотиб олиш (2)'!T$3,#REF!,'Манзилли сотиб олиш (2)'!T$2)</f>
        <v>#REF!</v>
      </c>
      <c r="U1511" s="5" t="e">
        <f>++COUNTIFS(#REF!,'Манзилли сотиб олиш (2)'!$F1511,#REF!,'Манзилли сотиб олиш (2)'!U$3,#REF!,'Манзилли сотиб олиш (2)'!U$2)</f>
        <v>#REF!</v>
      </c>
      <c r="V1511" s="5" t="e">
        <f>++COUNTIFS(#REF!,'Манзилли сотиб олиш (2)'!$F1511,#REF!,'Манзилли сотиб олиш (2)'!V$3,#REF!,'Манзилли сотиб олиш (2)'!V$2)</f>
        <v>#REF!</v>
      </c>
      <c r="W1511" s="7" t="e">
        <f t="shared" si="299"/>
        <v>#REF!</v>
      </c>
      <c r="X1511" s="7">
        <f t="shared" si="303"/>
        <v>1</v>
      </c>
      <c r="Y1511" s="7">
        <f t="shared" si="300"/>
        <v>174</v>
      </c>
      <c r="Z1511" s="7">
        <f t="shared" si="303"/>
        <v>1</v>
      </c>
      <c r="AA1511" s="7">
        <v>174</v>
      </c>
      <c r="AB1511" s="7" t="e">
        <f t="shared" si="301"/>
        <v>#REF!</v>
      </c>
      <c r="AC1511" s="7" t="e">
        <f t="shared" si="292"/>
        <v>#REF!</v>
      </c>
      <c r="AD1511" s="12" t="e">
        <f>++VLOOKUP(F1511,#REF!,3,0)</f>
        <v>#REF!</v>
      </c>
      <c r="AE1511" s="10" t="s">
        <v>744</v>
      </c>
      <c r="AF1511" s="10" t="s">
        <v>1012</v>
      </c>
      <c r="AH1511" t="s">
        <v>2963</v>
      </c>
    </row>
    <row r="1512" spans="1:34" x14ac:dyDescent="0.25">
      <c r="A1512" s="5">
        <f t="shared" si="302"/>
        <v>104</v>
      </c>
      <c r="B1512" s="22" t="s">
        <v>744</v>
      </c>
      <c r="C1512" s="6" t="s">
        <v>1838</v>
      </c>
      <c r="D1512" s="5" t="s">
        <v>749</v>
      </c>
      <c r="E1512" s="7">
        <v>81113428</v>
      </c>
      <c r="F1512" s="7">
        <v>42307933150034</v>
      </c>
      <c r="G1512" s="7" t="s">
        <v>2791</v>
      </c>
      <c r="H1512" s="14">
        <v>45078</v>
      </c>
      <c r="I1512" s="5" t="s">
        <v>1126</v>
      </c>
      <c r="J1512" s="5" t="e">
        <f>++COUNTIFS(#REF!,'Манзилли сотиб олиш (2)'!$F1512,#REF!,'Манзилли сотиб олиш (2)'!J$3,#REF!,'Манзилли сотиб олиш (2)'!J$2)</f>
        <v>#REF!</v>
      </c>
      <c r="K1512" s="5" t="e">
        <f>++COUNTIFS(#REF!,'Манзилли сотиб олиш (2)'!$F1512,#REF!,'Манзилли сотиб олиш (2)'!K$3,#REF!,'Манзилли сотиб олиш (2)'!K$2)</f>
        <v>#REF!</v>
      </c>
      <c r="L1512" s="5" t="e">
        <f>++COUNTIFS(#REF!,'Манзилли сотиб олиш (2)'!$F1512,#REF!,'Манзилли сотиб олиш (2)'!L$3,#REF!,'Манзилли сотиб олиш (2)'!L$2)</f>
        <v>#REF!</v>
      </c>
      <c r="M1512" s="5" t="e">
        <f>++COUNTIFS(#REF!,'Манзилли сотиб олиш (2)'!$F1512,#REF!,'Манзилли сотиб олиш (2)'!M$3,#REF!,'Манзилли сотиб олиш (2)'!M$2)</f>
        <v>#REF!</v>
      </c>
      <c r="N1512" s="5" t="e">
        <f>++COUNTIFS(#REF!,'Манзилли сотиб олиш (2)'!$F1512,#REF!,'Манзилли сотиб олиш (2)'!N$3,#REF!,'Манзилли сотиб олиш (2)'!N$2)</f>
        <v>#REF!</v>
      </c>
      <c r="O1512" s="7" t="e">
        <f t="shared" si="296"/>
        <v>#REF!</v>
      </c>
      <c r="P1512" s="7">
        <f t="shared" si="297"/>
        <v>0</v>
      </c>
      <c r="Q1512" s="7">
        <f t="shared" si="298"/>
        <v>0</v>
      </c>
      <c r="R1512" s="5" t="e">
        <f>++COUNTIFS(#REF!,'Манзилли сотиб олиш (2)'!$F1512,#REF!,'Манзилли сотиб олиш (2)'!R$3,#REF!,'Манзилли сотиб олиш (2)'!R$2)</f>
        <v>#REF!</v>
      </c>
      <c r="S1512" s="5" t="e">
        <f>++COUNTIFS(#REF!,'Манзилли сотиб олиш (2)'!$F1512,#REF!,'Манзилли сотиб олиш (2)'!S$3,#REF!,'Манзилли сотиб олиш (2)'!S$2)</f>
        <v>#REF!</v>
      </c>
      <c r="T1512" s="5" t="e">
        <f>++COUNTIFS(#REF!,'Манзилли сотиб олиш (2)'!$F1512,#REF!,'Манзилли сотиб олиш (2)'!T$3,#REF!,'Манзилли сотиб олиш (2)'!T$2)</f>
        <v>#REF!</v>
      </c>
      <c r="U1512" s="5" t="e">
        <f>++COUNTIFS(#REF!,'Манзилли сотиб олиш (2)'!$F1512,#REF!,'Манзилли сотиб олиш (2)'!U$3,#REF!,'Манзилли сотиб олиш (2)'!U$2)</f>
        <v>#REF!</v>
      </c>
      <c r="V1512" s="5" t="e">
        <f>++COUNTIFS(#REF!,'Манзилли сотиб олиш (2)'!$F1512,#REF!,'Манзилли сотиб олиш (2)'!V$3,#REF!,'Манзилли сотиб олиш (2)'!V$2)</f>
        <v>#REF!</v>
      </c>
      <c r="W1512" s="7" t="e">
        <f t="shared" si="299"/>
        <v>#REF!</v>
      </c>
      <c r="X1512" s="7">
        <f t="shared" si="303"/>
        <v>1</v>
      </c>
      <c r="Y1512" s="7">
        <f t="shared" si="300"/>
        <v>200.4</v>
      </c>
      <c r="Z1512" s="7">
        <f t="shared" si="303"/>
        <v>1</v>
      </c>
      <c r="AA1512" s="7">
        <v>200.4</v>
      </c>
      <c r="AB1512" s="7" t="e">
        <f t="shared" si="301"/>
        <v>#REF!</v>
      </c>
      <c r="AC1512" s="7" t="e">
        <f t="shared" si="292"/>
        <v>#REF!</v>
      </c>
      <c r="AD1512" s="12" t="e">
        <f>++VLOOKUP(F1512,#REF!,3,0)</f>
        <v>#REF!</v>
      </c>
      <c r="AE1512" s="10" t="s">
        <v>744</v>
      </c>
      <c r="AF1512" s="10" t="s">
        <v>1007</v>
      </c>
      <c r="AH1512" t="s">
        <v>2963</v>
      </c>
    </row>
    <row r="1513" spans="1:34" x14ac:dyDescent="0.25">
      <c r="A1513" s="5">
        <f t="shared" si="302"/>
        <v>105</v>
      </c>
      <c r="B1513" s="22" t="s">
        <v>744</v>
      </c>
      <c r="C1513" s="6" t="s">
        <v>1839</v>
      </c>
      <c r="D1513" s="5" t="s">
        <v>748</v>
      </c>
      <c r="E1513" s="7">
        <v>86130376</v>
      </c>
      <c r="F1513" s="7">
        <v>41303967180019</v>
      </c>
      <c r="G1513" s="7" t="s">
        <v>2792</v>
      </c>
      <c r="H1513" s="14">
        <v>45078</v>
      </c>
      <c r="I1513" s="5" t="s">
        <v>1126</v>
      </c>
      <c r="J1513" s="5" t="e">
        <f>++COUNTIFS(#REF!,'Манзилли сотиб олиш (2)'!$F1513,#REF!,'Манзилли сотиб олиш (2)'!J$3,#REF!,'Манзилли сотиб олиш (2)'!J$2)</f>
        <v>#REF!</v>
      </c>
      <c r="K1513" s="5" t="e">
        <f>++COUNTIFS(#REF!,'Манзилли сотиб олиш (2)'!$F1513,#REF!,'Манзилли сотиб олиш (2)'!K$3,#REF!,'Манзилли сотиб олиш (2)'!K$2)</f>
        <v>#REF!</v>
      </c>
      <c r="L1513" s="5" t="e">
        <f>++COUNTIFS(#REF!,'Манзилли сотиб олиш (2)'!$F1513,#REF!,'Манзилли сотиб олиш (2)'!L$3,#REF!,'Манзилли сотиб олиш (2)'!L$2)</f>
        <v>#REF!</v>
      </c>
      <c r="M1513" s="5" t="e">
        <f>++COUNTIFS(#REF!,'Манзилли сотиб олиш (2)'!$F1513,#REF!,'Манзилли сотиб олиш (2)'!M$3,#REF!,'Манзилли сотиб олиш (2)'!M$2)</f>
        <v>#REF!</v>
      </c>
      <c r="N1513" s="5" t="e">
        <f>++COUNTIFS(#REF!,'Манзилли сотиб олиш (2)'!$F1513,#REF!,'Манзилли сотиб олиш (2)'!N$3,#REF!,'Манзилли сотиб олиш (2)'!N$2)</f>
        <v>#REF!</v>
      </c>
      <c r="O1513" s="7" t="e">
        <f t="shared" si="296"/>
        <v>#REF!</v>
      </c>
      <c r="P1513" s="7">
        <f t="shared" si="297"/>
        <v>0</v>
      </c>
      <c r="Q1513" s="7">
        <f t="shared" si="298"/>
        <v>0</v>
      </c>
      <c r="R1513" s="5" t="e">
        <f>++COUNTIFS(#REF!,'Манзилли сотиб олиш (2)'!$F1513,#REF!,'Манзилли сотиб олиш (2)'!R$3,#REF!,'Манзилли сотиб олиш (2)'!R$2)</f>
        <v>#REF!</v>
      </c>
      <c r="S1513" s="5" t="e">
        <f>++COUNTIFS(#REF!,'Манзилли сотиб олиш (2)'!$F1513,#REF!,'Манзилли сотиб олиш (2)'!S$3,#REF!,'Манзилли сотиб олиш (2)'!S$2)</f>
        <v>#REF!</v>
      </c>
      <c r="T1513" s="5" t="e">
        <f>++COUNTIFS(#REF!,'Манзилли сотиб олиш (2)'!$F1513,#REF!,'Манзилли сотиб олиш (2)'!T$3,#REF!,'Манзилли сотиб олиш (2)'!T$2)</f>
        <v>#REF!</v>
      </c>
      <c r="U1513" s="5" t="e">
        <f>++COUNTIFS(#REF!,'Манзилли сотиб олиш (2)'!$F1513,#REF!,'Манзилли сотиб олиш (2)'!U$3,#REF!,'Манзилли сотиб олиш (2)'!U$2)</f>
        <v>#REF!</v>
      </c>
      <c r="V1513" s="5" t="e">
        <f>++COUNTIFS(#REF!,'Манзилли сотиб олиш (2)'!$F1513,#REF!,'Манзилли сотиб олиш (2)'!V$3,#REF!,'Манзилли сотиб олиш (2)'!V$2)</f>
        <v>#REF!</v>
      </c>
      <c r="W1513" s="7" t="e">
        <f t="shared" si="299"/>
        <v>#REF!</v>
      </c>
      <c r="X1513" s="7">
        <f t="shared" si="303"/>
        <v>1</v>
      </c>
      <c r="Y1513" s="7">
        <f t="shared" si="300"/>
        <v>120</v>
      </c>
      <c r="Z1513" s="7">
        <f t="shared" si="303"/>
        <v>1</v>
      </c>
      <c r="AA1513" s="7">
        <v>120</v>
      </c>
      <c r="AB1513" s="7" t="e">
        <f t="shared" si="301"/>
        <v>#REF!</v>
      </c>
      <c r="AC1513" s="7" t="e">
        <f t="shared" si="292"/>
        <v>#REF!</v>
      </c>
      <c r="AD1513" s="12" t="e">
        <f>++VLOOKUP(F1513,#REF!,3,0)</f>
        <v>#REF!</v>
      </c>
      <c r="AE1513" s="10" t="s">
        <v>744</v>
      </c>
      <c r="AF1513" s="10" t="s">
        <v>1968</v>
      </c>
      <c r="AH1513" t="s">
        <v>2963</v>
      </c>
    </row>
    <row r="1514" spans="1:34" x14ac:dyDescent="0.25">
      <c r="A1514" s="5">
        <f t="shared" si="302"/>
        <v>106</v>
      </c>
      <c r="B1514" s="22" t="s">
        <v>744</v>
      </c>
      <c r="C1514" s="6" t="s">
        <v>1841</v>
      </c>
      <c r="D1514" s="5" t="s">
        <v>746</v>
      </c>
      <c r="E1514" s="7">
        <v>80660648</v>
      </c>
      <c r="F1514" s="7">
        <v>40304873150012</v>
      </c>
      <c r="G1514" s="7" t="s">
        <v>2794</v>
      </c>
      <c r="H1514" s="14">
        <v>45078</v>
      </c>
      <c r="I1514" s="5" t="s">
        <v>1126</v>
      </c>
      <c r="J1514" s="5" t="e">
        <f>++COUNTIFS(#REF!,'Манзилли сотиб олиш (2)'!$F1514,#REF!,'Манзилли сотиб олиш (2)'!J$3,#REF!,'Манзилли сотиб олиш (2)'!J$2)</f>
        <v>#REF!</v>
      </c>
      <c r="K1514" s="5" t="e">
        <f>++COUNTIFS(#REF!,'Манзилли сотиб олиш (2)'!$F1514,#REF!,'Манзилли сотиб олиш (2)'!K$3,#REF!,'Манзилли сотиб олиш (2)'!K$2)</f>
        <v>#REF!</v>
      </c>
      <c r="L1514" s="5" t="e">
        <f>++COUNTIFS(#REF!,'Манзилли сотиб олиш (2)'!$F1514,#REF!,'Манзилли сотиб олиш (2)'!L$3,#REF!,'Манзилли сотиб олиш (2)'!L$2)</f>
        <v>#REF!</v>
      </c>
      <c r="M1514" s="5" t="e">
        <f>++COUNTIFS(#REF!,'Манзилли сотиб олиш (2)'!$F1514,#REF!,'Манзилли сотиб олиш (2)'!M$3,#REF!,'Манзилли сотиб олиш (2)'!M$2)</f>
        <v>#REF!</v>
      </c>
      <c r="N1514" s="5" t="e">
        <f>++COUNTIFS(#REF!,'Манзилли сотиб олиш (2)'!$F1514,#REF!,'Манзилли сотиб олиш (2)'!N$3,#REF!,'Манзилли сотиб олиш (2)'!N$2)</f>
        <v>#REF!</v>
      </c>
      <c r="O1514" s="7" t="e">
        <f t="shared" si="296"/>
        <v>#REF!</v>
      </c>
      <c r="P1514" s="7">
        <f t="shared" si="297"/>
        <v>0</v>
      </c>
      <c r="Q1514" s="7">
        <f t="shared" si="298"/>
        <v>0</v>
      </c>
      <c r="R1514" s="5" t="e">
        <f>++COUNTIFS(#REF!,'Манзилли сотиб олиш (2)'!$F1514,#REF!,'Манзилли сотиб олиш (2)'!R$3,#REF!,'Манзилли сотиб олиш (2)'!R$2)</f>
        <v>#REF!</v>
      </c>
      <c r="S1514" s="5" t="e">
        <f>++COUNTIFS(#REF!,'Манзилли сотиб олиш (2)'!$F1514,#REF!,'Манзилли сотиб олиш (2)'!S$3,#REF!,'Манзилли сотиб олиш (2)'!S$2)</f>
        <v>#REF!</v>
      </c>
      <c r="T1514" s="5" t="e">
        <f>++COUNTIFS(#REF!,'Манзилли сотиб олиш (2)'!$F1514,#REF!,'Манзилли сотиб олиш (2)'!T$3,#REF!,'Манзилли сотиб олиш (2)'!T$2)</f>
        <v>#REF!</v>
      </c>
      <c r="U1514" s="5" t="e">
        <f>++COUNTIFS(#REF!,'Манзилли сотиб олиш (2)'!$F1514,#REF!,'Манзилли сотиб олиш (2)'!U$3,#REF!,'Манзилли сотиб олиш (2)'!U$2)</f>
        <v>#REF!</v>
      </c>
      <c r="V1514" s="5" t="e">
        <f>++COUNTIFS(#REF!,'Манзилли сотиб олиш (2)'!$F1514,#REF!,'Манзилли сотиб олиш (2)'!V$3,#REF!,'Манзилли сотиб олиш (2)'!V$2)</f>
        <v>#REF!</v>
      </c>
      <c r="W1514" s="7" t="e">
        <f t="shared" si="299"/>
        <v>#REF!</v>
      </c>
      <c r="X1514" s="7">
        <f t="shared" si="303"/>
        <v>1</v>
      </c>
      <c r="Y1514" s="7">
        <f t="shared" si="300"/>
        <v>134</v>
      </c>
      <c r="Z1514" s="7">
        <f t="shared" si="303"/>
        <v>1</v>
      </c>
      <c r="AA1514" s="7">
        <v>134</v>
      </c>
      <c r="AB1514" s="7" t="e">
        <f t="shared" si="301"/>
        <v>#REF!</v>
      </c>
      <c r="AC1514" s="7" t="e">
        <f t="shared" si="292"/>
        <v>#REF!</v>
      </c>
      <c r="AD1514" s="12" t="e">
        <f>++VLOOKUP(F1514,#REF!,3,0)</f>
        <v>#REF!</v>
      </c>
      <c r="AE1514" s="10" t="s">
        <v>744</v>
      </c>
      <c r="AF1514" s="10" t="s">
        <v>999</v>
      </c>
      <c r="AH1514" t="s">
        <v>2963</v>
      </c>
    </row>
    <row r="1515" spans="1:34" x14ac:dyDescent="0.25">
      <c r="A1515" s="5">
        <f t="shared" si="302"/>
        <v>107</v>
      </c>
      <c r="B1515" s="22" t="s">
        <v>744</v>
      </c>
      <c r="C1515" s="6" t="s">
        <v>1842</v>
      </c>
      <c r="D1515" s="5" t="s">
        <v>745</v>
      </c>
      <c r="E1515" s="7">
        <v>86225500</v>
      </c>
      <c r="F1515" s="7">
        <v>43001947180036</v>
      </c>
      <c r="G1515" s="7" t="s">
        <v>2795</v>
      </c>
      <c r="H1515" s="14">
        <v>45078</v>
      </c>
      <c r="I1515" s="5" t="s">
        <v>1126</v>
      </c>
      <c r="J1515" s="5" t="e">
        <f>++COUNTIFS(#REF!,'Манзилли сотиб олиш (2)'!$F1515,#REF!,'Манзилли сотиб олиш (2)'!J$3,#REF!,'Манзилли сотиб олиш (2)'!J$2)</f>
        <v>#REF!</v>
      </c>
      <c r="K1515" s="5" t="e">
        <f>++COUNTIFS(#REF!,'Манзилли сотиб олиш (2)'!$F1515,#REF!,'Манзилли сотиб олиш (2)'!K$3,#REF!,'Манзилли сотиб олиш (2)'!K$2)</f>
        <v>#REF!</v>
      </c>
      <c r="L1515" s="5" t="e">
        <f>++COUNTIFS(#REF!,'Манзилли сотиб олиш (2)'!$F1515,#REF!,'Манзилли сотиб олиш (2)'!L$3,#REF!,'Манзилли сотиб олиш (2)'!L$2)</f>
        <v>#REF!</v>
      </c>
      <c r="M1515" s="5" t="e">
        <f>++COUNTIFS(#REF!,'Манзилли сотиб олиш (2)'!$F1515,#REF!,'Манзилли сотиб олиш (2)'!M$3,#REF!,'Манзилли сотиб олиш (2)'!M$2)</f>
        <v>#REF!</v>
      </c>
      <c r="N1515" s="5" t="e">
        <f>++COUNTIFS(#REF!,'Манзилли сотиб олиш (2)'!$F1515,#REF!,'Манзилли сотиб олиш (2)'!N$3,#REF!,'Манзилли сотиб олиш (2)'!N$2)</f>
        <v>#REF!</v>
      </c>
      <c r="O1515" s="7" t="e">
        <f t="shared" si="296"/>
        <v>#REF!</v>
      </c>
      <c r="P1515" s="7">
        <f t="shared" si="297"/>
        <v>0</v>
      </c>
      <c r="Q1515" s="7">
        <f t="shared" si="298"/>
        <v>0</v>
      </c>
      <c r="R1515" s="5" t="e">
        <f>++COUNTIFS(#REF!,'Манзилли сотиб олиш (2)'!$F1515,#REF!,'Манзилли сотиб олиш (2)'!R$3,#REF!,'Манзилли сотиб олиш (2)'!R$2)</f>
        <v>#REF!</v>
      </c>
      <c r="S1515" s="5" t="e">
        <f>++COUNTIFS(#REF!,'Манзилли сотиб олиш (2)'!$F1515,#REF!,'Манзилли сотиб олиш (2)'!S$3,#REF!,'Манзилли сотиб олиш (2)'!S$2)</f>
        <v>#REF!</v>
      </c>
      <c r="T1515" s="5" t="e">
        <f>++COUNTIFS(#REF!,'Манзилли сотиб олиш (2)'!$F1515,#REF!,'Манзилли сотиб олиш (2)'!T$3,#REF!,'Манзилли сотиб олиш (2)'!T$2)</f>
        <v>#REF!</v>
      </c>
      <c r="U1515" s="5" t="e">
        <f>++COUNTIFS(#REF!,'Манзилли сотиб олиш (2)'!$F1515,#REF!,'Манзилли сотиб олиш (2)'!U$3,#REF!,'Манзилли сотиб олиш (2)'!U$2)</f>
        <v>#REF!</v>
      </c>
      <c r="V1515" s="5" t="e">
        <f>++COUNTIFS(#REF!,'Манзилли сотиб олиш (2)'!$F1515,#REF!,'Манзилли сотиб олиш (2)'!V$3,#REF!,'Манзилли сотиб олиш (2)'!V$2)</f>
        <v>#REF!</v>
      </c>
      <c r="W1515" s="7" t="e">
        <f t="shared" si="299"/>
        <v>#REF!</v>
      </c>
      <c r="X1515" s="7">
        <f t="shared" ref="X1515:X1578" si="304">++IF(Y1515&gt;0,1,0)</f>
        <v>1</v>
      </c>
      <c r="Y1515" s="7">
        <f t="shared" si="300"/>
        <v>116.4</v>
      </c>
      <c r="Z1515" s="7">
        <f t="shared" ref="Z1515:Z1578" si="305">++IF(AA1515&gt;0,1,0)</f>
        <v>1</v>
      </c>
      <c r="AA1515" s="7">
        <v>116.4</v>
      </c>
      <c r="AB1515" s="7" t="e">
        <f t="shared" si="301"/>
        <v>#REF!</v>
      </c>
      <c r="AC1515" s="7" t="e">
        <f t="shared" si="292"/>
        <v>#REF!</v>
      </c>
      <c r="AD1515" s="12" t="e">
        <f>++VLOOKUP(F1515,#REF!,3,0)</f>
        <v>#REF!</v>
      </c>
      <c r="AE1515" s="10" t="s">
        <v>744</v>
      </c>
      <c r="AF1515" s="10" t="s">
        <v>999</v>
      </c>
      <c r="AH1515" t="s">
        <v>2963</v>
      </c>
    </row>
    <row r="1516" spans="1:34" x14ac:dyDescent="0.25">
      <c r="A1516" s="5">
        <f t="shared" si="302"/>
        <v>108</v>
      </c>
      <c r="B1516" s="22" t="s">
        <v>744</v>
      </c>
      <c r="C1516" s="6" t="s">
        <v>1735</v>
      </c>
      <c r="D1516" s="5" t="s">
        <v>850</v>
      </c>
      <c r="E1516" s="7">
        <v>99053809</v>
      </c>
      <c r="F1516" s="7">
        <v>30502893150046</v>
      </c>
      <c r="G1516" s="7" t="s">
        <v>5024</v>
      </c>
      <c r="H1516" s="14">
        <v>45212</v>
      </c>
      <c r="I1516" s="5" t="s">
        <v>1125</v>
      </c>
      <c r="J1516" s="5" t="e">
        <f>++COUNTIFS(#REF!,'Манзилли сотиб олиш (2)'!$F1516,#REF!,'Манзилли сотиб олиш (2)'!J$3,#REF!,'Манзилли сотиб олиш (2)'!J$2)</f>
        <v>#REF!</v>
      </c>
      <c r="K1516" s="5" t="e">
        <f>++COUNTIFS(#REF!,'Манзилли сотиб олиш (2)'!$F1516,#REF!,'Манзилли сотиб олиш (2)'!K$3,#REF!,'Манзилли сотиб олиш (2)'!K$2)</f>
        <v>#REF!</v>
      </c>
      <c r="L1516" s="5" t="e">
        <f>++COUNTIFS(#REF!,'Манзилли сотиб олиш (2)'!$F1516,#REF!,'Манзилли сотиб олиш (2)'!L$3,#REF!,'Манзилли сотиб олиш (2)'!L$2)</f>
        <v>#REF!</v>
      </c>
      <c r="M1516" s="5" t="e">
        <f>++COUNTIFS(#REF!,'Манзилли сотиб олиш (2)'!$F1516,#REF!,'Манзилли сотиб олиш (2)'!M$3,#REF!,'Манзилли сотиб олиш (2)'!M$2)</f>
        <v>#REF!</v>
      </c>
      <c r="N1516" s="5" t="e">
        <f>++COUNTIFS(#REF!,'Манзилли сотиб олиш (2)'!$F1516,#REF!,'Манзилли сотиб олиш (2)'!N$3,#REF!,'Манзилли сотиб олиш (2)'!N$2)</f>
        <v>#REF!</v>
      </c>
      <c r="O1516" s="7" t="e">
        <f t="shared" si="296"/>
        <v>#REF!</v>
      </c>
      <c r="P1516" s="7">
        <f t="shared" si="297"/>
        <v>0</v>
      </c>
      <c r="Q1516" s="7">
        <f t="shared" si="298"/>
        <v>0</v>
      </c>
      <c r="R1516" s="5" t="e">
        <f>++COUNTIFS(#REF!,'Манзилли сотиб олиш (2)'!$F1516,#REF!,'Манзилли сотиб олиш (2)'!R$3,#REF!,'Манзилли сотиб олиш (2)'!R$2)</f>
        <v>#REF!</v>
      </c>
      <c r="S1516" s="5" t="e">
        <f>++COUNTIFS(#REF!,'Манзилли сотиб олиш (2)'!$F1516,#REF!,'Манзилли сотиб олиш (2)'!S$3,#REF!,'Манзилли сотиб олиш (2)'!S$2)</f>
        <v>#REF!</v>
      </c>
      <c r="T1516" s="5" t="e">
        <f>++COUNTIFS(#REF!,'Манзилли сотиб олиш (2)'!$F1516,#REF!,'Манзилли сотиб олиш (2)'!T$3,#REF!,'Манзилли сотиб олиш (2)'!T$2)</f>
        <v>#REF!</v>
      </c>
      <c r="U1516" s="5" t="e">
        <f>++COUNTIFS(#REF!,'Манзилли сотиб олиш (2)'!$F1516,#REF!,'Манзилли сотиб олиш (2)'!U$3,#REF!,'Манзилли сотиб олиш (2)'!U$2)</f>
        <v>#REF!</v>
      </c>
      <c r="V1516" s="5" t="e">
        <f>++COUNTIFS(#REF!,'Манзилли сотиб олиш (2)'!$F1516,#REF!,'Манзилли сотиб олиш (2)'!V$3,#REF!,'Манзилли сотиб олиш (2)'!V$2)</f>
        <v>#REF!</v>
      </c>
      <c r="W1516" s="7" t="e">
        <f t="shared" si="299"/>
        <v>#REF!</v>
      </c>
      <c r="X1516" s="7">
        <f t="shared" si="304"/>
        <v>0</v>
      </c>
      <c r="Y1516" s="7">
        <f t="shared" si="300"/>
        <v>0</v>
      </c>
      <c r="Z1516" s="7">
        <f t="shared" si="305"/>
        <v>0</v>
      </c>
      <c r="AA1516" s="7">
        <v>0</v>
      </c>
      <c r="AB1516" s="7" t="e">
        <f t="shared" si="301"/>
        <v>#REF!</v>
      </c>
      <c r="AC1516" s="7">
        <f t="shared" si="292"/>
        <v>0</v>
      </c>
      <c r="AD1516" s="12" t="e">
        <f>++VLOOKUP(F1516,#REF!,3,0)</f>
        <v>#REF!</v>
      </c>
      <c r="AE1516" s="10"/>
      <c r="AF1516" s="10"/>
    </row>
    <row r="1517" spans="1:34" x14ac:dyDescent="0.25">
      <c r="A1517" s="5">
        <f t="shared" si="302"/>
        <v>109</v>
      </c>
      <c r="B1517" s="22" t="s">
        <v>744</v>
      </c>
      <c r="C1517" s="6" t="s">
        <v>5025</v>
      </c>
      <c r="D1517" s="5" t="s">
        <v>5026</v>
      </c>
      <c r="E1517" s="7">
        <v>99010111</v>
      </c>
      <c r="F1517" s="7">
        <v>41202893150050</v>
      </c>
      <c r="G1517" s="7" t="s">
        <v>5027</v>
      </c>
      <c r="H1517" s="14">
        <v>45212</v>
      </c>
      <c r="I1517" s="5" t="s">
        <v>1125</v>
      </c>
      <c r="J1517" s="5" t="e">
        <f>++COUNTIFS(#REF!,'Манзилли сотиб олиш (2)'!$F1517,#REF!,'Манзилли сотиб олиш (2)'!J$3,#REF!,'Манзилли сотиб олиш (2)'!J$2)</f>
        <v>#REF!</v>
      </c>
      <c r="K1517" s="5" t="e">
        <f>++COUNTIFS(#REF!,'Манзилли сотиб олиш (2)'!$F1517,#REF!,'Манзилли сотиб олиш (2)'!K$3,#REF!,'Манзилли сотиб олиш (2)'!K$2)</f>
        <v>#REF!</v>
      </c>
      <c r="L1517" s="5" t="e">
        <f>++COUNTIFS(#REF!,'Манзилли сотиб олиш (2)'!$F1517,#REF!,'Манзилли сотиб олиш (2)'!L$3,#REF!,'Манзилли сотиб олиш (2)'!L$2)</f>
        <v>#REF!</v>
      </c>
      <c r="M1517" s="5" t="e">
        <f>++COUNTIFS(#REF!,'Манзилли сотиб олиш (2)'!$F1517,#REF!,'Манзилли сотиб олиш (2)'!M$3,#REF!,'Манзилли сотиб олиш (2)'!M$2)</f>
        <v>#REF!</v>
      </c>
      <c r="N1517" s="5" t="e">
        <f>++COUNTIFS(#REF!,'Манзилли сотиб олиш (2)'!$F1517,#REF!,'Манзилли сотиб олиш (2)'!N$3,#REF!,'Манзилли сотиб олиш (2)'!N$2)</f>
        <v>#REF!</v>
      </c>
      <c r="O1517" s="7" t="e">
        <f t="shared" si="296"/>
        <v>#REF!</v>
      </c>
      <c r="P1517" s="7">
        <f t="shared" si="297"/>
        <v>0</v>
      </c>
      <c r="Q1517" s="7">
        <f t="shared" si="298"/>
        <v>0</v>
      </c>
      <c r="R1517" s="5" t="e">
        <f>++COUNTIFS(#REF!,'Манзилли сотиб олиш (2)'!$F1517,#REF!,'Манзилли сотиб олиш (2)'!R$3,#REF!,'Манзилли сотиб олиш (2)'!R$2)</f>
        <v>#REF!</v>
      </c>
      <c r="S1517" s="5" t="e">
        <f>++COUNTIFS(#REF!,'Манзилли сотиб олиш (2)'!$F1517,#REF!,'Манзилли сотиб олиш (2)'!S$3,#REF!,'Манзилли сотиб олиш (2)'!S$2)</f>
        <v>#REF!</v>
      </c>
      <c r="T1517" s="5" t="e">
        <f>++COUNTIFS(#REF!,'Манзилли сотиб олиш (2)'!$F1517,#REF!,'Манзилли сотиб олиш (2)'!T$3,#REF!,'Манзилли сотиб олиш (2)'!T$2)</f>
        <v>#REF!</v>
      </c>
      <c r="U1517" s="5" t="e">
        <f>++COUNTIFS(#REF!,'Манзилли сотиб олиш (2)'!$F1517,#REF!,'Манзилли сотиб олиш (2)'!U$3,#REF!,'Манзилли сотиб олиш (2)'!U$2)</f>
        <v>#REF!</v>
      </c>
      <c r="V1517" s="5" t="e">
        <f>++COUNTIFS(#REF!,'Манзилли сотиб олиш (2)'!$F1517,#REF!,'Манзилли сотиб олиш (2)'!V$3,#REF!,'Манзилли сотиб олиш (2)'!V$2)</f>
        <v>#REF!</v>
      </c>
      <c r="W1517" s="7" t="e">
        <f t="shared" si="299"/>
        <v>#REF!</v>
      </c>
      <c r="X1517" s="7">
        <f t="shared" si="304"/>
        <v>0</v>
      </c>
      <c r="Y1517" s="7">
        <f t="shared" si="300"/>
        <v>0</v>
      </c>
      <c r="Z1517" s="7">
        <f t="shared" si="305"/>
        <v>0</v>
      </c>
      <c r="AA1517" s="7">
        <v>0</v>
      </c>
      <c r="AB1517" s="7" t="e">
        <f t="shared" si="301"/>
        <v>#REF!</v>
      </c>
      <c r="AC1517" s="7">
        <f t="shared" si="292"/>
        <v>0</v>
      </c>
      <c r="AD1517" s="12" t="e">
        <f>++VLOOKUP(F1517,#REF!,3,0)</f>
        <v>#REF!</v>
      </c>
      <c r="AE1517" s="10"/>
      <c r="AF1517" s="10"/>
    </row>
    <row r="1518" spans="1:34" x14ac:dyDescent="0.25">
      <c r="A1518" s="5">
        <f t="shared" si="302"/>
        <v>110</v>
      </c>
      <c r="B1518" s="22" t="s">
        <v>744</v>
      </c>
      <c r="C1518" s="6" t="s">
        <v>5028</v>
      </c>
      <c r="D1518" s="5" t="s">
        <v>5029</v>
      </c>
      <c r="E1518" s="7">
        <v>98978827</v>
      </c>
      <c r="F1518" s="7">
        <v>60306007180018</v>
      </c>
      <c r="G1518" s="7" t="s">
        <v>5030</v>
      </c>
      <c r="H1518" s="14">
        <v>45212</v>
      </c>
      <c r="I1518" s="5" t="s">
        <v>1125</v>
      </c>
      <c r="J1518" s="5" t="e">
        <f>++COUNTIFS(#REF!,'Манзилли сотиб олиш (2)'!$F1518,#REF!,'Манзилли сотиб олиш (2)'!J$3,#REF!,'Манзилли сотиб олиш (2)'!J$2)</f>
        <v>#REF!</v>
      </c>
      <c r="K1518" s="5" t="e">
        <f>++COUNTIFS(#REF!,'Манзилли сотиб олиш (2)'!$F1518,#REF!,'Манзилли сотиб олиш (2)'!K$3,#REF!,'Манзилли сотиб олиш (2)'!K$2)</f>
        <v>#REF!</v>
      </c>
      <c r="L1518" s="5" t="e">
        <f>++COUNTIFS(#REF!,'Манзилли сотиб олиш (2)'!$F1518,#REF!,'Манзилли сотиб олиш (2)'!L$3,#REF!,'Манзилли сотиб олиш (2)'!L$2)</f>
        <v>#REF!</v>
      </c>
      <c r="M1518" s="5" t="e">
        <f>++COUNTIFS(#REF!,'Манзилли сотиб олиш (2)'!$F1518,#REF!,'Манзилли сотиб олиш (2)'!M$3,#REF!,'Манзилли сотиб олиш (2)'!M$2)</f>
        <v>#REF!</v>
      </c>
      <c r="N1518" s="5" t="e">
        <f>++COUNTIFS(#REF!,'Манзилли сотиб олиш (2)'!$F1518,#REF!,'Манзилли сотиб олиш (2)'!N$3,#REF!,'Манзилли сотиб олиш (2)'!N$2)</f>
        <v>#REF!</v>
      </c>
      <c r="O1518" s="7" t="e">
        <f t="shared" si="296"/>
        <v>#REF!</v>
      </c>
      <c r="P1518" s="7">
        <f t="shared" si="297"/>
        <v>0</v>
      </c>
      <c r="Q1518" s="7">
        <f t="shared" si="298"/>
        <v>0</v>
      </c>
      <c r="R1518" s="5" t="e">
        <f>++COUNTIFS(#REF!,'Манзилли сотиб олиш (2)'!$F1518,#REF!,'Манзилли сотиб олиш (2)'!R$3,#REF!,'Манзилли сотиб олиш (2)'!R$2)</f>
        <v>#REF!</v>
      </c>
      <c r="S1518" s="5" t="e">
        <f>++COUNTIFS(#REF!,'Манзилли сотиб олиш (2)'!$F1518,#REF!,'Манзилли сотиб олиш (2)'!S$3,#REF!,'Манзилли сотиб олиш (2)'!S$2)</f>
        <v>#REF!</v>
      </c>
      <c r="T1518" s="5" t="e">
        <f>++COUNTIFS(#REF!,'Манзилли сотиб олиш (2)'!$F1518,#REF!,'Манзилли сотиб олиш (2)'!T$3,#REF!,'Манзилли сотиб олиш (2)'!T$2)</f>
        <v>#REF!</v>
      </c>
      <c r="U1518" s="5" t="e">
        <f>++COUNTIFS(#REF!,'Манзилли сотиб олиш (2)'!$F1518,#REF!,'Манзилли сотиб олиш (2)'!U$3,#REF!,'Манзилли сотиб олиш (2)'!U$2)</f>
        <v>#REF!</v>
      </c>
      <c r="V1518" s="5" t="e">
        <f>++COUNTIFS(#REF!,'Манзилли сотиб олиш (2)'!$F1518,#REF!,'Манзилли сотиб олиш (2)'!V$3,#REF!,'Манзилли сотиб олиш (2)'!V$2)</f>
        <v>#REF!</v>
      </c>
      <c r="W1518" s="7" t="e">
        <f t="shared" si="299"/>
        <v>#REF!</v>
      </c>
      <c r="X1518" s="7">
        <f t="shared" si="304"/>
        <v>0</v>
      </c>
      <c r="Y1518" s="7">
        <f t="shared" si="300"/>
        <v>0</v>
      </c>
      <c r="Z1518" s="7">
        <f t="shared" si="305"/>
        <v>0</v>
      </c>
      <c r="AA1518" s="7">
        <v>0</v>
      </c>
      <c r="AB1518" s="7" t="e">
        <f t="shared" si="301"/>
        <v>#REF!</v>
      </c>
      <c r="AC1518" s="7">
        <f t="shared" si="292"/>
        <v>0</v>
      </c>
      <c r="AD1518" s="12" t="e">
        <f>++VLOOKUP(F1518,#REF!,3,0)</f>
        <v>#REF!</v>
      </c>
      <c r="AE1518" s="10"/>
      <c r="AF1518" s="10"/>
    </row>
    <row r="1519" spans="1:34" x14ac:dyDescent="0.25">
      <c r="A1519" s="5">
        <f t="shared" si="302"/>
        <v>111</v>
      </c>
      <c r="B1519" s="22" t="s">
        <v>744</v>
      </c>
      <c r="C1519" s="6" t="s">
        <v>5031</v>
      </c>
      <c r="D1519" s="5" t="s">
        <v>5032</v>
      </c>
      <c r="E1519" s="7">
        <v>98972399</v>
      </c>
      <c r="F1519" s="7">
        <v>41512953090012</v>
      </c>
      <c r="G1519" s="7" t="s">
        <v>5033</v>
      </c>
      <c r="H1519" s="14">
        <v>45212</v>
      </c>
      <c r="I1519" s="5" t="s">
        <v>1125</v>
      </c>
      <c r="J1519" s="5" t="e">
        <f>++COUNTIFS(#REF!,'Манзилли сотиб олиш (2)'!$F1519,#REF!,'Манзилли сотиб олиш (2)'!J$3,#REF!,'Манзилли сотиб олиш (2)'!J$2)</f>
        <v>#REF!</v>
      </c>
      <c r="K1519" s="5" t="e">
        <f>++COUNTIFS(#REF!,'Манзилли сотиб олиш (2)'!$F1519,#REF!,'Манзилли сотиб олиш (2)'!K$3,#REF!,'Манзилли сотиб олиш (2)'!K$2)</f>
        <v>#REF!</v>
      </c>
      <c r="L1519" s="5" t="e">
        <f>++COUNTIFS(#REF!,'Манзилли сотиб олиш (2)'!$F1519,#REF!,'Манзилли сотиб олиш (2)'!L$3,#REF!,'Манзилли сотиб олиш (2)'!L$2)</f>
        <v>#REF!</v>
      </c>
      <c r="M1519" s="5" t="e">
        <f>++COUNTIFS(#REF!,'Манзилли сотиб олиш (2)'!$F1519,#REF!,'Манзилли сотиб олиш (2)'!M$3,#REF!,'Манзилли сотиб олиш (2)'!M$2)</f>
        <v>#REF!</v>
      </c>
      <c r="N1519" s="5" t="e">
        <f>++COUNTIFS(#REF!,'Манзилли сотиб олиш (2)'!$F1519,#REF!,'Манзилли сотиб олиш (2)'!N$3,#REF!,'Манзилли сотиб олиш (2)'!N$2)</f>
        <v>#REF!</v>
      </c>
      <c r="O1519" s="7" t="e">
        <f t="shared" si="296"/>
        <v>#REF!</v>
      </c>
      <c r="P1519" s="7">
        <f t="shared" si="297"/>
        <v>0</v>
      </c>
      <c r="Q1519" s="7">
        <f t="shared" si="298"/>
        <v>0</v>
      </c>
      <c r="R1519" s="5" t="e">
        <f>++COUNTIFS(#REF!,'Манзилли сотиб олиш (2)'!$F1519,#REF!,'Манзилли сотиб олиш (2)'!R$3,#REF!,'Манзилли сотиб олиш (2)'!R$2)</f>
        <v>#REF!</v>
      </c>
      <c r="S1519" s="5" t="e">
        <f>++COUNTIFS(#REF!,'Манзилли сотиб олиш (2)'!$F1519,#REF!,'Манзилли сотиб олиш (2)'!S$3,#REF!,'Манзилли сотиб олиш (2)'!S$2)</f>
        <v>#REF!</v>
      </c>
      <c r="T1519" s="5" t="e">
        <f>++COUNTIFS(#REF!,'Манзилли сотиб олиш (2)'!$F1519,#REF!,'Манзилли сотиб олиш (2)'!T$3,#REF!,'Манзилли сотиб олиш (2)'!T$2)</f>
        <v>#REF!</v>
      </c>
      <c r="U1519" s="5" t="e">
        <f>++COUNTIFS(#REF!,'Манзилли сотиб олиш (2)'!$F1519,#REF!,'Манзилли сотиб олиш (2)'!U$3,#REF!,'Манзилли сотиб олиш (2)'!U$2)</f>
        <v>#REF!</v>
      </c>
      <c r="V1519" s="5" t="e">
        <f>++COUNTIFS(#REF!,'Манзилли сотиб олиш (2)'!$F1519,#REF!,'Манзилли сотиб олиш (2)'!V$3,#REF!,'Манзилли сотиб олиш (2)'!V$2)</f>
        <v>#REF!</v>
      </c>
      <c r="W1519" s="7" t="e">
        <f t="shared" si="299"/>
        <v>#REF!</v>
      </c>
      <c r="X1519" s="7">
        <f t="shared" si="304"/>
        <v>0</v>
      </c>
      <c r="Y1519" s="7">
        <f t="shared" si="300"/>
        <v>0</v>
      </c>
      <c r="Z1519" s="7">
        <f t="shared" si="305"/>
        <v>0</v>
      </c>
      <c r="AA1519" s="7">
        <v>0</v>
      </c>
      <c r="AB1519" s="7" t="e">
        <f t="shared" si="301"/>
        <v>#REF!</v>
      </c>
      <c r="AC1519" s="7">
        <f t="shared" si="292"/>
        <v>0</v>
      </c>
      <c r="AD1519" s="12" t="e">
        <f>++VLOOKUP(F1519,#REF!,3,0)</f>
        <v>#REF!</v>
      </c>
      <c r="AE1519" s="10"/>
      <c r="AF1519" s="10"/>
    </row>
    <row r="1520" spans="1:34" x14ac:dyDescent="0.25">
      <c r="A1520" s="5">
        <f t="shared" si="302"/>
        <v>112</v>
      </c>
      <c r="B1520" s="22" t="s">
        <v>744</v>
      </c>
      <c r="C1520" s="6" t="s">
        <v>5034</v>
      </c>
      <c r="D1520" s="5" t="s">
        <v>5035</v>
      </c>
      <c r="E1520" s="7">
        <v>98969022</v>
      </c>
      <c r="F1520" s="7">
        <v>41607933150027</v>
      </c>
      <c r="G1520" s="7" t="s">
        <v>5036</v>
      </c>
      <c r="H1520" s="14">
        <v>45212</v>
      </c>
      <c r="I1520" s="5" t="s">
        <v>1125</v>
      </c>
      <c r="J1520" s="5" t="e">
        <f>++COUNTIFS(#REF!,'Манзилли сотиб олиш (2)'!$F1520,#REF!,'Манзилли сотиб олиш (2)'!J$3,#REF!,'Манзилли сотиб олиш (2)'!J$2)</f>
        <v>#REF!</v>
      </c>
      <c r="K1520" s="5" t="e">
        <f>++COUNTIFS(#REF!,'Манзилли сотиб олиш (2)'!$F1520,#REF!,'Манзилли сотиб олиш (2)'!K$3,#REF!,'Манзилли сотиб олиш (2)'!K$2)</f>
        <v>#REF!</v>
      </c>
      <c r="L1520" s="5" t="e">
        <f>++COUNTIFS(#REF!,'Манзилли сотиб олиш (2)'!$F1520,#REF!,'Манзилли сотиб олиш (2)'!L$3,#REF!,'Манзилли сотиб олиш (2)'!L$2)</f>
        <v>#REF!</v>
      </c>
      <c r="M1520" s="5" t="e">
        <f>++COUNTIFS(#REF!,'Манзилли сотиб олиш (2)'!$F1520,#REF!,'Манзилли сотиб олиш (2)'!M$3,#REF!,'Манзилли сотиб олиш (2)'!M$2)</f>
        <v>#REF!</v>
      </c>
      <c r="N1520" s="5" t="e">
        <f>++COUNTIFS(#REF!,'Манзилли сотиб олиш (2)'!$F1520,#REF!,'Манзилли сотиб олиш (2)'!N$3,#REF!,'Манзилли сотиб олиш (2)'!N$2)</f>
        <v>#REF!</v>
      </c>
      <c r="O1520" s="7" t="e">
        <f t="shared" si="296"/>
        <v>#REF!</v>
      </c>
      <c r="P1520" s="7">
        <f t="shared" si="297"/>
        <v>0</v>
      </c>
      <c r="Q1520" s="7">
        <f t="shared" si="298"/>
        <v>0</v>
      </c>
      <c r="R1520" s="5" t="e">
        <f>++COUNTIFS(#REF!,'Манзилли сотиб олиш (2)'!$F1520,#REF!,'Манзилли сотиб олиш (2)'!R$3,#REF!,'Манзилли сотиб олиш (2)'!R$2)</f>
        <v>#REF!</v>
      </c>
      <c r="S1520" s="5" t="e">
        <f>++COUNTIFS(#REF!,'Манзилли сотиб олиш (2)'!$F1520,#REF!,'Манзилли сотиб олиш (2)'!S$3,#REF!,'Манзилли сотиб олиш (2)'!S$2)</f>
        <v>#REF!</v>
      </c>
      <c r="T1520" s="5" t="e">
        <f>++COUNTIFS(#REF!,'Манзилли сотиб олиш (2)'!$F1520,#REF!,'Манзилли сотиб олиш (2)'!T$3,#REF!,'Манзилли сотиб олиш (2)'!T$2)</f>
        <v>#REF!</v>
      </c>
      <c r="U1520" s="5" t="e">
        <f>++COUNTIFS(#REF!,'Манзилли сотиб олиш (2)'!$F1520,#REF!,'Манзилли сотиб олиш (2)'!U$3,#REF!,'Манзилли сотиб олиш (2)'!U$2)</f>
        <v>#REF!</v>
      </c>
      <c r="V1520" s="5" t="e">
        <f>++COUNTIFS(#REF!,'Манзилли сотиб олиш (2)'!$F1520,#REF!,'Манзилли сотиб олиш (2)'!V$3,#REF!,'Манзилли сотиб олиш (2)'!V$2)</f>
        <v>#REF!</v>
      </c>
      <c r="W1520" s="7" t="e">
        <f t="shared" si="299"/>
        <v>#REF!</v>
      </c>
      <c r="X1520" s="7">
        <f t="shared" si="304"/>
        <v>0</v>
      </c>
      <c r="Y1520" s="7">
        <f t="shared" si="300"/>
        <v>0</v>
      </c>
      <c r="Z1520" s="7">
        <f t="shared" si="305"/>
        <v>0</v>
      </c>
      <c r="AA1520" s="7">
        <v>0</v>
      </c>
      <c r="AB1520" s="7" t="e">
        <f t="shared" si="301"/>
        <v>#REF!</v>
      </c>
      <c r="AC1520" s="7">
        <f t="shared" si="292"/>
        <v>0</v>
      </c>
      <c r="AD1520" s="12" t="e">
        <f>++VLOOKUP(F1520,#REF!,3,0)</f>
        <v>#REF!</v>
      </c>
      <c r="AE1520" s="10"/>
      <c r="AF1520" s="10"/>
    </row>
    <row r="1521" spans="1:32" x14ac:dyDescent="0.25">
      <c r="A1521" s="5">
        <f t="shared" si="302"/>
        <v>113</v>
      </c>
      <c r="B1521" s="22" t="s">
        <v>744</v>
      </c>
      <c r="C1521" s="6" t="s">
        <v>5037</v>
      </c>
      <c r="D1521" s="5" t="s">
        <v>5038</v>
      </c>
      <c r="E1521" s="7">
        <v>98965341</v>
      </c>
      <c r="F1521" s="7">
        <v>41105773150015</v>
      </c>
      <c r="G1521" s="7" t="s">
        <v>5039</v>
      </c>
      <c r="H1521" s="14">
        <v>45212</v>
      </c>
      <c r="I1521" s="5" t="s">
        <v>1125</v>
      </c>
      <c r="J1521" s="5" t="e">
        <f>++COUNTIFS(#REF!,'Манзилли сотиб олиш (2)'!$F1521,#REF!,'Манзилли сотиб олиш (2)'!J$3,#REF!,'Манзилли сотиб олиш (2)'!J$2)</f>
        <v>#REF!</v>
      </c>
      <c r="K1521" s="5" t="e">
        <f>++COUNTIFS(#REF!,'Манзилли сотиб олиш (2)'!$F1521,#REF!,'Манзилли сотиб олиш (2)'!K$3,#REF!,'Манзилли сотиб олиш (2)'!K$2)</f>
        <v>#REF!</v>
      </c>
      <c r="L1521" s="5" t="e">
        <f>++COUNTIFS(#REF!,'Манзилли сотиб олиш (2)'!$F1521,#REF!,'Манзилли сотиб олиш (2)'!L$3,#REF!,'Манзилли сотиб олиш (2)'!L$2)</f>
        <v>#REF!</v>
      </c>
      <c r="M1521" s="5" t="e">
        <f>++COUNTIFS(#REF!,'Манзилли сотиб олиш (2)'!$F1521,#REF!,'Манзилли сотиб олиш (2)'!M$3,#REF!,'Манзилли сотиб олиш (2)'!M$2)</f>
        <v>#REF!</v>
      </c>
      <c r="N1521" s="5" t="e">
        <f>++COUNTIFS(#REF!,'Манзилли сотиб олиш (2)'!$F1521,#REF!,'Манзилли сотиб олиш (2)'!N$3,#REF!,'Манзилли сотиб олиш (2)'!N$2)</f>
        <v>#REF!</v>
      </c>
      <c r="O1521" s="7" t="e">
        <f t="shared" si="296"/>
        <v>#REF!</v>
      </c>
      <c r="P1521" s="7">
        <f t="shared" si="297"/>
        <v>0</v>
      </c>
      <c r="Q1521" s="7">
        <f t="shared" si="298"/>
        <v>0</v>
      </c>
      <c r="R1521" s="5" t="e">
        <f>++COUNTIFS(#REF!,'Манзилли сотиб олиш (2)'!$F1521,#REF!,'Манзилли сотиб олиш (2)'!R$3,#REF!,'Манзилли сотиб олиш (2)'!R$2)</f>
        <v>#REF!</v>
      </c>
      <c r="S1521" s="5" t="e">
        <f>++COUNTIFS(#REF!,'Манзилли сотиб олиш (2)'!$F1521,#REF!,'Манзилли сотиб олиш (2)'!S$3,#REF!,'Манзилли сотиб олиш (2)'!S$2)</f>
        <v>#REF!</v>
      </c>
      <c r="T1521" s="5" t="e">
        <f>++COUNTIFS(#REF!,'Манзилли сотиб олиш (2)'!$F1521,#REF!,'Манзилли сотиб олиш (2)'!T$3,#REF!,'Манзилли сотиб олиш (2)'!T$2)</f>
        <v>#REF!</v>
      </c>
      <c r="U1521" s="5" t="e">
        <f>++COUNTIFS(#REF!,'Манзилли сотиб олиш (2)'!$F1521,#REF!,'Манзилли сотиб олиш (2)'!U$3,#REF!,'Манзилли сотиб олиш (2)'!U$2)</f>
        <v>#REF!</v>
      </c>
      <c r="V1521" s="5" t="e">
        <f>++COUNTIFS(#REF!,'Манзилли сотиб олиш (2)'!$F1521,#REF!,'Манзилли сотиб олиш (2)'!V$3,#REF!,'Манзилли сотиб олиш (2)'!V$2)</f>
        <v>#REF!</v>
      </c>
      <c r="W1521" s="7" t="e">
        <f t="shared" si="299"/>
        <v>#REF!</v>
      </c>
      <c r="X1521" s="7">
        <f t="shared" si="304"/>
        <v>0</v>
      </c>
      <c r="Y1521" s="7">
        <f t="shared" si="300"/>
        <v>0</v>
      </c>
      <c r="Z1521" s="7">
        <f t="shared" si="305"/>
        <v>0</v>
      </c>
      <c r="AA1521" s="7">
        <v>0</v>
      </c>
      <c r="AB1521" s="7" t="e">
        <f t="shared" si="301"/>
        <v>#REF!</v>
      </c>
      <c r="AC1521" s="7">
        <f t="shared" si="292"/>
        <v>0</v>
      </c>
      <c r="AD1521" s="12" t="e">
        <f>++VLOOKUP(F1521,#REF!,3,0)</f>
        <v>#REF!</v>
      </c>
      <c r="AE1521" s="10"/>
      <c r="AF1521" s="10"/>
    </row>
    <row r="1522" spans="1:32" x14ac:dyDescent="0.25">
      <c r="A1522" s="5">
        <f t="shared" si="302"/>
        <v>114</v>
      </c>
      <c r="B1522" s="22" t="s">
        <v>744</v>
      </c>
      <c r="C1522" s="6" t="s">
        <v>1787</v>
      </c>
      <c r="D1522" s="5" t="s">
        <v>5040</v>
      </c>
      <c r="E1522" s="7">
        <v>98960458</v>
      </c>
      <c r="F1522" s="7">
        <v>31607943150010</v>
      </c>
      <c r="G1522" s="7" t="s">
        <v>2740</v>
      </c>
      <c r="H1522" s="14">
        <v>45212</v>
      </c>
      <c r="I1522" s="5" t="s">
        <v>1125</v>
      </c>
      <c r="J1522" s="5" t="e">
        <f>++COUNTIFS(#REF!,'Манзилли сотиб олиш (2)'!$F1522,#REF!,'Манзилли сотиб олиш (2)'!J$3,#REF!,'Манзилли сотиб олиш (2)'!J$2)</f>
        <v>#REF!</v>
      </c>
      <c r="K1522" s="5" t="e">
        <f>++COUNTIFS(#REF!,'Манзилли сотиб олиш (2)'!$F1522,#REF!,'Манзилли сотиб олиш (2)'!K$3,#REF!,'Манзилли сотиб олиш (2)'!K$2)</f>
        <v>#REF!</v>
      </c>
      <c r="L1522" s="5" t="e">
        <f>++COUNTIFS(#REF!,'Манзилли сотиб олиш (2)'!$F1522,#REF!,'Манзилли сотиб олиш (2)'!L$3,#REF!,'Манзилли сотиб олиш (2)'!L$2)</f>
        <v>#REF!</v>
      </c>
      <c r="M1522" s="5" t="e">
        <f>++COUNTIFS(#REF!,'Манзилли сотиб олиш (2)'!$F1522,#REF!,'Манзилли сотиб олиш (2)'!M$3,#REF!,'Манзилли сотиб олиш (2)'!M$2)</f>
        <v>#REF!</v>
      </c>
      <c r="N1522" s="5" t="e">
        <f>++COUNTIFS(#REF!,'Манзилли сотиб олиш (2)'!$F1522,#REF!,'Манзилли сотиб олиш (2)'!N$3,#REF!,'Манзилли сотиб олиш (2)'!N$2)</f>
        <v>#REF!</v>
      </c>
      <c r="O1522" s="7" t="e">
        <f t="shared" si="296"/>
        <v>#REF!</v>
      </c>
      <c r="P1522" s="7">
        <f t="shared" si="297"/>
        <v>0</v>
      </c>
      <c r="Q1522" s="7">
        <f t="shared" si="298"/>
        <v>0</v>
      </c>
      <c r="R1522" s="5" t="e">
        <f>++COUNTIFS(#REF!,'Манзилли сотиб олиш (2)'!$F1522,#REF!,'Манзилли сотиб олиш (2)'!R$3,#REF!,'Манзилли сотиб олиш (2)'!R$2)</f>
        <v>#REF!</v>
      </c>
      <c r="S1522" s="5" t="e">
        <f>++COUNTIFS(#REF!,'Манзилли сотиб олиш (2)'!$F1522,#REF!,'Манзилли сотиб олиш (2)'!S$3,#REF!,'Манзилли сотиб олиш (2)'!S$2)</f>
        <v>#REF!</v>
      </c>
      <c r="T1522" s="5" t="e">
        <f>++COUNTIFS(#REF!,'Манзилли сотиб олиш (2)'!$F1522,#REF!,'Манзилли сотиб олиш (2)'!T$3,#REF!,'Манзилли сотиб олиш (2)'!T$2)</f>
        <v>#REF!</v>
      </c>
      <c r="U1522" s="5" t="e">
        <f>++COUNTIFS(#REF!,'Манзилли сотиб олиш (2)'!$F1522,#REF!,'Манзилли сотиб олиш (2)'!U$3,#REF!,'Манзилли сотиб олиш (2)'!U$2)</f>
        <v>#REF!</v>
      </c>
      <c r="V1522" s="5" t="e">
        <f>++COUNTIFS(#REF!,'Манзилли сотиб олиш (2)'!$F1522,#REF!,'Манзилли сотиб олиш (2)'!V$3,#REF!,'Манзилли сотиб олиш (2)'!V$2)</f>
        <v>#REF!</v>
      </c>
      <c r="W1522" s="7" t="e">
        <f t="shared" si="299"/>
        <v>#REF!</v>
      </c>
      <c r="X1522" s="7">
        <f t="shared" si="304"/>
        <v>0</v>
      </c>
      <c r="Y1522" s="7">
        <f t="shared" si="300"/>
        <v>0</v>
      </c>
      <c r="Z1522" s="7">
        <f t="shared" si="305"/>
        <v>0</v>
      </c>
      <c r="AA1522" s="7">
        <v>0</v>
      </c>
      <c r="AB1522" s="7" t="e">
        <f t="shared" si="301"/>
        <v>#REF!</v>
      </c>
      <c r="AC1522" s="7">
        <f t="shared" si="292"/>
        <v>0</v>
      </c>
      <c r="AD1522" s="12" t="e">
        <f>++VLOOKUP(F1522,#REF!,3,0)</f>
        <v>#REF!</v>
      </c>
      <c r="AE1522" s="10"/>
      <c r="AF1522" s="10"/>
    </row>
    <row r="1523" spans="1:32" x14ac:dyDescent="0.25">
      <c r="A1523" s="5">
        <f t="shared" si="302"/>
        <v>115</v>
      </c>
      <c r="B1523" s="22" t="s">
        <v>744</v>
      </c>
      <c r="C1523" s="6" t="s">
        <v>5041</v>
      </c>
      <c r="D1523" s="5" t="s">
        <v>5042</v>
      </c>
      <c r="E1523" s="7">
        <v>98956534</v>
      </c>
      <c r="F1523" s="7">
        <v>32303923130058</v>
      </c>
      <c r="G1523" s="7" t="s">
        <v>5043</v>
      </c>
      <c r="H1523" s="14">
        <v>45212</v>
      </c>
      <c r="I1523" s="5" t="s">
        <v>1125</v>
      </c>
      <c r="J1523" s="5" t="e">
        <f>++COUNTIFS(#REF!,'Манзилли сотиб олиш (2)'!$F1523,#REF!,'Манзилли сотиб олиш (2)'!J$3,#REF!,'Манзилли сотиб олиш (2)'!J$2)</f>
        <v>#REF!</v>
      </c>
      <c r="K1523" s="5" t="e">
        <f>++COUNTIFS(#REF!,'Манзилли сотиб олиш (2)'!$F1523,#REF!,'Манзилли сотиб олиш (2)'!K$3,#REF!,'Манзилли сотиб олиш (2)'!K$2)</f>
        <v>#REF!</v>
      </c>
      <c r="L1523" s="5" t="e">
        <f>++COUNTIFS(#REF!,'Манзилли сотиб олиш (2)'!$F1523,#REF!,'Манзилли сотиб олиш (2)'!L$3,#REF!,'Манзилли сотиб олиш (2)'!L$2)</f>
        <v>#REF!</v>
      </c>
      <c r="M1523" s="5" t="e">
        <f>++COUNTIFS(#REF!,'Манзилли сотиб олиш (2)'!$F1523,#REF!,'Манзилли сотиб олиш (2)'!M$3,#REF!,'Манзилли сотиб олиш (2)'!M$2)</f>
        <v>#REF!</v>
      </c>
      <c r="N1523" s="5" t="e">
        <f>++COUNTIFS(#REF!,'Манзилли сотиб олиш (2)'!$F1523,#REF!,'Манзилли сотиб олиш (2)'!N$3,#REF!,'Манзилли сотиб олиш (2)'!N$2)</f>
        <v>#REF!</v>
      </c>
      <c r="O1523" s="7" t="e">
        <f t="shared" si="296"/>
        <v>#REF!</v>
      </c>
      <c r="P1523" s="7">
        <f t="shared" si="297"/>
        <v>0</v>
      </c>
      <c r="Q1523" s="7">
        <f t="shared" si="298"/>
        <v>0</v>
      </c>
      <c r="R1523" s="5" t="e">
        <f>++COUNTIFS(#REF!,'Манзилли сотиб олиш (2)'!$F1523,#REF!,'Манзилли сотиб олиш (2)'!R$3,#REF!,'Манзилли сотиб олиш (2)'!R$2)</f>
        <v>#REF!</v>
      </c>
      <c r="S1523" s="5" t="e">
        <f>++COUNTIFS(#REF!,'Манзилли сотиб олиш (2)'!$F1523,#REF!,'Манзилли сотиб олиш (2)'!S$3,#REF!,'Манзилли сотиб олиш (2)'!S$2)</f>
        <v>#REF!</v>
      </c>
      <c r="T1523" s="5" t="e">
        <f>++COUNTIFS(#REF!,'Манзилли сотиб олиш (2)'!$F1523,#REF!,'Манзилли сотиб олиш (2)'!T$3,#REF!,'Манзилли сотиб олиш (2)'!T$2)</f>
        <v>#REF!</v>
      </c>
      <c r="U1523" s="5" t="e">
        <f>++COUNTIFS(#REF!,'Манзилли сотиб олиш (2)'!$F1523,#REF!,'Манзилли сотиб олиш (2)'!U$3,#REF!,'Манзилли сотиб олиш (2)'!U$2)</f>
        <v>#REF!</v>
      </c>
      <c r="V1523" s="5" t="e">
        <f>++COUNTIFS(#REF!,'Манзилли сотиб олиш (2)'!$F1523,#REF!,'Манзилли сотиб олиш (2)'!V$3,#REF!,'Манзилли сотиб олиш (2)'!V$2)</f>
        <v>#REF!</v>
      </c>
      <c r="W1523" s="7" t="e">
        <f t="shared" si="299"/>
        <v>#REF!</v>
      </c>
      <c r="X1523" s="7">
        <f t="shared" si="304"/>
        <v>0</v>
      </c>
      <c r="Y1523" s="7">
        <f t="shared" si="300"/>
        <v>0</v>
      </c>
      <c r="Z1523" s="7">
        <f t="shared" si="305"/>
        <v>0</v>
      </c>
      <c r="AA1523" s="7">
        <v>0</v>
      </c>
      <c r="AB1523" s="7" t="e">
        <f t="shared" si="301"/>
        <v>#REF!</v>
      </c>
      <c r="AC1523" s="7">
        <f t="shared" si="292"/>
        <v>0</v>
      </c>
      <c r="AD1523" s="12" t="e">
        <f>++VLOOKUP(F1523,#REF!,3,0)</f>
        <v>#REF!</v>
      </c>
      <c r="AE1523" s="10"/>
      <c r="AF1523" s="10"/>
    </row>
    <row r="1524" spans="1:32" x14ac:dyDescent="0.25">
      <c r="A1524" s="5">
        <f t="shared" si="302"/>
        <v>116</v>
      </c>
      <c r="B1524" s="22" t="s">
        <v>744</v>
      </c>
      <c r="C1524" s="6" t="s">
        <v>5044</v>
      </c>
      <c r="D1524" s="5" t="s">
        <v>5045</v>
      </c>
      <c r="E1524" s="7">
        <v>98948993</v>
      </c>
      <c r="F1524" s="7">
        <v>33110977180035</v>
      </c>
      <c r="G1524" s="7" t="s">
        <v>5046</v>
      </c>
      <c r="H1524" s="14">
        <v>45212</v>
      </c>
      <c r="I1524" s="5" t="s">
        <v>1125</v>
      </c>
      <c r="J1524" s="5" t="e">
        <f>++COUNTIFS(#REF!,'Манзилли сотиб олиш (2)'!$F1524,#REF!,'Манзилли сотиб олиш (2)'!J$3,#REF!,'Манзилли сотиб олиш (2)'!J$2)</f>
        <v>#REF!</v>
      </c>
      <c r="K1524" s="5" t="e">
        <f>++COUNTIFS(#REF!,'Манзилли сотиб олиш (2)'!$F1524,#REF!,'Манзилли сотиб олиш (2)'!K$3,#REF!,'Манзилли сотиб олиш (2)'!K$2)</f>
        <v>#REF!</v>
      </c>
      <c r="L1524" s="5" t="e">
        <f>++COUNTIFS(#REF!,'Манзилли сотиб олиш (2)'!$F1524,#REF!,'Манзилли сотиб олиш (2)'!L$3,#REF!,'Манзилли сотиб олиш (2)'!L$2)</f>
        <v>#REF!</v>
      </c>
      <c r="M1524" s="5" t="e">
        <f>++COUNTIFS(#REF!,'Манзилли сотиб олиш (2)'!$F1524,#REF!,'Манзилли сотиб олиш (2)'!M$3,#REF!,'Манзилли сотиб олиш (2)'!M$2)</f>
        <v>#REF!</v>
      </c>
      <c r="N1524" s="5" t="e">
        <f>++COUNTIFS(#REF!,'Манзилли сотиб олиш (2)'!$F1524,#REF!,'Манзилли сотиб олиш (2)'!N$3,#REF!,'Манзилли сотиб олиш (2)'!N$2)</f>
        <v>#REF!</v>
      </c>
      <c r="O1524" s="7" t="e">
        <f t="shared" si="296"/>
        <v>#REF!</v>
      </c>
      <c r="P1524" s="7">
        <f t="shared" si="297"/>
        <v>0</v>
      </c>
      <c r="Q1524" s="7">
        <f t="shared" si="298"/>
        <v>0</v>
      </c>
      <c r="R1524" s="5" t="e">
        <f>++COUNTIFS(#REF!,'Манзилли сотиб олиш (2)'!$F1524,#REF!,'Манзилли сотиб олиш (2)'!R$3,#REF!,'Манзилли сотиб олиш (2)'!R$2)</f>
        <v>#REF!</v>
      </c>
      <c r="S1524" s="5" t="e">
        <f>++COUNTIFS(#REF!,'Манзилли сотиб олиш (2)'!$F1524,#REF!,'Манзилли сотиб олиш (2)'!S$3,#REF!,'Манзилли сотиб олиш (2)'!S$2)</f>
        <v>#REF!</v>
      </c>
      <c r="T1524" s="5" t="e">
        <f>++COUNTIFS(#REF!,'Манзилли сотиб олиш (2)'!$F1524,#REF!,'Манзилли сотиб олиш (2)'!T$3,#REF!,'Манзилли сотиб олиш (2)'!T$2)</f>
        <v>#REF!</v>
      </c>
      <c r="U1524" s="5" t="e">
        <f>++COUNTIFS(#REF!,'Манзилли сотиб олиш (2)'!$F1524,#REF!,'Манзилли сотиб олиш (2)'!U$3,#REF!,'Манзилли сотиб олиш (2)'!U$2)</f>
        <v>#REF!</v>
      </c>
      <c r="V1524" s="5" t="e">
        <f>++COUNTIFS(#REF!,'Манзилли сотиб олиш (2)'!$F1524,#REF!,'Манзилли сотиб олиш (2)'!V$3,#REF!,'Манзилли сотиб олиш (2)'!V$2)</f>
        <v>#REF!</v>
      </c>
      <c r="W1524" s="7" t="e">
        <f t="shared" si="299"/>
        <v>#REF!</v>
      </c>
      <c r="X1524" s="7">
        <f t="shared" si="304"/>
        <v>0</v>
      </c>
      <c r="Y1524" s="7">
        <f t="shared" si="300"/>
        <v>0</v>
      </c>
      <c r="Z1524" s="7">
        <f t="shared" si="305"/>
        <v>0</v>
      </c>
      <c r="AA1524" s="7">
        <v>0</v>
      </c>
      <c r="AB1524" s="7" t="e">
        <f t="shared" si="301"/>
        <v>#REF!</v>
      </c>
      <c r="AC1524" s="7">
        <f t="shared" si="292"/>
        <v>0</v>
      </c>
      <c r="AD1524" s="12" t="e">
        <f>++VLOOKUP(F1524,#REF!,3,0)</f>
        <v>#REF!</v>
      </c>
      <c r="AE1524" s="10"/>
      <c r="AF1524" s="10"/>
    </row>
    <row r="1525" spans="1:32" x14ac:dyDescent="0.25">
      <c r="A1525" s="5">
        <f t="shared" si="302"/>
        <v>117</v>
      </c>
      <c r="B1525" s="22" t="s">
        <v>744</v>
      </c>
      <c r="C1525" s="6" t="s">
        <v>5047</v>
      </c>
      <c r="D1525" s="5" t="s">
        <v>5048</v>
      </c>
      <c r="E1525" s="7">
        <v>98946635</v>
      </c>
      <c r="F1525" s="7">
        <v>32710803150105</v>
      </c>
      <c r="G1525" s="7" t="s">
        <v>5049</v>
      </c>
      <c r="H1525" s="14">
        <v>45212</v>
      </c>
      <c r="I1525" s="5" t="s">
        <v>1125</v>
      </c>
      <c r="J1525" s="5" t="e">
        <f>++COUNTIFS(#REF!,'Манзилли сотиб олиш (2)'!$F1525,#REF!,'Манзилли сотиб олиш (2)'!J$3,#REF!,'Манзилли сотиб олиш (2)'!J$2)</f>
        <v>#REF!</v>
      </c>
      <c r="K1525" s="5" t="e">
        <f>++COUNTIFS(#REF!,'Манзилли сотиб олиш (2)'!$F1525,#REF!,'Манзилли сотиб олиш (2)'!K$3,#REF!,'Манзилли сотиб олиш (2)'!K$2)</f>
        <v>#REF!</v>
      </c>
      <c r="L1525" s="5" t="e">
        <f>++COUNTIFS(#REF!,'Манзилли сотиб олиш (2)'!$F1525,#REF!,'Манзилли сотиб олиш (2)'!L$3,#REF!,'Манзилли сотиб олиш (2)'!L$2)</f>
        <v>#REF!</v>
      </c>
      <c r="M1525" s="5" t="e">
        <f>++COUNTIFS(#REF!,'Манзилли сотиб олиш (2)'!$F1525,#REF!,'Манзилли сотиб олиш (2)'!M$3,#REF!,'Манзилли сотиб олиш (2)'!M$2)</f>
        <v>#REF!</v>
      </c>
      <c r="N1525" s="5" t="e">
        <f>++COUNTIFS(#REF!,'Манзилли сотиб олиш (2)'!$F1525,#REF!,'Манзилли сотиб олиш (2)'!N$3,#REF!,'Манзилли сотиб олиш (2)'!N$2)</f>
        <v>#REF!</v>
      </c>
      <c r="O1525" s="7" t="e">
        <f t="shared" si="296"/>
        <v>#REF!</v>
      </c>
      <c r="P1525" s="7">
        <f t="shared" si="297"/>
        <v>0</v>
      </c>
      <c r="Q1525" s="7">
        <f t="shared" si="298"/>
        <v>0</v>
      </c>
      <c r="R1525" s="5" t="e">
        <f>++COUNTIFS(#REF!,'Манзилли сотиб олиш (2)'!$F1525,#REF!,'Манзилли сотиб олиш (2)'!R$3,#REF!,'Манзилли сотиб олиш (2)'!R$2)</f>
        <v>#REF!</v>
      </c>
      <c r="S1525" s="5" t="e">
        <f>++COUNTIFS(#REF!,'Манзилли сотиб олиш (2)'!$F1525,#REF!,'Манзилли сотиб олиш (2)'!S$3,#REF!,'Манзилли сотиб олиш (2)'!S$2)</f>
        <v>#REF!</v>
      </c>
      <c r="T1525" s="5" t="e">
        <f>++COUNTIFS(#REF!,'Манзилли сотиб олиш (2)'!$F1525,#REF!,'Манзилли сотиб олиш (2)'!T$3,#REF!,'Манзилли сотиб олиш (2)'!T$2)</f>
        <v>#REF!</v>
      </c>
      <c r="U1525" s="5" t="e">
        <f>++COUNTIFS(#REF!,'Манзилли сотиб олиш (2)'!$F1525,#REF!,'Манзилли сотиб олиш (2)'!U$3,#REF!,'Манзилли сотиб олиш (2)'!U$2)</f>
        <v>#REF!</v>
      </c>
      <c r="V1525" s="5" t="e">
        <f>++COUNTIFS(#REF!,'Манзилли сотиб олиш (2)'!$F1525,#REF!,'Манзилли сотиб олиш (2)'!V$3,#REF!,'Манзилли сотиб олиш (2)'!V$2)</f>
        <v>#REF!</v>
      </c>
      <c r="W1525" s="7" t="e">
        <f t="shared" si="299"/>
        <v>#REF!</v>
      </c>
      <c r="X1525" s="7">
        <f t="shared" si="304"/>
        <v>0</v>
      </c>
      <c r="Y1525" s="7">
        <f t="shared" si="300"/>
        <v>0</v>
      </c>
      <c r="Z1525" s="7">
        <f t="shared" si="305"/>
        <v>0</v>
      </c>
      <c r="AA1525" s="7">
        <v>0</v>
      </c>
      <c r="AB1525" s="7" t="e">
        <f t="shared" si="301"/>
        <v>#REF!</v>
      </c>
      <c r="AC1525" s="7">
        <f t="shared" si="292"/>
        <v>0</v>
      </c>
      <c r="AD1525" s="12" t="e">
        <f>++VLOOKUP(F1525,#REF!,3,0)</f>
        <v>#REF!</v>
      </c>
      <c r="AE1525" s="10"/>
      <c r="AF1525" s="10"/>
    </row>
    <row r="1526" spans="1:32" x14ac:dyDescent="0.25">
      <c r="A1526" s="5">
        <f t="shared" si="302"/>
        <v>118</v>
      </c>
      <c r="B1526" s="22" t="s">
        <v>744</v>
      </c>
      <c r="C1526" s="6" t="s">
        <v>5050</v>
      </c>
      <c r="D1526" s="5" t="s">
        <v>5051</v>
      </c>
      <c r="E1526" s="7">
        <v>98942082</v>
      </c>
      <c r="F1526" s="7">
        <v>43009923150033</v>
      </c>
      <c r="G1526" s="7" t="s">
        <v>5052</v>
      </c>
      <c r="H1526" s="14">
        <v>45212</v>
      </c>
      <c r="I1526" s="5" t="s">
        <v>1125</v>
      </c>
      <c r="J1526" s="5" t="e">
        <f>++COUNTIFS(#REF!,'Манзилли сотиб олиш (2)'!$F1526,#REF!,'Манзилли сотиб олиш (2)'!J$3,#REF!,'Манзилли сотиб олиш (2)'!J$2)</f>
        <v>#REF!</v>
      </c>
      <c r="K1526" s="5" t="e">
        <f>++COUNTIFS(#REF!,'Манзилли сотиб олиш (2)'!$F1526,#REF!,'Манзилли сотиб олиш (2)'!K$3,#REF!,'Манзилли сотиб олиш (2)'!K$2)</f>
        <v>#REF!</v>
      </c>
      <c r="L1526" s="5" t="e">
        <f>++COUNTIFS(#REF!,'Манзилли сотиб олиш (2)'!$F1526,#REF!,'Манзилли сотиб олиш (2)'!L$3,#REF!,'Манзилли сотиб олиш (2)'!L$2)</f>
        <v>#REF!</v>
      </c>
      <c r="M1526" s="5" t="e">
        <f>++COUNTIFS(#REF!,'Манзилли сотиб олиш (2)'!$F1526,#REF!,'Манзилли сотиб олиш (2)'!M$3,#REF!,'Манзилли сотиб олиш (2)'!M$2)</f>
        <v>#REF!</v>
      </c>
      <c r="N1526" s="5" t="e">
        <f>++COUNTIFS(#REF!,'Манзилли сотиб олиш (2)'!$F1526,#REF!,'Манзилли сотиб олиш (2)'!N$3,#REF!,'Манзилли сотиб олиш (2)'!N$2)</f>
        <v>#REF!</v>
      </c>
      <c r="O1526" s="7" t="e">
        <f t="shared" si="296"/>
        <v>#REF!</v>
      </c>
      <c r="P1526" s="7">
        <f t="shared" si="297"/>
        <v>0</v>
      </c>
      <c r="Q1526" s="7">
        <f t="shared" si="298"/>
        <v>0</v>
      </c>
      <c r="R1526" s="5" t="e">
        <f>++COUNTIFS(#REF!,'Манзилли сотиб олиш (2)'!$F1526,#REF!,'Манзилли сотиб олиш (2)'!R$3,#REF!,'Манзилли сотиб олиш (2)'!R$2)</f>
        <v>#REF!</v>
      </c>
      <c r="S1526" s="5" t="e">
        <f>++COUNTIFS(#REF!,'Манзилли сотиб олиш (2)'!$F1526,#REF!,'Манзилли сотиб олиш (2)'!S$3,#REF!,'Манзилли сотиб олиш (2)'!S$2)</f>
        <v>#REF!</v>
      </c>
      <c r="T1526" s="5" t="e">
        <f>++COUNTIFS(#REF!,'Манзилли сотиб олиш (2)'!$F1526,#REF!,'Манзилли сотиб олиш (2)'!T$3,#REF!,'Манзилли сотиб олиш (2)'!T$2)</f>
        <v>#REF!</v>
      </c>
      <c r="U1526" s="5" t="e">
        <f>++COUNTIFS(#REF!,'Манзилли сотиб олиш (2)'!$F1526,#REF!,'Манзилли сотиб олиш (2)'!U$3,#REF!,'Манзилли сотиб олиш (2)'!U$2)</f>
        <v>#REF!</v>
      </c>
      <c r="V1526" s="5" t="e">
        <f>++COUNTIFS(#REF!,'Манзилли сотиб олиш (2)'!$F1526,#REF!,'Манзилли сотиб олиш (2)'!V$3,#REF!,'Манзилли сотиб олиш (2)'!V$2)</f>
        <v>#REF!</v>
      </c>
      <c r="W1526" s="7" t="e">
        <f t="shared" si="299"/>
        <v>#REF!</v>
      </c>
      <c r="X1526" s="7">
        <f t="shared" si="304"/>
        <v>0</v>
      </c>
      <c r="Y1526" s="7">
        <f t="shared" si="300"/>
        <v>0</v>
      </c>
      <c r="Z1526" s="7">
        <f t="shared" si="305"/>
        <v>0</v>
      </c>
      <c r="AA1526" s="7">
        <v>0</v>
      </c>
      <c r="AB1526" s="7" t="e">
        <f t="shared" si="301"/>
        <v>#REF!</v>
      </c>
      <c r="AC1526" s="7">
        <f t="shared" si="292"/>
        <v>0</v>
      </c>
      <c r="AD1526" s="12" t="e">
        <f>++VLOOKUP(F1526,#REF!,3,0)</f>
        <v>#REF!</v>
      </c>
      <c r="AE1526" s="10"/>
      <c r="AF1526" s="10"/>
    </row>
    <row r="1527" spans="1:32" x14ac:dyDescent="0.25">
      <c r="A1527" s="5">
        <f t="shared" si="302"/>
        <v>119</v>
      </c>
      <c r="B1527" s="22" t="s">
        <v>744</v>
      </c>
      <c r="C1527" s="6" t="s">
        <v>5053</v>
      </c>
      <c r="D1527" s="5" t="s">
        <v>5054</v>
      </c>
      <c r="E1527" s="7">
        <v>98942125</v>
      </c>
      <c r="F1527" s="7">
        <v>40310853150020</v>
      </c>
      <c r="G1527" s="7" t="s">
        <v>5055</v>
      </c>
      <c r="H1527" s="14">
        <v>45212</v>
      </c>
      <c r="I1527" s="5" t="s">
        <v>1125</v>
      </c>
      <c r="J1527" s="5" t="e">
        <f>++COUNTIFS(#REF!,'Манзилли сотиб олиш (2)'!$F1527,#REF!,'Манзилли сотиб олиш (2)'!J$3,#REF!,'Манзилли сотиб олиш (2)'!J$2)</f>
        <v>#REF!</v>
      </c>
      <c r="K1527" s="5" t="e">
        <f>++COUNTIFS(#REF!,'Манзилли сотиб олиш (2)'!$F1527,#REF!,'Манзилли сотиб олиш (2)'!K$3,#REF!,'Манзилли сотиб олиш (2)'!K$2)</f>
        <v>#REF!</v>
      </c>
      <c r="L1527" s="5" t="e">
        <f>++COUNTIFS(#REF!,'Манзилли сотиб олиш (2)'!$F1527,#REF!,'Манзилли сотиб олиш (2)'!L$3,#REF!,'Манзилли сотиб олиш (2)'!L$2)</f>
        <v>#REF!</v>
      </c>
      <c r="M1527" s="5" t="e">
        <f>++COUNTIFS(#REF!,'Манзилли сотиб олиш (2)'!$F1527,#REF!,'Манзилли сотиб олиш (2)'!M$3,#REF!,'Манзилли сотиб олиш (2)'!M$2)</f>
        <v>#REF!</v>
      </c>
      <c r="N1527" s="5" t="e">
        <f>++COUNTIFS(#REF!,'Манзилли сотиб олиш (2)'!$F1527,#REF!,'Манзилли сотиб олиш (2)'!N$3,#REF!,'Манзилли сотиб олиш (2)'!N$2)</f>
        <v>#REF!</v>
      </c>
      <c r="O1527" s="7" t="e">
        <f t="shared" si="296"/>
        <v>#REF!</v>
      </c>
      <c r="P1527" s="7">
        <f t="shared" si="297"/>
        <v>0</v>
      </c>
      <c r="Q1527" s="7">
        <f t="shared" si="298"/>
        <v>0</v>
      </c>
      <c r="R1527" s="5" t="e">
        <f>++COUNTIFS(#REF!,'Манзилли сотиб олиш (2)'!$F1527,#REF!,'Манзилли сотиб олиш (2)'!R$3,#REF!,'Манзилли сотиб олиш (2)'!R$2)</f>
        <v>#REF!</v>
      </c>
      <c r="S1527" s="5" t="e">
        <f>++COUNTIFS(#REF!,'Манзилли сотиб олиш (2)'!$F1527,#REF!,'Манзилли сотиб олиш (2)'!S$3,#REF!,'Манзилли сотиб олиш (2)'!S$2)</f>
        <v>#REF!</v>
      </c>
      <c r="T1527" s="5" t="e">
        <f>++COUNTIFS(#REF!,'Манзилли сотиб олиш (2)'!$F1527,#REF!,'Манзилли сотиб олиш (2)'!T$3,#REF!,'Манзилли сотиб олиш (2)'!T$2)</f>
        <v>#REF!</v>
      </c>
      <c r="U1527" s="5" t="e">
        <f>++COUNTIFS(#REF!,'Манзилли сотиб олиш (2)'!$F1527,#REF!,'Манзилли сотиб олиш (2)'!U$3,#REF!,'Манзилли сотиб олиш (2)'!U$2)</f>
        <v>#REF!</v>
      </c>
      <c r="V1527" s="5" t="e">
        <f>++COUNTIFS(#REF!,'Манзилли сотиб олиш (2)'!$F1527,#REF!,'Манзилли сотиб олиш (2)'!V$3,#REF!,'Манзилли сотиб олиш (2)'!V$2)</f>
        <v>#REF!</v>
      </c>
      <c r="W1527" s="7" t="e">
        <f t="shared" si="299"/>
        <v>#REF!</v>
      </c>
      <c r="X1527" s="7">
        <f t="shared" si="304"/>
        <v>0</v>
      </c>
      <c r="Y1527" s="7">
        <f t="shared" si="300"/>
        <v>0</v>
      </c>
      <c r="Z1527" s="7">
        <f t="shared" si="305"/>
        <v>0</v>
      </c>
      <c r="AA1527" s="7">
        <v>0</v>
      </c>
      <c r="AB1527" s="7" t="e">
        <f t="shared" si="301"/>
        <v>#REF!</v>
      </c>
      <c r="AC1527" s="7">
        <f t="shared" si="292"/>
        <v>0</v>
      </c>
      <c r="AD1527" s="12" t="e">
        <f>++VLOOKUP(F1527,#REF!,3,0)</f>
        <v>#REF!</v>
      </c>
      <c r="AE1527" s="10"/>
      <c r="AF1527" s="10"/>
    </row>
    <row r="1528" spans="1:32" x14ac:dyDescent="0.25">
      <c r="A1528" s="5">
        <f t="shared" si="302"/>
        <v>120</v>
      </c>
      <c r="B1528" s="22" t="s">
        <v>744</v>
      </c>
      <c r="C1528" s="6" t="s">
        <v>5056</v>
      </c>
      <c r="D1528" s="5" t="s">
        <v>5057</v>
      </c>
      <c r="E1528" s="7">
        <v>98940949</v>
      </c>
      <c r="F1528" s="7">
        <v>41005923150011</v>
      </c>
      <c r="G1528" s="7" t="s">
        <v>5058</v>
      </c>
      <c r="H1528" s="14">
        <v>45212</v>
      </c>
      <c r="I1528" s="5" t="s">
        <v>1125</v>
      </c>
      <c r="J1528" s="5" t="e">
        <f>++COUNTIFS(#REF!,'Манзилли сотиб олиш (2)'!$F1528,#REF!,'Манзилли сотиб олиш (2)'!J$3,#REF!,'Манзилли сотиб олиш (2)'!J$2)</f>
        <v>#REF!</v>
      </c>
      <c r="K1528" s="5" t="e">
        <f>++COUNTIFS(#REF!,'Манзилли сотиб олиш (2)'!$F1528,#REF!,'Манзилли сотиб олиш (2)'!K$3,#REF!,'Манзилли сотиб олиш (2)'!K$2)</f>
        <v>#REF!</v>
      </c>
      <c r="L1528" s="5" t="e">
        <f>++COUNTIFS(#REF!,'Манзилли сотиб олиш (2)'!$F1528,#REF!,'Манзилли сотиб олиш (2)'!L$3,#REF!,'Манзилли сотиб олиш (2)'!L$2)</f>
        <v>#REF!</v>
      </c>
      <c r="M1528" s="5" t="e">
        <f>++COUNTIFS(#REF!,'Манзилли сотиб олиш (2)'!$F1528,#REF!,'Манзилли сотиб олиш (2)'!M$3,#REF!,'Манзилли сотиб олиш (2)'!M$2)</f>
        <v>#REF!</v>
      </c>
      <c r="N1528" s="5" t="e">
        <f>++COUNTIFS(#REF!,'Манзилли сотиб олиш (2)'!$F1528,#REF!,'Манзилли сотиб олиш (2)'!N$3,#REF!,'Манзилли сотиб олиш (2)'!N$2)</f>
        <v>#REF!</v>
      </c>
      <c r="O1528" s="7" t="e">
        <f t="shared" si="296"/>
        <v>#REF!</v>
      </c>
      <c r="P1528" s="7">
        <f t="shared" si="297"/>
        <v>0</v>
      </c>
      <c r="Q1528" s="7">
        <f t="shared" si="298"/>
        <v>0</v>
      </c>
      <c r="R1528" s="5" t="e">
        <f>++COUNTIFS(#REF!,'Манзилли сотиб олиш (2)'!$F1528,#REF!,'Манзилли сотиб олиш (2)'!R$3,#REF!,'Манзилли сотиб олиш (2)'!R$2)</f>
        <v>#REF!</v>
      </c>
      <c r="S1528" s="5" t="e">
        <f>++COUNTIFS(#REF!,'Манзилли сотиб олиш (2)'!$F1528,#REF!,'Манзилли сотиб олиш (2)'!S$3,#REF!,'Манзилли сотиб олиш (2)'!S$2)</f>
        <v>#REF!</v>
      </c>
      <c r="T1528" s="5" t="e">
        <f>++COUNTIFS(#REF!,'Манзилли сотиб олиш (2)'!$F1528,#REF!,'Манзилли сотиб олиш (2)'!T$3,#REF!,'Манзилли сотиб олиш (2)'!T$2)</f>
        <v>#REF!</v>
      </c>
      <c r="U1528" s="5" t="e">
        <f>++COUNTIFS(#REF!,'Манзилли сотиб олиш (2)'!$F1528,#REF!,'Манзилли сотиб олиш (2)'!U$3,#REF!,'Манзилли сотиб олиш (2)'!U$2)</f>
        <v>#REF!</v>
      </c>
      <c r="V1528" s="5" t="e">
        <f>++COUNTIFS(#REF!,'Манзилли сотиб олиш (2)'!$F1528,#REF!,'Манзилли сотиб олиш (2)'!V$3,#REF!,'Манзилли сотиб олиш (2)'!V$2)</f>
        <v>#REF!</v>
      </c>
      <c r="W1528" s="7" t="e">
        <f t="shared" si="299"/>
        <v>#REF!</v>
      </c>
      <c r="X1528" s="7">
        <f t="shared" si="304"/>
        <v>0</v>
      </c>
      <c r="Y1528" s="7">
        <f t="shared" si="300"/>
        <v>0</v>
      </c>
      <c r="Z1528" s="7">
        <f t="shared" si="305"/>
        <v>0</v>
      </c>
      <c r="AA1528" s="7">
        <v>0</v>
      </c>
      <c r="AB1528" s="7" t="e">
        <f t="shared" si="301"/>
        <v>#REF!</v>
      </c>
      <c r="AC1528" s="7">
        <f t="shared" si="292"/>
        <v>0</v>
      </c>
      <c r="AD1528" s="12" t="e">
        <f>++VLOOKUP(F1528,#REF!,3,0)</f>
        <v>#REF!</v>
      </c>
      <c r="AE1528" s="10"/>
      <c r="AF1528" s="10"/>
    </row>
    <row r="1529" spans="1:32" x14ac:dyDescent="0.25">
      <c r="A1529" s="5">
        <f t="shared" si="302"/>
        <v>121</v>
      </c>
      <c r="B1529" s="22" t="s">
        <v>744</v>
      </c>
      <c r="C1529" s="6" t="s">
        <v>5059</v>
      </c>
      <c r="D1529" s="5" t="s">
        <v>5060</v>
      </c>
      <c r="E1529" s="7">
        <v>98937324</v>
      </c>
      <c r="F1529" s="7">
        <v>32702933150012</v>
      </c>
      <c r="G1529" s="7" t="s">
        <v>5061</v>
      </c>
      <c r="H1529" s="14">
        <v>45212</v>
      </c>
      <c r="I1529" s="5" t="s">
        <v>1125</v>
      </c>
      <c r="J1529" s="5" t="e">
        <f>++COUNTIFS(#REF!,'Манзилли сотиб олиш (2)'!$F1529,#REF!,'Манзилли сотиб олиш (2)'!J$3,#REF!,'Манзилли сотиб олиш (2)'!J$2)</f>
        <v>#REF!</v>
      </c>
      <c r="K1529" s="5" t="e">
        <f>++COUNTIFS(#REF!,'Манзилли сотиб олиш (2)'!$F1529,#REF!,'Манзилли сотиб олиш (2)'!K$3,#REF!,'Манзилли сотиб олиш (2)'!K$2)</f>
        <v>#REF!</v>
      </c>
      <c r="L1529" s="5" t="e">
        <f>++COUNTIFS(#REF!,'Манзилли сотиб олиш (2)'!$F1529,#REF!,'Манзилли сотиб олиш (2)'!L$3,#REF!,'Манзилли сотиб олиш (2)'!L$2)</f>
        <v>#REF!</v>
      </c>
      <c r="M1529" s="5" t="e">
        <f>++COUNTIFS(#REF!,'Манзилли сотиб олиш (2)'!$F1529,#REF!,'Манзилли сотиб олиш (2)'!M$3,#REF!,'Манзилли сотиб олиш (2)'!M$2)</f>
        <v>#REF!</v>
      </c>
      <c r="N1529" s="5" t="e">
        <f>++COUNTIFS(#REF!,'Манзилли сотиб олиш (2)'!$F1529,#REF!,'Манзилли сотиб олиш (2)'!N$3,#REF!,'Манзилли сотиб олиш (2)'!N$2)</f>
        <v>#REF!</v>
      </c>
      <c r="O1529" s="7" t="e">
        <f t="shared" si="296"/>
        <v>#REF!</v>
      </c>
      <c r="P1529" s="7">
        <f t="shared" si="297"/>
        <v>0</v>
      </c>
      <c r="Q1529" s="7">
        <f t="shared" si="298"/>
        <v>0</v>
      </c>
      <c r="R1529" s="5" t="e">
        <f>++COUNTIFS(#REF!,'Манзилли сотиб олиш (2)'!$F1529,#REF!,'Манзилли сотиб олиш (2)'!R$3,#REF!,'Манзилли сотиб олиш (2)'!R$2)</f>
        <v>#REF!</v>
      </c>
      <c r="S1529" s="5" t="e">
        <f>++COUNTIFS(#REF!,'Манзилли сотиб олиш (2)'!$F1529,#REF!,'Манзилли сотиб олиш (2)'!S$3,#REF!,'Манзилли сотиб олиш (2)'!S$2)</f>
        <v>#REF!</v>
      </c>
      <c r="T1529" s="5" t="e">
        <f>++COUNTIFS(#REF!,'Манзилли сотиб олиш (2)'!$F1529,#REF!,'Манзилли сотиб олиш (2)'!T$3,#REF!,'Манзилли сотиб олиш (2)'!T$2)</f>
        <v>#REF!</v>
      </c>
      <c r="U1529" s="5" t="e">
        <f>++COUNTIFS(#REF!,'Манзилли сотиб олиш (2)'!$F1529,#REF!,'Манзилли сотиб олиш (2)'!U$3,#REF!,'Манзилли сотиб олиш (2)'!U$2)</f>
        <v>#REF!</v>
      </c>
      <c r="V1529" s="5" t="e">
        <f>++COUNTIFS(#REF!,'Манзилли сотиб олиш (2)'!$F1529,#REF!,'Манзилли сотиб олиш (2)'!V$3,#REF!,'Манзилли сотиб олиш (2)'!V$2)</f>
        <v>#REF!</v>
      </c>
      <c r="W1529" s="7" t="e">
        <f t="shared" si="299"/>
        <v>#REF!</v>
      </c>
      <c r="X1529" s="7">
        <f t="shared" si="304"/>
        <v>0</v>
      </c>
      <c r="Y1529" s="7">
        <f t="shared" si="300"/>
        <v>0</v>
      </c>
      <c r="Z1529" s="7">
        <f t="shared" si="305"/>
        <v>0</v>
      </c>
      <c r="AA1529" s="7">
        <v>0</v>
      </c>
      <c r="AB1529" s="7" t="e">
        <f t="shared" si="301"/>
        <v>#REF!</v>
      </c>
      <c r="AC1529" s="7">
        <f t="shared" si="292"/>
        <v>0</v>
      </c>
      <c r="AD1529" s="12" t="e">
        <f>++VLOOKUP(F1529,#REF!,3,0)</f>
        <v>#REF!</v>
      </c>
      <c r="AE1529" s="10"/>
      <c r="AF1529" s="10"/>
    </row>
    <row r="1530" spans="1:32" x14ac:dyDescent="0.25">
      <c r="A1530" s="5">
        <f t="shared" si="302"/>
        <v>122</v>
      </c>
      <c r="B1530" s="22" t="s">
        <v>744</v>
      </c>
      <c r="C1530" s="6" t="s">
        <v>1780</v>
      </c>
      <c r="D1530" s="5" t="s">
        <v>805</v>
      </c>
      <c r="E1530" s="7">
        <v>98659150</v>
      </c>
      <c r="F1530" s="7">
        <v>32208923150018</v>
      </c>
      <c r="G1530" s="7" t="s">
        <v>2733</v>
      </c>
      <c r="H1530" s="14">
        <v>45204</v>
      </c>
      <c r="I1530" s="5" t="s">
        <v>1126</v>
      </c>
      <c r="J1530" s="5" t="e">
        <f>++COUNTIFS(#REF!,'Манзилли сотиб олиш (2)'!$F1530,#REF!,'Манзилли сотиб олиш (2)'!J$3,#REF!,'Манзилли сотиб олиш (2)'!J$2)</f>
        <v>#REF!</v>
      </c>
      <c r="K1530" s="5" t="e">
        <f>++COUNTIFS(#REF!,'Манзилли сотиб олиш (2)'!$F1530,#REF!,'Манзилли сотиб олиш (2)'!K$3,#REF!,'Манзилли сотиб олиш (2)'!K$2)</f>
        <v>#REF!</v>
      </c>
      <c r="L1530" s="5" t="e">
        <f>++COUNTIFS(#REF!,'Манзилли сотиб олиш (2)'!$F1530,#REF!,'Манзилли сотиб олиш (2)'!L$3,#REF!,'Манзилли сотиб олиш (2)'!L$2)</f>
        <v>#REF!</v>
      </c>
      <c r="M1530" s="5" t="e">
        <f>++COUNTIFS(#REF!,'Манзилли сотиб олиш (2)'!$F1530,#REF!,'Манзилли сотиб олиш (2)'!M$3,#REF!,'Манзилли сотиб олиш (2)'!M$2)</f>
        <v>#REF!</v>
      </c>
      <c r="N1530" s="5" t="e">
        <f>++COUNTIFS(#REF!,'Манзилли сотиб олиш (2)'!$F1530,#REF!,'Манзилли сотиб олиш (2)'!N$3,#REF!,'Манзилли сотиб олиш (2)'!N$2)</f>
        <v>#REF!</v>
      </c>
      <c r="O1530" s="7" t="e">
        <f t="shared" si="296"/>
        <v>#REF!</v>
      </c>
      <c r="P1530" s="7">
        <f t="shared" si="297"/>
        <v>0</v>
      </c>
      <c r="Q1530" s="7">
        <f t="shared" si="298"/>
        <v>0</v>
      </c>
      <c r="R1530" s="5" t="e">
        <f>++COUNTIFS(#REF!,'Манзилли сотиб олиш (2)'!$F1530,#REF!,'Манзилли сотиб олиш (2)'!R$3,#REF!,'Манзилли сотиб олиш (2)'!R$2)</f>
        <v>#REF!</v>
      </c>
      <c r="S1530" s="5" t="e">
        <f>++COUNTIFS(#REF!,'Манзилли сотиб олиш (2)'!$F1530,#REF!,'Манзилли сотиб олиш (2)'!S$3,#REF!,'Манзилли сотиб олиш (2)'!S$2)</f>
        <v>#REF!</v>
      </c>
      <c r="T1530" s="5" t="e">
        <f>++COUNTIFS(#REF!,'Манзилли сотиб олиш (2)'!$F1530,#REF!,'Манзилли сотиб олиш (2)'!T$3,#REF!,'Манзилли сотиб олиш (2)'!T$2)</f>
        <v>#REF!</v>
      </c>
      <c r="U1530" s="5" t="e">
        <f>++COUNTIFS(#REF!,'Манзилли сотиб олиш (2)'!$F1530,#REF!,'Манзилли сотиб олиш (2)'!U$3,#REF!,'Манзилли сотиб олиш (2)'!U$2)</f>
        <v>#REF!</v>
      </c>
      <c r="V1530" s="5" t="e">
        <f>++COUNTIFS(#REF!,'Манзилли сотиб олиш (2)'!$F1530,#REF!,'Манзилли сотиб олиш (2)'!V$3,#REF!,'Манзилли сотиб олиш (2)'!V$2)</f>
        <v>#REF!</v>
      </c>
      <c r="W1530" s="7" t="e">
        <f t="shared" si="299"/>
        <v>#REF!</v>
      </c>
      <c r="X1530" s="7">
        <f t="shared" si="304"/>
        <v>0</v>
      </c>
      <c r="Y1530" s="7">
        <f t="shared" si="300"/>
        <v>0</v>
      </c>
      <c r="Z1530" s="7">
        <f t="shared" si="305"/>
        <v>0</v>
      </c>
      <c r="AA1530" s="7">
        <v>0</v>
      </c>
      <c r="AB1530" s="7" t="e">
        <f t="shared" si="301"/>
        <v>#REF!</v>
      </c>
      <c r="AC1530" s="7">
        <f t="shared" si="292"/>
        <v>0</v>
      </c>
      <c r="AD1530" s="12" t="e">
        <f>++VLOOKUP(F1530,#REF!,3,0)</f>
        <v>#REF!</v>
      </c>
      <c r="AE1530" s="10"/>
      <c r="AF1530" s="10"/>
    </row>
    <row r="1531" spans="1:32" x14ac:dyDescent="0.25">
      <c r="A1531" s="5">
        <f t="shared" si="302"/>
        <v>123</v>
      </c>
      <c r="B1531" s="22" t="s">
        <v>744</v>
      </c>
      <c r="C1531" s="6" t="s">
        <v>5062</v>
      </c>
      <c r="D1531" s="5" t="s">
        <v>5063</v>
      </c>
      <c r="E1531" s="7">
        <v>98935234</v>
      </c>
      <c r="F1531" s="7">
        <v>32212987180036</v>
      </c>
      <c r="G1531" s="7" t="s">
        <v>5064</v>
      </c>
      <c r="H1531" s="14">
        <v>45212</v>
      </c>
      <c r="I1531" s="5" t="s">
        <v>1125</v>
      </c>
      <c r="J1531" s="5" t="e">
        <f>++COUNTIFS(#REF!,'Манзилли сотиб олиш (2)'!$F1531,#REF!,'Манзилли сотиб олиш (2)'!J$3,#REF!,'Манзилли сотиб олиш (2)'!J$2)</f>
        <v>#REF!</v>
      </c>
      <c r="K1531" s="5" t="e">
        <f>++COUNTIFS(#REF!,'Манзилли сотиб олиш (2)'!$F1531,#REF!,'Манзилли сотиб олиш (2)'!K$3,#REF!,'Манзилли сотиб олиш (2)'!K$2)</f>
        <v>#REF!</v>
      </c>
      <c r="L1531" s="5" t="e">
        <f>++COUNTIFS(#REF!,'Манзилли сотиб олиш (2)'!$F1531,#REF!,'Манзилли сотиб олиш (2)'!L$3,#REF!,'Манзилли сотиб олиш (2)'!L$2)</f>
        <v>#REF!</v>
      </c>
      <c r="M1531" s="5" t="e">
        <f>++COUNTIFS(#REF!,'Манзилли сотиб олиш (2)'!$F1531,#REF!,'Манзилли сотиб олиш (2)'!M$3,#REF!,'Манзилли сотиб олиш (2)'!M$2)</f>
        <v>#REF!</v>
      </c>
      <c r="N1531" s="5" t="e">
        <f>++COUNTIFS(#REF!,'Манзилли сотиб олиш (2)'!$F1531,#REF!,'Манзилли сотиб олиш (2)'!N$3,#REF!,'Манзилли сотиб олиш (2)'!N$2)</f>
        <v>#REF!</v>
      </c>
      <c r="O1531" s="7" t="e">
        <f t="shared" si="296"/>
        <v>#REF!</v>
      </c>
      <c r="P1531" s="7">
        <f t="shared" si="297"/>
        <v>0</v>
      </c>
      <c r="Q1531" s="7">
        <f t="shared" si="298"/>
        <v>0</v>
      </c>
      <c r="R1531" s="5" t="e">
        <f>++COUNTIFS(#REF!,'Манзилли сотиб олиш (2)'!$F1531,#REF!,'Манзилли сотиб олиш (2)'!R$3,#REF!,'Манзилли сотиб олиш (2)'!R$2)</f>
        <v>#REF!</v>
      </c>
      <c r="S1531" s="5" t="e">
        <f>++COUNTIFS(#REF!,'Манзилли сотиб олиш (2)'!$F1531,#REF!,'Манзилли сотиб олиш (2)'!S$3,#REF!,'Манзилли сотиб олиш (2)'!S$2)</f>
        <v>#REF!</v>
      </c>
      <c r="T1531" s="5" t="e">
        <f>++COUNTIFS(#REF!,'Манзилли сотиб олиш (2)'!$F1531,#REF!,'Манзилли сотиб олиш (2)'!T$3,#REF!,'Манзилли сотиб олиш (2)'!T$2)</f>
        <v>#REF!</v>
      </c>
      <c r="U1531" s="5" t="e">
        <f>++COUNTIFS(#REF!,'Манзилли сотиб олиш (2)'!$F1531,#REF!,'Манзилли сотиб олиш (2)'!U$3,#REF!,'Манзилли сотиб олиш (2)'!U$2)</f>
        <v>#REF!</v>
      </c>
      <c r="V1531" s="5" t="e">
        <f>++COUNTIFS(#REF!,'Манзилли сотиб олиш (2)'!$F1531,#REF!,'Манзилли сотиб олиш (2)'!V$3,#REF!,'Манзилли сотиб олиш (2)'!V$2)</f>
        <v>#REF!</v>
      </c>
      <c r="W1531" s="7" t="e">
        <f t="shared" si="299"/>
        <v>#REF!</v>
      </c>
      <c r="X1531" s="7">
        <f t="shared" si="304"/>
        <v>0</v>
      </c>
      <c r="Y1531" s="7">
        <f t="shared" si="300"/>
        <v>0</v>
      </c>
      <c r="Z1531" s="7">
        <f t="shared" si="305"/>
        <v>0</v>
      </c>
      <c r="AA1531" s="7">
        <v>0</v>
      </c>
      <c r="AB1531" s="7" t="e">
        <f t="shared" si="301"/>
        <v>#REF!</v>
      </c>
      <c r="AC1531" s="7">
        <f t="shared" si="292"/>
        <v>0</v>
      </c>
      <c r="AD1531" s="12" t="e">
        <f>++VLOOKUP(F1531,#REF!,3,0)</f>
        <v>#REF!</v>
      </c>
      <c r="AE1531" s="10"/>
      <c r="AF1531" s="10"/>
    </row>
    <row r="1532" spans="1:32" x14ac:dyDescent="0.25">
      <c r="A1532" s="5">
        <f t="shared" si="302"/>
        <v>124</v>
      </c>
      <c r="B1532" s="22" t="s">
        <v>744</v>
      </c>
      <c r="C1532" s="6" t="s">
        <v>5065</v>
      </c>
      <c r="D1532" s="5" t="s">
        <v>5066</v>
      </c>
      <c r="E1532" s="7">
        <v>86429170</v>
      </c>
      <c r="F1532" s="7">
        <v>41503953150035</v>
      </c>
      <c r="G1532" s="7" t="s">
        <v>5067</v>
      </c>
      <c r="H1532" s="14">
        <v>45204</v>
      </c>
      <c r="I1532" s="5" t="s">
        <v>1126</v>
      </c>
      <c r="J1532" s="5" t="e">
        <f>++COUNTIFS(#REF!,'Манзилли сотиб олиш (2)'!$F1532,#REF!,'Манзилли сотиб олиш (2)'!J$3,#REF!,'Манзилли сотиб олиш (2)'!J$2)</f>
        <v>#REF!</v>
      </c>
      <c r="K1532" s="5" t="e">
        <f>++COUNTIFS(#REF!,'Манзилли сотиб олиш (2)'!$F1532,#REF!,'Манзилли сотиб олиш (2)'!K$3,#REF!,'Манзилли сотиб олиш (2)'!K$2)</f>
        <v>#REF!</v>
      </c>
      <c r="L1532" s="5" t="e">
        <f>++COUNTIFS(#REF!,'Манзилли сотиб олиш (2)'!$F1532,#REF!,'Манзилли сотиб олиш (2)'!L$3,#REF!,'Манзилли сотиб олиш (2)'!L$2)</f>
        <v>#REF!</v>
      </c>
      <c r="M1532" s="5" t="e">
        <f>++COUNTIFS(#REF!,'Манзилли сотиб олиш (2)'!$F1532,#REF!,'Манзилли сотиб олиш (2)'!M$3,#REF!,'Манзилли сотиб олиш (2)'!M$2)</f>
        <v>#REF!</v>
      </c>
      <c r="N1532" s="5" t="e">
        <f>++COUNTIFS(#REF!,'Манзилли сотиб олиш (2)'!$F1532,#REF!,'Манзилли сотиб олиш (2)'!N$3,#REF!,'Манзилли сотиб олиш (2)'!N$2)</f>
        <v>#REF!</v>
      </c>
      <c r="O1532" s="7" t="e">
        <f t="shared" si="296"/>
        <v>#REF!</v>
      </c>
      <c r="P1532" s="7">
        <f t="shared" si="297"/>
        <v>0</v>
      </c>
      <c r="Q1532" s="7">
        <f t="shared" si="298"/>
        <v>0</v>
      </c>
      <c r="R1532" s="5" t="e">
        <f>++COUNTIFS(#REF!,'Манзилли сотиб олиш (2)'!$F1532,#REF!,'Манзилли сотиб олиш (2)'!R$3,#REF!,'Манзилли сотиб олиш (2)'!R$2)</f>
        <v>#REF!</v>
      </c>
      <c r="S1532" s="5" t="e">
        <f>++COUNTIFS(#REF!,'Манзилли сотиб олиш (2)'!$F1532,#REF!,'Манзилли сотиб олиш (2)'!S$3,#REF!,'Манзилли сотиб олиш (2)'!S$2)</f>
        <v>#REF!</v>
      </c>
      <c r="T1532" s="5" t="e">
        <f>++COUNTIFS(#REF!,'Манзилли сотиб олиш (2)'!$F1532,#REF!,'Манзилли сотиб олиш (2)'!T$3,#REF!,'Манзилли сотиб олиш (2)'!T$2)</f>
        <v>#REF!</v>
      </c>
      <c r="U1532" s="5" t="e">
        <f>++COUNTIFS(#REF!,'Манзилли сотиб олиш (2)'!$F1532,#REF!,'Манзилли сотиб олиш (2)'!U$3,#REF!,'Манзилли сотиб олиш (2)'!U$2)</f>
        <v>#REF!</v>
      </c>
      <c r="V1532" s="5" t="e">
        <f>++COUNTIFS(#REF!,'Манзилли сотиб олиш (2)'!$F1532,#REF!,'Манзилли сотиб олиш (2)'!V$3,#REF!,'Манзилли сотиб олиш (2)'!V$2)</f>
        <v>#REF!</v>
      </c>
      <c r="W1532" s="7" t="e">
        <f t="shared" si="299"/>
        <v>#REF!</v>
      </c>
      <c r="X1532" s="7">
        <f t="shared" si="304"/>
        <v>0</v>
      </c>
      <c r="Y1532" s="7">
        <f t="shared" si="300"/>
        <v>0</v>
      </c>
      <c r="Z1532" s="7">
        <f t="shared" si="305"/>
        <v>0</v>
      </c>
      <c r="AA1532" s="7">
        <v>0</v>
      </c>
      <c r="AB1532" s="7" t="e">
        <f t="shared" si="301"/>
        <v>#REF!</v>
      </c>
      <c r="AC1532" s="7">
        <f t="shared" si="292"/>
        <v>0</v>
      </c>
      <c r="AD1532" s="12" t="e">
        <f>++VLOOKUP(F1532,#REF!,3,0)</f>
        <v>#REF!</v>
      </c>
      <c r="AE1532" s="10"/>
      <c r="AF1532" s="10"/>
    </row>
    <row r="1533" spans="1:32" x14ac:dyDescent="0.25">
      <c r="A1533" s="5">
        <f t="shared" si="302"/>
        <v>125</v>
      </c>
      <c r="B1533" s="22" t="s">
        <v>744</v>
      </c>
      <c r="C1533" s="6" t="s">
        <v>5068</v>
      </c>
      <c r="D1533" s="5" t="s">
        <v>5069</v>
      </c>
      <c r="E1533" s="7">
        <v>98682350</v>
      </c>
      <c r="F1533" s="7">
        <v>31610977180034</v>
      </c>
      <c r="G1533" s="7" t="s">
        <v>5070</v>
      </c>
      <c r="H1533" s="14">
        <v>45204</v>
      </c>
      <c r="I1533" s="5" t="s">
        <v>1126</v>
      </c>
      <c r="J1533" s="5" t="e">
        <f>++COUNTIFS(#REF!,'Манзилли сотиб олиш (2)'!$F1533,#REF!,'Манзилли сотиб олиш (2)'!J$3,#REF!,'Манзилли сотиб олиш (2)'!J$2)</f>
        <v>#REF!</v>
      </c>
      <c r="K1533" s="5" t="e">
        <f>++COUNTIFS(#REF!,'Манзилли сотиб олиш (2)'!$F1533,#REF!,'Манзилли сотиб олиш (2)'!K$3,#REF!,'Манзилли сотиб олиш (2)'!K$2)</f>
        <v>#REF!</v>
      </c>
      <c r="L1533" s="5" t="e">
        <f>++COUNTIFS(#REF!,'Манзилли сотиб олиш (2)'!$F1533,#REF!,'Манзилли сотиб олиш (2)'!L$3,#REF!,'Манзилли сотиб олиш (2)'!L$2)</f>
        <v>#REF!</v>
      </c>
      <c r="M1533" s="5" t="e">
        <f>++COUNTIFS(#REF!,'Манзилли сотиб олиш (2)'!$F1533,#REF!,'Манзилли сотиб олиш (2)'!M$3,#REF!,'Манзилли сотиб олиш (2)'!M$2)</f>
        <v>#REF!</v>
      </c>
      <c r="N1533" s="5" t="e">
        <f>++COUNTIFS(#REF!,'Манзилли сотиб олиш (2)'!$F1533,#REF!,'Манзилли сотиб олиш (2)'!N$3,#REF!,'Манзилли сотиб олиш (2)'!N$2)</f>
        <v>#REF!</v>
      </c>
      <c r="O1533" s="7" t="e">
        <f t="shared" si="296"/>
        <v>#REF!</v>
      </c>
      <c r="P1533" s="7">
        <f t="shared" si="297"/>
        <v>0</v>
      </c>
      <c r="Q1533" s="7">
        <f t="shared" si="298"/>
        <v>0</v>
      </c>
      <c r="R1533" s="5" t="e">
        <f>++COUNTIFS(#REF!,'Манзилли сотиб олиш (2)'!$F1533,#REF!,'Манзилли сотиб олиш (2)'!R$3,#REF!,'Манзилли сотиб олиш (2)'!R$2)</f>
        <v>#REF!</v>
      </c>
      <c r="S1533" s="5" t="e">
        <f>++COUNTIFS(#REF!,'Манзилли сотиб олиш (2)'!$F1533,#REF!,'Манзилли сотиб олиш (2)'!S$3,#REF!,'Манзилли сотиб олиш (2)'!S$2)</f>
        <v>#REF!</v>
      </c>
      <c r="T1533" s="5" t="e">
        <f>++COUNTIFS(#REF!,'Манзилли сотиб олиш (2)'!$F1533,#REF!,'Манзилли сотиб олиш (2)'!T$3,#REF!,'Манзилли сотиб олиш (2)'!T$2)</f>
        <v>#REF!</v>
      </c>
      <c r="U1533" s="5" t="e">
        <f>++COUNTIFS(#REF!,'Манзилли сотиб олиш (2)'!$F1533,#REF!,'Манзилли сотиб олиш (2)'!U$3,#REF!,'Манзилли сотиб олиш (2)'!U$2)</f>
        <v>#REF!</v>
      </c>
      <c r="V1533" s="5" t="e">
        <f>++COUNTIFS(#REF!,'Манзилли сотиб олиш (2)'!$F1533,#REF!,'Манзилли сотиб олиш (2)'!V$3,#REF!,'Манзилли сотиб олиш (2)'!V$2)</f>
        <v>#REF!</v>
      </c>
      <c r="W1533" s="7" t="e">
        <f t="shared" si="299"/>
        <v>#REF!</v>
      </c>
      <c r="X1533" s="7">
        <f t="shared" si="304"/>
        <v>0</v>
      </c>
      <c r="Y1533" s="7">
        <f t="shared" si="300"/>
        <v>0</v>
      </c>
      <c r="Z1533" s="7">
        <f t="shared" si="305"/>
        <v>0</v>
      </c>
      <c r="AA1533" s="7">
        <v>0</v>
      </c>
      <c r="AB1533" s="7" t="e">
        <f t="shared" si="301"/>
        <v>#REF!</v>
      </c>
      <c r="AC1533" s="7">
        <f t="shared" si="292"/>
        <v>0</v>
      </c>
      <c r="AD1533" s="12" t="e">
        <f>++VLOOKUP(F1533,#REF!,3,0)</f>
        <v>#REF!</v>
      </c>
      <c r="AE1533" s="10"/>
      <c r="AF1533" s="10"/>
    </row>
    <row r="1534" spans="1:32" x14ac:dyDescent="0.25">
      <c r="A1534" s="5">
        <f t="shared" si="302"/>
        <v>126</v>
      </c>
      <c r="B1534" s="22" t="s">
        <v>744</v>
      </c>
      <c r="C1534" s="6" t="s">
        <v>5071</v>
      </c>
      <c r="D1534" s="5" t="s">
        <v>5072</v>
      </c>
      <c r="E1534" s="7">
        <v>98930709</v>
      </c>
      <c r="F1534" s="7">
        <v>41804953150031</v>
      </c>
      <c r="G1534" s="7" t="s">
        <v>5073</v>
      </c>
      <c r="H1534" s="14">
        <v>45204</v>
      </c>
      <c r="I1534" s="5" t="s">
        <v>1126</v>
      </c>
      <c r="J1534" s="5" t="e">
        <f>++COUNTIFS(#REF!,'Манзилли сотиб олиш (2)'!$F1534,#REF!,'Манзилли сотиб олиш (2)'!J$3,#REF!,'Манзилли сотиб олиш (2)'!J$2)</f>
        <v>#REF!</v>
      </c>
      <c r="K1534" s="5" t="e">
        <f>++COUNTIFS(#REF!,'Манзилли сотиб олиш (2)'!$F1534,#REF!,'Манзилли сотиб олиш (2)'!K$3,#REF!,'Манзилли сотиб олиш (2)'!K$2)</f>
        <v>#REF!</v>
      </c>
      <c r="L1534" s="5" t="e">
        <f>++COUNTIFS(#REF!,'Манзилли сотиб олиш (2)'!$F1534,#REF!,'Манзилли сотиб олиш (2)'!L$3,#REF!,'Манзилли сотиб олиш (2)'!L$2)</f>
        <v>#REF!</v>
      </c>
      <c r="M1534" s="5" t="e">
        <f>++COUNTIFS(#REF!,'Манзилли сотиб олиш (2)'!$F1534,#REF!,'Манзилли сотиб олиш (2)'!M$3,#REF!,'Манзилли сотиб олиш (2)'!M$2)</f>
        <v>#REF!</v>
      </c>
      <c r="N1534" s="5" t="e">
        <f>++COUNTIFS(#REF!,'Манзилли сотиб олиш (2)'!$F1534,#REF!,'Манзилли сотиб олиш (2)'!N$3,#REF!,'Манзилли сотиб олиш (2)'!N$2)</f>
        <v>#REF!</v>
      </c>
      <c r="O1534" s="7" t="e">
        <f t="shared" si="296"/>
        <v>#REF!</v>
      </c>
      <c r="P1534" s="7">
        <f t="shared" si="297"/>
        <v>0</v>
      </c>
      <c r="Q1534" s="7">
        <f t="shared" si="298"/>
        <v>0</v>
      </c>
      <c r="R1534" s="5" t="e">
        <f>++COUNTIFS(#REF!,'Манзилли сотиб олиш (2)'!$F1534,#REF!,'Манзилли сотиб олиш (2)'!R$3,#REF!,'Манзилли сотиб олиш (2)'!R$2)</f>
        <v>#REF!</v>
      </c>
      <c r="S1534" s="5" t="e">
        <f>++COUNTIFS(#REF!,'Манзилли сотиб олиш (2)'!$F1534,#REF!,'Манзилли сотиб олиш (2)'!S$3,#REF!,'Манзилли сотиб олиш (2)'!S$2)</f>
        <v>#REF!</v>
      </c>
      <c r="T1534" s="5" t="e">
        <f>++COUNTIFS(#REF!,'Манзилли сотиб олиш (2)'!$F1534,#REF!,'Манзилли сотиб олиш (2)'!T$3,#REF!,'Манзилли сотиб олиш (2)'!T$2)</f>
        <v>#REF!</v>
      </c>
      <c r="U1534" s="5" t="e">
        <f>++COUNTIFS(#REF!,'Манзилли сотиб олиш (2)'!$F1534,#REF!,'Манзилли сотиб олиш (2)'!U$3,#REF!,'Манзилли сотиб олиш (2)'!U$2)</f>
        <v>#REF!</v>
      </c>
      <c r="V1534" s="5" t="e">
        <f>++COUNTIFS(#REF!,'Манзилли сотиб олиш (2)'!$F1534,#REF!,'Манзилли сотиб олиш (2)'!V$3,#REF!,'Манзилли сотиб олиш (2)'!V$2)</f>
        <v>#REF!</v>
      </c>
      <c r="W1534" s="7" t="e">
        <f t="shared" si="299"/>
        <v>#REF!</v>
      </c>
      <c r="X1534" s="7">
        <f t="shared" si="304"/>
        <v>0</v>
      </c>
      <c r="Y1534" s="7">
        <f t="shared" si="300"/>
        <v>0</v>
      </c>
      <c r="Z1534" s="7">
        <f t="shared" si="305"/>
        <v>0</v>
      </c>
      <c r="AA1534" s="7">
        <v>0</v>
      </c>
      <c r="AB1534" s="7" t="e">
        <f t="shared" si="301"/>
        <v>#REF!</v>
      </c>
      <c r="AC1534" s="7">
        <f t="shared" si="292"/>
        <v>0</v>
      </c>
      <c r="AD1534" s="12" t="e">
        <f>++VLOOKUP(F1534,#REF!,3,0)</f>
        <v>#REF!</v>
      </c>
      <c r="AE1534" s="10"/>
      <c r="AF1534" s="10"/>
    </row>
    <row r="1535" spans="1:32" x14ac:dyDescent="0.25">
      <c r="A1535" s="5">
        <f t="shared" si="302"/>
        <v>127</v>
      </c>
      <c r="B1535" s="22" t="s">
        <v>744</v>
      </c>
      <c r="C1535" s="6" t="s">
        <v>5074</v>
      </c>
      <c r="D1535" s="5" t="s">
        <v>5075</v>
      </c>
      <c r="E1535" s="7">
        <v>98929124</v>
      </c>
      <c r="F1535" s="7">
        <v>31004933150070</v>
      </c>
      <c r="G1535" s="7" t="s">
        <v>5076</v>
      </c>
      <c r="H1535" s="14">
        <v>45204</v>
      </c>
      <c r="I1535" s="5" t="s">
        <v>1126</v>
      </c>
      <c r="J1535" s="5" t="e">
        <f>++COUNTIFS(#REF!,'Манзилли сотиб олиш (2)'!$F1535,#REF!,'Манзилли сотиб олиш (2)'!J$3,#REF!,'Манзилли сотиб олиш (2)'!J$2)</f>
        <v>#REF!</v>
      </c>
      <c r="K1535" s="5" t="e">
        <f>++COUNTIFS(#REF!,'Манзилли сотиб олиш (2)'!$F1535,#REF!,'Манзилли сотиб олиш (2)'!K$3,#REF!,'Манзилли сотиб олиш (2)'!K$2)</f>
        <v>#REF!</v>
      </c>
      <c r="L1535" s="5" t="e">
        <f>++COUNTIFS(#REF!,'Манзилли сотиб олиш (2)'!$F1535,#REF!,'Манзилли сотиб олиш (2)'!L$3,#REF!,'Манзилли сотиб олиш (2)'!L$2)</f>
        <v>#REF!</v>
      </c>
      <c r="M1535" s="5" t="e">
        <f>++COUNTIFS(#REF!,'Манзилли сотиб олиш (2)'!$F1535,#REF!,'Манзилли сотиб олиш (2)'!M$3,#REF!,'Манзилли сотиб олиш (2)'!M$2)</f>
        <v>#REF!</v>
      </c>
      <c r="N1535" s="5" t="e">
        <f>++COUNTIFS(#REF!,'Манзилли сотиб олиш (2)'!$F1535,#REF!,'Манзилли сотиб олиш (2)'!N$3,#REF!,'Манзилли сотиб олиш (2)'!N$2)</f>
        <v>#REF!</v>
      </c>
      <c r="O1535" s="7" t="e">
        <f t="shared" si="296"/>
        <v>#REF!</v>
      </c>
      <c r="P1535" s="7">
        <f t="shared" si="297"/>
        <v>0</v>
      </c>
      <c r="Q1535" s="7">
        <f t="shared" si="298"/>
        <v>0</v>
      </c>
      <c r="R1535" s="5" t="e">
        <f>++COUNTIFS(#REF!,'Манзилли сотиб олиш (2)'!$F1535,#REF!,'Манзилли сотиб олиш (2)'!R$3,#REF!,'Манзилли сотиб олиш (2)'!R$2)</f>
        <v>#REF!</v>
      </c>
      <c r="S1535" s="5" t="e">
        <f>++COUNTIFS(#REF!,'Манзилли сотиб олиш (2)'!$F1535,#REF!,'Манзилли сотиб олиш (2)'!S$3,#REF!,'Манзилли сотиб олиш (2)'!S$2)</f>
        <v>#REF!</v>
      </c>
      <c r="T1535" s="5" t="e">
        <f>++COUNTIFS(#REF!,'Манзилли сотиб олиш (2)'!$F1535,#REF!,'Манзилли сотиб олиш (2)'!T$3,#REF!,'Манзилли сотиб олиш (2)'!T$2)</f>
        <v>#REF!</v>
      </c>
      <c r="U1535" s="5" t="e">
        <f>++COUNTIFS(#REF!,'Манзилли сотиб олиш (2)'!$F1535,#REF!,'Манзилли сотиб олиш (2)'!U$3,#REF!,'Манзилли сотиб олиш (2)'!U$2)</f>
        <v>#REF!</v>
      </c>
      <c r="V1535" s="5" t="e">
        <f>++COUNTIFS(#REF!,'Манзилли сотиб олиш (2)'!$F1535,#REF!,'Манзилли сотиб олиш (2)'!V$3,#REF!,'Манзилли сотиб олиш (2)'!V$2)</f>
        <v>#REF!</v>
      </c>
      <c r="W1535" s="7" t="e">
        <f t="shared" si="299"/>
        <v>#REF!</v>
      </c>
      <c r="X1535" s="7">
        <f t="shared" si="304"/>
        <v>0</v>
      </c>
      <c r="Y1535" s="7">
        <f t="shared" si="300"/>
        <v>0</v>
      </c>
      <c r="Z1535" s="7">
        <f t="shared" si="305"/>
        <v>0</v>
      </c>
      <c r="AA1535" s="7">
        <v>0</v>
      </c>
      <c r="AB1535" s="7" t="e">
        <f t="shared" si="301"/>
        <v>#REF!</v>
      </c>
      <c r="AC1535" s="7">
        <f t="shared" si="292"/>
        <v>0</v>
      </c>
      <c r="AD1535" s="12" t="e">
        <f>++VLOOKUP(F1535,#REF!,3,0)</f>
        <v>#REF!</v>
      </c>
      <c r="AE1535" s="10"/>
      <c r="AF1535" s="10"/>
    </row>
    <row r="1536" spans="1:32" x14ac:dyDescent="0.25">
      <c r="A1536" s="5">
        <f t="shared" si="302"/>
        <v>128</v>
      </c>
      <c r="B1536" s="22" t="s">
        <v>744</v>
      </c>
      <c r="C1536" s="6" t="s">
        <v>5077</v>
      </c>
      <c r="D1536" s="5" t="s">
        <v>5078</v>
      </c>
      <c r="E1536" s="7">
        <v>98929331</v>
      </c>
      <c r="F1536" s="7">
        <v>33008733150014</v>
      </c>
      <c r="G1536" s="7" t="s">
        <v>5079</v>
      </c>
      <c r="H1536" s="14">
        <v>45204</v>
      </c>
      <c r="I1536" s="5" t="s">
        <v>1126</v>
      </c>
      <c r="J1536" s="5" t="e">
        <f>++COUNTIFS(#REF!,'Манзилли сотиб олиш (2)'!$F1536,#REF!,'Манзилли сотиб олиш (2)'!J$3,#REF!,'Манзилли сотиб олиш (2)'!J$2)</f>
        <v>#REF!</v>
      </c>
      <c r="K1536" s="5" t="e">
        <f>++COUNTIFS(#REF!,'Манзилли сотиб олиш (2)'!$F1536,#REF!,'Манзилли сотиб олиш (2)'!K$3,#REF!,'Манзилли сотиб олиш (2)'!K$2)</f>
        <v>#REF!</v>
      </c>
      <c r="L1536" s="5" t="e">
        <f>++COUNTIFS(#REF!,'Манзилли сотиб олиш (2)'!$F1536,#REF!,'Манзилли сотиб олиш (2)'!L$3,#REF!,'Манзилли сотиб олиш (2)'!L$2)</f>
        <v>#REF!</v>
      </c>
      <c r="M1536" s="5" t="e">
        <f>++COUNTIFS(#REF!,'Манзилли сотиб олиш (2)'!$F1536,#REF!,'Манзилли сотиб олиш (2)'!M$3,#REF!,'Манзилли сотиб олиш (2)'!M$2)</f>
        <v>#REF!</v>
      </c>
      <c r="N1536" s="5" t="e">
        <f>++COUNTIFS(#REF!,'Манзилли сотиб олиш (2)'!$F1536,#REF!,'Манзилли сотиб олиш (2)'!N$3,#REF!,'Манзилли сотиб олиш (2)'!N$2)</f>
        <v>#REF!</v>
      </c>
      <c r="O1536" s="7" t="e">
        <f t="shared" si="296"/>
        <v>#REF!</v>
      </c>
      <c r="P1536" s="7">
        <f t="shared" si="297"/>
        <v>0</v>
      </c>
      <c r="Q1536" s="7">
        <f t="shared" si="298"/>
        <v>0</v>
      </c>
      <c r="R1536" s="5" t="e">
        <f>++COUNTIFS(#REF!,'Манзилли сотиб олиш (2)'!$F1536,#REF!,'Манзилли сотиб олиш (2)'!R$3,#REF!,'Манзилли сотиб олиш (2)'!R$2)</f>
        <v>#REF!</v>
      </c>
      <c r="S1536" s="5" t="e">
        <f>++COUNTIFS(#REF!,'Манзилли сотиб олиш (2)'!$F1536,#REF!,'Манзилли сотиб олиш (2)'!S$3,#REF!,'Манзилли сотиб олиш (2)'!S$2)</f>
        <v>#REF!</v>
      </c>
      <c r="T1536" s="5" t="e">
        <f>++COUNTIFS(#REF!,'Манзилли сотиб олиш (2)'!$F1536,#REF!,'Манзилли сотиб олиш (2)'!T$3,#REF!,'Манзилли сотиб олиш (2)'!T$2)</f>
        <v>#REF!</v>
      </c>
      <c r="U1536" s="5" t="e">
        <f>++COUNTIFS(#REF!,'Манзилли сотиб олиш (2)'!$F1536,#REF!,'Манзилли сотиб олиш (2)'!U$3,#REF!,'Манзилли сотиб олиш (2)'!U$2)</f>
        <v>#REF!</v>
      </c>
      <c r="V1536" s="5" t="e">
        <f>++COUNTIFS(#REF!,'Манзилли сотиб олиш (2)'!$F1536,#REF!,'Манзилли сотиб олиш (2)'!V$3,#REF!,'Манзилли сотиб олиш (2)'!V$2)</f>
        <v>#REF!</v>
      </c>
      <c r="W1536" s="7" t="e">
        <f t="shared" si="299"/>
        <v>#REF!</v>
      </c>
      <c r="X1536" s="7">
        <f t="shared" si="304"/>
        <v>0</v>
      </c>
      <c r="Y1536" s="7">
        <f t="shared" si="300"/>
        <v>0</v>
      </c>
      <c r="Z1536" s="7">
        <f t="shared" si="305"/>
        <v>0</v>
      </c>
      <c r="AA1536" s="7">
        <v>0</v>
      </c>
      <c r="AB1536" s="7" t="e">
        <f t="shared" si="301"/>
        <v>#REF!</v>
      </c>
      <c r="AC1536" s="7">
        <f t="shared" si="292"/>
        <v>0</v>
      </c>
      <c r="AD1536" s="12" t="e">
        <f>++VLOOKUP(F1536,#REF!,3,0)</f>
        <v>#REF!</v>
      </c>
      <c r="AE1536" s="10"/>
      <c r="AF1536" s="10"/>
    </row>
    <row r="1537" spans="1:32" x14ac:dyDescent="0.25">
      <c r="A1537" s="5">
        <f t="shared" si="302"/>
        <v>129</v>
      </c>
      <c r="B1537" s="22" t="s">
        <v>744</v>
      </c>
      <c r="C1537" s="6" t="s">
        <v>5080</v>
      </c>
      <c r="D1537" s="5" t="s">
        <v>5081</v>
      </c>
      <c r="E1537" s="7">
        <v>86631675</v>
      </c>
      <c r="F1537" s="7">
        <v>61809017180012</v>
      </c>
      <c r="G1537" s="7" t="s">
        <v>5082</v>
      </c>
      <c r="H1537" s="14">
        <v>45204</v>
      </c>
      <c r="I1537" s="5" t="s">
        <v>1126</v>
      </c>
      <c r="J1537" s="5" t="e">
        <f>++COUNTIFS(#REF!,'Манзилли сотиб олиш (2)'!$F1537,#REF!,'Манзилли сотиб олиш (2)'!J$3,#REF!,'Манзилли сотиб олиш (2)'!J$2)</f>
        <v>#REF!</v>
      </c>
      <c r="K1537" s="5" t="e">
        <f>++COUNTIFS(#REF!,'Манзилли сотиб олиш (2)'!$F1537,#REF!,'Манзилли сотиб олиш (2)'!K$3,#REF!,'Манзилли сотиб олиш (2)'!K$2)</f>
        <v>#REF!</v>
      </c>
      <c r="L1537" s="5" t="e">
        <f>++COUNTIFS(#REF!,'Манзилли сотиб олиш (2)'!$F1537,#REF!,'Манзилли сотиб олиш (2)'!L$3,#REF!,'Манзилли сотиб олиш (2)'!L$2)</f>
        <v>#REF!</v>
      </c>
      <c r="M1537" s="5" t="e">
        <f>++COUNTIFS(#REF!,'Манзилли сотиб олиш (2)'!$F1537,#REF!,'Манзилли сотиб олиш (2)'!M$3,#REF!,'Манзилли сотиб олиш (2)'!M$2)</f>
        <v>#REF!</v>
      </c>
      <c r="N1537" s="5" t="e">
        <f>++COUNTIFS(#REF!,'Манзилли сотиб олиш (2)'!$F1537,#REF!,'Манзилли сотиб олиш (2)'!N$3,#REF!,'Манзилли сотиб олиш (2)'!N$2)</f>
        <v>#REF!</v>
      </c>
      <c r="O1537" s="7" t="e">
        <f t="shared" ref="O1537:O1600" si="306">++IF(N1537=1,32,0)</f>
        <v>#REF!</v>
      </c>
      <c r="P1537" s="7">
        <f t="shared" ref="P1537:P1600" si="307">++IF(Q1537&gt;0,1,0)</f>
        <v>0</v>
      </c>
      <c r="Q1537" s="7">
        <f t="shared" ref="Q1537:Q1600" si="308">++IF(I1537="Davlat byudeti",AA1537,0)</f>
        <v>0</v>
      </c>
      <c r="R1537" s="5" t="e">
        <f>++COUNTIFS(#REF!,'Манзилли сотиб олиш (2)'!$F1537,#REF!,'Манзилли сотиб олиш (2)'!R$3,#REF!,'Манзилли сотиб олиш (2)'!R$2)</f>
        <v>#REF!</v>
      </c>
      <c r="S1537" s="5" t="e">
        <f>++COUNTIFS(#REF!,'Манзилли сотиб олиш (2)'!$F1537,#REF!,'Манзилли сотиб олиш (2)'!S$3,#REF!,'Манзилли сотиб олиш (2)'!S$2)</f>
        <v>#REF!</v>
      </c>
      <c r="T1537" s="5" t="e">
        <f>++COUNTIFS(#REF!,'Манзилли сотиб олиш (2)'!$F1537,#REF!,'Манзилли сотиб олиш (2)'!T$3,#REF!,'Манзилли сотиб олиш (2)'!T$2)</f>
        <v>#REF!</v>
      </c>
      <c r="U1537" s="5" t="e">
        <f>++COUNTIFS(#REF!,'Манзилли сотиб олиш (2)'!$F1537,#REF!,'Манзилли сотиб олиш (2)'!U$3,#REF!,'Манзилли сотиб олиш (2)'!U$2)</f>
        <v>#REF!</v>
      </c>
      <c r="V1537" s="5" t="e">
        <f>++COUNTIFS(#REF!,'Манзилли сотиб олиш (2)'!$F1537,#REF!,'Манзилли сотиб олиш (2)'!V$3,#REF!,'Манзилли сотиб олиш (2)'!V$2)</f>
        <v>#REF!</v>
      </c>
      <c r="W1537" s="7" t="e">
        <f t="shared" ref="W1537:W1600" si="309">++IF(V1537=1,32,0)</f>
        <v>#REF!</v>
      </c>
      <c r="X1537" s="7">
        <f t="shared" si="304"/>
        <v>0</v>
      </c>
      <c r="Y1537" s="7">
        <f t="shared" ref="Y1537:Y1600" si="310">++IF(I1537="Mahalliy byudeti",AA1537,0)</f>
        <v>0</v>
      </c>
      <c r="Z1537" s="7">
        <f t="shared" si="305"/>
        <v>0</v>
      </c>
      <c r="AA1537" s="7">
        <v>0</v>
      </c>
      <c r="AB1537" s="7" t="e">
        <f t="shared" ref="AB1537:AB1600" si="311">++IF((N1537+V1537)&gt;0,Z1537,0)</f>
        <v>#REF!</v>
      </c>
      <c r="AC1537" s="7">
        <f t="shared" si="292"/>
        <v>0</v>
      </c>
      <c r="AD1537" s="12" t="e">
        <f>++VLOOKUP(F1537,#REF!,3,0)</f>
        <v>#REF!</v>
      </c>
      <c r="AE1537" s="10"/>
      <c r="AF1537" s="10"/>
    </row>
    <row r="1538" spans="1:32" x14ac:dyDescent="0.25">
      <c r="A1538" s="5">
        <f t="shared" si="302"/>
        <v>130</v>
      </c>
      <c r="B1538" s="22" t="s">
        <v>744</v>
      </c>
      <c r="C1538" s="6" t="s">
        <v>5083</v>
      </c>
      <c r="D1538" s="5" t="s">
        <v>5084</v>
      </c>
      <c r="E1538" s="7">
        <v>87512837</v>
      </c>
      <c r="F1538" s="7">
        <v>40406967090036</v>
      </c>
      <c r="G1538" s="7" t="s">
        <v>5085</v>
      </c>
      <c r="H1538" s="14">
        <v>45212</v>
      </c>
      <c r="I1538" s="5" t="s">
        <v>1125</v>
      </c>
      <c r="J1538" s="5" t="e">
        <f>++COUNTIFS(#REF!,'Манзилли сотиб олиш (2)'!$F1538,#REF!,'Манзилли сотиб олиш (2)'!J$3,#REF!,'Манзилли сотиб олиш (2)'!J$2)</f>
        <v>#REF!</v>
      </c>
      <c r="K1538" s="5" t="e">
        <f>++COUNTIFS(#REF!,'Манзилли сотиб олиш (2)'!$F1538,#REF!,'Манзилли сотиб олиш (2)'!K$3,#REF!,'Манзилли сотиб олиш (2)'!K$2)</f>
        <v>#REF!</v>
      </c>
      <c r="L1538" s="5" t="e">
        <f>++COUNTIFS(#REF!,'Манзилли сотиб олиш (2)'!$F1538,#REF!,'Манзилли сотиб олиш (2)'!L$3,#REF!,'Манзилли сотиб олиш (2)'!L$2)</f>
        <v>#REF!</v>
      </c>
      <c r="M1538" s="5" t="e">
        <f>++COUNTIFS(#REF!,'Манзилли сотиб олиш (2)'!$F1538,#REF!,'Манзилли сотиб олиш (2)'!M$3,#REF!,'Манзилли сотиб олиш (2)'!M$2)</f>
        <v>#REF!</v>
      </c>
      <c r="N1538" s="5" t="e">
        <f>++COUNTIFS(#REF!,'Манзилли сотиб олиш (2)'!$F1538,#REF!,'Манзилли сотиб олиш (2)'!N$3,#REF!,'Манзилли сотиб олиш (2)'!N$2)</f>
        <v>#REF!</v>
      </c>
      <c r="O1538" s="7" t="e">
        <f t="shared" si="306"/>
        <v>#REF!</v>
      </c>
      <c r="P1538" s="7">
        <f t="shared" si="307"/>
        <v>0</v>
      </c>
      <c r="Q1538" s="7">
        <f t="shared" si="308"/>
        <v>0</v>
      </c>
      <c r="R1538" s="5" t="e">
        <f>++COUNTIFS(#REF!,'Манзилли сотиб олиш (2)'!$F1538,#REF!,'Манзилли сотиб олиш (2)'!R$3,#REF!,'Манзилли сотиб олиш (2)'!R$2)</f>
        <v>#REF!</v>
      </c>
      <c r="S1538" s="5" t="e">
        <f>++COUNTIFS(#REF!,'Манзилли сотиб олиш (2)'!$F1538,#REF!,'Манзилли сотиб олиш (2)'!S$3,#REF!,'Манзилли сотиб олиш (2)'!S$2)</f>
        <v>#REF!</v>
      </c>
      <c r="T1538" s="5" t="e">
        <f>++COUNTIFS(#REF!,'Манзилли сотиб олиш (2)'!$F1538,#REF!,'Манзилли сотиб олиш (2)'!T$3,#REF!,'Манзилли сотиб олиш (2)'!T$2)</f>
        <v>#REF!</v>
      </c>
      <c r="U1538" s="5" t="e">
        <f>++COUNTIFS(#REF!,'Манзилли сотиб олиш (2)'!$F1538,#REF!,'Манзилли сотиб олиш (2)'!U$3,#REF!,'Манзилли сотиб олиш (2)'!U$2)</f>
        <v>#REF!</v>
      </c>
      <c r="V1538" s="5" t="e">
        <f>++COUNTIFS(#REF!,'Манзилли сотиб олиш (2)'!$F1538,#REF!,'Манзилли сотиб олиш (2)'!V$3,#REF!,'Манзилли сотиб олиш (2)'!V$2)</f>
        <v>#REF!</v>
      </c>
      <c r="W1538" s="7" t="e">
        <f t="shared" si="309"/>
        <v>#REF!</v>
      </c>
      <c r="X1538" s="7">
        <f t="shared" si="304"/>
        <v>0</v>
      </c>
      <c r="Y1538" s="7">
        <f t="shared" si="310"/>
        <v>0</v>
      </c>
      <c r="Z1538" s="7">
        <f t="shared" si="305"/>
        <v>0</v>
      </c>
      <c r="AA1538" s="7">
        <v>0</v>
      </c>
      <c r="AB1538" s="7" t="e">
        <f t="shared" si="311"/>
        <v>#REF!</v>
      </c>
      <c r="AC1538" s="7">
        <f t="shared" si="292"/>
        <v>0</v>
      </c>
      <c r="AD1538" s="12" t="e">
        <f>++VLOOKUP(F1538,#REF!,3,0)</f>
        <v>#REF!</v>
      </c>
      <c r="AE1538" s="10"/>
      <c r="AF1538" s="10"/>
    </row>
    <row r="1539" spans="1:32" x14ac:dyDescent="0.25">
      <c r="A1539" s="5">
        <f t="shared" ref="A1539:A1602" si="312">+A1538+1</f>
        <v>131</v>
      </c>
      <c r="B1539" s="22" t="s">
        <v>744</v>
      </c>
      <c r="C1539" s="6" t="s">
        <v>5086</v>
      </c>
      <c r="D1539" s="5" t="s">
        <v>5087</v>
      </c>
      <c r="E1539" s="7">
        <v>98918975</v>
      </c>
      <c r="F1539" s="7">
        <v>42208943150019</v>
      </c>
      <c r="G1539" s="7" t="s">
        <v>5088</v>
      </c>
      <c r="H1539" s="14">
        <v>45204</v>
      </c>
      <c r="I1539" s="5" t="s">
        <v>1126</v>
      </c>
      <c r="J1539" s="5" t="e">
        <f>++COUNTIFS(#REF!,'Манзилли сотиб олиш (2)'!$F1539,#REF!,'Манзилли сотиб олиш (2)'!J$3,#REF!,'Манзилли сотиб олиш (2)'!J$2)</f>
        <v>#REF!</v>
      </c>
      <c r="K1539" s="5" t="e">
        <f>++COUNTIFS(#REF!,'Манзилли сотиб олиш (2)'!$F1539,#REF!,'Манзилли сотиб олиш (2)'!K$3,#REF!,'Манзилли сотиб олиш (2)'!K$2)</f>
        <v>#REF!</v>
      </c>
      <c r="L1539" s="5" t="e">
        <f>++COUNTIFS(#REF!,'Манзилли сотиб олиш (2)'!$F1539,#REF!,'Манзилли сотиб олиш (2)'!L$3,#REF!,'Манзилли сотиб олиш (2)'!L$2)</f>
        <v>#REF!</v>
      </c>
      <c r="M1539" s="5" t="e">
        <f>++COUNTIFS(#REF!,'Манзилли сотиб олиш (2)'!$F1539,#REF!,'Манзилли сотиб олиш (2)'!M$3,#REF!,'Манзилли сотиб олиш (2)'!M$2)</f>
        <v>#REF!</v>
      </c>
      <c r="N1539" s="5" t="e">
        <f>++COUNTIFS(#REF!,'Манзилли сотиб олиш (2)'!$F1539,#REF!,'Манзилли сотиб олиш (2)'!N$3,#REF!,'Манзилли сотиб олиш (2)'!N$2)</f>
        <v>#REF!</v>
      </c>
      <c r="O1539" s="7" t="e">
        <f t="shared" si="306"/>
        <v>#REF!</v>
      </c>
      <c r="P1539" s="7">
        <f t="shared" si="307"/>
        <v>0</v>
      </c>
      <c r="Q1539" s="7">
        <f t="shared" si="308"/>
        <v>0</v>
      </c>
      <c r="R1539" s="5" t="e">
        <f>++COUNTIFS(#REF!,'Манзилли сотиб олиш (2)'!$F1539,#REF!,'Манзилли сотиб олиш (2)'!R$3,#REF!,'Манзилли сотиб олиш (2)'!R$2)</f>
        <v>#REF!</v>
      </c>
      <c r="S1539" s="5" t="e">
        <f>++COUNTIFS(#REF!,'Манзилли сотиб олиш (2)'!$F1539,#REF!,'Манзилли сотиб олиш (2)'!S$3,#REF!,'Манзилли сотиб олиш (2)'!S$2)</f>
        <v>#REF!</v>
      </c>
      <c r="T1539" s="5" t="e">
        <f>++COUNTIFS(#REF!,'Манзилли сотиб олиш (2)'!$F1539,#REF!,'Манзилли сотиб олиш (2)'!T$3,#REF!,'Манзилли сотиб олиш (2)'!T$2)</f>
        <v>#REF!</v>
      </c>
      <c r="U1539" s="5" t="e">
        <f>++COUNTIFS(#REF!,'Манзилли сотиб олиш (2)'!$F1539,#REF!,'Манзилли сотиб олиш (2)'!U$3,#REF!,'Манзилли сотиб олиш (2)'!U$2)</f>
        <v>#REF!</v>
      </c>
      <c r="V1539" s="5" t="e">
        <f>++COUNTIFS(#REF!,'Манзилли сотиб олиш (2)'!$F1539,#REF!,'Манзилли сотиб олиш (2)'!V$3,#REF!,'Манзилли сотиб олиш (2)'!V$2)</f>
        <v>#REF!</v>
      </c>
      <c r="W1539" s="7" t="e">
        <f t="shared" si="309"/>
        <v>#REF!</v>
      </c>
      <c r="X1539" s="7">
        <f t="shared" si="304"/>
        <v>0</v>
      </c>
      <c r="Y1539" s="7">
        <f t="shared" si="310"/>
        <v>0</v>
      </c>
      <c r="Z1539" s="7">
        <f t="shared" si="305"/>
        <v>0</v>
      </c>
      <c r="AA1539" s="7">
        <v>0</v>
      </c>
      <c r="AB1539" s="7" t="e">
        <f t="shared" si="311"/>
        <v>#REF!</v>
      </c>
      <c r="AC1539" s="7">
        <f t="shared" si="292"/>
        <v>0</v>
      </c>
      <c r="AD1539" s="12" t="e">
        <f>++VLOOKUP(F1539,#REF!,3,0)</f>
        <v>#REF!</v>
      </c>
      <c r="AE1539" s="10"/>
      <c r="AF1539" s="10"/>
    </row>
    <row r="1540" spans="1:32" x14ac:dyDescent="0.25">
      <c r="A1540" s="5">
        <f t="shared" si="312"/>
        <v>132</v>
      </c>
      <c r="B1540" s="22" t="s">
        <v>744</v>
      </c>
      <c r="C1540" s="6" t="s">
        <v>5089</v>
      </c>
      <c r="D1540" s="5" t="s">
        <v>5090</v>
      </c>
      <c r="E1540" s="7">
        <v>98914745</v>
      </c>
      <c r="F1540" s="7">
        <v>41206907180015</v>
      </c>
      <c r="G1540" s="7" t="s">
        <v>5091</v>
      </c>
      <c r="H1540" s="14">
        <v>45204</v>
      </c>
      <c r="I1540" s="5" t="s">
        <v>1126</v>
      </c>
      <c r="J1540" s="5" t="e">
        <f>++COUNTIFS(#REF!,'Манзилли сотиб олиш (2)'!$F1540,#REF!,'Манзилли сотиб олиш (2)'!J$3,#REF!,'Манзилли сотиб олиш (2)'!J$2)</f>
        <v>#REF!</v>
      </c>
      <c r="K1540" s="5" t="e">
        <f>++COUNTIFS(#REF!,'Манзилли сотиб олиш (2)'!$F1540,#REF!,'Манзилли сотиб олиш (2)'!K$3,#REF!,'Манзилли сотиб олиш (2)'!K$2)</f>
        <v>#REF!</v>
      </c>
      <c r="L1540" s="5" t="e">
        <f>++COUNTIFS(#REF!,'Манзилли сотиб олиш (2)'!$F1540,#REF!,'Манзилли сотиб олиш (2)'!L$3,#REF!,'Манзилли сотиб олиш (2)'!L$2)</f>
        <v>#REF!</v>
      </c>
      <c r="M1540" s="5" t="e">
        <f>++COUNTIFS(#REF!,'Манзилли сотиб олиш (2)'!$F1540,#REF!,'Манзилли сотиб олиш (2)'!M$3,#REF!,'Манзилли сотиб олиш (2)'!M$2)</f>
        <v>#REF!</v>
      </c>
      <c r="N1540" s="5" t="e">
        <f>++COUNTIFS(#REF!,'Манзилли сотиб олиш (2)'!$F1540,#REF!,'Манзилли сотиб олиш (2)'!N$3,#REF!,'Манзилли сотиб олиш (2)'!N$2)</f>
        <v>#REF!</v>
      </c>
      <c r="O1540" s="7" t="e">
        <f t="shared" si="306"/>
        <v>#REF!</v>
      </c>
      <c r="P1540" s="7">
        <f t="shared" si="307"/>
        <v>0</v>
      </c>
      <c r="Q1540" s="7">
        <f t="shared" si="308"/>
        <v>0</v>
      </c>
      <c r="R1540" s="5" t="e">
        <f>++COUNTIFS(#REF!,'Манзилли сотиб олиш (2)'!$F1540,#REF!,'Манзилли сотиб олиш (2)'!R$3,#REF!,'Манзилли сотиб олиш (2)'!R$2)</f>
        <v>#REF!</v>
      </c>
      <c r="S1540" s="5" t="e">
        <f>++COUNTIFS(#REF!,'Манзилли сотиб олиш (2)'!$F1540,#REF!,'Манзилли сотиб олиш (2)'!S$3,#REF!,'Манзилли сотиб олиш (2)'!S$2)</f>
        <v>#REF!</v>
      </c>
      <c r="T1540" s="5" t="e">
        <f>++COUNTIFS(#REF!,'Манзилли сотиб олиш (2)'!$F1540,#REF!,'Манзилли сотиб олиш (2)'!T$3,#REF!,'Манзилли сотиб олиш (2)'!T$2)</f>
        <v>#REF!</v>
      </c>
      <c r="U1540" s="5" t="e">
        <f>++COUNTIFS(#REF!,'Манзилли сотиб олиш (2)'!$F1540,#REF!,'Манзилли сотиб олиш (2)'!U$3,#REF!,'Манзилли сотиб олиш (2)'!U$2)</f>
        <v>#REF!</v>
      </c>
      <c r="V1540" s="5" t="e">
        <f>++COUNTIFS(#REF!,'Манзилли сотиб олиш (2)'!$F1540,#REF!,'Манзилли сотиб олиш (2)'!V$3,#REF!,'Манзилли сотиб олиш (2)'!V$2)</f>
        <v>#REF!</v>
      </c>
      <c r="W1540" s="7" t="e">
        <f t="shared" si="309"/>
        <v>#REF!</v>
      </c>
      <c r="X1540" s="7">
        <f t="shared" si="304"/>
        <v>0</v>
      </c>
      <c r="Y1540" s="7">
        <f t="shared" si="310"/>
        <v>0</v>
      </c>
      <c r="Z1540" s="7">
        <f t="shared" si="305"/>
        <v>0</v>
      </c>
      <c r="AA1540" s="7">
        <v>0</v>
      </c>
      <c r="AB1540" s="7" t="e">
        <f t="shared" si="311"/>
        <v>#REF!</v>
      </c>
      <c r="AC1540" s="7">
        <f t="shared" si="292"/>
        <v>0</v>
      </c>
      <c r="AD1540" s="12" t="e">
        <f>++VLOOKUP(F1540,#REF!,3,0)</f>
        <v>#REF!</v>
      </c>
      <c r="AE1540" s="10"/>
      <c r="AF1540" s="10"/>
    </row>
    <row r="1541" spans="1:32" x14ac:dyDescent="0.25">
      <c r="A1541" s="5">
        <f t="shared" si="312"/>
        <v>133</v>
      </c>
      <c r="B1541" s="22" t="s">
        <v>744</v>
      </c>
      <c r="C1541" s="6" t="s">
        <v>5092</v>
      </c>
      <c r="D1541" s="5" t="s">
        <v>5093</v>
      </c>
      <c r="E1541" s="7">
        <v>98914672</v>
      </c>
      <c r="F1541" s="7">
        <v>40503817190019</v>
      </c>
      <c r="G1541" s="7" t="s">
        <v>5094</v>
      </c>
      <c r="H1541" s="14">
        <v>45204</v>
      </c>
      <c r="I1541" s="5" t="s">
        <v>1126</v>
      </c>
      <c r="J1541" s="5" t="e">
        <f>++COUNTIFS(#REF!,'Манзилли сотиб олиш (2)'!$F1541,#REF!,'Манзилли сотиб олиш (2)'!J$3,#REF!,'Манзилли сотиб олиш (2)'!J$2)</f>
        <v>#REF!</v>
      </c>
      <c r="K1541" s="5" t="e">
        <f>++COUNTIFS(#REF!,'Манзилли сотиб олиш (2)'!$F1541,#REF!,'Манзилли сотиб олиш (2)'!K$3,#REF!,'Манзилли сотиб олиш (2)'!K$2)</f>
        <v>#REF!</v>
      </c>
      <c r="L1541" s="5" t="e">
        <f>++COUNTIFS(#REF!,'Манзилли сотиб олиш (2)'!$F1541,#REF!,'Манзилли сотиб олиш (2)'!L$3,#REF!,'Манзилли сотиб олиш (2)'!L$2)</f>
        <v>#REF!</v>
      </c>
      <c r="M1541" s="5" t="e">
        <f>++COUNTIFS(#REF!,'Манзилли сотиб олиш (2)'!$F1541,#REF!,'Манзилли сотиб олиш (2)'!M$3,#REF!,'Манзилли сотиб олиш (2)'!M$2)</f>
        <v>#REF!</v>
      </c>
      <c r="N1541" s="5" t="e">
        <f>++COUNTIFS(#REF!,'Манзилли сотиб олиш (2)'!$F1541,#REF!,'Манзилли сотиб олиш (2)'!N$3,#REF!,'Манзилли сотиб олиш (2)'!N$2)</f>
        <v>#REF!</v>
      </c>
      <c r="O1541" s="7" t="e">
        <f t="shared" si="306"/>
        <v>#REF!</v>
      </c>
      <c r="P1541" s="7">
        <f t="shared" si="307"/>
        <v>0</v>
      </c>
      <c r="Q1541" s="7">
        <f t="shared" si="308"/>
        <v>0</v>
      </c>
      <c r="R1541" s="5" t="e">
        <f>++COUNTIFS(#REF!,'Манзилли сотиб олиш (2)'!$F1541,#REF!,'Манзилли сотиб олиш (2)'!R$3,#REF!,'Манзилли сотиб олиш (2)'!R$2)</f>
        <v>#REF!</v>
      </c>
      <c r="S1541" s="5" t="e">
        <f>++COUNTIFS(#REF!,'Манзилли сотиб олиш (2)'!$F1541,#REF!,'Манзилли сотиб олиш (2)'!S$3,#REF!,'Манзилли сотиб олиш (2)'!S$2)</f>
        <v>#REF!</v>
      </c>
      <c r="T1541" s="5" t="e">
        <f>++COUNTIFS(#REF!,'Манзилли сотиб олиш (2)'!$F1541,#REF!,'Манзилли сотиб олиш (2)'!T$3,#REF!,'Манзилли сотиб олиш (2)'!T$2)</f>
        <v>#REF!</v>
      </c>
      <c r="U1541" s="5" t="e">
        <f>++COUNTIFS(#REF!,'Манзилли сотиб олиш (2)'!$F1541,#REF!,'Манзилли сотиб олиш (2)'!U$3,#REF!,'Манзилли сотиб олиш (2)'!U$2)</f>
        <v>#REF!</v>
      </c>
      <c r="V1541" s="5" t="e">
        <f>++COUNTIFS(#REF!,'Манзилли сотиб олиш (2)'!$F1541,#REF!,'Манзилли сотиб олиш (2)'!V$3,#REF!,'Манзилли сотиб олиш (2)'!V$2)</f>
        <v>#REF!</v>
      </c>
      <c r="W1541" s="7" t="e">
        <f t="shared" si="309"/>
        <v>#REF!</v>
      </c>
      <c r="X1541" s="7">
        <f t="shared" si="304"/>
        <v>0</v>
      </c>
      <c r="Y1541" s="7">
        <f t="shared" si="310"/>
        <v>0</v>
      </c>
      <c r="Z1541" s="7">
        <f t="shared" si="305"/>
        <v>0</v>
      </c>
      <c r="AA1541" s="7">
        <v>0</v>
      </c>
      <c r="AB1541" s="7" t="e">
        <f t="shared" si="311"/>
        <v>#REF!</v>
      </c>
      <c r="AC1541" s="7">
        <f t="shared" si="292"/>
        <v>0</v>
      </c>
      <c r="AD1541" s="12" t="e">
        <f>++VLOOKUP(F1541,#REF!,3,0)</f>
        <v>#REF!</v>
      </c>
      <c r="AE1541" s="10"/>
      <c r="AF1541" s="10"/>
    </row>
    <row r="1542" spans="1:32" x14ac:dyDescent="0.25">
      <c r="A1542" s="5">
        <f t="shared" si="312"/>
        <v>134</v>
      </c>
      <c r="B1542" s="22" t="s">
        <v>744</v>
      </c>
      <c r="C1542" s="6" t="s">
        <v>5095</v>
      </c>
      <c r="D1542" s="5" t="s">
        <v>5096</v>
      </c>
      <c r="E1542" s="7">
        <v>98914773</v>
      </c>
      <c r="F1542" s="7">
        <v>50101007180052</v>
      </c>
      <c r="G1542" s="7" t="s">
        <v>5097</v>
      </c>
      <c r="H1542" s="14">
        <v>45204</v>
      </c>
      <c r="I1542" s="5" t="s">
        <v>1126</v>
      </c>
      <c r="J1542" s="5" t="e">
        <f>++COUNTIFS(#REF!,'Манзилли сотиб олиш (2)'!$F1542,#REF!,'Манзилли сотиб олиш (2)'!J$3,#REF!,'Манзилли сотиб олиш (2)'!J$2)</f>
        <v>#REF!</v>
      </c>
      <c r="K1542" s="5" t="e">
        <f>++COUNTIFS(#REF!,'Манзилли сотиб олиш (2)'!$F1542,#REF!,'Манзилли сотиб олиш (2)'!K$3,#REF!,'Манзилли сотиб олиш (2)'!K$2)</f>
        <v>#REF!</v>
      </c>
      <c r="L1542" s="5" t="e">
        <f>++COUNTIFS(#REF!,'Манзилли сотиб олиш (2)'!$F1542,#REF!,'Манзилли сотиб олиш (2)'!L$3,#REF!,'Манзилли сотиб олиш (2)'!L$2)</f>
        <v>#REF!</v>
      </c>
      <c r="M1542" s="5" t="e">
        <f>++COUNTIFS(#REF!,'Манзилли сотиб олиш (2)'!$F1542,#REF!,'Манзилли сотиб олиш (2)'!M$3,#REF!,'Манзилли сотиб олиш (2)'!M$2)</f>
        <v>#REF!</v>
      </c>
      <c r="N1542" s="5" t="e">
        <f>++COUNTIFS(#REF!,'Манзилли сотиб олиш (2)'!$F1542,#REF!,'Манзилли сотиб олиш (2)'!N$3,#REF!,'Манзилли сотиб олиш (2)'!N$2)</f>
        <v>#REF!</v>
      </c>
      <c r="O1542" s="7" t="e">
        <f t="shared" si="306"/>
        <v>#REF!</v>
      </c>
      <c r="P1542" s="7">
        <f t="shared" si="307"/>
        <v>0</v>
      </c>
      <c r="Q1542" s="7">
        <f t="shared" si="308"/>
        <v>0</v>
      </c>
      <c r="R1542" s="5" t="e">
        <f>++COUNTIFS(#REF!,'Манзилли сотиб олиш (2)'!$F1542,#REF!,'Манзилли сотиб олиш (2)'!R$3,#REF!,'Манзилли сотиб олиш (2)'!R$2)</f>
        <v>#REF!</v>
      </c>
      <c r="S1542" s="5" t="e">
        <f>++COUNTIFS(#REF!,'Манзилли сотиб олиш (2)'!$F1542,#REF!,'Манзилли сотиб олиш (2)'!S$3,#REF!,'Манзилли сотиб олиш (2)'!S$2)</f>
        <v>#REF!</v>
      </c>
      <c r="T1542" s="5" t="e">
        <f>++COUNTIFS(#REF!,'Манзилли сотиб олиш (2)'!$F1542,#REF!,'Манзилли сотиб олиш (2)'!T$3,#REF!,'Манзилли сотиб олиш (2)'!T$2)</f>
        <v>#REF!</v>
      </c>
      <c r="U1542" s="5" t="e">
        <f>++COUNTIFS(#REF!,'Манзилли сотиб олиш (2)'!$F1542,#REF!,'Манзилли сотиб олиш (2)'!U$3,#REF!,'Манзилли сотиб олиш (2)'!U$2)</f>
        <v>#REF!</v>
      </c>
      <c r="V1542" s="5" t="e">
        <f>++COUNTIFS(#REF!,'Манзилли сотиб олиш (2)'!$F1542,#REF!,'Манзилли сотиб олиш (2)'!V$3,#REF!,'Манзилли сотиб олиш (2)'!V$2)</f>
        <v>#REF!</v>
      </c>
      <c r="W1542" s="7" t="e">
        <f t="shared" si="309"/>
        <v>#REF!</v>
      </c>
      <c r="X1542" s="7">
        <f t="shared" si="304"/>
        <v>0</v>
      </c>
      <c r="Y1542" s="7">
        <f t="shared" si="310"/>
        <v>0</v>
      </c>
      <c r="Z1542" s="7">
        <f t="shared" si="305"/>
        <v>0</v>
      </c>
      <c r="AA1542" s="7">
        <v>0</v>
      </c>
      <c r="AB1542" s="7" t="e">
        <f t="shared" si="311"/>
        <v>#REF!</v>
      </c>
      <c r="AC1542" s="7">
        <f t="shared" si="292"/>
        <v>0</v>
      </c>
      <c r="AD1542" s="12" t="e">
        <f>++VLOOKUP(F1542,#REF!,3,0)</f>
        <v>#REF!</v>
      </c>
      <c r="AE1542" s="10"/>
      <c r="AF1542" s="10"/>
    </row>
    <row r="1543" spans="1:32" x14ac:dyDescent="0.25">
      <c r="A1543" s="5">
        <f t="shared" si="312"/>
        <v>135</v>
      </c>
      <c r="B1543" s="22" t="s">
        <v>744</v>
      </c>
      <c r="C1543" s="6" t="s">
        <v>5098</v>
      </c>
      <c r="D1543" s="5" t="s">
        <v>5099</v>
      </c>
      <c r="E1543" s="7">
        <v>98913992</v>
      </c>
      <c r="F1543" s="7">
        <v>41202753150020</v>
      </c>
      <c r="G1543" s="7" t="s">
        <v>5091</v>
      </c>
      <c r="H1543" s="14">
        <v>45204</v>
      </c>
      <c r="I1543" s="5" t="s">
        <v>1126</v>
      </c>
      <c r="J1543" s="5" t="e">
        <f>++COUNTIFS(#REF!,'Манзилли сотиб олиш (2)'!$F1543,#REF!,'Манзилли сотиб олиш (2)'!J$3,#REF!,'Манзилли сотиб олиш (2)'!J$2)</f>
        <v>#REF!</v>
      </c>
      <c r="K1543" s="5" t="e">
        <f>++COUNTIFS(#REF!,'Манзилли сотиб олиш (2)'!$F1543,#REF!,'Манзилли сотиб олиш (2)'!K$3,#REF!,'Манзилли сотиб олиш (2)'!K$2)</f>
        <v>#REF!</v>
      </c>
      <c r="L1543" s="5" t="e">
        <f>++COUNTIFS(#REF!,'Манзилли сотиб олиш (2)'!$F1543,#REF!,'Манзилли сотиб олиш (2)'!L$3,#REF!,'Манзилли сотиб олиш (2)'!L$2)</f>
        <v>#REF!</v>
      </c>
      <c r="M1543" s="5" t="e">
        <f>++COUNTIFS(#REF!,'Манзилли сотиб олиш (2)'!$F1543,#REF!,'Манзилли сотиб олиш (2)'!M$3,#REF!,'Манзилли сотиб олиш (2)'!M$2)</f>
        <v>#REF!</v>
      </c>
      <c r="N1543" s="5" t="e">
        <f>++COUNTIFS(#REF!,'Манзилли сотиб олиш (2)'!$F1543,#REF!,'Манзилли сотиб олиш (2)'!N$3,#REF!,'Манзилли сотиб олиш (2)'!N$2)</f>
        <v>#REF!</v>
      </c>
      <c r="O1543" s="7" t="e">
        <f t="shared" si="306"/>
        <v>#REF!</v>
      </c>
      <c r="P1543" s="7">
        <f t="shared" si="307"/>
        <v>0</v>
      </c>
      <c r="Q1543" s="7">
        <f t="shared" si="308"/>
        <v>0</v>
      </c>
      <c r="R1543" s="5" t="e">
        <f>++COUNTIFS(#REF!,'Манзилли сотиб олиш (2)'!$F1543,#REF!,'Манзилли сотиб олиш (2)'!R$3,#REF!,'Манзилли сотиб олиш (2)'!R$2)</f>
        <v>#REF!</v>
      </c>
      <c r="S1543" s="5" t="e">
        <f>++COUNTIFS(#REF!,'Манзилли сотиб олиш (2)'!$F1543,#REF!,'Манзилли сотиб олиш (2)'!S$3,#REF!,'Манзилли сотиб олиш (2)'!S$2)</f>
        <v>#REF!</v>
      </c>
      <c r="T1543" s="5" t="e">
        <f>++COUNTIFS(#REF!,'Манзилли сотиб олиш (2)'!$F1543,#REF!,'Манзилли сотиб олиш (2)'!T$3,#REF!,'Манзилли сотиб олиш (2)'!T$2)</f>
        <v>#REF!</v>
      </c>
      <c r="U1543" s="5" t="e">
        <f>++COUNTIFS(#REF!,'Манзилли сотиб олиш (2)'!$F1543,#REF!,'Манзилли сотиб олиш (2)'!U$3,#REF!,'Манзилли сотиб олиш (2)'!U$2)</f>
        <v>#REF!</v>
      </c>
      <c r="V1543" s="5" t="e">
        <f>++COUNTIFS(#REF!,'Манзилли сотиб олиш (2)'!$F1543,#REF!,'Манзилли сотиб олиш (2)'!V$3,#REF!,'Манзилли сотиб олиш (2)'!V$2)</f>
        <v>#REF!</v>
      </c>
      <c r="W1543" s="7" t="e">
        <f t="shared" si="309"/>
        <v>#REF!</v>
      </c>
      <c r="X1543" s="7">
        <f t="shared" si="304"/>
        <v>0</v>
      </c>
      <c r="Y1543" s="7">
        <f t="shared" si="310"/>
        <v>0</v>
      </c>
      <c r="Z1543" s="7">
        <f t="shared" si="305"/>
        <v>0</v>
      </c>
      <c r="AA1543" s="7">
        <v>0</v>
      </c>
      <c r="AB1543" s="7" t="e">
        <f t="shared" si="311"/>
        <v>#REF!</v>
      </c>
      <c r="AC1543" s="7">
        <f t="shared" si="292"/>
        <v>0</v>
      </c>
      <c r="AD1543" s="12" t="e">
        <f>++VLOOKUP(F1543,#REF!,3,0)</f>
        <v>#REF!</v>
      </c>
      <c r="AE1543" s="10"/>
      <c r="AF1543" s="10"/>
    </row>
    <row r="1544" spans="1:32" x14ac:dyDescent="0.25">
      <c r="A1544" s="5">
        <f t="shared" si="312"/>
        <v>136</v>
      </c>
      <c r="B1544" s="22" t="s">
        <v>744</v>
      </c>
      <c r="C1544" s="6" t="s">
        <v>5100</v>
      </c>
      <c r="D1544" s="5" t="s">
        <v>5101</v>
      </c>
      <c r="E1544" s="7">
        <v>98908432</v>
      </c>
      <c r="F1544" s="7">
        <v>30309967180031</v>
      </c>
      <c r="G1544" s="7" t="s">
        <v>5102</v>
      </c>
      <c r="H1544" s="14">
        <v>45204</v>
      </c>
      <c r="I1544" s="5" t="s">
        <v>1126</v>
      </c>
      <c r="J1544" s="5" t="e">
        <f>++COUNTIFS(#REF!,'Манзилли сотиб олиш (2)'!$F1544,#REF!,'Манзилли сотиб олиш (2)'!J$3,#REF!,'Манзилли сотиб олиш (2)'!J$2)</f>
        <v>#REF!</v>
      </c>
      <c r="K1544" s="5" t="e">
        <f>++COUNTIFS(#REF!,'Манзилли сотиб олиш (2)'!$F1544,#REF!,'Манзилли сотиб олиш (2)'!K$3,#REF!,'Манзилли сотиб олиш (2)'!K$2)</f>
        <v>#REF!</v>
      </c>
      <c r="L1544" s="5" t="e">
        <f>++COUNTIFS(#REF!,'Манзилли сотиб олиш (2)'!$F1544,#REF!,'Манзилли сотиб олиш (2)'!L$3,#REF!,'Манзилли сотиб олиш (2)'!L$2)</f>
        <v>#REF!</v>
      </c>
      <c r="M1544" s="5" t="e">
        <f>++COUNTIFS(#REF!,'Манзилли сотиб олиш (2)'!$F1544,#REF!,'Манзилли сотиб олиш (2)'!M$3,#REF!,'Манзилли сотиб олиш (2)'!M$2)</f>
        <v>#REF!</v>
      </c>
      <c r="N1544" s="5" t="e">
        <f>++COUNTIFS(#REF!,'Манзилли сотиб олиш (2)'!$F1544,#REF!,'Манзилли сотиб олиш (2)'!N$3,#REF!,'Манзилли сотиб олиш (2)'!N$2)</f>
        <v>#REF!</v>
      </c>
      <c r="O1544" s="7" t="e">
        <f t="shared" si="306"/>
        <v>#REF!</v>
      </c>
      <c r="P1544" s="7">
        <f t="shared" si="307"/>
        <v>0</v>
      </c>
      <c r="Q1544" s="7">
        <f t="shared" si="308"/>
        <v>0</v>
      </c>
      <c r="R1544" s="5" t="e">
        <f>++COUNTIFS(#REF!,'Манзилли сотиб олиш (2)'!$F1544,#REF!,'Манзилли сотиб олиш (2)'!R$3,#REF!,'Манзилли сотиб олиш (2)'!R$2)</f>
        <v>#REF!</v>
      </c>
      <c r="S1544" s="5" t="e">
        <f>++COUNTIFS(#REF!,'Манзилли сотиб олиш (2)'!$F1544,#REF!,'Манзилли сотиб олиш (2)'!S$3,#REF!,'Манзилли сотиб олиш (2)'!S$2)</f>
        <v>#REF!</v>
      </c>
      <c r="T1544" s="5" t="e">
        <f>++COUNTIFS(#REF!,'Манзилли сотиб олиш (2)'!$F1544,#REF!,'Манзилли сотиб олиш (2)'!T$3,#REF!,'Манзилли сотиб олиш (2)'!T$2)</f>
        <v>#REF!</v>
      </c>
      <c r="U1544" s="5" t="e">
        <f>++COUNTIFS(#REF!,'Манзилли сотиб олиш (2)'!$F1544,#REF!,'Манзилли сотиб олиш (2)'!U$3,#REF!,'Манзилли сотиб олиш (2)'!U$2)</f>
        <v>#REF!</v>
      </c>
      <c r="V1544" s="5" t="e">
        <f>++COUNTIFS(#REF!,'Манзилли сотиб олиш (2)'!$F1544,#REF!,'Манзилли сотиб олиш (2)'!V$3,#REF!,'Манзилли сотиб олиш (2)'!V$2)</f>
        <v>#REF!</v>
      </c>
      <c r="W1544" s="7" t="e">
        <f t="shared" si="309"/>
        <v>#REF!</v>
      </c>
      <c r="X1544" s="7">
        <f t="shared" si="304"/>
        <v>0</v>
      </c>
      <c r="Y1544" s="7">
        <f t="shared" si="310"/>
        <v>0</v>
      </c>
      <c r="Z1544" s="7">
        <f t="shared" si="305"/>
        <v>0</v>
      </c>
      <c r="AA1544" s="7">
        <v>0</v>
      </c>
      <c r="AB1544" s="7" t="e">
        <f t="shared" si="311"/>
        <v>#REF!</v>
      </c>
      <c r="AC1544" s="7">
        <f t="shared" si="292"/>
        <v>0</v>
      </c>
      <c r="AD1544" s="12" t="e">
        <f>++VLOOKUP(F1544,#REF!,3,0)</f>
        <v>#REF!</v>
      </c>
      <c r="AE1544" s="10"/>
      <c r="AF1544" s="10"/>
    </row>
    <row r="1545" spans="1:32" x14ac:dyDescent="0.25">
      <c r="A1545" s="5">
        <f t="shared" si="312"/>
        <v>137</v>
      </c>
      <c r="B1545" s="22" t="s">
        <v>744</v>
      </c>
      <c r="C1545" s="6" t="s">
        <v>5103</v>
      </c>
      <c r="D1545" s="5" t="s">
        <v>5104</v>
      </c>
      <c r="E1545" s="7">
        <v>98911908</v>
      </c>
      <c r="F1545" s="7">
        <v>32202997180029</v>
      </c>
      <c r="G1545" s="7" t="s">
        <v>5105</v>
      </c>
      <c r="H1545" s="14">
        <v>45204</v>
      </c>
      <c r="I1545" s="5" t="s">
        <v>1126</v>
      </c>
      <c r="J1545" s="5" t="e">
        <f>++COUNTIFS(#REF!,'Манзилли сотиб олиш (2)'!$F1545,#REF!,'Манзилли сотиб олиш (2)'!J$3,#REF!,'Манзилли сотиб олиш (2)'!J$2)</f>
        <v>#REF!</v>
      </c>
      <c r="K1545" s="5" t="e">
        <f>++COUNTIFS(#REF!,'Манзилли сотиб олиш (2)'!$F1545,#REF!,'Манзилли сотиб олиш (2)'!K$3,#REF!,'Манзилли сотиб олиш (2)'!K$2)</f>
        <v>#REF!</v>
      </c>
      <c r="L1545" s="5" t="e">
        <f>++COUNTIFS(#REF!,'Манзилли сотиб олиш (2)'!$F1545,#REF!,'Манзилли сотиб олиш (2)'!L$3,#REF!,'Манзилли сотиб олиш (2)'!L$2)</f>
        <v>#REF!</v>
      </c>
      <c r="M1545" s="5" t="e">
        <f>++COUNTIFS(#REF!,'Манзилли сотиб олиш (2)'!$F1545,#REF!,'Манзилли сотиб олиш (2)'!M$3,#REF!,'Манзилли сотиб олиш (2)'!M$2)</f>
        <v>#REF!</v>
      </c>
      <c r="N1545" s="5" t="e">
        <f>++COUNTIFS(#REF!,'Манзилли сотиб олиш (2)'!$F1545,#REF!,'Манзилли сотиб олиш (2)'!N$3,#REF!,'Манзилли сотиб олиш (2)'!N$2)</f>
        <v>#REF!</v>
      </c>
      <c r="O1545" s="7" t="e">
        <f t="shared" si="306"/>
        <v>#REF!</v>
      </c>
      <c r="P1545" s="7">
        <f t="shared" si="307"/>
        <v>0</v>
      </c>
      <c r="Q1545" s="7">
        <f t="shared" si="308"/>
        <v>0</v>
      </c>
      <c r="R1545" s="5" t="e">
        <f>++COUNTIFS(#REF!,'Манзилли сотиб олиш (2)'!$F1545,#REF!,'Манзилли сотиб олиш (2)'!R$3,#REF!,'Манзилли сотиб олиш (2)'!R$2)</f>
        <v>#REF!</v>
      </c>
      <c r="S1545" s="5" t="e">
        <f>++COUNTIFS(#REF!,'Манзилли сотиб олиш (2)'!$F1545,#REF!,'Манзилли сотиб олиш (2)'!S$3,#REF!,'Манзилли сотиб олиш (2)'!S$2)</f>
        <v>#REF!</v>
      </c>
      <c r="T1545" s="5" t="e">
        <f>++COUNTIFS(#REF!,'Манзилли сотиб олиш (2)'!$F1545,#REF!,'Манзилли сотиб олиш (2)'!T$3,#REF!,'Манзилли сотиб олиш (2)'!T$2)</f>
        <v>#REF!</v>
      </c>
      <c r="U1545" s="5" t="e">
        <f>++COUNTIFS(#REF!,'Манзилли сотиб олиш (2)'!$F1545,#REF!,'Манзилли сотиб олиш (2)'!U$3,#REF!,'Манзилли сотиб олиш (2)'!U$2)</f>
        <v>#REF!</v>
      </c>
      <c r="V1545" s="5" t="e">
        <f>++COUNTIFS(#REF!,'Манзилли сотиб олиш (2)'!$F1545,#REF!,'Манзилли сотиб олиш (2)'!V$3,#REF!,'Манзилли сотиб олиш (2)'!V$2)</f>
        <v>#REF!</v>
      </c>
      <c r="W1545" s="7" t="e">
        <f t="shared" si="309"/>
        <v>#REF!</v>
      </c>
      <c r="X1545" s="7">
        <f t="shared" si="304"/>
        <v>0</v>
      </c>
      <c r="Y1545" s="7">
        <f t="shared" si="310"/>
        <v>0</v>
      </c>
      <c r="Z1545" s="7">
        <f t="shared" si="305"/>
        <v>0</v>
      </c>
      <c r="AA1545" s="7">
        <v>0</v>
      </c>
      <c r="AB1545" s="7" t="e">
        <f t="shared" si="311"/>
        <v>#REF!</v>
      </c>
      <c r="AC1545" s="7">
        <f t="shared" ref="AC1545:AC1608" si="313">++IF(Z1545&gt;0,AA1545+W1545+O1545,0)</f>
        <v>0</v>
      </c>
      <c r="AD1545" s="12" t="e">
        <f>++VLOOKUP(F1545,#REF!,3,0)</f>
        <v>#REF!</v>
      </c>
      <c r="AE1545" s="10"/>
      <c r="AF1545" s="10"/>
    </row>
    <row r="1546" spans="1:32" x14ac:dyDescent="0.25">
      <c r="A1546" s="5">
        <f t="shared" si="312"/>
        <v>138</v>
      </c>
      <c r="B1546" s="22" t="s">
        <v>744</v>
      </c>
      <c r="C1546" s="6" t="s">
        <v>5106</v>
      </c>
      <c r="D1546" s="5" t="s">
        <v>5107</v>
      </c>
      <c r="E1546" s="7">
        <v>98910292</v>
      </c>
      <c r="F1546" s="7">
        <v>40903943150039</v>
      </c>
      <c r="G1546" s="7" t="s">
        <v>5108</v>
      </c>
      <c r="H1546" s="14">
        <v>45204</v>
      </c>
      <c r="I1546" s="5" t="s">
        <v>1126</v>
      </c>
      <c r="J1546" s="5" t="e">
        <f>++COUNTIFS(#REF!,'Манзилли сотиб олиш (2)'!$F1546,#REF!,'Манзилли сотиб олиш (2)'!J$3,#REF!,'Манзилли сотиб олиш (2)'!J$2)</f>
        <v>#REF!</v>
      </c>
      <c r="K1546" s="5" t="e">
        <f>++COUNTIFS(#REF!,'Манзилли сотиб олиш (2)'!$F1546,#REF!,'Манзилли сотиб олиш (2)'!K$3,#REF!,'Манзилли сотиб олиш (2)'!K$2)</f>
        <v>#REF!</v>
      </c>
      <c r="L1546" s="5" t="e">
        <f>++COUNTIFS(#REF!,'Манзилли сотиб олиш (2)'!$F1546,#REF!,'Манзилли сотиб олиш (2)'!L$3,#REF!,'Манзилли сотиб олиш (2)'!L$2)</f>
        <v>#REF!</v>
      </c>
      <c r="M1546" s="5" t="e">
        <f>++COUNTIFS(#REF!,'Манзилли сотиб олиш (2)'!$F1546,#REF!,'Манзилли сотиб олиш (2)'!M$3,#REF!,'Манзилли сотиб олиш (2)'!M$2)</f>
        <v>#REF!</v>
      </c>
      <c r="N1546" s="5" t="e">
        <f>++COUNTIFS(#REF!,'Манзилли сотиб олиш (2)'!$F1546,#REF!,'Манзилли сотиб олиш (2)'!N$3,#REF!,'Манзилли сотиб олиш (2)'!N$2)</f>
        <v>#REF!</v>
      </c>
      <c r="O1546" s="7" t="e">
        <f t="shared" si="306"/>
        <v>#REF!</v>
      </c>
      <c r="P1546" s="7">
        <f t="shared" si="307"/>
        <v>0</v>
      </c>
      <c r="Q1546" s="7">
        <f t="shared" si="308"/>
        <v>0</v>
      </c>
      <c r="R1546" s="5" t="e">
        <f>++COUNTIFS(#REF!,'Манзилли сотиб олиш (2)'!$F1546,#REF!,'Манзилли сотиб олиш (2)'!R$3,#REF!,'Манзилли сотиб олиш (2)'!R$2)</f>
        <v>#REF!</v>
      </c>
      <c r="S1546" s="5" t="e">
        <f>++COUNTIFS(#REF!,'Манзилли сотиб олиш (2)'!$F1546,#REF!,'Манзилли сотиб олиш (2)'!S$3,#REF!,'Манзилли сотиб олиш (2)'!S$2)</f>
        <v>#REF!</v>
      </c>
      <c r="T1546" s="5" t="e">
        <f>++COUNTIFS(#REF!,'Манзилли сотиб олиш (2)'!$F1546,#REF!,'Манзилли сотиб олиш (2)'!T$3,#REF!,'Манзилли сотиб олиш (2)'!T$2)</f>
        <v>#REF!</v>
      </c>
      <c r="U1546" s="5" t="e">
        <f>++COUNTIFS(#REF!,'Манзилли сотиб олиш (2)'!$F1546,#REF!,'Манзилли сотиб олиш (2)'!U$3,#REF!,'Манзилли сотиб олиш (2)'!U$2)</f>
        <v>#REF!</v>
      </c>
      <c r="V1546" s="5" t="e">
        <f>++COUNTIFS(#REF!,'Манзилли сотиб олиш (2)'!$F1546,#REF!,'Манзилли сотиб олиш (2)'!V$3,#REF!,'Манзилли сотиб олиш (2)'!V$2)</f>
        <v>#REF!</v>
      </c>
      <c r="W1546" s="7" t="e">
        <f t="shared" si="309"/>
        <v>#REF!</v>
      </c>
      <c r="X1546" s="7">
        <f t="shared" si="304"/>
        <v>0</v>
      </c>
      <c r="Y1546" s="7">
        <f t="shared" si="310"/>
        <v>0</v>
      </c>
      <c r="Z1546" s="7">
        <f t="shared" si="305"/>
        <v>0</v>
      </c>
      <c r="AA1546" s="7">
        <v>0</v>
      </c>
      <c r="AB1546" s="7" t="e">
        <f t="shared" si="311"/>
        <v>#REF!</v>
      </c>
      <c r="AC1546" s="7">
        <f t="shared" si="313"/>
        <v>0</v>
      </c>
      <c r="AD1546" s="12" t="e">
        <f>++VLOOKUP(F1546,#REF!,3,0)</f>
        <v>#REF!</v>
      </c>
      <c r="AE1546" s="10"/>
      <c r="AF1546" s="10"/>
    </row>
    <row r="1547" spans="1:32" x14ac:dyDescent="0.25">
      <c r="A1547" s="5">
        <f t="shared" si="312"/>
        <v>139</v>
      </c>
      <c r="B1547" s="22" t="s">
        <v>744</v>
      </c>
      <c r="C1547" s="6" t="s">
        <v>1719</v>
      </c>
      <c r="D1547" s="5" t="s">
        <v>866</v>
      </c>
      <c r="E1547" s="7">
        <v>98908762</v>
      </c>
      <c r="F1547" s="7">
        <v>40406953150016</v>
      </c>
      <c r="G1547" s="7" t="s">
        <v>2674</v>
      </c>
      <c r="H1547" s="14">
        <v>45203</v>
      </c>
      <c r="I1547" s="5" t="s">
        <v>1126</v>
      </c>
      <c r="J1547" s="5" t="e">
        <f>++COUNTIFS(#REF!,'Манзилли сотиб олиш (2)'!$F1547,#REF!,'Манзилли сотиб олиш (2)'!J$3,#REF!,'Манзилли сотиб олиш (2)'!J$2)</f>
        <v>#REF!</v>
      </c>
      <c r="K1547" s="5" t="e">
        <f>++COUNTIFS(#REF!,'Манзилли сотиб олиш (2)'!$F1547,#REF!,'Манзилли сотиб олиш (2)'!K$3,#REF!,'Манзилли сотиб олиш (2)'!K$2)</f>
        <v>#REF!</v>
      </c>
      <c r="L1547" s="5" t="e">
        <f>++COUNTIFS(#REF!,'Манзилли сотиб олиш (2)'!$F1547,#REF!,'Манзилли сотиб олиш (2)'!L$3,#REF!,'Манзилли сотиб олиш (2)'!L$2)</f>
        <v>#REF!</v>
      </c>
      <c r="M1547" s="5" t="e">
        <f>++COUNTIFS(#REF!,'Манзилли сотиб олиш (2)'!$F1547,#REF!,'Манзилли сотиб олиш (2)'!M$3,#REF!,'Манзилли сотиб олиш (2)'!M$2)</f>
        <v>#REF!</v>
      </c>
      <c r="N1547" s="5" t="e">
        <f>++COUNTIFS(#REF!,'Манзилли сотиб олиш (2)'!$F1547,#REF!,'Манзилли сотиб олиш (2)'!N$3,#REF!,'Манзилли сотиб олиш (2)'!N$2)</f>
        <v>#REF!</v>
      </c>
      <c r="O1547" s="7" t="e">
        <f t="shared" si="306"/>
        <v>#REF!</v>
      </c>
      <c r="P1547" s="7">
        <f t="shared" si="307"/>
        <v>0</v>
      </c>
      <c r="Q1547" s="7">
        <f t="shared" si="308"/>
        <v>0</v>
      </c>
      <c r="R1547" s="5" t="e">
        <f>++COUNTIFS(#REF!,'Манзилли сотиб олиш (2)'!$F1547,#REF!,'Манзилли сотиб олиш (2)'!R$3,#REF!,'Манзилли сотиб олиш (2)'!R$2)</f>
        <v>#REF!</v>
      </c>
      <c r="S1547" s="5" t="e">
        <f>++COUNTIFS(#REF!,'Манзилли сотиб олиш (2)'!$F1547,#REF!,'Манзилли сотиб олиш (2)'!S$3,#REF!,'Манзилли сотиб олиш (2)'!S$2)</f>
        <v>#REF!</v>
      </c>
      <c r="T1547" s="5" t="e">
        <f>++COUNTIFS(#REF!,'Манзилли сотиб олиш (2)'!$F1547,#REF!,'Манзилли сотиб олиш (2)'!T$3,#REF!,'Манзилли сотиб олиш (2)'!T$2)</f>
        <v>#REF!</v>
      </c>
      <c r="U1547" s="5" t="e">
        <f>++COUNTIFS(#REF!,'Манзилли сотиб олиш (2)'!$F1547,#REF!,'Манзилли сотиб олиш (2)'!U$3,#REF!,'Манзилли сотиб олиш (2)'!U$2)</f>
        <v>#REF!</v>
      </c>
      <c r="V1547" s="5" t="e">
        <f>++COUNTIFS(#REF!,'Манзилли сотиб олиш (2)'!$F1547,#REF!,'Манзилли сотиб олиш (2)'!V$3,#REF!,'Манзилли сотиб олиш (2)'!V$2)</f>
        <v>#REF!</v>
      </c>
      <c r="W1547" s="7" t="e">
        <f t="shared" si="309"/>
        <v>#REF!</v>
      </c>
      <c r="X1547" s="7">
        <f t="shared" si="304"/>
        <v>0</v>
      </c>
      <c r="Y1547" s="7">
        <f t="shared" si="310"/>
        <v>0</v>
      </c>
      <c r="Z1547" s="7">
        <f t="shared" si="305"/>
        <v>0</v>
      </c>
      <c r="AA1547" s="7">
        <v>0</v>
      </c>
      <c r="AB1547" s="7" t="e">
        <f t="shared" si="311"/>
        <v>#REF!</v>
      </c>
      <c r="AC1547" s="7">
        <f t="shared" si="313"/>
        <v>0</v>
      </c>
      <c r="AD1547" s="12" t="e">
        <f>++VLOOKUP(F1547,#REF!,3,0)</f>
        <v>#REF!</v>
      </c>
      <c r="AE1547" s="10"/>
      <c r="AF1547" s="10"/>
    </row>
    <row r="1548" spans="1:32" x14ac:dyDescent="0.25">
      <c r="A1548" s="5">
        <f t="shared" si="312"/>
        <v>140</v>
      </c>
      <c r="B1548" s="22" t="s">
        <v>744</v>
      </c>
      <c r="C1548" s="6" t="s">
        <v>5109</v>
      </c>
      <c r="D1548" s="5" t="s">
        <v>5110</v>
      </c>
      <c r="E1548" s="7">
        <v>98907813</v>
      </c>
      <c r="F1548" s="7">
        <v>31908903150049</v>
      </c>
      <c r="G1548" s="7" t="s">
        <v>5111</v>
      </c>
      <c r="H1548" s="14">
        <v>45203</v>
      </c>
      <c r="I1548" s="5" t="s">
        <v>1126</v>
      </c>
      <c r="J1548" s="5" t="e">
        <f>++COUNTIFS(#REF!,'Манзилли сотиб олиш (2)'!$F1548,#REF!,'Манзилли сотиб олиш (2)'!J$3,#REF!,'Манзилли сотиб олиш (2)'!J$2)</f>
        <v>#REF!</v>
      </c>
      <c r="K1548" s="5" t="e">
        <f>++COUNTIFS(#REF!,'Манзилли сотиб олиш (2)'!$F1548,#REF!,'Манзилли сотиб олиш (2)'!K$3,#REF!,'Манзилли сотиб олиш (2)'!K$2)</f>
        <v>#REF!</v>
      </c>
      <c r="L1548" s="5" t="e">
        <f>++COUNTIFS(#REF!,'Манзилли сотиб олиш (2)'!$F1548,#REF!,'Манзилли сотиб олиш (2)'!L$3,#REF!,'Манзилли сотиб олиш (2)'!L$2)</f>
        <v>#REF!</v>
      </c>
      <c r="M1548" s="5" t="e">
        <f>++COUNTIFS(#REF!,'Манзилли сотиб олиш (2)'!$F1548,#REF!,'Манзилли сотиб олиш (2)'!M$3,#REF!,'Манзилли сотиб олиш (2)'!M$2)</f>
        <v>#REF!</v>
      </c>
      <c r="N1548" s="5" t="e">
        <f>++COUNTIFS(#REF!,'Манзилли сотиб олиш (2)'!$F1548,#REF!,'Манзилли сотиб олиш (2)'!N$3,#REF!,'Манзилли сотиб олиш (2)'!N$2)</f>
        <v>#REF!</v>
      </c>
      <c r="O1548" s="7" t="e">
        <f t="shared" si="306"/>
        <v>#REF!</v>
      </c>
      <c r="P1548" s="7">
        <f t="shared" si="307"/>
        <v>0</v>
      </c>
      <c r="Q1548" s="7">
        <f t="shared" si="308"/>
        <v>0</v>
      </c>
      <c r="R1548" s="5" t="e">
        <f>++COUNTIFS(#REF!,'Манзилли сотиб олиш (2)'!$F1548,#REF!,'Манзилли сотиб олиш (2)'!R$3,#REF!,'Манзилли сотиб олиш (2)'!R$2)</f>
        <v>#REF!</v>
      </c>
      <c r="S1548" s="5" t="e">
        <f>++COUNTIFS(#REF!,'Манзилли сотиб олиш (2)'!$F1548,#REF!,'Манзилли сотиб олиш (2)'!S$3,#REF!,'Манзилли сотиб олиш (2)'!S$2)</f>
        <v>#REF!</v>
      </c>
      <c r="T1548" s="5" t="e">
        <f>++COUNTIFS(#REF!,'Манзилли сотиб олиш (2)'!$F1548,#REF!,'Манзилли сотиб олиш (2)'!T$3,#REF!,'Манзилли сотиб олиш (2)'!T$2)</f>
        <v>#REF!</v>
      </c>
      <c r="U1548" s="5" t="e">
        <f>++COUNTIFS(#REF!,'Манзилли сотиб олиш (2)'!$F1548,#REF!,'Манзилли сотиб олиш (2)'!U$3,#REF!,'Манзилли сотиб олиш (2)'!U$2)</f>
        <v>#REF!</v>
      </c>
      <c r="V1548" s="5" t="e">
        <f>++COUNTIFS(#REF!,'Манзилли сотиб олиш (2)'!$F1548,#REF!,'Манзилли сотиб олиш (2)'!V$3,#REF!,'Манзилли сотиб олиш (2)'!V$2)</f>
        <v>#REF!</v>
      </c>
      <c r="W1548" s="7" t="e">
        <f t="shared" si="309"/>
        <v>#REF!</v>
      </c>
      <c r="X1548" s="7">
        <f t="shared" si="304"/>
        <v>0</v>
      </c>
      <c r="Y1548" s="7">
        <f t="shared" si="310"/>
        <v>0</v>
      </c>
      <c r="Z1548" s="7">
        <f t="shared" si="305"/>
        <v>0</v>
      </c>
      <c r="AA1548" s="7">
        <v>0</v>
      </c>
      <c r="AB1548" s="7" t="e">
        <f t="shared" si="311"/>
        <v>#REF!</v>
      </c>
      <c r="AC1548" s="7">
        <f t="shared" si="313"/>
        <v>0</v>
      </c>
      <c r="AD1548" s="12" t="e">
        <f>++VLOOKUP(F1548,#REF!,3,0)</f>
        <v>#REF!</v>
      </c>
      <c r="AE1548" s="10"/>
      <c r="AF1548" s="10"/>
    </row>
    <row r="1549" spans="1:32" x14ac:dyDescent="0.25">
      <c r="A1549" s="5">
        <f t="shared" si="312"/>
        <v>141</v>
      </c>
      <c r="B1549" s="22" t="s">
        <v>744</v>
      </c>
      <c r="C1549" s="6" t="s">
        <v>5112</v>
      </c>
      <c r="D1549" s="5" t="s">
        <v>5113</v>
      </c>
      <c r="E1549" s="7">
        <v>98906414</v>
      </c>
      <c r="F1549" s="7">
        <v>30201933150025</v>
      </c>
      <c r="G1549" s="7" t="s">
        <v>5114</v>
      </c>
      <c r="H1549" s="14">
        <v>45203</v>
      </c>
      <c r="I1549" s="5" t="s">
        <v>1126</v>
      </c>
      <c r="J1549" s="5" t="e">
        <f>++COUNTIFS(#REF!,'Манзилли сотиб олиш (2)'!$F1549,#REF!,'Манзилли сотиб олиш (2)'!J$3,#REF!,'Манзилли сотиб олиш (2)'!J$2)</f>
        <v>#REF!</v>
      </c>
      <c r="K1549" s="5" t="e">
        <f>++COUNTIFS(#REF!,'Манзилли сотиб олиш (2)'!$F1549,#REF!,'Манзилли сотиб олиш (2)'!K$3,#REF!,'Манзилли сотиб олиш (2)'!K$2)</f>
        <v>#REF!</v>
      </c>
      <c r="L1549" s="5" t="e">
        <f>++COUNTIFS(#REF!,'Манзилли сотиб олиш (2)'!$F1549,#REF!,'Манзилли сотиб олиш (2)'!L$3,#REF!,'Манзилли сотиб олиш (2)'!L$2)</f>
        <v>#REF!</v>
      </c>
      <c r="M1549" s="5" t="e">
        <f>++COUNTIFS(#REF!,'Манзилли сотиб олиш (2)'!$F1549,#REF!,'Манзилли сотиб олиш (2)'!M$3,#REF!,'Манзилли сотиб олиш (2)'!M$2)</f>
        <v>#REF!</v>
      </c>
      <c r="N1549" s="5" t="e">
        <f>++COUNTIFS(#REF!,'Манзилли сотиб олиш (2)'!$F1549,#REF!,'Манзилли сотиб олиш (2)'!N$3,#REF!,'Манзилли сотиб олиш (2)'!N$2)</f>
        <v>#REF!</v>
      </c>
      <c r="O1549" s="7" t="e">
        <f t="shared" si="306"/>
        <v>#REF!</v>
      </c>
      <c r="P1549" s="7">
        <f t="shared" si="307"/>
        <v>0</v>
      </c>
      <c r="Q1549" s="7">
        <f t="shared" si="308"/>
        <v>0</v>
      </c>
      <c r="R1549" s="5" t="e">
        <f>++COUNTIFS(#REF!,'Манзилли сотиб олиш (2)'!$F1549,#REF!,'Манзилли сотиб олиш (2)'!R$3,#REF!,'Манзилли сотиб олиш (2)'!R$2)</f>
        <v>#REF!</v>
      </c>
      <c r="S1549" s="5" t="e">
        <f>++COUNTIFS(#REF!,'Манзилли сотиб олиш (2)'!$F1549,#REF!,'Манзилли сотиб олиш (2)'!S$3,#REF!,'Манзилли сотиб олиш (2)'!S$2)</f>
        <v>#REF!</v>
      </c>
      <c r="T1549" s="5" t="e">
        <f>++COUNTIFS(#REF!,'Манзилли сотиб олиш (2)'!$F1549,#REF!,'Манзилли сотиб олиш (2)'!T$3,#REF!,'Манзилли сотиб олиш (2)'!T$2)</f>
        <v>#REF!</v>
      </c>
      <c r="U1549" s="5" t="e">
        <f>++COUNTIFS(#REF!,'Манзилли сотиб олиш (2)'!$F1549,#REF!,'Манзилли сотиб олиш (2)'!U$3,#REF!,'Манзилли сотиб олиш (2)'!U$2)</f>
        <v>#REF!</v>
      </c>
      <c r="V1549" s="5" t="e">
        <f>++COUNTIFS(#REF!,'Манзилли сотиб олиш (2)'!$F1549,#REF!,'Манзилли сотиб олиш (2)'!V$3,#REF!,'Манзилли сотиб олиш (2)'!V$2)</f>
        <v>#REF!</v>
      </c>
      <c r="W1549" s="7" t="e">
        <f t="shared" si="309"/>
        <v>#REF!</v>
      </c>
      <c r="X1549" s="7">
        <f t="shared" si="304"/>
        <v>0</v>
      </c>
      <c r="Y1549" s="7">
        <f t="shared" si="310"/>
        <v>0</v>
      </c>
      <c r="Z1549" s="7">
        <f t="shared" si="305"/>
        <v>0</v>
      </c>
      <c r="AA1549" s="7">
        <v>0</v>
      </c>
      <c r="AB1549" s="7" t="e">
        <f t="shared" si="311"/>
        <v>#REF!</v>
      </c>
      <c r="AC1549" s="7">
        <f t="shared" si="313"/>
        <v>0</v>
      </c>
      <c r="AD1549" s="12" t="e">
        <f>++VLOOKUP(F1549,#REF!,3,0)</f>
        <v>#REF!</v>
      </c>
      <c r="AE1549" s="10"/>
      <c r="AF1549" s="10"/>
    </row>
    <row r="1550" spans="1:32" x14ac:dyDescent="0.25">
      <c r="A1550" s="5">
        <f t="shared" si="312"/>
        <v>142</v>
      </c>
      <c r="B1550" s="22" t="s">
        <v>744</v>
      </c>
      <c r="C1550" s="6" t="s">
        <v>5115</v>
      </c>
      <c r="D1550" s="5" t="s">
        <v>5116</v>
      </c>
      <c r="E1550" s="7">
        <v>98902963</v>
      </c>
      <c r="F1550" s="7">
        <v>31507977180020</v>
      </c>
      <c r="G1550" s="7" t="s">
        <v>5117</v>
      </c>
      <c r="H1550" s="14">
        <v>45203</v>
      </c>
      <c r="I1550" s="5" t="s">
        <v>1126</v>
      </c>
      <c r="J1550" s="5" t="e">
        <f>++COUNTIFS(#REF!,'Манзилли сотиб олиш (2)'!$F1550,#REF!,'Манзилли сотиб олиш (2)'!J$3,#REF!,'Манзилли сотиб олиш (2)'!J$2)</f>
        <v>#REF!</v>
      </c>
      <c r="K1550" s="5" t="e">
        <f>++COUNTIFS(#REF!,'Манзилли сотиб олиш (2)'!$F1550,#REF!,'Манзилли сотиб олиш (2)'!K$3,#REF!,'Манзилли сотиб олиш (2)'!K$2)</f>
        <v>#REF!</v>
      </c>
      <c r="L1550" s="5" t="e">
        <f>++COUNTIFS(#REF!,'Манзилли сотиб олиш (2)'!$F1550,#REF!,'Манзилли сотиб олиш (2)'!L$3,#REF!,'Манзилли сотиб олиш (2)'!L$2)</f>
        <v>#REF!</v>
      </c>
      <c r="M1550" s="5" t="e">
        <f>++COUNTIFS(#REF!,'Манзилли сотиб олиш (2)'!$F1550,#REF!,'Манзилли сотиб олиш (2)'!M$3,#REF!,'Манзилли сотиб олиш (2)'!M$2)</f>
        <v>#REF!</v>
      </c>
      <c r="N1550" s="5" t="e">
        <f>++COUNTIFS(#REF!,'Манзилли сотиб олиш (2)'!$F1550,#REF!,'Манзилли сотиб олиш (2)'!N$3,#REF!,'Манзилли сотиб олиш (2)'!N$2)</f>
        <v>#REF!</v>
      </c>
      <c r="O1550" s="7" t="e">
        <f t="shared" si="306"/>
        <v>#REF!</v>
      </c>
      <c r="P1550" s="7">
        <f t="shared" si="307"/>
        <v>0</v>
      </c>
      <c r="Q1550" s="7">
        <f t="shared" si="308"/>
        <v>0</v>
      </c>
      <c r="R1550" s="5" t="e">
        <f>++COUNTIFS(#REF!,'Манзилли сотиб олиш (2)'!$F1550,#REF!,'Манзилли сотиб олиш (2)'!R$3,#REF!,'Манзилли сотиб олиш (2)'!R$2)</f>
        <v>#REF!</v>
      </c>
      <c r="S1550" s="5" t="e">
        <f>++COUNTIFS(#REF!,'Манзилли сотиб олиш (2)'!$F1550,#REF!,'Манзилли сотиб олиш (2)'!S$3,#REF!,'Манзилли сотиб олиш (2)'!S$2)</f>
        <v>#REF!</v>
      </c>
      <c r="T1550" s="5" t="e">
        <f>++COUNTIFS(#REF!,'Манзилли сотиб олиш (2)'!$F1550,#REF!,'Манзилли сотиб олиш (2)'!T$3,#REF!,'Манзилли сотиб олиш (2)'!T$2)</f>
        <v>#REF!</v>
      </c>
      <c r="U1550" s="5" t="e">
        <f>++COUNTIFS(#REF!,'Манзилли сотиб олиш (2)'!$F1550,#REF!,'Манзилли сотиб олиш (2)'!U$3,#REF!,'Манзилли сотиб олиш (2)'!U$2)</f>
        <v>#REF!</v>
      </c>
      <c r="V1550" s="5" t="e">
        <f>++COUNTIFS(#REF!,'Манзилли сотиб олиш (2)'!$F1550,#REF!,'Манзилли сотиб олиш (2)'!V$3,#REF!,'Манзилли сотиб олиш (2)'!V$2)</f>
        <v>#REF!</v>
      </c>
      <c r="W1550" s="7" t="e">
        <f t="shared" si="309"/>
        <v>#REF!</v>
      </c>
      <c r="X1550" s="7">
        <f t="shared" si="304"/>
        <v>0</v>
      </c>
      <c r="Y1550" s="7">
        <f t="shared" si="310"/>
        <v>0</v>
      </c>
      <c r="Z1550" s="7">
        <f t="shared" si="305"/>
        <v>0</v>
      </c>
      <c r="AA1550" s="7">
        <v>0</v>
      </c>
      <c r="AB1550" s="7" t="e">
        <f t="shared" si="311"/>
        <v>#REF!</v>
      </c>
      <c r="AC1550" s="7">
        <f t="shared" si="313"/>
        <v>0</v>
      </c>
      <c r="AD1550" s="12" t="e">
        <f>++VLOOKUP(F1550,#REF!,3,0)</f>
        <v>#REF!</v>
      </c>
      <c r="AE1550" s="10"/>
      <c r="AF1550" s="10"/>
    </row>
    <row r="1551" spans="1:32" x14ac:dyDescent="0.25">
      <c r="A1551" s="5">
        <f t="shared" si="312"/>
        <v>143</v>
      </c>
      <c r="B1551" s="22" t="s">
        <v>744</v>
      </c>
      <c r="C1551" s="6" t="s">
        <v>5118</v>
      </c>
      <c r="D1551" s="5" t="s">
        <v>5119</v>
      </c>
      <c r="E1551" s="7">
        <v>98903539</v>
      </c>
      <c r="F1551" s="7">
        <v>31103933150054</v>
      </c>
      <c r="G1551" s="7" t="s">
        <v>5120</v>
      </c>
      <c r="H1551" s="14">
        <v>45203</v>
      </c>
      <c r="I1551" s="5" t="s">
        <v>1126</v>
      </c>
      <c r="J1551" s="5" t="e">
        <f>++COUNTIFS(#REF!,'Манзилли сотиб олиш (2)'!$F1551,#REF!,'Манзилли сотиб олиш (2)'!J$3,#REF!,'Манзилли сотиб олиш (2)'!J$2)</f>
        <v>#REF!</v>
      </c>
      <c r="K1551" s="5" t="e">
        <f>++COUNTIFS(#REF!,'Манзилли сотиб олиш (2)'!$F1551,#REF!,'Манзилли сотиб олиш (2)'!K$3,#REF!,'Манзилли сотиб олиш (2)'!K$2)</f>
        <v>#REF!</v>
      </c>
      <c r="L1551" s="5" t="e">
        <f>++COUNTIFS(#REF!,'Манзилли сотиб олиш (2)'!$F1551,#REF!,'Манзилли сотиб олиш (2)'!L$3,#REF!,'Манзилли сотиб олиш (2)'!L$2)</f>
        <v>#REF!</v>
      </c>
      <c r="M1551" s="5" t="e">
        <f>++COUNTIFS(#REF!,'Манзилли сотиб олиш (2)'!$F1551,#REF!,'Манзилли сотиб олиш (2)'!M$3,#REF!,'Манзилли сотиб олиш (2)'!M$2)</f>
        <v>#REF!</v>
      </c>
      <c r="N1551" s="5" t="e">
        <f>++COUNTIFS(#REF!,'Манзилли сотиб олиш (2)'!$F1551,#REF!,'Манзилли сотиб олиш (2)'!N$3,#REF!,'Манзилли сотиб олиш (2)'!N$2)</f>
        <v>#REF!</v>
      </c>
      <c r="O1551" s="7" t="e">
        <f t="shared" si="306"/>
        <v>#REF!</v>
      </c>
      <c r="P1551" s="7">
        <f t="shared" si="307"/>
        <v>0</v>
      </c>
      <c r="Q1551" s="7">
        <f t="shared" si="308"/>
        <v>0</v>
      </c>
      <c r="R1551" s="5" t="e">
        <f>++COUNTIFS(#REF!,'Манзилли сотиб олиш (2)'!$F1551,#REF!,'Манзилли сотиб олиш (2)'!R$3,#REF!,'Манзилли сотиб олиш (2)'!R$2)</f>
        <v>#REF!</v>
      </c>
      <c r="S1551" s="5" t="e">
        <f>++COUNTIFS(#REF!,'Манзилли сотиб олиш (2)'!$F1551,#REF!,'Манзилли сотиб олиш (2)'!S$3,#REF!,'Манзилли сотиб олиш (2)'!S$2)</f>
        <v>#REF!</v>
      </c>
      <c r="T1551" s="5" t="e">
        <f>++COUNTIFS(#REF!,'Манзилли сотиб олиш (2)'!$F1551,#REF!,'Манзилли сотиб олиш (2)'!T$3,#REF!,'Манзилли сотиб олиш (2)'!T$2)</f>
        <v>#REF!</v>
      </c>
      <c r="U1551" s="5" t="e">
        <f>++COUNTIFS(#REF!,'Манзилли сотиб олиш (2)'!$F1551,#REF!,'Манзилли сотиб олиш (2)'!U$3,#REF!,'Манзилли сотиб олиш (2)'!U$2)</f>
        <v>#REF!</v>
      </c>
      <c r="V1551" s="5" t="e">
        <f>++COUNTIFS(#REF!,'Манзилли сотиб олиш (2)'!$F1551,#REF!,'Манзилли сотиб олиш (2)'!V$3,#REF!,'Манзилли сотиб олиш (2)'!V$2)</f>
        <v>#REF!</v>
      </c>
      <c r="W1551" s="7" t="e">
        <f t="shared" si="309"/>
        <v>#REF!</v>
      </c>
      <c r="X1551" s="7">
        <f t="shared" si="304"/>
        <v>0</v>
      </c>
      <c r="Y1551" s="7">
        <f t="shared" si="310"/>
        <v>0</v>
      </c>
      <c r="Z1551" s="7">
        <f t="shared" si="305"/>
        <v>0</v>
      </c>
      <c r="AA1551" s="7">
        <v>0</v>
      </c>
      <c r="AB1551" s="7" t="e">
        <f t="shared" si="311"/>
        <v>#REF!</v>
      </c>
      <c r="AC1551" s="7">
        <f t="shared" si="313"/>
        <v>0</v>
      </c>
      <c r="AD1551" s="12" t="e">
        <f>++VLOOKUP(F1551,#REF!,3,0)</f>
        <v>#REF!</v>
      </c>
      <c r="AE1551" s="10"/>
      <c r="AF1551" s="10"/>
    </row>
    <row r="1552" spans="1:32" x14ac:dyDescent="0.25">
      <c r="A1552" s="5">
        <f t="shared" si="312"/>
        <v>144</v>
      </c>
      <c r="B1552" s="22" t="s">
        <v>744</v>
      </c>
      <c r="C1552" s="6" t="s">
        <v>5121</v>
      </c>
      <c r="D1552" s="5" t="s">
        <v>5122</v>
      </c>
      <c r="E1552" s="7">
        <v>98899961</v>
      </c>
      <c r="F1552" s="7">
        <v>32905943150034</v>
      </c>
      <c r="G1552" s="7" t="s">
        <v>5123</v>
      </c>
      <c r="H1552" s="14">
        <v>45203</v>
      </c>
      <c r="I1552" s="5" t="s">
        <v>1126</v>
      </c>
      <c r="J1552" s="5" t="e">
        <f>++COUNTIFS(#REF!,'Манзилли сотиб олиш (2)'!$F1552,#REF!,'Манзилли сотиб олиш (2)'!J$3,#REF!,'Манзилли сотиб олиш (2)'!J$2)</f>
        <v>#REF!</v>
      </c>
      <c r="K1552" s="5" t="e">
        <f>++COUNTIFS(#REF!,'Манзилли сотиб олиш (2)'!$F1552,#REF!,'Манзилли сотиб олиш (2)'!K$3,#REF!,'Манзилли сотиб олиш (2)'!K$2)</f>
        <v>#REF!</v>
      </c>
      <c r="L1552" s="5" t="e">
        <f>++COUNTIFS(#REF!,'Манзилли сотиб олиш (2)'!$F1552,#REF!,'Манзилли сотиб олиш (2)'!L$3,#REF!,'Манзилли сотиб олиш (2)'!L$2)</f>
        <v>#REF!</v>
      </c>
      <c r="M1552" s="5" t="e">
        <f>++COUNTIFS(#REF!,'Манзилли сотиб олиш (2)'!$F1552,#REF!,'Манзилли сотиб олиш (2)'!M$3,#REF!,'Манзилли сотиб олиш (2)'!M$2)</f>
        <v>#REF!</v>
      </c>
      <c r="N1552" s="5" t="e">
        <f>++COUNTIFS(#REF!,'Манзилли сотиб олиш (2)'!$F1552,#REF!,'Манзилли сотиб олиш (2)'!N$3,#REF!,'Манзилли сотиб олиш (2)'!N$2)</f>
        <v>#REF!</v>
      </c>
      <c r="O1552" s="7" t="e">
        <f t="shared" si="306"/>
        <v>#REF!</v>
      </c>
      <c r="P1552" s="7">
        <f t="shared" si="307"/>
        <v>0</v>
      </c>
      <c r="Q1552" s="7">
        <f t="shared" si="308"/>
        <v>0</v>
      </c>
      <c r="R1552" s="5" t="e">
        <f>++COUNTIFS(#REF!,'Манзилли сотиб олиш (2)'!$F1552,#REF!,'Манзилли сотиб олиш (2)'!R$3,#REF!,'Манзилли сотиб олиш (2)'!R$2)</f>
        <v>#REF!</v>
      </c>
      <c r="S1552" s="5" t="e">
        <f>++COUNTIFS(#REF!,'Манзилли сотиб олиш (2)'!$F1552,#REF!,'Манзилли сотиб олиш (2)'!S$3,#REF!,'Манзилли сотиб олиш (2)'!S$2)</f>
        <v>#REF!</v>
      </c>
      <c r="T1552" s="5" t="e">
        <f>++COUNTIFS(#REF!,'Манзилли сотиб олиш (2)'!$F1552,#REF!,'Манзилли сотиб олиш (2)'!T$3,#REF!,'Манзилли сотиб олиш (2)'!T$2)</f>
        <v>#REF!</v>
      </c>
      <c r="U1552" s="5" t="e">
        <f>++COUNTIFS(#REF!,'Манзилли сотиб олиш (2)'!$F1552,#REF!,'Манзилли сотиб олиш (2)'!U$3,#REF!,'Манзилли сотиб олиш (2)'!U$2)</f>
        <v>#REF!</v>
      </c>
      <c r="V1552" s="5" t="e">
        <f>++COUNTIFS(#REF!,'Манзилли сотиб олиш (2)'!$F1552,#REF!,'Манзилли сотиб олиш (2)'!V$3,#REF!,'Манзилли сотиб олиш (2)'!V$2)</f>
        <v>#REF!</v>
      </c>
      <c r="W1552" s="7" t="e">
        <f t="shared" si="309"/>
        <v>#REF!</v>
      </c>
      <c r="X1552" s="7">
        <f t="shared" si="304"/>
        <v>0</v>
      </c>
      <c r="Y1552" s="7">
        <f t="shared" si="310"/>
        <v>0</v>
      </c>
      <c r="Z1552" s="7">
        <f t="shared" si="305"/>
        <v>0</v>
      </c>
      <c r="AA1552" s="7">
        <v>0</v>
      </c>
      <c r="AB1552" s="7" t="e">
        <f t="shared" si="311"/>
        <v>#REF!</v>
      </c>
      <c r="AC1552" s="7">
        <f t="shared" si="313"/>
        <v>0</v>
      </c>
      <c r="AD1552" s="12" t="e">
        <f>++VLOOKUP(F1552,#REF!,3,0)</f>
        <v>#REF!</v>
      </c>
      <c r="AE1552" s="10"/>
      <c r="AF1552" s="10"/>
    </row>
    <row r="1553" spans="1:32" x14ac:dyDescent="0.25">
      <c r="A1553" s="5">
        <f t="shared" si="312"/>
        <v>145</v>
      </c>
      <c r="B1553" s="22" t="s">
        <v>744</v>
      </c>
      <c r="C1553" s="6" t="s">
        <v>5124</v>
      </c>
      <c r="D1553" s="5" t="s">
        <v>5125</v>
      </c>
      <c r="E1553" s="7">
        <v>78293865</v>
      </c>
      <c r="F1553" s="7">
        <v>42101943150086</v>
      </c>
      <c r="G1553" s="7" t="s">
        <v>5126</v>
      </c>
      <c r="H1553" s="14">
        <v>45203</v>
      </c>
      <c r="I1553" s="5" t="s">
        <v>1126</v>
      </c>
      <c r="J1553" s="5" t="e">
        <f>++COUNTIFS(#REF!,'Манзилли сотиб олиш (2)'!$F1553,#REF!,'Манзилли сотиб олиш (2)'!J$3,#REF!,'Манзилли сотиб олиш (2)'!J$2)</f>
        <v>#REF!</v>
      </c>
      <c r="K1553" s="5" t="e">
        <f>++COUNTIFS(#REF!,'Манзилли сотиб олиш (2)'!$F1553,#REF!,'Манзилли сотиб олиш (2)'!K$3,#REF!,'Манзилли сотиб олиш (2)'!K$2)</f>
        <v>#REF!</v>
      </c>
      <c r="L1553" s="5" t="e">
        <f>++COUNTIFS(#REF!,'Манзилли сотиб олиш (2)'!$F1553,#REF!,'Манзилли сотиб олиш (2)'!L$3,#REF!,'Манзилли сотиб олиш (2)'!L$2)</f>
        <v>#REF!</v>
      </c>
      <c r="M1553" s="5" t="e">
        <f>++COUNTIFS(#REF!,'Манзилли сотиб олиш (2)'!$F1553,#REF!,'Манзилли сотиб олиш (2)'!M$3,#REF!,'Манзилли сотиб олиш (2)'!M$2)</f>
        <v>#REF!</v>
      </c>
      <c r="N1553" s="5" t="e">
        <f>++COUNTIFS(#REF!,'Манзилли сотиб олиш (2)'!$F1553,#REF!,'Манзилли сотиб олиш (2)'!N$3,#REF!,'Манзилли сотиб олиш (2)'!N$2)</f>
        <v>#REF!</v>
      </c>
      <c r="O1553" s="7" t="e">
        <f t="shared" si="306"/>
        <v>#REF!</v>
      </c>
      <c r="P1553" s="7">
        <f t="shared" si="307"/>
        <v>0</v>
      </c>
      <c r="Q1553" s="7">
        <f t="shared" si="308"/>
        <v>0</v>
      </c>
      <c r="R1553" s="5" t="e">
        <f>++COUNTIFS(#REF!,'Манзилли сотиб олиш (2)'!$F1553,#REF!,'Манзилли сотиб олиш (2)'!R$3,#REF!,'Манзилли сотиб олиш (2)'!R$2)</f>
        <v>#REF!</v>
      </c>
      <c r="S1553" s="5" t="e">
        <f>++COUNTIFS(#REF!,'Манзилли сотиб олиш (2)'!$F1553,#REF!,'Манзилли сотиб олиш (2)'!S$3,#REF!,'Манзилли сотиб олиш (2)'!S$2)</f>
        <v>#REF!</v>
      </c>
      <c r="T1553" s="5" t="e">
        <f>++COUNTIFS(#REF!,'Манзилли сотиб олиш (2)'!$F1553,#REF!,'Манзилли сотиб олиш (2)'!T$3,#REF!,'Манзилли сотиб олиш (2)'!T$2)</f>
        <v>#REF!</v>
      </c>
      <c r="U1553" s="5" t="e">
        <f>++COUNTIFS(#REF!,'Манзилли сотиб олиш (2)'!$F1553,#REF!,'Манзилли сотиб олиш (2)'!U$3,#REF!,'Манзилли сотиб олиш (2)'!U$2)</f>
        <v>#REF!</v>
      </c>
      <c r="V1553" s="5" t="e">
        <f>++COUNTIFS(#REF!,'Манзилли сотиб олиш (2)'!$F1553,#REF!,'Манзилли сотиб олиш (2)'!V$3,#REF!,'Манзилли сотиб олиш (2)'!V$2)</f>
        <v>#REF!</v>
      </c>
      <c r="W1553" s="7" t="e">
        <f t="shared" si="309"/>
        <v>#REF!</v>
      </c>
      <c r="X1553" s="7">
        <f t="shared" si="304"/>
        <v>0</v>
      </c>
      <c r="Y1553" s="7">
        <f t="shared" si="310"/>
        <v>0</v>
      </c>
      <c r="Z1553" s="7">
        <f t="shared" si="305"/>
        <v>0</v>
      </c>
      <c r="AA1553" s="7">
        <v>0</v>
      </c>
      <c r="AB1553" s="7" t="e">
        <f t="shared" si="311"/>
        <v>#REF!</v>
      </c>
      <c r="AC1553" s="7">
        <f t="shared" si="313"/>
        <v>0</v>
      </c>
      <c r="AD1553" s="12" t="e">
        <f>++VLOOKUP(F1553,#REF!,3,0)</f>
        <v>#REF!</v>
      </c>
      <c r="AE1553" s="10"/>
      <c r="AF1553" s="10"/>
    </row>
    <row r="1554" spans="1:32" x14ac:dyDescent="0.25">
      <c r="A1554" s="5">
        <f t="shared" si="312"/>
        <v>146</v>
      </c>
      <c r="B1554" s="22" t="s">
        <v>744</v>
      </c>
      <c r="C1554" s="6" t="s">
        <v>1757</v>
      </c>
      <c r="D1554" s="5" t="s">
        <v>832</v>
      </c>
      <c r="E1554" s="7">
        <v>80726165</v>
      </c>
      <c r="F1554" s="7">
        <v>30508883150030</v>
      </c>
      <c r="G1554" s="7" t="s">
        <v>5127</v>
      </c>
      <c r="H1554" s="14">
        <v>45203</v>
      </c>
      <c r="I1554" s="5" t="s">
        <v>1126</v>
      </c>
      <c r="J1554" s="5" t="e">
        <f>++COUNTIFS(#REF!,'Манзилли сотиб олиш (2)'!$F1554,#REF!,'Манзилли сотиб олиш (2)'!J$3,#REF!,'Манзилли сотиб олиш (2)'!J$2)</f>
        <v>#REF!</v>
      </c>
      <c r="K1554" s="5" t="e">
        <f>++COUNTIFS(#REF!,'Манзилли сотиб олиш (2)'!$F1554,#REF!,'Манзилли сотиб олиш (2)'!K$3,#REF!,'Манзилли сотиб олиш (2)'!K$2)</f>
        <v>#REF!</v>
      </c>
      <c r="L1554" s="5" t="e">
        <f>++COUNTIFS(#REF!,'Манзилли сотиб олиш (2)'!$F1554,#REF!,'Манзилли сотиб олиш (2)'!L$3,#REF!,'Манзилли сотиб олиш (2)'!L$2)</f>
        <v>#REF!</v>
      </c>
      <c r="M1554" s="5" t="e">
        <f>++COUNTIFS(#REF!,'Манзилли сотиб олиш (2)'!$F1554,#REF!,'Манзилли сотиб олиш (2)'!M$3,#REF!,'Манзилли сотиб олиш (2)'!M$2)</f>
        <v>#REF!</v>
      </c>
      <c r="N1554" s="5" t="e">
        <f>++COUNTIFS(#REF!,'Манзилли сотиб олиш (2)'!$F1554,#REF!,'Манзилли сотиб олиш (2)'!N$3,#REF!,'Манзилли сотиб олиш (2)'!N$2)</f>
        <v>#REF!</v>
      </c>
      <c r="O1554" s="7" t="e">
        <f t="shared" si="306"/>
        <v>#REF!</v>
      </c>
      <c r="P1554" s="7">
        <f t="shared" si="307"/>
        <v>0</v>
      </c>
      <c r="Q1554" s="7">
        <f t="shared" si="308"/>
        <v>0</v>
      </c>
      <c r="R1554" s="5" t="e">
        <f>++COUNTIFS(#REF!,'Манзилли сотиб олиш (2)'!$F1554,#REF!,'Манзилли сотиб олиш (2)'!R$3,#REF!,'Манзилли сотиб олиш (2)'!R$2)</f>
        <v>#REF!</v>
      </c>
      <c r="S1554" s="5" t="e">
        <f>++COUNTIFS(#REF!,'Манзилли сотиб олиш (2)'!$F1554,#REF!,'Манзилли сотиб олиш (2)'!S$3,#REF!,'Манзилли сотиб олиш (2)'!S$2)</f>
        <v>#REF!</v>
      </c>
      <c r="T1554" s="5" t="e">
        <f>++COUNTIFS(#REF!,'Манзилли сотиб олиш (2)'!$F1554,#REF!,'Манзилли сотиб олиш (2)'!T$3,#REF!,'Манзилли сотиб олиш (2)'!T$2)</f>
        <v>#REF!</v>
      </c>
      <c r="U1554" s="5" t="e">
        <f>++COUNTIFS(#REF!,'Манзилли сотиб олиш (2)'!$F1554,#REF!,'Манзилли сотиб олиш (2)'!U$3,#REF!,'Манзилли сотиб олиш (2)'!U$2)</f>
        <v>#REF!</v>
      </c>
      <c r="V1554" s="5" t="e">
        <f>++COUNTIFS(#REF!,'Манзилли сотиб олиш (2)'!$F1554,#REF!,'Манзилли сотиб олиш (2)'!V$3,#REF!,'Манзилли сотиб олиш (2)'!V$2)</f>
        <v>#REF!</v>
      </c>
      <c r="W1554" s="7" t="e">
        <f t="shared" si="309"/>
        <v>#REF!</v>
      </c>
      <c r="X1554" s="7">
        <f t="shared" si="304"/>
        <v>0</v>
      </c>
      <c r="Y1554" s="7">
        <f t="shared" si="310"/>
        <v>0</v>
      </c>
      <c r="Z1554" s="7">
        <f t="shared" si="305"/>
        <v>0</v>
      </c>
      <c r="AA1554" s="7">
        <v>0</v>
      </c>
      <c r="AB1554" s="7" t="e">
        <f t="shared" si="311"/>
        <v>#REF!</v>
      </c>
      <c r="AC1554" s="7">
        <f t="shared" si="313"/>
        <v>0</v>
      </c>
      <c r="AD1554" s="12" t="e">
        <f>++VLOOKUP(F1554,#REF!,3,0)</f>
        <v>#REF!</v>
      </c>
      <c r="AE1554" s="10"/>
      <c r="AF1554" s="10"/>
    </row>
    <row r="1555" spans="1:32" x14ac:dyDescent="0.25">
      <c r="A1555" s="5">
        <f t="shared" si="312"/>
        <v>147</v>
      </c>
      <c r="B1555" s="22" t="s">
        <v>744</v>
      </c>
      <c r="C1555" s="6" t="s">
        <v>5128</v>
      </c>
      <c r="D1555" s="5" t="s">
        <v>5129</v>
      </c>
      <c r="E1555" s="7">
        <v>98893522</v>
      </c>
      <c r="F1555" s="7">
        <v>32412927180012</v>
      </c>
      <c r="G1555" s="7" t="s">
        <v>5130</v>
      </c>
      <c r="H1555" s="14">
        <v>45203</v>
      </c>
      <c r="I1555" s="5" t="s">
        <v>1126</v>
      </c>
      <c r="J1555" s="5" t="e">
        <f>++COUNTIFS(#REF!,'Манзилли сотиб олиш (2)'!$F1555,#REF!,'Манзилли сотиб олиш (2)'!J$3,#REF!,'Манзилли сотиб олиш (2)'!J$2)</f>
        <v>#REF!</v>
      </c>
      <c r="K1555" s="5" t="e">
        <f>++COUNTIFS(#REF!,'Манзилли сотиб олиш (2)'!$F1555,#REF!,'Манзилли сотиб олиш (2)'!K$3,#REF!,'Манзилли сотиб олиш (2)'!K$2)</f>
        <v>#REF!</v>
      </c>
      <c r="L1555" s="5" t="e">
        <f>++COUNTIFS(#REF!,'Манзилли сотиб олиш (2)'!$F1555,#REF!,'Манзилли сотиб олиш (2)'!L$3,#REF!,'Манзилли сотиб олиш (2)'!L$2)</f>
        <v>#REF!</v>
      </c>
      <c r="M1555" s="5" t="e">
        <f>++COUNTIFS(#REF!,'Манзилли сотиб олиш (2)'!$F1555,#REF!,'Манзилли сотиб олиш (2)'!M$3,#REF!,'Манзилли сотиб олиш (2)'!M$2)</f>
        <v>#REF!</v>
      </c>
      <c r="N1555" s="5" t="e">
        <f>++COUNTIFS(#REF!,'Манзилли сотиб олиш (2)'!$F1555,#REF!,'Манзилли сотиб олиш (2)'!N$3,#REF!,'Манзилли сотиб олиш (2)'!N$2)</f>
        <v>#REF!</v>
      </c>
      <c r="O1555" s="7" t="e">
        <f t="shared" si="306"/>
        <v>#REF!</v>
      </c>
      <c r="P1555" s="7">
        <f t="shared" si="307"/>
        <v>0</v>
      </c>
      <c r="Q1555" s="7">
        <f t="shared" si="308"/>
        <v>0</v>
      </c>
      <c r="R1555" s="5" t="e">
        <f>++COUNTIFS(#REF!,'Манзилли сотиб олиш (2)'!$F1555,#REF!,'Манзилли сотиб олиш (2)'!R$3,#REF!,'Манзилли сотиб олиш (2)'!R$2)</f>
        <v>#REF!</v>
      </c>
      <c r="S1555" s="5" t="e">
        <f>++COUNTIFS(#REF!,'Манзилли сотиб олиш (2)'!$F1555,#REF!,'Манзилли сотиб олиш (2)'!S$3,#REF!,'Манзилли сотиб олиш (2)'!S$2)</f>
        <v>#REF!</v>
      </c>
      <c r="T1555" s="5" t="e">
        <f>++COUNTIFS(#REF!,'Манзилли сотиб олиш (2)'!$F1555,#REF!,'Манзилли сотиб олиш (2)'!T$3,#REF!,'Манзилли сотиб олиш (2)'!T$2)</f>
        <v>#REF!</v>
      </c>
      <c r="U1555" s="5" t="e">
        <f>++COUNTIFS(#REF!,'Манзилли сотиб олиш (2)'!$F1555,#REF!,'Манзилли сотиб олиш (2)'!U$3,#REF!,'Манзилли сотиб олиш (2)'!U$2)</f>
        <v>#REF!</v>
      </c>
      <c r="V1555" s="5" t="e">
        <f>++COUNTIFS(#REF!,'Манзилли сотиб олиш (2)'!$F1555,#REF!,'Манзилли сотиб олиш (2)'!V$3,#REF!,'Манзилли сотиб олиш (2)'!V$2)</f>
        <v>#REF!</v>
      </c>
      <c r="W1555" s="7" t="e">
        <f t="shared" si="309"/>
        <v>#REF!</v>
      </c>
      <c r="X1555" s="7">
        <f t="shared" si="304"/>
        <v>0</v>
      </c>
      <c r="Y1555" s="7">
        <f t="shared" si="310"/>
        <v>0</v>
      </c>
      <c r="Z1555" s="7">
        <f t="shared" si="305"/>
        <v>0</v>
      </c>
      <c r="AA1555" s="7">
        <v>0</v>
      </c>
      <c r="AB1555" s="7" t="e">
        <f t="shared" si="311"/>
        <v>#REF!</v>
      </c>
      <c r="AC1555" s="7">
        <f t="shared" si="313"/>
        <v>0</v>
      </c>
      <c r="AD1555" s="12" t="e">
        <f>++VLOOKUP(F1555,#REF!,3,0)</f>
        <v>#REF!</v>
      </c>
      <c r="AE1555" s="10" t="s">
        <v>744</v>
      </c>
      <c r="AF1555" s="10" t="s">
        <v>2941</v>
      </c>
    </row>
    <row r="1556" spans="1:32" x14ac:dyDescent="0.25">
      <c r="A1556" s="5">
        <f t="shared" si="312"/>
        <v>148</v>
      </c>
      <c r="B1556" s="22" t="s">
        <v>744</v>
      </c>
      <c r="C1556" s="6" t="s">
        <v>1811</v>
      </c>
      <c r="D1556" s="5" t="s">
        <v>776</v>
      </c>
      <c r="E1556" s="7">
        <v>98852615</v>
      </c>
      <c r="F1556" s="7">
        <v>32203833150064</v>
      </c>
      <c r="G1556" s="7" t="s">
        <v>2764</v>
      </c>
      <c r="H1556" s="14">
        <v>45203</v>
      </c>
      <c r="I1556" s="5" t="s">
        <v>1126</v>
      </c>
      <c r="J1556" s="5" t="e">
        <f>++COUNTIFS(#REF!,'Манзилли сотиб олиш (2)'!$F1556,#REF!,'Манзилли сотиб олиш (2)'!J$3,#REF!,'Манзилли сотиб олиш (2)'!J$2)</f>
        <v>#REF!</v>
      </c>
      <c r="K1556" s="5" t="e">
        <f>++COUNTIFS(#REF!,'Манзилли сотиб олиш (2)'!$F1556,#REF!,'Манзилли сотиб олиш (2)'!K$3,#REF!,'Манзилли сотиб олиш (2)'!K$2)</f>
        <v>#REF!</v>
      </c>
      <c r="L1556" s="5" t="e">
        <f>++COUNTIFS(#REF!,'Манзилли сотиб олиш (2)'!$F1556,#REF!,'Манзилли сотиб олиш (2)'!L$3,#REF!,'Манзилли сотиб олиш (2)'!L$2)</f>
        <v>#REF!</v>
      </c>
      <c r="M1556" s="5" t="e">
        <f>++COUNTIFS(#REF!,'Манзилли сотиб олиш (2)'!$F1556,#REF!,'Манзилли сотиб олиш (2)'!M$3,#REF!,'Манзилли сотиб олиш (2)'!M$2)</f>
        <v>#REF!</v>
      </c>
      <c r="N1556" s="5" t="e">
        <f>++COUNTIFS(#REF!,'Манзилли сотиб олиш (2)'!$F1556,#REF!,'Манзилли сотиб олиш (2)'!N$3,#REF!,'Манзилли сотиб олиш (2)'!N$2)</f>
        <v>#REF!</v>
      </c>
      <c r="O1556" s="7" t="e">
        <f t="shared" si="306"/>
        <v>#REF!</v>
      </c>
      <c r="P1556" s="7">
        <f t="shared" si="307"/>
        <v>0</v>
      </c>
      <c r="Q1556" s="7">
        <f t="shared" si="308"/>
        <v>0</v>
      </c>
      <c r="R1556" s="5" t="e">
        <f>++COUNTIFS(#REF!,'Манзилли сотиб олиш (2)'!$F1556,#REF!,'Манзилли сотиб олиш (2)'!R$3,#REF!,'Манзилли сотиб олиш (2)'!R$2)</f>
        <v>#REF!</v>
      </c>
      <c r="S1556" s="5" t="e">
        <f>++COUNTIFS(#REF!,'Манзилли сотиб олиш (2)'!$F1556,#REF!,'Манзилли сотиб олиш (2)'!S$3,#REF!,'Манзилли сотиб олиш (2)'!S$2)</f>
        <v>#REF!</v>
      </c>
      <c r="T1556" s="5" t="e">
        <f>++COUNTIFS(#REF!,'Манзилли сотиб олиш (2)'!$F1556,#REF!,'Манзилли сотиб олиш (2)'!T$3,#REF!,'Манзилли сотиб олиш (2)'!T$2)</f>
        <v>#REF!</v>
      </c>
      <c r="U1556" s="5" t="e">
        <f>++COUNTIFS(#REF!,'Манзилли сотиб олиш (2)'!$F1556,#REF!,'Манзилли сотиб олиш (2)'!U$3,#REF!,'Манзилли сотиб олиш (2)'!U$2)</f>
        <v>#REF!</v>
      </c>
      <c r="V1556" s="5" t="e">
        <f>++COUNTIFS(#REF!,'Манзилли сотиб олиш (2)'!$F1556,#REF!,'Манзилли сотиб олиш (2)'!V$3,#REF!,'Манзилли сотиб олиш (2)'!V$2)</f>
        <v>#REF!</v>
      </c>
      <c r="W1556" s="7" t="e">
        <f t="shared" si="309"/>
        <v>#REF!</v>
      </c>
      <c r="X1556" s="7">
        <f t="shared" si="304"/>
        <v>0</v>
      </c>
      <c r="Y1556" s="7">
        <f t="shared" si="310"/>
        <v>0</v>
      </c>
      <c r="Z1556" s="7">
        <f t="shared" si="305"/>
        <v>0</v>
      </c>
      <c r="AA1556" s="7">
        <v>0</v>
      </c>
      <c r="AB1556" s="7" t="e">
        <f t="shared" si="311"/>
        <v>#REF!</v>
      </c>
      <c r="AC1556" s="7">
        <f t="shared" si="313"/>
        <v>0</v>
      </c>
      <c r="AD1556" s="12" t="e">
        <f>++VLOOKUP(F1556,#REF!,3,0)</f>
        <v>#REF!</v>
      </c>
      <c r="AE1556" s="10"/>
      <c r="AF1556" s="10"/>
    </row>
    <row r="1557" spans="1:32" x14ac:dyDescent="0.25">
      <c r="A1557" s="5">
        <f t="shared" si="312"/>
        <v>149</v>
      </c>
      <c r="B1557" s="22" t="s">
        <v>744</v>
      </c>
      <c r="C1557" s="6" t="s">
        <v>5131</v>
      </c>
      <c r="D1557" s="5" t="s">
        <v>5132</v>
      </c>
      <c r="E1557" s="7">
        <v>98886743</v>
      </c>
      <c r="F1557" s="7">
        <v>32302933150032</v>
      </c>
      <c r="G1557" s="7" t="s">
        <v>5133</v>
      </c>
      <c r="H1557" s="14">
        <v>45203</v>
      </c>
      <c r="I1557" s="5" t="s">
        <v>1126</v>
      </c>
      <c r="J1557" s="5" t="e">
        <f>++COUNTIFS(#REF!,'Манзилли сотиб олиш (2)'!$F1557,#REF!,'Манзилли сотиб олиш (2)'!J$3,#REF!,'Манзилли сотиб олиш (2)'!J$2)</f>
        <v>#REF!</v>
      </c>
      <c r="K1557" s="5" t="e">
        <f>++COUNTIFS(#REF!,'Манзилли сотиб олиш (2)'!$F1557,#REF!,'Манзилли сотиб олиш (2)'!K$3,#REF!,'Манзилли сотиб олиш (2)'!K$2)</f>
        <v>#REF!</v>
      </c>
      <c r="L1557" s="5" t="e">
        <f>++COUNTIFS(#REF!,'Манзилли сотиб олиш (2)'!$F1557,#REF!,'Манзилли сотиб олиш (2)'!L$3,#REF!,'Манзилли сотиб олиш (2)'!L$2)</f>
        <v>#REF!</v>
      </c>
      <c r="M1557" s="5" t="e">
        <f>++COUNTIFS(#REF!,'Манзилли сотиб олиш (2)'!$F1557,#REF!,'Манзилли сотиб олиш (2)'!M$3,#REF!,'Манзилли сотиб олиш (2)'!M$2)</f>
        <v>#REF!</v>
      </c>
      <c r="N1557" s="5" t="e">
        <f>++COUNTIFS(#REF!,'Манзилли сотиб олиш (2)'!$F1557,#REF!,'Манзилли сотиб олиш (2)'!N$3,#REF!,'Манзилли сотиб олиш (2)'!N$2)</f>
        <v>#REF!</v>
      </c>
      <c r="O1557" s="7" t="e">
        <f t="shared" si="306"/>
        <v>#REF!</v>
      </c>
      <c r="P1557" s="7">
        <f t="shared" si="307"/>
        <v>0</v>
      </c>
      <c r="Q1557" s="7">
        <f t="shared" si="308"/>
        <v>0</v>
      </c>
      <c r="R1557" s="5" t="e">
        <f>++COUNTIFS(#REF!,'Манзилли сотиб олиш (2)'!$F1557,#REF!,'Манзилли сотиб олиш (2)'!R$3,#REF!,'Манзилли сотиб олиш (2)'!R$2)</f>
        <v>#REF!</v>
      </c>
      <c r="S1557" s="5" t="e">
        <f>++COUNTIFS(#REF!,'Манзилли сотиб олиш (2)'!$F1557,#REF!,'Манзилли сотиб олиш (2)'!S$3,#REF!,'Манзилли сотиб олиш (2)'!S$2)</f>
        <v>#REF!</v>
      </c>
      <c r="T1557" s="5" t="e">
        <f>++COUNTIFS(#REF!,'Манзилли сотиб олиш (2)'!$F1557,#REF!,'Манзилли сотиб олиш (2)'!T$3,#REF!,'Манзилли сотиб олиш (2)'!T$2)</f>
        <v>#REF!</v>
      </c>
      <c r="U1557" s="5" t="e">
        <f>++COUNTIFS(#REF!,'Манзилли сотиб олиш (2)'!$F1557,#REF!,'Манзилли сотиб олиш (2)'!U$3,#REF!,'Манзилли сотиб олиш (2)'!U$2)</f>
        <v>#REF!</v>
      </c>
      <c r="V1557" s="5" t="e">
        <f>++COUNTIFS(#REF!,'Манзилли сотиб олиш (2)'!$F1557,#REF!,'Манзилли сотиб олиш (2)'!V$3,#REF!,'Манзилли сотиб олиш (2)'!V$2)</f>
        <v>#REF!</v>
      </c>
      <c r="W1557" s="7" t="e">
        <f t="shared" si="309"/>
        <v>#REF!</v>
      </c>
      <c r="X1557" s="7">
        <f t="shared" si="304"/>
        <v>0</v>
      </c>
      <c r="Y1557" s="7">
        <f t="shared" si="310"/>
        <v>0</v>
      </c>
      <c r="Z1557" s="7">
        <f t="shared" si="305"/>
        <v>0</v>
      </c>
      <c r="AA1557" s="7">
        <v>0</v>
      </c>
      <c r="AB1557" s="7" t="e">
        <f t="shared" si="311"/>
        <v>#REF!</v>
      </c>
      <c r="AC1557" s="7">
        <f t="shared" si="313"/>
        <v>0</v>
      </c>
      <c r="AD1557" s="12" t="e">
        <f>++VLOOKUP(F1557,#REF!,3,0)</f>
        <v>#REF!</v>
      </c>
      <c r="AE1557" s="10"/>
      <c r="AF1557" s="10"/>
    </row>
    <row r="1558" spans="1:32" x14ac:dyDescent="0.25">
      <c r="A1558" s="5">
        <f t="shared" si="312"/>
        <v>150</v>
      </c>
      <c r="B1558" s="22" t="s">
        <v>744</v>
      </c>
      <c r="C1558" s="6" t="s">
        <v>5134</v>
      </c>
      <c r="D1558" s="5" t="s">
        <v>5135</v>
      </c>
      <c r="E1558" s="7">
        <v>98884780</v>
      </c>
      <c r="F1558" s="7">
        <v>42111873160066</v>
      </c>
      <c r="G1558" s="7" t="s">
        <v>5136</v>
      </c>
      <c r="H1558" s="14">
        <v>45203</v>
      </c>
      <c r="I1558" s="5" t="s">
        <v>1126</v>
      </c>
      <c r="J1558" s="5" t="e">
        <f>++COUNTIFS(#REF!,'Манзилли сотиб олиш (2)'!$F1558,#REF!,'Манзилли сотиб олиш (2)'!J$3,#REF!,'Манзилли сотиб олиш (2)'!J$2)</f>
        <v>#REF!</v>
      </c>
      <c r="K1558" s="5" t="e">
        <f>++COUNTIFS(#REF!,'Манзилли сотиб олиш (2)'!$F1558,#REF!,'Манзилли сотиб олиш (2)'!K$3,#REF!,'Манзилли сотиб олиш (2)'!K$2)</f>
        <v>#REF!</v>
      </c>
      <c r="L1558" s="5" t="e">
        <f>++COUNTIFS(#REF!,'Манзилли сотиб олиш (2)'!$F1558,#REF!,'Манзилли сотиб олиш (2)'!L$3,#REF!,'Манзилли сотиб олиш (2)'!L$2)</f>
        <v>#REF!</v>
      </c>
      <c r="M1558" s="5" t="e">
        <f>++COUNTIFS(#REF!,'Манзилли сотиб олиш (2)'!$F1558,#REF!,'Манзилли сотиб олиш (2)'!M$3,#REF!,'Манзилли сотиб олиш (2)'!M$2)</f>
        <v>#REF!</v>
      </c>
      <c r="N1558" s="5" t="e">
        <f>++COUNTIFS(#REF!,'Манзилли сотиб олиш (2)'!$F1558,#REF!,'Манзилли сотиб олиш (2)'!N$3,#REF!,'Манзилли сотиб олиш (2)'!N$2)</f>
        <v>#REF!</v>
      </c>
      <c r="O1558" s="7" t="e">
        <f t="shared" si="306"/>
        <v>#REF!</v>
      </c>
      <c r="P1558" s="7">
        <f t="shared" si="307"/>
        <v>0</v>
      </c>
      <c r="Q1558" s="7">
        <f t="shared" si="308"/>
        <v>0</v>
      </c>
      <c r="R1558" s="5" t="e">
        <f>++COUNTIFS(#REF!,'Манзилли сотиб олиш (2)'!$F1558,#REF!,'Манзилли сотиб олиш (2)'!R$3,#REF!,'Манзилли сотиб олиш (2)'!R$2)</f>
        <v>#REF!</v>
      </c>
      <c r="S1558" s="5" t="e">
        <f>++COUNTIFS(#REF!,'Манзилли сотиб олиш (2)'!$F1558,#REF!,'Манзилли сотиб олиш (2)'!S$3,#REF!,'Манзилли сотиб олиш (2)'!S$2)</f>
        <v>#REF!</v>
      </c>
      <c r="T1558" s="5" t="e">
        <f>++COUNTIFS(#REF!,'Манзилли сотиб олиш (2)'!$F1558,#REF!,'Манзилли сотиб олиш (2)'!T$3,#REF!,'Манзилли сотиб олиш (2)'!T$2)</f>
        <v>#REF!</v>
      </c>
      <c r="U1558" s="5" t="e">
        <f>++COUNTIFS(#REF!,'Манзилли сотиб олиш (2)'!$F1558,#REF!,'Манзилли сотиб олиш (2)'!U$3,#REF!,'Манзилли сотиб олиш (2)'!U$2)</f>
        <v>#REF!</v>
      </c>
      <c r="V1558" s="5" t="e">
        <f>++COUNTIFS(#REF!,'Манзилли сотиб олиш (2)'!$F1558,#REF!,'Манзилли сотиб олиш (2)'!V$3,#REF!,'Манзилли сотиб олиш (2)'!V$2)</f>
        <v>#REF!</v>
      </c>
      <c r="W1558" s="7" t="e">
        <f t="shared" si="309"/>
        <v>#REF!</v>
      </c>
      <c r="X1558" s="7">
        <f t="shared" si="304"/>
        <v>0</v>
      </c>
      <c r="Y1558" s="7">
        <f t="shared" si="310"/>
        <v>0</v>
      </c>
      <c r="Z1558" s="7">
        <f t="shared" si="305"/>
        <v>0</v>
      </c>
      <c r="AA1558" s="7">
        <v>0</v>
      </c>
      <c r="AB1558" s="7" t="e">
        <f t="shared" si="311"/>
        <v>#REF!</v>
      </c>
      <c r="AC1558" s="7">
        <f t="shared" si="313"/>
        <v>0</v>
      </c>
      <c r="AD1558" s="12" t="e">
        <f>++VLOOKUP(F1558,#REF!,3,0)</f>
        <v>#REF!</v>
      </c>
      <c r="AE1558" s="10"/>
      <c r="AF1558" s="10"/>
    </row>
    <row r="1559" spans="1:32" x14ac:dyDescent="0.25">
      <c r="A1559" s="5">
        <f t="shared" si="312"/>
        <v>151</v>
      </c>
      <c r="B1559" s="22" t="s">
        <v>744</v>
      </c>
      <c r="C1559" s="6" t="s">
        <v>5137</v>
      </c>
      <c r="D1559" s="5" t="s">
        <v>5138</v>
      </c>
      <c r="E1559" s="7">
        <v>98883196</v>
      </c>
      <c r="F1559" s="7">
        <v>32305987180015</v>
      </c>
      <c r="G1559" s="7" t="s">
        <v>5139</v>
      </c>
      <c r="H1559" s="14">
        <v>45203</v>
      </c>
      <c r="I1559" s="5" t="s">
        <v>1126</v>
      </c>
      <c r="J1559" s="5" t="e">
        <f>++COUNTIFS(#REF!,'Манзилли сотиб олиш (2)'!$F1559,#REF!,'Манзилли сотиб олиш (2)'!J$3,#REF!,'Манзилли сотиб олиш (2)'!J$2)</f>
        <v>#REF!</v>
      </c>
      <c r="K1559" s="5" t="e">
        <f>++COUNTIFS(#REF!,'Манзилли сотиб олиш (2)'!$F1559,#REF!,'Манзилли сотиб олиш (2)'!K$3,#REF!,'Манзилли сотиб олиш (2)'!K$2)</f>
        <v>#REF!</v>
      </c>
      <c r="L1559" s="5" t="e">
        <f>++COUNTIFS(#REF!,'Манзилли сотиб олиш (2)'!$F1559,#REF!,'Манзилли сотиб олиш (2)'!L$3,#REF!,'Манзилли сотиб олиш (2)'!L$2)</f>
        <v>#REF!</v>
      </c>
      <c r="M1559" s="5" t="e">
        <f>++COUNTIFS(#REF!,'Манзилли сотиб олиш (2)'!$F1559,#REF!,'Манзилли сотиб олиш (2)'!M$3,#REF!,'Манзилли сотиб олиш (2)'!M$2)</f>
        <v>#REF!</v>
      </c>
      <c r="N1559" s="5" t="e">
        <f>++COUNTIFS(#REF!,'Манзилли сотиб олиш (2)'!$F1559,#REF!,'Манзилли сотиб олиш (2)'!N$3,#REF!,'Манзилли сотиб олиш (2)'!N$2)</f>
        <v>#REF!</v>
      </c>
      <c r="O1559" s="7" t="e">
        <f t="shared" si="306"/>
        <v>#REF!</v>
      </c>
      <c r="P1559" s="7">
        <f t="shared" si="307"/>
        <v>0</v>
      </c>
      <c r="Q1559" s="7">
        <f t="shared" si="308"/>
        <v>0</v>
      </c>
      <c r="R1559" s="5" t="e">
        <f>++COUNTIFS(#REF!,'Манзилли сотиб олиш (2)'!$F1559,#REF!,'Манзилли сотиб олиш (2)'!R$3,#REF!,'Манзилли сотиб олиш (2)'!R$2)</f>
        <v>#REF!</v>
      </c>
      <c r="S1559" s="5" t="e">
        <f>++COUNTIFS(#REF!,'Манзилли сотиб олиш (2)'!$F1559,#REF!,'Манзилли сотиб олиш (2)'!S$3,#REF!,'Манзилли сотиб олиш (2)'!S$2)</f>
        <v>#REF!</v>
      </c>
      <c r="T1559" s="5" t="e">
        <f>++COUNTIFS(#REF!,'Манзилли сотиб олиш (2)'!$F1559,#REF!,'Манзилли сотиб олиш (2)'!T$3,#REF!,'Манзилли сотиб олиш (2)'!T$2)</f>
        <v>#REF!</v>
      </c>
      <c r="U1559" s="5" t="e">
        <f>++COUNTIFS(#REF!,'Манзилли сотиб олиш (2)'!$F1559,#REF!,'Манзилли сотиб олиш (2)'!U$3,#REF!,'Манзилли сотиб олиш (2)'!U$2)</f>
        <v>#REF!</v>
      </c>
      <c r="V1559" s="5" t="e">
        <f>++COUNTIFS(#REF!,'Манзилли сотиб олиш (2)'!$F1559,#REF!,'Манзилли сотиб олиш (2)'!V$3,#REF!,'Манзилли сотиб олиш (2)'!V$2)</f>
        <v>#REF!</v>
      </c>
      <c r="W1559" s="7" t="e">
        <f t="shared" si="309"/>
        <v>#REF!</v>
      </c>
      <c r="X1559" s="7">
        <f t="shared" si="304"/>
        <v>0</v>
      </c>
      <c r="Y1559" s="7">
        <f t="shared" si="310"/>
        <v>0</v>
      </c>
      <c r="Z1559" s="7">
        <f t="shared" si="305"/>
        <v>0</v>
      </c>
      <c r="AA1559" s="7">
        <v>0</v>
      </c>
      <c r="AB1559" s="7" t="e">
        <f t="shared" si="311"/>
        <v>#REF!</v>
      </c>
      <c r="AC1559" s="7">
        <f t="shared" si="313"/>
        <v>0</v>
      </c>
      <c r="AD1559" s="12" t="e">
        <f>++VLOOKUP(F1559,#REF!,3,0)</f>
        <v>#REF!</v>
      </c>
      <c r="AE1559" s="10"/>
      <c r="AF1559" s="10"/>
    </row>
    <row r="1560" spans="1:32" x14ac:dyDescent="0.25">
      <c r="A1560" s="5">
        <f t="shared" si="312"/>
        <v>152</v>
      </c>
      <c r="B1560" s="22" t="s">
        <v>744</v>
      </c>
      <c r="C1560" s="6" t="s">
        <v>1759</v>
      </c>
      <c r="D1560" s="5" t="s">
        <v>836</v>
      </c>
      <c r="E1560" s="7">
        <v>87998352</v>
      </c>
      <c r="F1560" s="7">
        <v>41507953150020</v>
      </c>
      <c r="G1560" s="7" t="s">
        <v>2712</v>
      </c>
      <c r="H1560" s="14">
        <v>45203</v>
      </c>
      <c r="I1560" s="5" t="s">
        <v>1126</v>
      </c>
      <c r="J1560" s="5" t="e">
        <f>++COUNTIFS(#REF!,'Манзилли сотиб олиш (2)'!$F1560,#REF!,'Манзилли сотиб олиш (2)'!J$3,#REF!,'Манзилли сотиб олиш (2)'!J$2)</f>
        <v>#REF!</v>
      </c>
      <c r="K1560" s="5" t="e">
        <f>++COUNTIFS(#REF!,'Манзилли сотиб олиш (2)'!$F1560,#REF!,'Манзилли сотиб олиш (2)'!K$3,#REF!,'Манзилли сотиб олиш (2)'!K$2)</f>
        <v>#REF!</v>
      </c>
      <c r="L1560" s="5" t="e">
        <f>++COUNTIFS(#REF!,'Манзилли сотиб олиш (2)'!$F1560,#REF!,'Манзилли сотиб олиш (2)'!L$3,#REF!,'Манзилли сотиб олиш (2)'!L$2)</f>
        <v>#REF!</v>
      </c>
      <c r="M1560" s="5" t="e">
        <f>++COUNTIFS(#REF!,'Манзилли сотиб олиш (2)'!$F1560,#REF!,'Манзилли сотиб олиш (2)'!M$3,#REF!,'Манзилли сотиб олиш (2)'!M$2)</f>
        <v>#REF!</v>
      </c>
      <c r="N1560" s="5" t="e">
        <f>++COUNTIFS(#REF!,'Манзилли сотиб олиш (2)'!$F1560,#REF!,'Манзилли сотиб олиш (2)'!N$3,#REF!,'Манзилли сотиб олиш (2)'!N$2)</f>
        <v>#REF!</v>
      </c>
      <c r="O1560" s="7" t="e">
        <f t="shared" si="306"/>
        <v>#REF!</v>
      </c>
      <c r="P1560" s="7">
        <f t="shared" si="307"/>
        <v>0</v>
      </c>
      <c r="Q1560" s="7">
        <f t="shared" si="308"/>
        <v>0</v>
      </c>
      <c r="R1560" s="5" t="e">
        <f>++COUNTIFS(#REF!,'Манзилли сотиб олиш (2)'!$F1560,#REF!,'Манзилли сотиб олиш (2)'!R$3,#REF!,'Манзилли сотиб олиш (2)'!R$2)</f>
        <v>#REF!</v>
      </c>
      <c r="S1560" s="5" t="e">
        <f>++COUNTIFS(#REF!,'Манзилли сотиб олиш (2)'!$F1560,#REF!,'Манзилли сотиб олиш (2)'!S$3,#REF!,'Манзилли сотиб олиш (2)'!S$2)</f>
        <v>#REF!</v>
      </c>
      <c r="T1560" s="5" t="e">
        <f>++COUNTIFS(#REF!,'Манзилли сотиб олиш (2)'!$F1560,#REF!,'Манзилли сотиб олиш (2)'!T$3,#REF!,'Манзилли сотиб олиш (2)'!T$2)</f>
        <v>#REF!</v>
      </c>
      <c r="U1560" s="5" t="e">
        <f>++COUNTIFS(#REF!,'Манзилли сотиб олиш (2)'!$F1560,#REF!,'Манзилли сотиб олиш (2)'!U$3,#REF!,'Манзилли сотиб олиш (2)'!U$2)</f>
        <v>#REF!</v>
      </c>
      <c r="V1560" s="5" t="e">
        <f>++COUNTIFS(#REF!,'Манзилли сотиб олиш (2)'!$F1560,#REF!,'Манзилли сотиб олиш (2)'!V$3,#REF!,'Манзилли сотиб олиш (2)'!V$2)</f>
        <v>#REF!</v>
      </c>
      <c r="W1560" s="7" t="e">
        <f t="shared" si="309"/>
        <v>#REF!</v>
      </c>
      <c r="X1560" s="7">
        <f t="shared" si="304"/>
        <v>0</v>
      </c>
      <c r="Y1560" s="7">
        <f t="shared" si="310"/>
        <v>0</v>
      </c>
      <c r="Z1560" s="7">
        <f t="shared" si="305"/>
        <v>0</v>
      </c>
      <c r="AA1560" s="7">
        <v>0</v>
      </c>
      <c r="AB1560" s="7" t="e">
        <f t="shared" si="311"/>
        <v>#REF!</v>
      </c>
      <c r="AC1560" s="7">
        <f t="shared" si="313"/>
        <v>0</v>
      </c>
      <c r="AD1560" s="12" t="e">
        <f>++VLOOKUP(F1560,#REF!,3,0)</f>
        <v>#REF!</v>
      </c>
      <c r="AE1560" s="10"/>
      <c r="AF1560" s="10"/>
    </row>
    <row r="1561" spans="1:32" x14ac:dyDescent="0.25">
      <c r="A1561" s="5">
        <f t="shared" si="312"/>
        <v>153</v>
      </c>
      <c r="B1561" s="22" t="s">
        <v>744</v>
      </c>
      <c r="C1561" s="6" t="s">
        <v>5140</v>
      </c>
      <c r="D1561" s="5" t="s">
        <v>5141</v>
      </c>
      <c r="E1561" s="7">
        <v>98868476</v>
      </c>
      <c r="F1561" s="7">
        <v>40802843150010</v>
      </c>
      <c r="G1561" s="7" t="s">
        <v>5142</v>
      </c>
      <c r="H1561" s="14">
        <v>45203</v>
      </c>
      <c r="I1561" s="5" t="s">
        <v>1126</v>
      </c>
      <c r="J1561" s="5" t="e">
        <f>++COUNTIFS(#REF!,'Манзилли сотиб олиш (2)'!$F1561,#REF!,'Манзилли сотиб олиш (2)'!J$3,#REF!,'Манзилли сотиб олиш (2)'!J$2)</f>
        <v>#REF!</v>
      </c>
      <c r="K1561" s="5" t="e">
        <f>++COUNTIFS(#REF!,'Манзилли сотиб олиш (2)'!$F1561,#REF!,'Манзилли сотиб олиш (2)'!K$3,#REF!,'Манзилли сотиб олиш (2)'!K$2)</f>
        <v>#REF!</v>
      </c>
      <c r="L1561" s="5" t="e">
        <f>++COUNTIFS(#REF!,'Манзилли сотиб олиш (2)'!$F1561,#REF!,'Манзилли сотиб олиш (2)'!L$3,#REF!,'Манзилли сотиб олиш (2)'!L$2)</f>
        <v>#REF!</v>
      </c>
      <c r="M1561" s="5" t="e">
        <f>++COUNTIFS(#REF!,'Манзилли сотиб олиш (2)'!$F1561,#REF!,'Манзилли сотиб олиш (2)'!M$3,#REF!,'Манзилли сотиб олиш (2)'!M$2)</f>
        <v>#REF!</v>
      </c>
      <c r="N1561" s="5" t="e">
        <f>++COUNTIFS(#REF!,'Манзилли сотиб олиш (2)'!$F1561,#REF!,'Манзилли сотиб олиш (2)'!N$3,#REF!,'Манзилли сотиб олиш (2)'!N$2)</f>
        <v>#REF!</v>
      </c>
      <c r="O1561" s="7" t="e">
        <f t="shared" si="306"/>
        <v>#REF!</v>
      </c>
      <c r="P1561" s="7">
        <f t="shared" si="307"/>
        <v>0</v>
      </c>
      <c r="Q1561" s="7">
        <f t="shared" si="308"/>
        <v>0</v>
      </c>
      <c r="R1561" s="5" t="e">
        <f>++COUNTIFS(#REF!,'Манзилли сотиб олиш (2)'!$F1561,#REF!,'Манзилли сотиб олиш (2)'!R$3,#REF!,'Манзилли сотиб олиш (2)'!R$2)</f>
        <v>#REF!</v>
      </c>
      <c r="S1561" s="5" t="e">
        <f>++COUNTIFS(#REF!,'Манзилли сотиб олиш (2)'!$F1561,#REF!,'Манзилли сотиб олиш (2)'!S$3,#REF!,'Манзилли сотиб олиш (2)'!S$2)</f>
        <v>#REF!</v>
      </c>
      <c r="T1561" s="5" t="e">
        <f>++COUNTIFS(#REF!,'Манзилли сотиб олиш (2)'!$F1561,#REF!,'Манзилли сотиб олиш (2)'!T$3,#REF!,'Манзилли сотиб олиш (2)'!T$2)</f>
        <v>#REF!</v>
      </c>
      <c r="U1561" s="5" t="e">
        <f>++COUNTIFS(#REF!,'Манзилли сотиб олиш (2)'!$F1561,#REF!,'Манзилли сотиб олиш (2)'!U$3,#REF!,'Манзилли сотиб олиш (2)'!U$2)</f>
        <v>#REF!</v>
      </c>
      <c r="V1561" s="5" t="e">
        <f>++COUNTIFS(#REF!,'Манзилли сотиб олиш (2)'!$F1561,#REF!,'Манзилли сотиб олиш (2)'!V$3,#REF!,'Манзилли сотиб олиш (2)'!V$2)</f>
        <v>#REF!</v>
      </c>
      <c r="W1561" s="7" t="e">
        <f t="shared" si="309"/>
        <v>#REF!</v>
      </c>
      <c r="X1561" s="7">
        <f t="shared" si="304"/>
        <v>0</v>
      </c>
      <c r="Y1561" s="7">
        <f t="shared" si="310"/>
        <v>0</v>
      </c>
      <c r="Z1561" s="7">
        <f t="shared" si="305"/>
        <v>0</v>
      </c>
      <c r="AA1561" s="7">
        <v>0</v>
      </c>
      <c r="AB1561" s="7" t="e">
        <f t="shared" si="311"/>
        <v>#REF!</v>
      </c>
      <c r="AC1561" s="7">
        <f t="shared" si="313"/>
        <v>0</v>
      </c>
      <c r="AD1561" s="12" t="e">
        <f>++VLOOKUP(F1561,#REF!,3,0)</f>
        <v>#REF!</v>
      </c>
      <c r="AE1561" s="10"/>
      <c r="AF1561" s="10"/>
    </row>
    <row r="1562" spans="1:32" x14ac:dyDescent="0.25">
      <c r="A1562" s="5">
        <f t="shared" si="312"/>
        <v>154</v>
      </c>
      <c r="B1562" s="22" t="s">
        <v>744</v>
      </c>
      <c r="C1562" s="6" t="s">
        <v>5143</v>
      </c>
      <c r="D1562" s="5" t="s">
        <v>5144</v>
      </c>
      <c r="E1562" s="7">
        <v>88997113</v>
      </c>
      <c r="F1562" s="7">
        <v>42304933150028</v>
      </c>
      <c r="G1562" s="7" t="s">
        <v>5145</v>
      </c>
      <c r="H1562" s="14">
        <v>45203</v>
      </c>
      <c r="I1562" s="5" t="s">
        <v>1126</v>
      </c>
      <c r="J1562" s="5" t="e">
        <f>++COUNTIFS(#REF!,'Манзилли сотиб олиш (2)'!$F1562,#REF!,'Манзилли сотиб олиш (2)'!J$3,#REF!,'Манзилли сотиб олиш (2)'!J$2)</f>
        <v>#REF!</v>
      </c>
      <c r="K1562" s="5" t="e">
        <f>++COUNTIFS(#REF!,'Манзилли сотиб олиш (2)'!$F1562,#REF!,'Манзилли сотиб олиш (2)'!K$3,#REF!,'Манзилли сотиб олиш (2)'!K$2)</f>
        <v>#REF!</v>
      </c>
      <c r="L1562" s="5" t="e">
        <f>++COUNTIFS(#REF!,'Манзилли сотиб олиш (2)'!$F1562,#REF!,'Манзилли сотиб олиш (2)'!L$3,#REF!,'Манзилли сотиб олиш (2)'!L$2)</f>
        <v>#REF!</v>
      </c>
      <c r="M1562" s="5" t="e">
        <f>++COUNTIFS(#REF!,'Манзилли сотиб олиш (2)'!$F1562,#REF!,'Манзилли сотиб олиш (2)'!M$3,#REF!,'Манзилли сотиб олиш (2)'!M$2)</f>
        <v>#REF!</v>
      </c>
      <c r="N1562" s="5" t="e">
        <f>++COUNTIFS(#REF!,'Манзилли сотиб олиш (2)'!$F1562,#REF!,'Манзилли сотиб олиш (2)'!N$3,#REF!,'Манзилли сотиб олиш (2)'!N$2)</f>
        <v>#REF!</v>
      </c>
      <c r="O1562" s="7" t="e">
        <f t="shared" si="306"/>
        <v>#REF!</v>
      </c>
      <c r="P1562" s="7">
        <f t="shared" si="307"/>
        <v>0</v>
      </c>
      <c r="Q1562" s="7">
        <f t="shared" si="308"/>
        <v>0</v>
      </c>
      <c r="R1562" s="5" t="e">
        <f>++COUNTIFS(#REF!,'Манзилли сотиб олиш (2)'!$F1562,#REF!,'Манзилли сотиб олиш (2)'!R$3,#REF!,'Манзилли сотиб олиш (2)'!R$2)</f>
        <v>#REF!</v>
      </c>
      <c r="S1562" s="5" t="e">
        <f>++COUNTIFS(#REF!,'Манзилли сотиб олиш (2)'!$F1562,#REF!,'Манзилли сотиб олиш (2)'!S$3,#REF!,'Манзилли сотиб олиш (2)'!S$2)</f>
        <v>#REF!</v>
      </c>
      <c r="T1562" s="5" t="e">
        <f>++COUNTIFS(#REF!,'Манзилли сотиб олиш (2)'!$F1562,#REF!,'Манзилли сотиб олиш (2)'!T$3,#REF!,'Манзилли сотиб олиш (2)'!T$2)</f>
        <v>#REF!</v>
      </c>
      <c r="U1562" s="5" t="e">
        <f>++COUNTIFS(#REF!,'Манзилли сотиб олиш (2)'!$F1562,#REF!,'Манзилли сотиб олиш (2)'!U$3,#REF!,'Манзилли сотиб олиш (2)'!U$2)</f>
        <v>#REF!</v>
      </c>
      <c r="V1562" s="5" t="e">
        <f>++COUNTIFS(#REF!,'Манзилли сотиб олиш (2)'!$F1562,#REF!,'Манзилли сотиб олиш (2)'!V$3,#REF!,'Манзилли сотиб олиш (2)'!V$2)</f>
        <v>#REF!</v>
      </c>
      <c r="W1562" s="7" t="e">
        <f t="shared" si="309"/>
        <v>#REF!</v>
      </c>
      <c r="X1562" s="7">
        <f t="shared" si="304"/>
        <v>0</v>
      </c>
      <c r="Y1562" s="7">
        <f t="shared" si="310"/>
        <v>0</v>
      </c>
      <c r="Z1562" s="7">
        <f t="shared" si="305"/>
        <v>0</v>
      </c>
      <c r="AA1562" s="7">
        <v>0</v>
      </c>
      <c r="AB1562" s="7" t="e">
        <f t="shared" si="311"/>
        <v>#REF!</v>
      </c>
      <c r="AC1562" s="7">
        <f t="shared" si="313"/>
        <v>0</v>
      </c>
      <c r="AD1562" s="12" t="e">
        <f>++VLOOKUP(F1562,#REF!,3,0)</f>
        <v>#REF!</v>
      </c>
      <c r="AE1562" s="10"/>
      <c r="AF1562" s="10"/>
    </row>
    <row r="1563" spans="1:32" x14ac:dyDescent="0.25">
      <c r="A1563" s="5">
        <f t="shared" si="312"/>
        <v>155</v>
      </c>
      <c r="B1563" s="22" t="s">
        <v>744</v>
      </c>
      <c r="C1563" s="6" t="s">
        <v>5146</v>
      </c>
      <c r="D1563" s="5" t="s">
        <v>5147</v>
      </c>
      <c r="E1563" s="7">
        <v>98873749</v>
      </c>
      <c r="F1563" s="7">
        <v>31012933150019</v>
      </c>
      <c r="G1563" s="7" t="s">
        <v>5148</v>
      </c>
      <c r="H1563" s="14">
        <v>45203</v>
      </c>
      <c r="I1563" s="5" t="s">
        <v>1126</v>
      </c>
      <c r="J1563" s="5" t="e">
        <f>++COUNTIFS(#REF!,'Манзилли сотиб олиш (2)'!$F1563,#REF!,'Манзилли сотиб олиш (2)'!J$3,#REF!,'Манзилли сотиб олиш (2)'!J$2)</f>
        <v>#REF!</v>
      </c>
      <c r="K1563" s="5" t="e">
        <f>++COUNTIFS(#REF!,'Манзилли сотиб олиш (2)'!$F1563,#REF!,'Манзилли сотиб олиш (2)'!K$3,#REF!,'Манзилли сотиб олиш (2)'!K$2)</f>
        <v>#REF!</v>
      </c>
      <c r="L1563" s="5" t="e">
        <f>++COUNTIFS(#REF!,'Манзилли сотиб олиш (2)'!$F1563,#REF!,'Манзилли сотиб олиш (2)'!L$3,#REF!,'Манзилли сотиб олиш (2)'!L$2)</f>
        <v>#REF!</v>
      </c>
      <c r="M1563" s="5" t="e">
        <f>++COUNTIFS(#REF!,'Манзилли сотиб олиш (2)'!$F1563,#REF!,'Манзилли сотиб олиш (2)'!M$3,#REF!,'Манзилли сотиб олиш (2)'!M$2)</f>
        <v>#REF!</v>
      </c>
      <c r="N1563" s="5" t="e">
        <f>++COUNTIFS(#REF!,'Манзилли сотиб олиш (2)'!$F1563,#REF!,'Манзилли сотиб олиш (2)'!N$3,#REF!,'Манзилли сотиб олиш (2)'!N$2)</f>
        <v>#REF!</v>
      </c>
      <c r="O1563" s="7" t="e">
        <f t="shared" si="306"/>
        <v>#REF!</v>
      </c>
      <c r="P1563" s="7">
        <f t="shared" si="307"/>
        <v>0</v>
      </c>
      <c r="Q1563" s="7">
        <f t="shared" si="308"/>
        <v>0</v>
      </c>
      <c r="R1563" s="5" t="e">
        <f>++COUNTIFS(#REF!,'Манзилли сотиб олиш (2)'!$F1563,#REF!,'Манзилли сотиб олиш (2)'!R$3,#REF!,'Манзилли сотиб олиш (2)'!R$2)</f>
        <v>#REF!</v>
      </c>
      <c r="S1563" s="5" t="e">
        <f>++COUNTIFS(#REF!,'Манзилли сотиб олиш (2)'!$F1563,#REF!,'Манзилли сотиб олиш (2)'!S$3,#REF!,'Манзилли сотиб олиш (2)'!S$2)</f>
        <v>#REF!</v>
      </c>
      <c r="T1563" s="5" t="e">
        <f>++COUNTIFS(#REF!,'Манзилли сотиб олиш (2)'!$F1563,#REF!,'Манзилли сотиб олиш (2)'!T$3,#REF!,'Манзилли сотиб олиш (2)'!T$2)</f>
        <v>#REF!</v>
      </c>
      <c r="U1563" s="5" t="e">
        <f>++COUNTIFS(#REF!,'Манзилли сотиб олиш (2)'!$F1563,#REF!,'Манзилли сотиб олиш (2)'!U$3,#REF!,'Манзилли сотиб олиш (2)'!U$2)</f>
        <v>#REF!</v>
      </c>
      <c r="V1563" s="5" t="e">
        <f>++COUNTIFS(#REF!,'Манзилли сотиб олиш (2)'!$F1563,#REF!,'Манзилли сотиб олиш (2)'!V$3,#REF!,'Манзилли сотиб олиш (2)'!V$2)</f>
        <v>#REF!</v>
      </c>
      <c r="W1563" s="7" t="e">
        <f t="shared" si="309"/>
        <v>#REF!</v>
      </c>
      <c r="X1563" s="7">
        <f t="shared" si="304"/>
        <v>0</v>
      </c>
      <c r="Y1563" s="7">
        <f t="shared" si="310"/>
        <v>0</v>
      </c>
      <c r="Z1563" s="7">
        <f t="shared" si="305"/>
        <v>0</v>
      </c>
      <c r="AA1563" s="7">
        <v>0</v>
      </c>
      <c r="AB1563" s="7" t="e">
        <f t="shared" si="311"/>
        <v>#REF!</v>
      </c>
      <c r="AC1563" s="7">
        <f t="shared" si="313"/>
        <v>0</v>
      </c>
      <c r="AD1563" s="12" t="e">
        <f>++VLOOKUP(F1563,#REF!,3,0)</f>
        <v>#REF!</v>
      </c>
      <c r="AE1563" s="10" t="s">
        <v>744</v>
      </c>
      <c r="AF1563" s="10" t="s">
        <v>1007</v>
      </c>
    </row>
    <row r="1564" spans="1:32" x14ac:dyDescent="0.25">
      <c r="A1564" s="5">
        <f t="shared" si="312"/>
        <v>156</v>
      </c>
      <c r="B1564" s="22" t="s">
        <v>744</v>
      </c>
      <c r="C1564" s="6" t="s">
        <v>5149</v>
      </c>
      <c r="D1564" s="5" t="s">
        <v>5150</v>
      </c>
      <c r="E1564" s="7">
        <v>98662031</v>
      </c>
      <c r="F1564" s="7">
        <v>32812893150035</v>
      </c>
      <c r="G1564" s="7" t="s">
        <v>5151</v>
      </c>
      <c r="H1564" s="14">
        <v>45203</v>
      </c>
      <c r="I1564" s="5" t="s">
        <v>1126</v>
      </c>
      <c r="J1564" s="5" t="e">
        <f>++COUNTIFS(#REF!,'Манзилли сотиб олиш (2)'!$F1564,#REF!,'Манзилли сотиб олиш (2)'!J$3,#REF!,'Манзилли сотиб олиш (2)'!J$2)</f>
        <v>#REF!</v>
      </c>
      <c r="K1564" s="5" t="e">
        <f>++COUNTIFS(#REF!,'Манзилли сотиб олиш (2)'!$F1564,#REF!,'Манзилли сотиб олиш (2)'!K$3,#REF!,'Манзилли сотиб олиш (2)'!K$2)</f>
        <v>#REF!</v>
      </c>
      <c r="L1564" s="5" t="e">
        <f>++COUNTIFS(#REF!,'Манзилли сотиб олиш (2)'!$F1564,#REF!,'Манзилли сотиб олиш (2)'!L$3,#REF!,'Манзилли сотиб олиш (2)'!L$2)</f>
        <v>#REF!</v>
      </c>
      <c r="M1564" s="5" t="e">
        <f>++COUNTIFS(#REF!,'Манзилли сотиб олиш (2)'!$F1564,#REF!,'Манзилли сотиб олиш (2)'!M$3,#REF!,'Манзилли сотиб олиш (2)'!M$2)</f>
        <v>#REF!</v>
      </c>
      <c r="N1564" s="5" t="e">
        <f>++COUNTIFS(#REF!,'Манзилли сотиб олиш (2)'!$F1564,#REF!,'Манзилли сотиб олиш (2)'!N$3,#REF!,'Манзилли сотиб олиш (2)'!N$2)</f>
        <v>#REF!</v>
      </c>
      <c r="O1564" s="7" t="e">
        <f t="shared" si="306"/>
        <v>#REF!</v>
      </c>
      <c r="P1564" s="7">
        <f t="shared" si="307"/>
        <v>0</v>
      </c>
      <c r="Q1564" s="7">
        <f t="shared" si="308"/>
        <v>0</v>
      </c>
      <c r="R1564" s="5" t="e">
        <f>++COUNTIFS(#REF!,'Манзилли сотиб олиш (2)'!$F1564,#REF!,'Манзилли сотиб олиш (2)'!R$3,#REF!,'Манзилли сотиб олиш (2)'!R$2)</f>
        <v>#REF!</v>
      </c>
      <c r="S1564" s="5" t="e">
        <f>++COUNTIFS(#REF!,'Манзилли сотиб олиш (2)'!$F1564,#REF!,'Манзилли сотиб олиш (2)'!S$3,#REF!,'Манзилли сотиб олиш (2)'!S$2)</f>
        <v>#REF!</v>
      </c>
      <c r="T1564" s="5" t="e">
        <f>++COUNTIFS(#REF!,'Манзилли сотиб олиш (2)'!$F1564,#REF!,'Манзилли сотиб олиш (2)'!T$3,#REF!,'Манзилли сотиб олиш (2)'!T$2)</f>
        <v>#REF!</v>
      </c>
      <c r="U1564" s="5" t="e">
        <f>++COUNTIFS(#REF!,'Манзилли сотиб олиш (2)'!$F1564,#REF!,'Манзилли сотиб олиш (2)'!U$3,#REF!,'Манзилли сотиб олиш (2)'!U$2)</f>
        <v>#REF!</v>
      </c>
      <c r="V1564" s="5" t="e">
        <f>++COUNTIFS(#REF!,'Манзилли сотиб олиш (2)'!$F1564,#REF!,'Манзилли сотиб олиш (2)'!V$3,#REF!,'Манзилли сотиб олиш (2)'!V$2)</f>
        <v>#REF!</v>
      </c>
      <c r="W1564" s="7" t="e">
        <f t="shared" si="309"/>
        <v>#REF!</v>
      </c>
      <c r="X1564" s="7">
        <f t="shared" si="304"/>
        <v>0</v>
      </c>
      <c r="Y1564" s="7">
        <f t="shared" si="310"/>
        <v>0</v>
      </c>
      <c r="Z1564" s="7">
        <f t="shared" si="305"/>
        <v>0</v>
      </c>
      <c r="AA1564" s="7">
        <v>0</v>
      </c>
      <c r="AB1564" s="7" t="e">
        <f t="shared" si="311"/>
        <v>#REF!</v>
      </c>
      <c r="AC1564" s="7">
        <f t="shared" si="313"/>
        <v>0</v>
      </c>
      <c r="AD1564" s="12" t="e">
        <f>++VLOOKUP(F1564,#REF!,3,0)</f>
        <v>#REF!</v>
      </c>
      <c r="AE1564" s="10"/>
      <c r="AF1564" s="10"/>
    </row>
    <row r="1565" spans="1:32" x14ac:dyDescent="0.25">
      <c r="A1565" s="5">
        <f t="shared" si="312"/>
        <v>157</v>
      </c>
      <c r="B1565" s="22" t="s">
        <v>744</v>
      </c>
      <c r="C1565" s="6" t="s">
        <v>5152</v>
      </c>
      <c r="D1565" s="5" t="s">
        <v>5153</v>
      </c>
      <c r="E1565" s="7">
        <v>98871575</v>
      </c>
      <c r="F1565" s="7">
        <v>40502963150012</v>
      </c>
      <c r="G1565" s="7" t="s">
        <v>5154</v>
      </c>
      <c r="H1565" s="14">
        <v>45203</v>
      </c>
      <c r="I1565" s="5" t="s">
        <v>1126</v>
      </c>
      <c r="J1565" s="5" t="e">
        <f>++COUNTIFS(#REF!,'Манзилли сотиб олиш (2)'!$F1565,#REF!,'Манзилли сотиб олиш (2)'!J$3,#REF!,'Манзилли сотиб олиш (2)'!J$2)</f>
        <v>#REF!</v>
      </c>
      <c r="K1565" s="5" t="e">
        <f>++COUNTIFS(#REF!,'Манзилли сотиб олиш (2)'!$F1565,#REF!,'Манзилли сотиб олиш (2)'!K$3,#REF!,'Манзилли сотиб олиш (2)'!K$2)</f>
        <v>#REF!</v>
      </c>
      <c r="L1565" s="5" t="e">
        <f>++COUNTIFS(#REF!,'Манзилли сотиб олиш (2)'!$F1565,#REF!,'Манзилли сотиб олиш (2)'!L$3,#REF!,'Манзилли сотиб олиш (2)'!L$2)</f>
        <v>#REF!</v>
      </c>
      <c r="M1565" s="5" t="e">
        <f>++COUNTIFS(#REF!,'Манзилли сотиб олиш (2)'!$F1565,#REF!,'Манзилли сотиб олиш (2)'!M$3,#REF!,'Манзилли сотиб олиш (2)'!M$2)</f>
        <v>#REF!</v>
      </c>
      <c r="N1565" s="5" t="e">
        <f>++COUNTIFS(#REF!,'Манзилли сотиб олиш (2)'!$F1565,#REF!,'Манзилли сотиб олиш (2)'!N$3,#REF!,'Манзилли сотиб олиш (2)'!N$2)</f>
        <v>#REF!</v>
      </c>
      <c r="O1565" s="7" t="e">
        <f t="shared" si="306"/>
        <v>#REF!</v>
      </c>
      <c r="P1565" s="7">
        <f t="shared" si="307"/>
        <v>0</v>
      </c>
      <c r="Q1565" s="7">
        <f t="shared" si="308"/>
        <v>0</v>
      </c>
      <c r="R1565" s="5" t="e">
        <f>++COUNTIFS(#REF!,'Манзилли сотиб олиш (2)'!$F1565,#REF!,'Манзилли сотиб олиш (2)'!R$3,#REF!,'Манзилли сотиб олиш (2)'!R$2)</f>
        <v>#REF!</v>
      </c>
      <c r="S1565" s="5" t="e">
        <f>++COUNTIFS(#REF!,'Манзилли сотиб олиш (2)'!$F1565,#REF!,'Манзилли сотиб олиш (2)'!S$3,#REF!,'Манзилли сотиб олиш (2)'!S$2)</f>
        <v>#REF!</v>
      </c>
      <c r="T1565" s="5" t="e">
        <f>++COUNTIFS(#REF!,'Манзилли сотиб олиш (2)'!$F1565,#REF!,'Манзилли сотиб олиш (2)'!T$3,#REF!,'Манзилли сотиб олиш (2)'!T$2)</f>
        <v>#REF!</v>
      </c>
      <c r="U1565" s="5" t="e">
        <f>++COUNTIFS(#REF!,'Манзилли сотиб олиш (2)'!$F1565,#REF!,'Манзилли сотиб олиш (2)'!U$3,#REF!,'Манзилли сотиб олиш (2)'!U$2)</f>
        <v>#REF!</v>
      </c>
      <c r="V1565" s="5" t="e">
        <f>++COUNTIFS(#REF!,'Манзилли сотиб олиш (2)'!$F1565,#REF!,'Манзилли сотиб олиш (2)'!V$3,#REF!,'Манзилли сотиб олиш (2)'!V$2)</f>
        <v>#REF!</v>
      </c>
      <c r="W1565" s="7" t="e">
        <f t="shared" si="309"/>
        <v>#REF!</v>
      </c>
      <c r="X1565" s="7">
        <f t="shared" si="304"/>
        <v>0</v>
      </c>
      <c r="Y1565" s="7">
        <f t="shared" si="310"/>
        <v>0</v>
      </c>
      <c r="Z1565" s="7">
        <f t="shared" si="305"/>
        <v>0</v>
      </c>
      <c r="AA1565" s="7">
        <v>0</v>
      </c>
      <c r="AB1565" s="7" t="e">
        <f t="shared" si="311"/>
        <v>#REF!</v>
      </c>
      <c r="AC1565" s="7">
        <f t="shared" si="313"/>
        <v>0</v>
      </c>
      <c r="AD1565" s="12" t="e">
        <f>++VLOOKUP(F1565,#REF!,3,0)</f>
        <v>#REF!</v>
      </c>
      <c r="AE1565" s="10"/>
      <c r="AF1565" s="10"/>
    </row>
    <row r="1566" spans="1:32" x14ac:dyDescent="0.25">
      <c r="A1566" s="5">
        <f t="shared" si="312"/>
        <v>158</v>
      </c>
      <c r="B1566" s="22" t="s">
        <v>744</v>
      </c>
      <c r="C1566" s="6" t="s">
        <v>5155</v>
      </c>
      <c r="D1566" s="5" t="s">
        <v>5156</v>
      </c>
      <c r="E1566" s="7">
        <v>98863310</v>
      </c>
      <c r="F1566" s="7">
        <v>41305927180017</v>
      </c>
      <c r="G1566" s="7" t="s">
        <v>5157</v>
      </c>
      <c r="H1566" s="14">
        <v>45203</v>
      </c>
      <c r="I1566" s="5" t="s">
        <v>1126</v>
      </c>
      <c r="J1566" s="5" t="e">
        <f>++COUNTIFS(#REF!,'Манзилли сотиб олиш (2)'!$F1566,#REF!,'Манзилли сотиб олиш (2)'!J$3,#REF!,'Манзилли сотиб олиш (2)'!J$2)</f>
        <v>#REF!</v>
      </c>
      <c r="K1566" s="5" t="e">
        <f>++COUNTIFS(#REF!,'Манзилли сотиб олиш (2)'!$F1566,#REF!,'Манзилли сотиб олиш (2)'!K$3,#REF!,'Манзилли сотиб олиш (2)'!K$2)</f>
        <v>#REF!</v>
      </c>
      <c r="L1566" s="5" t="e">
        <f>++COUNTIFS(#REF!,'Манзилли сотиб олиш (2)'!$F1566,#REF!,'Манзилли сотиб олиш (2)'!L$3,#REF!,'Манзилли сотиб олиш (2)'!L$2)</f>
        <v>#REF!</v>
      </c>
      <c r="M1566" s="5" t="e">
        <f>++COUNTIFS(#REF!,'Манзилли сотиб олиш (2)'!$F1566,#REF!,'Манзилли сотиб олиш (2)'!M$3,#REF!,'Манзилли сотиб олиш (2)'!M$2)</f>
        <v>#REF!</v>
      </c>
      <c r="N1566" s="5" t="e">
        <f>++COUNTIFS(#REF!,'Манзилли сотиб олиш (2)'!$F1566,#REF!,'Манзилли сотиб олиш (2)'!N$3,#REF!,'Манзилли сотиб олиш (2)'!N$2)</f>
        <v>#REF!</v>
      </c>
      <c r="O1566" s="7" t="e">
        <f t="shared" si="306"/>
        <v>#REF!</v>
      </c>
      <c r="P1566" s="7">
        <f t="shared" si="307"/>
        <v>0</v>
      </c>
      <c r="Q1566" s="7">
        <f t="shared" si="308"/>
        <v>0</v>
      </c>
      <c r="R1566" s="5" t="e">
        <f>++COUNTIFS(#REF!,'Манзилли сотиб олиш (2)'!$F1566,#REF!,'Манзилли сотиб олиш (2)'!R$3,#REF!,'Манзилли сотиб олиш (2)'!R$2)</f>
        <v>#REF!</v>
      </c>
      <c r="S1566" s="5" t="e">
        <f>++COUNTIFS(#REF!,'Манзилли сотиб олиш (2)'!$F1566,#REF!,'Манзилли сотиб олиш (2)'!S$3,#REF!,'Манзилли сотиб олиш (2)'!S$2)</f>
        <v>#REF!</v>
      </c>
      <c r="T1566" s="5" t="e">
        <f>++COUNTIFS(#REF!,'Манзилли сотиб олиш (2)'!$F1566,#REF!,'Манзилли сотиб олиш (2)'!T$3,#REF!,'Манзилли сотиб олиш (2)'!T$2)</f>
        <v>#REF!</v>
      </c>
      <c r="U1566" s="5" t="e">
        <f>++COUNTIFS(#REF!,'Манзилли сотиб олиш (2)'!$F1566,#REF!,'Манзилли сотиб олиш (2)'!U$3,#REF!,'Манзилли сотиб олиш (2)'!U$2)</f>
        <v>#REF!</v>
      </c>
      <c r="V1566" s="5" t="e">
        <f>++COUNTIFS(#REF!,'Манзилли сотиб олиш (2)'!$F1566,#REF!,'Манзилли сотиб олиш (2)'!V$3,#REF!,'Манзилли сотиб олиш (2)'!V$2)</f>
        <v>#REF!</v>
      </c>
      <c r="W1566" s="7" t="e">
        <f t="shared" si="309"/>
        <v>#REF!</v>
      </c>
      <c r="X1566" s="7">
        <f t="shared" si="304"/>
        <v>0</v>
      </c>
      <c r="Y1566" s="7">
        <f t="shared" si="310"/>
        <v>0</v>
      </c>
      <c r="Z1566" s="7">
        <f t="shared" si="305"/>
        <v>0</v>
      </c>
      <c r="AA1566" s="7">
        <v>0</v>
      </c>
      <c r="AB1566" s="7" t="e">
        <f t="shared" si="311"/>
        <v>#REF!</v>
      </c>
      <c r="AC1566" s="7">
        <f t="shared" si="313"/>
        <v>0</v>
      </c>
      <c r="AD1566" s="12" t="e">
        <f>++VLOOKUP(F1566,#REF!,3,0)</f>
        <v>#REF!</v>
      </c>
      <c r="AE1566" s="10" t="s">
        <v>744</v>
      </c>
      <c r="AF1566" s="10" t="s">
        <v>1969</v>
      </c>
    </row>
    <row r="1567" spans="1:32" x14ac:dyDescent="0.25">
      <c r="A1567" s="5">
        <f t="shared" si="312"/>
        <v>159</v>
      </c>
      <c r="B1567" s="22" t="s">
        <v>744</v>
      </c>
      <c r="C1567" s="6" t="s">
        <v>1835</v>
      </c>
      <c r="D1567" s="5" t="s">
        <v>752</v>
      </c>
      <c r="E1567" s="7">
        <v>98029853</v>
      </c>
      <c r="F1567" s="7">
        <v>31805977180041</v>
      </c>
      <c r="G1567" s="7" t="s">
        <v>2787</v>
      </c>
      <c r="H1567" s="14">
        <v>45203</v>
      </c>
      <c r="I1567" s="5" t="s">
        <v>1126</v>
      </c>
      <c r="J1567" s="5" t="e">
        <f>++COUNTIFS(#REF!,'Манзилли сотиб олиш (2)'!$F1567,#REF!,'Манзилли сотиб олиш (2)'!J$3,#REF!,'Манзилли сотиб олиш (2)'!J$2)</f>
        <v>#REF!</v>
      </c>
      <c r="K1567" s="5" t="e">
        <f>++COUNTIFS(#REF!,'Манзилли сотиб олиш (2)'!$F1567,#REF!,'Манзилли сотиб олиш (2)'!K$3,#REF!,'Манзилли сотиб олиш (2)'!K$2)</f>
        <v>#REF!</v>
      </c>
      <c r="L1567" s="5" t="e">
        <f>++COUNTIFS(#REF!,'Манзилли сотиб олиш (2)'!$F1567,#REF!,'Манзилли сотиб олиш (2)'!L$3,#REF!,'Манзилли сотиб олиш (2)'!L$2)</f>
        <v>#REF!</v>
      </c>
      <c r="M1567" s="5" t="e">
        <f>++COUNTIFS(#REF!,'Манзилли сотиб олиш (2)'!$F1567,#REF!,'Манзилли сотиб олиш (2)'!M$3,#REF!,'Манзилли сотиб олиш (2)'!M$2)</f>
        <v>#REF!</v>
      </c>
      <c r="N1567" s="5" t="e">
        <f>++COUNTIFS(#REF!,'Манзилли сотиб олиш (2)'!$F1567,#REF!,'Манзилли сотиб олиш (2)'!N$3,#REF!,'Манзилли сотиб олиш (2)'!N$2)</f>
        <v>#REF!</v>
      </c>
      <c r="O1567" s="7" t="e">
        <f t="shared" si="306"/>
        <v>#REF!</v>
      </c>
      <c r="P1567" s="7">
        <f t="shared" si="307"/>
        <v>0</v>
      </c>
      <c r="Q1567" s="7">
        <f t="shared" si="308"/>
        <v>0</v>
      </c>
      <c r="R1567" s="5" t="e">
        <f>++COUNTIFS(#REF!,'Манзилли сотиб олиш (2)'!$F1567,#REF!,'Манзилли сотиб олиш (2)'!R$3,#REF!,'Манзилли сотиб олиш (2)'!R$2)</f>
        <v>#REF!</v>
      </c>
      <c r="S1567" s="5" t="e">
        <f>++COUNTIFS(#REF!,'Манзилли сотиб олиш (2)'!$F1567,#REF!,'Манзилли сотиб олиш (2)'!S$3,#REF!,'Манзилли сотиб олиш (2)'!S$2)</f>
        <v>#REF!</v>
      </c>
      <c r="T1567" s="5" t="e">
        <f>++COUNTIFS(#REF!,'Манзилли сотиб олиш (2)'!$F1567,#REF!,'Манзилли сотиб олиш (2)'!T$3,#REF!,'Манзилли сотиб олиш (2)'!T$2)</f>
        <v>#REF!</v>
      </c>
      <c r="U1567" s="5" t="e">
        <f>++COUNTIFS(#REF!,'Манзилли сотиб олиш (2)'!$F1567,#REF!,'Манзилли сотиб олиш (2)'!U$3,#REF!,'Манзилли сотиб олиш (2)'!U$2)</f>
        <v>#REF!</v>
      </c>
      <c r="V1567" s="5" t="e">
        <f>++COUNTIFS(#REF!,'Манзилли сотиб олиш (2)'!$F1567,#REF!,'Манзилли сотиб олиш (2)'!V$3,#REF!,'Манзилли сотиб олиш (2)'!V$2)</f>
        <v>#REF!</v>
      </c>
      <c r="W1567" s="7" t="e">
        <f t="shared" si="309"/>
        <v>#REF!</v>
      </c>
      <c r="X1567" s="7">
        <f t="shared" si="304"/>
        <v>0</v>
      </c>
      <c r="Y1567" s="7">
        <f t="shared" si="310"/>
        <v>0</v>
      </c>
      <c r="Z1567" s="7">
        <f t="shared" si="305"/>
        <v>0</v>
      </c>
      <c r="AA1567" s="7">
        <v>0</v>
      </c>
      <c r="AB1567" s="7" t="e">
        <f t="shared" si="311"/>
        <v>#REF!</v>
      </c>
      <c r="AC1567" s="7">
        <f t="shared" si="313"/>
        <v>0</v>
      </c>
      <c r="AD1567" s="12" t="e">
        <f>++VLOOKUP(F1567,#REF!,3,0)</f>
        <v>#REF!</v>
      </c>
      <c r="AE1567" s="10"/>
      <c r="AF1567" s="10"/>
    </row>
    <row r="1568" spans="1:32" x14ac:dyDescent="0.25">
      <c r="A1568" s="5">
        <f t="shared" si="312"/>
        <v>160</v>
      </c>
      <c r="B1568" s="22" t="s">
        <v>744</v>
      </c>
      <c r="C1568" s="6" t="s">
        <v>5158</v>
      </c>
      <c r="D1568" s="5" t="s">
        <v>5159</v>
      </c>
      <c r="E1568" s="7">
        <v>98863613</v>
      </c>
      <c r="F1568" s="7">
        <v>30904913150027</v>
      </c>
      <c r="G1568" s="7" t="s">
        <v>5160</v>
      </c>
      <c r="H1568" s="14">
        <v>45203</v>
      </c>
      <c r="I1568" s="5" t="s">
        <v>1126</v>
      </c>
      <c r="J1568" s="5" t="e">
        <f>++COUNTIFS(#REF!,'Манзилли сотиб олиш (2)'!$F1568,#REF!,'Манзилли сотиб олиш (2)'!J$3,#REF!,'Манзилли сотиб олиш (2)'!J$2)</f>
        <v>#REF!</v>
      </c>
      <c r="K1568" s="5" t="e">
        <f>++COUNTIFS(#REF!,'Манзилли сотиб олиш (2)'!$F1568,#REF!,'Манзилли сотиб олиш (2)'!K$3,#REF!,'Манзилли сотиб олиш (2)'!K$2)</f>
        <v>#REF!</v>
      </c>
      <c r="L1568" s="5" t="e">
        <f>++COUNTIFS(#REF!,'Манзилли сотиб олиш (2)'!$F1568,#REF!,'Манзилли сотиб олиш (2)'!L$3,#REF!,'Манзилли сотиб олиш (2)'!L$2)</f>
        <v>#REF!</v>
      </c>
      <c r="M1568" s="5" t="e">
        <f>++COUNTIFS(#REF!,'Манзилли сотиб олиш (2)'!$F1568,#REF!,'Манзилли сотиб олиш (2)'!M$3,#REF!,'Манзилли сотиб олиш (2)'!M$2)</f>
        <v>#REF!</v>
      </c>
      <c r="N1568" s="5" t="e">
        <f>++COUNTIFS(#REF!,'Манзилли сотиб олиш (2)'!$F1568,#REF!,'Манзилли сотиб олиш (2)'!N$3,#REF!,'Манзилли сотиб олиш (2)'!N$2)</f>
        <v>#REF!</v>
      </c>
      <c r="O1568" s="7" t="e">
        <f t="shared" si="306"/>
        <v>#REF!</v>
      </c>
      <c r="P1568" s="7">
        <f t="shared" si="307"/>
        <v>0</v>
      </c>
      <c r="Q1568" s="7">
        <f t="shared" si="308"/>
        <v>0</v>
      </c>
      <c r="R1568" s="5" t="e">
        <f>++COUNTIFS(#REF!,'Манзилли сотиб олиш (2)'!$F1568,#REF!,'Манзилли сотиб олиш (2)'!R$3,#REF!,'Манзилли сотиб олиш (2)'!R$2)</f>
        <v>#REF!</v>
      </c>
      <c r="S1568" s="5" t="e">
        <f>++COUNTIFS(#REF!,'Манзилли сотиб олиш (2)'!$F1568,#REF!,'Манзилли сотиб олиш (2)'!S$3,#REF!,'Манзилли сотиб олиш (2)'!S$2)</f>
        <v>#REF!</v>
      </c>
      <c r="T1568" s="5" t="e">
        <f>++COUNTIFS(#REF!,'Манзилли сотиб олиш (2)'!$F1568,#REF!,'Манзилли сотиб олиш (2)'!T$3,#REF!,'Манзилли сотиб олиш (2)'!T$2)</f>
        <v>#REF!</v>
      </c>
      <c r="U1568" s="5" t="e">
        <f>++COUNTIFS(#REF!,'Манзилли сотиб олиш (2)'!$F1568,#REF!,'Манзилли сотиб олиш (2)'!U$3,#REF!,'Манзилли сотиб олиш (2)'!U$2)</f>
        <v>#REF!</v>
      </c>
      <c r="V1568" s="5" t="e">
        <f>++COUNTIFS(#REF!,'Манзилли сотиб олиш (2)'!$F1568,#REF!,'Манзилли сотиб олиш (2)'!V$3,#REF!,'Манзилли сотиб олиш (2)'!V$2)</f>
        <v>#REF!</v>
      </c>
      <c r="W1568" s="7" t="e">
        <f t="shared" si="309"/>
        <v>#REF!</v>
      </c>
      <c r="X1568" s="7">
        <f t="shared" si="304"/>
        <v>0</v>
      </c>
      <c r="Y1568" s="7">
        <f t="shared" si="310"/>
        <v>0</v>
      </c>
      <c r="Z1568" s="7">
        <f t="shared" si="305"/>
        <v>0</v>
      </c>
      <c r="AA1568" s="7">
        <v>0</v>
      </c>
      <c r="AB1568" s="7" t="e">
        <f t="shared" si="311"/>
        <v>#REF!</v>
      </c>
      <c r="AC1568" s="7">
        <f t="shared" si="313"/>
        <v>0</v>
      </c>
      <c r="AD1568" s="12" t="e">
        <f>++VLOOKUP(F1568,#REF!,3,0)</f>
        <v>#REF!</v>
      </c>
      <c r="AE1568" s="10" t="s">
        <v>744</v>
      </c>
      <c r="AF1568" s="10" t="s">
        <v>1007</v>
      </c>
    </row>
    <row r="1569" spans="1:32" x14ac:dyDescent="0.25">
      <c r="A1569" s="5">
        <f t="shared" si="312"/>
        <v>161</v>
      </c>
      <c r="B1569" s="22" t="s">
        <v>744</v>
      </c>
      <c r="C1569" s="6" t="s">
        <v>5161</v>
      </c>
      <c r="D1569" s="5" t="s">
        <v>5162</v>
      </c>
      <c r="E1569" s="7">
        <v>98861766</v>
      </c>
      <c r="F1569" s="7">
        <v>42205733150035</v>
      </c>
      <c r="G1569" s="7" t="s">
        <v>5163</v>
      </c>
      <c r="H1569" s="14">
        <v>45203</v>
      </c>
      <c r="I1569" s="5" t="s">
        <v>1126</v>
      </c>
      <c r="J1569" s="5" t="e">
        <f>++COUNTIFS(#REF!,'Манзилли сотиб олиш (2)'!$F1569,#REF!,'Манзилли сотиб олиш (2)'!J$3,#REF!,'Манзилли сотиб олиш (2)'!J$2)</f>
        <v>#REF!</v>
      </c>
      <c r="K1569" s="5" t="e">
        <f>++COUNTIFS(#REF!,'Манзилли сотиб олиш (2)'!$F1569,#REF!,'Манзилли сотиб олиш (2)'!K$3,#REF!,'Манзилли сотиб олиш (2)'!K$2)</f>
        <v>#REF!</v>
      </c>
      <c r="L1569" s="5" t="e">
        <f>++COUNTIFS(#REF!,'Манзилли сотиб олиш (2)'!$F1569,#REF!,'Манзилли сотиб олиш (2)'!L$3,#REF!,'Манзилли сотиб олиш (2)'!L$2)</f>
        <v>#REF!</v>
      </c>
      <c r="M1569" s="5" t="e">
        <f>++COUNTIFS(#REF!,'Манзилли сотиб олиш (2)'!$F1569,#REF!,'Манзилли сотиб олиш (2)'!M$3,#REF!,'Манзилли сотиб олиш (2)'!M$2)</f>
        <v>#REF!</v>
      </c>
      <c r="N1569" s="5" t="e">
        <f>++COUNTIFS(#REF!,'Манзилли сотиб олиш (2)'!$F1569,#REF!,'Манзилли сотиб олиш (2)'!N$3,#REF!,'Манзилли сотиб олиш (2)'!N$2)</f>
        <v>#REF!</v>
      </c>
      <c r="O1569" s="7" t="e">
        <f t="shared" si="306"/>
        <v>#REF!</v>
      </c>
      <c r="P1569" s="7">
        <f t="shared" si="307"/>
        <v>0</v>
      </c>
      <c r="Q1569" s="7">
        <f t="shared" si="308"/>
        <v>0</v>
      </c>
      <c r="R1569" s="5" t="e">
        <f>++COUNTIFS(#REF!,'Манзилли сотиб олиш (2)'!$F1569,#REF!,'Манзилли сотиб олиш (2)'!R$3,#REF!,'Манзилли сотиб олиш (2)'!R$2)</f>
        <v>#REF!</v>
      </c>
      <c r="S1569" s="5" t="e">
        <f>++COUNTIFS(#REF!,'Манзилли сотиб олиш (2)'!$F1569,#REF!,'Манзилли сотиб олиш (2)'!S$3,#REF!,'Манзилли сотиб олиш (2)'!S$2)</f>
        <v>#REF!</v>
      </c>
      <c r="T1569" s="5" t="e">
        <f>++COUNTIFS(#REF!,'Манзилли сотиб олиш (2)'!$F1569,#REF!,'Манзилли сотиб олиш (2)'!T$3,#REF!,'Манзилли сотиб олиш (2)'!T$2)</f>
        <v>#REF!</v>
      </c>
      <c r="U1569" s="5" t="e">
        <f>++COUNTIFS(#REF!,'Манзилли сотиб олиш (2)'!$F1569,#REF!,'Манзилли сотиб олиш (2)'!U$3,#REF!,'Манзилли сотиб олиш (2)'!U$2)</f>
        <v>#REF!</v>
      </c>
      <c r="V1569" s="5" t="e">
        <f>++COUNTIFS(#REF!,'Манзилли сотиб олиш (2)'!$F1569,#REF!,'Манзилли сотиб олиш (2)'!V$3,#REF!,'Манзилли сотиб олиш (2)'!V$2)</f>
        <v>#REF!</v>
      </c>
      <c r="W1569" s="7" t="e">
        <f t="shared" si="309"/>
        <v>#REF!</v>
      </c>
      <c r="X1569" s="7">
        <f t="shared" si="304"/>
        <v>0</v>
      </c>
      <c r="Y1569" s="7">
        <f t="shared" si="310"/>
        <v>0</v>
      </c>
      <c r="Z1569" s="7">
        <f t="shared" si="305"/>
        <v>0</v>
      </c>
      <c r="AA1569" s="7">
        <v>0</v>
      </c>
      <c r="AB1569" s="7" t="e">
        <f t="shared" si="311"/>
        <v>#REF!</v>
      </c>
      <c r="AC1569" s="7">
        <f t="shared" si="313"/>
        <v>0</v>
      </c>
      <c r="AD1569" s="12" t="e">
        <f>++VLOOKUP(F1569,#REF!,3,0)</f>
        <v>#REF!</v>
      </c>
      <c r="AE1569" s="10"/>
      <c r="AF1569" s="10"/>
    </row>
    <row r="1570" spans="1:32" x14ac:dyDescent="0.25">
      <c r="A1570" s="5">
        <f t="shared" si="312"/>
        <v>162</v>
      </c>
      <c r="B1570" s="22" t="s">
        <v>744</v>
      </c>
      <c r="C1570" s="6" t="s">
        <v>5164</v>
      </c>
      <c r="D1570" s="5" t="s">
        <v>5165</v>
      </c>
      <c r="E1570" s="7">
        <v>98861635</v>
      </c>
      <c r="F1570" s="7">
        <v>62312007180019</v>
      </c>
      <c r="G1570" s="7" t="s">
        <v>5166</v>
      </c>
      <c r="H1570" s="14">
        <v>45203</v>
      </c>
      <c r="I1570" s="5" t="s">
        <v>1126</v>
      </c>
      <c r="J1570" s="5" t="e">
        <f>++COUNTIFS(#REF!,'Манзилли сотиб олиш (2)'!$F1570,#REF!,'Манзилли сотиб олиш (2)'!J$3,#REF!,'Манзилли сотиб олиш (2)'!J$2)</f>
        <v>#REF!</v>
      </c>
      <c r="K1570" s="5" t="e">
        <f>++COUNTIFS(#REF!,'Манзилли сотиб олиш (2)'!$F1570,#REF!,'Манзилли сотиб олиш (2)'!K$3,#REF!,'Манзилли сотиб олиш (2)'!K$2)</f>
        <v>#REF!</v>
      </c>
      <c r="L1570" s="5" t="e">
        <f>++COUNTIFS(#REF!,'Манзилли сотиб олиш (2)'!$F1570,#REF!,'Манзилли сотиб олиш (2)'!L$3,#REF!,'Манзилли сотиб олиш (2)'!L$2)</f>
        <v>#REF!</v>
      </c>
      <c r="M1570" s="5" t="e">
        <f>++COUNTIFS(#REF!,'Манзилли сотиб олиш (2)'!$F1570,#REF!,'Манзилли сотиб олиш (2)'!M$3,#REF!,'Манзилли сотиб олиш (2)'!M$2)</f>
        <v>#REF!</v>
      </c>
      <c r="N1570" s="5" t="e">
        <f>++COUNTIFS(#REF!,'Манзилли сотиб олиш (2)'!$F1570,#REF!,'Манзилли сотиб олиш (2)'!N$3,#REF!,'Манзилли сотиб олиш (2)'!N$2)</f>
        <v>#REF!</v>
      </c>
      <c r="O1570" s="7" t="e">
        <f t="shared" si="306"/>
        <v>#REF!</v>
      </c>
      <c r="P1570" s="7">
        <f t="shared" si="307"/>
        <v>0</v>
      </c>
      <c r="Q1570" s="7">
        <f t="shared" si="308"/>
        <v>0</v>
      </c>
      <c r="R1570" s="5" t="e">
        <f>++COUNTIFS(#REF!,'Манзилли сотиб олиш (2)'!$F1570,#REF!,'Манзилли сотиб олиш (2)'!R$3,#REF!,'Манзилли сотиб олиш (2)'!R$2)</f>
        <v>#REF!</v>
      </c>
      <c r="S1570" s="5" t="e">
        <f>++COUNTIFS(#REF!,'Манзилли сотиб олиш (2)'!$F1570,#REF!,'Манзилли сотиб олиш (2)'!S$3,#REF!,'Манзилли сотиб олиш (2)'!S$2)</f>
        <v>#REF!</v>
      </c>
      <c r="T1570" s="5" t="e">
        <f>++COUNTIFS(#REF!,'Манзилли сотиб олиш (2)'!$F1570,#REF!,'Манзилли сотиб олиш (2)'!T$3,#REF!,'Манзилли сотиб олиш (2)'!T$2)</f>
        <v>#REF!</v>
      </c>
      <c r="U1570" s="5" t="e">
        <f>++COUNTIFS(#REF!,'Манзилли сотиб олиш (2)'!$F1570,#REF!,'Манзилли сотиб олиш (2)'!U$3,#REF!,'Манзилли сотиб олиш (2)'!U$2)</f>
        <v>#REF!</v>
      </c>
      <c r="V1570" s="5" t="e">
        <f>++COUNTIFS(#REF!,'Манзилли сотиб олиш (2)'!$F1570,#REF!,'Манзилли сотиб олиш (2)'!V$3,#REF!,'Манзилли сотиб олиш (2)'!V$2)</f>
        <v>#REF!</v>
      </c>
      <c r="W1570" s="7" t="e">
        <f t="shared" si="309"/>
        <v>#REF!</v>
      </c>
      <c r="X1570" s="7">
        <f t="shared" si="304"/>
        <v>0</v>
      </c>
      <c r="Y1570" s="7">
        <f t="shared" si="310"/>
        <v>0</v>
      </c>
      <c r="Z1570" s="7">
        <f t="shared" si="305"/>
        <v>0</v>
      </c>
      <c r="AA1570" s="7">
        <v>0</v>
      </c>
      <c r="AB1570" s="7" t="e">
        <f t="shared" si="311"/>
        <v>#REF!</v>
      </c>
      <c r="AC1570" s="7">
        <f t="shared" si="313"/>
        <v>0</v>
      </c>
      <c r="AD1570" s="12" t="e">
        <f>++VLOOKUP(F1570,#REF!,3,0)</f>
        <v>#REF!</v>
      </c>
      <c r="AE1570" s="10"/>
      <c r="AF1570" s="10"/>
    </row>
    <row r="1571" spans="1:32" x14ac:dyDescent="0.25">
      <c r="A1571" s="5">
        <f t="shared" si="312"/>
        <v>163</v>
      </c>
      <c r="B1571" s="22" t="s">
        <v>744</v>
      </c>
      <c r="C1571" s="6" t="s">
        <v>5167</v>
      </c>
      <c r="D1571" s="5" t="s">
        <v>5168</v>
      </c>
      <c r="E1571" s="7">
        <v>98623726</v>
      </c>
      <c r="F1571" s="7">
        <v>32601963150019</v>
      </c>
      <c r="G1571" s="7" t="s">
        <v>5169</v>
      </c>
      <c r="H1571" s="14">
        <v>45203</v>
      </c>
      <c r="I1571" s="5" t="s">
        <v>1126</v>
      </c>
      <c r="J1571" s="5" t="e">
        <f>++COUNTIFS(#REF!,'Манзилли сотиб олиш (2)'!$F1571,#REF!,'Манзилли сотиб олиш (2)'!J$3,#REF!,'Манзилли сотиб олиш (2)'!J$2)</f>
        <v>#REF!</v>
      </c>
      <c r="K1571" s="5" t="e">
        <f>++COUNTIFS(#REF!,'Манзилли сотиб олиш (2)'!$F1571,#REF!,'Манзилли сотиб олиш (2)'!K$3,#REF!,'Манзилли сотиб олиш (2)'!K$2)</f>
        <v>#REF!</v>
      </c>
      <c r="L1571" s="5" t="e">
        <f>++COUNTIFS(#REF!,'Манзилли сотиб олиш (2)'!$F1571,#REF!,'Манзилли сотиб олиш (2)'!L$3,#REF!,'Манзилли сотиб олиш (2)'!L$2)</f>
        <v>#REF!</v>
      </c>
      <c r="M1571" s="5" t="e">
        <f>++COUNTIFS(#REF!,'Манзилли сотиб олиш (2)'!$F1571,#REF!,'Манзилли сотиб олиш (2)'!M$3,#REF!,'Манзилли сотиб олиш (2)'!M$2)</f>
        <v>#REF!</v>
      </c>
      <c r="N1571" s="5" t="e">
        <f>++COUNTIFS(#REF!,'Манзилли сотиб олиш (2)'!$F1571,#REF!,'Манзилли сотиб олиш (2)'!N$3,#REF!,'Манзилли сотиб олиш (2)'!N$2)</f>
        <v>#REF!</v>
      </c>
      <c r="O1571" s="7" t="e">
        <f t="shared" si="306"/>
        <v>#REF!</v>
      </c>
      <c r="P1571" s="7">
        <f t="shared" si="307"/>
        <v>0</v>
      </c>
      <c r="Q1571" s="7">
        <f t="shared" si="308"/>
        <v>0</v>
      </c>
      <c r="R1571" s="5" t="e">
        <f>++COUNTIFS(#REF!,'Манзилли сотиб олиш (2)'!$F1571,#REF!,'Манзилли сотиб олиш (2)'!R$3,#REF!,'Манзилли сотиб олиш (2)'!R$2)</f>
        <v>#REF!</v>
      </c>
      <c r="S1571" s="5" t="e">
        <f>++COUNTIFS(#REF!,'Манзилли сотиб олиш (2)'!$F1571,#REF!,'Манзилли сотиб олиш (2)'!S$3,#REF!,'Манзилли сотиб олиш (2)'!S$2)</f>
        <v>#REF!</v>
      </c>
      <c r="T1571" s="5" t="e">
        <f>++COUNTIFS(#REF!,'Манзилли сотиб олиш (2)'!$F1571,#REF!,'Манзилли сотиб олиш (2)'!T$3,#REF!,'Манзилли сотиб олиш (2)'!T$2)</f>
        <v>#REF!</v>
      </c>
      <c r="U1571" s="5" t="e">
        <f>++COUNTIFS(#REF!,'Манзилли сотиб олиш (2)'!$F1571,#REF!,'Манзилли сотиб олиш (2)'!U$3,#REF!,'Манзилли сотиб олиш (2)'!U$2)</f>
        <v>#REF!</v>
      </c>
      <c r="V1571" s="5" t="e">
        <f>++COUNTIFS(#REF!,'Манзилли сотиб олиш (2)'!$F1571,#REF!,'Манзилли сотиб олиш (2)'!V$3,#REF!,'Манзилли сотиб олиш (2)'!V$2)</f>
        <v>#REF!</v>
      </c>
      <c r="W1571" s="7" t="e">
        <f t="shared" si="309"/>
        <v>#REF!</v>
      </c>
      <c r="X1571" s="7">
        <f t="shared" si="304"/>
        <v>0</v>
      </c>
      <c r="Y1571" s="7">
        <f t="shared" si="310"/>
        <v>0</v>
      </c>
      <c r="Z1571" s="7">
        <f t="shared" si="305"/>
        <v>0</v>
      </c>
      <c r="AA1571" s="7">
        <v>0</v>
      </c>
      <c r="AB1571" s="7" t="e">
        <f t="shared" si="311"/>
        <v>#REF!</v>
      </c>
      <c r="AC1571" s="7">
        <f t="shared" si="313"/>
        <v>0</v>
      </c>
      <c r="AD1571" s="12" t="e">
        <f>++VLOOKUP(F1571,#REF!,3,0)</f>
        <v>#REF!</v>
      </c>
      <c r="AE1571" s="10"/>
      <c r="AF1571" s="10"/>
    </row>
    <row r="1572" spans="1:32" x14ac:dyDescent="0.25">
      <c r="A1572" s="5">
        <f t="shared" si="312"/>
        <v>164</v>
      </c>
      <c r="B1572" s="22" t="s">
        <v>744</v>
      </c>
      <c r="C1572" s="6" t="s">
        <v>5170</v>
      </c>
      <c r="D1572" s="5" t="s">
        <v>5171</v>
      </c>
      <c r="E1572" s="7">
        <v>98859175</v>
      </c>
      <c r="F1572" s="7">
        <v>32602777180010</v>
      </c>
      <c r="G1572" s="7" t="s">
        <v>5172</v>
      </c>
      <c r="H1572" s="14">
        <v>45203</v>
      </c>
      <c r="I1572" s="5" t="s">
        <v>1126</v>
      </c>
      <c r="J1572" s="5" t="e">
        <f>++COUNTIFS(#REF!,'Манзилли сотиб олиш (2)'!$F1572,#REF!,'Манзилли сотиб олиш (2)'!J$3,#REF!,'Манзилли сотиб олиш (2)'!J$2)</f>
        <v>#REF!</v>
      </c>
      <c r="K1572" s="5" t="e">
        <f>++COUNTIFS(#REF!,'Манзилли сотиб олиш (2)'!$F1572,#REF!,'Манзилли сотиб олиш (2)'!K$3,#REF!,'Манзилли сотиб олиш (2)'!K$2)</f>
        <v>#REF!</v>
      </c>
      <c r="L1572" s="5" t="e">
        <f>++COUNTIFS(#REF!,'Манзилли сотиб олиш (2)'!$F1572,#REF!,'Манзилли сотиб олиш (2)'!L$3,#REF!,'Манзилли сотиб олиш (2)'!L$2)</f>
        <v>#REF!</v>
      </c>
      <c r="M1572" s="5" t="e">
        <f>++COUNTIFS(#REF!,'Манзилли сотиб олиш (2)'!$F1572,#REF!,'Манзилли сотиб олиш (2)'!M$3,#REF!,'Манзилли сотиб олиш (2)'!M$2)</f>
        <v>#REF!</v>
      </c>
      <c r="N1572" s="5" t="e">
        <f>++COUNTIFS(#REF!,'Манзилли сотиб олиш (2)'!$F1572,#REF!,'Манзилли сотиб олиш (2)'!N$3,#REF!,'Манзилли сотиб олиш (2)'!N$2)</f>
        <v>#REF!</v>
      </c>
      <c r="O1572" s="7" t="e">
        <f t="shared" si="306"/>
        <v>#REF!</v>
      </c>
      <c r="P1572" s="7">
        <f t="shared" si="307"/>
        <v>0</v>
      </c>
      <c r="Q1572" s="7">
        <f t="shared" si="308"/>
        <v>0</v>
      </c>
      <c r="R1572" s="5" t="e">
        <f>++COUNTIFS(#REF!,'Манзилли сотиб олиш (2)'!$F1572,#REF!,'Манзилли сотиб олиш (2)'!R$3,#REF!,'Манзилли сотиб олиш (2)'!R$2)</f>
        <v>#REF!</v>
      </c>
      <c r="S1572" s="5" t="e">
        <f>++COUNTIFS(#REF!,'Манзилли сотиб олиш (2)'!$F1572,#REF!,'Манзилли сотиб олиш (2)'!S$3,#REF!,'Манзилли сотиб олиш (2)'!S$2)</f>
        <v>#REF!</v>
      </c>
      <c r="T1572" s="5" t="e">
        <f>++COUNTIFS(#REF!,'Манзилли сотиб олиш (2)'!$F1572,#REF!,'Манзилли сотиб олиш (2)'!T$3,#REF!,'Манзилли сотиб олиш (2)'!T$2)</f>
        <v>#REF!</v>
      </c>
      <c r="U1572" s="5" t="e">
        <f>++COUNTIFS(#REF!,'Манзилли сотиб олиш (2)'!$F1572,#REF!,'Манзилли сотиб олиш (2)'!U$3,#REF!,'Манзилли сотиб олиш (2)'!U$2)</f>
        <v>#REF!</v>
      </c>
      <c r="V1572" s="5" t="e">
        <f>++COUNTIFS(#REF!,'Манзилли сотиб олиш (2)'!$F1572,#REF!,'Манзилли сотиб олиш (2)'!V$3,#REF!,'Манзилли сотиб олиш (2)'!V$2)</f>
        <v>#REF!</v>
      </c>
      <c r="W1572" s="7" t="e">
        <f t="shared" si="309"/>
        <v>#REF!</v>
      </c>
      <c r="X1572" s="7">
        <f t="shared" si="304"/>
        <v>0</v>
      </c>
      <c r="Y1572" s="7">
        <f t="shared" si="310"/>
        <v>0</v>
      </c>
      <c r="Z1572" s="7">
        <f t="shared" si="305"/>
        <v>0</v>
      </c>
      <c r="AA1572" s="7">
        <v>0</v>
      </c>
      <c r="AB1572" s="7" t="e">
        <f t="shared" si="311"/>
        <v>#REF!</v>
      </c>
      <c r="AC1572" s="7">
        <f t="shared" si="313"/>
        <v>0</v>
      </c>
      <c r="AD1572" s="12" t="e">
        <f>++VLOOKUP(F1572,#REF!,3,0)</f>
        <v>#REF!</v>
      </c>
      <c r="AE1572" s="10"/>
      <c r="AF1572" s="10"/>
    </row>
    <row r="1573" spans="1:32" x14ac:dyDescent="0.25">
      <c r="A1573" s="5">
        <f t="shared" si="312"/>
        <v>165</v>
      </c>
      <c r="B1573" s="22" t="s">
        <v>744</v>
      </c>
      <c r="C1573" s="6" t="s">
        <v>5173</v>
      </c>
      <c r="D1573" s="5" t="s">
        <v>5174</v>
      </c>
      <c r="E1573" s="7">
        <v>98856203</v>
      </c>
      <c r="F1573" s="7">
        <v>32812903150026</v>
      </c>
      <c r="G1573" s="7" t="s">
        <v>5175</v>
      </c>
      <c r="H1573" s="14">
        <v>45203</v>
      </c>
      <c r="I1573" s="5" t="s">
        <v>1126</v>
      </c>
      <c r="J1573" s="5" t="e">
        <f>++COUNTIFS(#REF!,'Манзилли сотиб олиш (2)'!$F1573,#REF!,'Манзилли сотиб олиш (2)'!J$3,#REF!,'Манзилли сотиб олиш (2)'!J$2)</f>
        <v>#REF!</v>
      </c>
      <c r="K1573" s="5" t="e">
        <f>++COUNTIFS(#REF!,'Манзилли сотиб олиш (2)'!$F1573,#REF!,'Манзилли сотиб олиш (2)'!K$3,#REF!,'Манзилли сотиб олиш (2)'!K$2)</f>
        <v>#REF!</v>
      </c>
      <c r="L1573" s="5" t="e">
        <f>++COUNTIFS(#REF!,'Манзилли сотиб олиш (2)'!$F1573,#REF!,'Манзилли сотиб олиш (2)'!L$3,#REF!,'Манзилли сотиб олиш (2)'!L$2)</f>
        <v>#REF!</v>
      </c>
      <c r="M1573" s="5" t="e">
        <f>++COUNTIFS(#REF!,'Манзилли сотиб олиш (2)'!$F1573,#REF!,'Манзилли сотиб олиш (2)'!M$3,#REF!,'Манзилли сотиб олиш (2)'!M$2)</f>
        <v>#REF!</v>
      </c>
      <c r="N1573" s="5" t="e">
        <f>++COUNTIFS(#REF!,'Манзилли сотиб олиш (2)'!$F1573,#REF!,'Манзилли сотиб олиш (2)'!N$3,#REF!,'Манзилли сотиб олиш (2)'!N$2)</f>
        <v>#REF!</v>
      </c>
      <c r="O1573" s="7" t="e">
        <f t="shared" si="306"/>
        <v>#REF!</v>
      </c>
      <c r="P1573" s="7">
        <f t="shared" si="307"/>
        <v>0</v>
      </c>
      <c r="Q1573" s="7">
        <f t="shared" si="308"/>
        <v>0</v>
      </c>
      <c r="R1573" s="5" t="e">
        <f>++COUNTIFS(#REF!,'Манзилли сотиб олиш (2)'!$F1573,#REF!,'Манзилли сотиб олиш (2)'!R$3,#REF!,'Манзилли сотиб олиш (2)'!R$2)</f>
        <v>#REF!</v>
      </c>
      <c r="S1573" s="5" t="e">
        <f>++COUNTIFS(#REF!,'Манзилли сотиб олиш (2)'!$F1573,#REF!,'Манзилли сотиб олиш (2)'!S$3,#REF!,'Манзилли сотиб олиш (2)'!S$2)</f>
        <v>#REF!</v>
      </c>
      <c r="T1573" s="5" t="e">
        <f>++COUNTIFS(#REF!,'Манзилли сотиб олиш (2)'!$F1573,#REF!,'Манзилли сотиб олиш (2)'!T$3,#REF!,'Манзилли сотиб олиш (2)'!T$2)</f>
        <v>#REF!</v>
      </c>
      <c r="U1573" s="5" t="e">
        <f>++COUNTIFS(#REF!,'Манзилли сотиб олиш (2)'!$F1573,#REF!,'Манзилли сотиб олиш (2)'!U$3,#REF!,'Манзилли сотиб олиш (2)'!U$2)</f>
        <v>#REF!</v>
      </c>
      <c r="V1573" s="5" t="e">
        <f>++COUNTIFS(#REF!,'Манзилли сотиб олиш (2)'!$F1573,#REF!,'Манзилли сотиб олиш (2)'!V$3,#REF!,'Манзилли сотиб олиш (2)'!V$2)</f>
        <v>#REF!</v>
      </c>
      <c r="W1573" s="7" t="e">
        <f t="shared" si="309"/>
        <v>#REF!</v>
      </c>
      <c r="X1573" s="7">
        <f t="shared" si="304"/>
        <v>0</v>
      </c>
      <c r="Y1573" s="7">
        <f t="shared" si="310"/>
        <v>0</v>
      </c>
      <c r="Z1573" s="7">
        <f t="shared" si="305"/>
        <v>0</v>
      </c>
      <c r="AA1573" s="7">
        <v>0</v>
      </c>
      <c r="AB1573" s="7" t="e">
        <f t="shared" si="311"/>
        <v>#REF!</v>
      </c>
      <c r="AC1573" s="7">
        <f t="shared" si="313"/>
        <v>0</v>
      </c>
      <c r="AD1573" s="12" t="e">
        <f>++VLOOKUP(F1573,#REF!,3,0)</f>
        <v>#REF!</v>
      </c>
      <c r="AE1573" s="10" t="s">
        <v>744</v>
      </c>
      <c r="AF1573" s="10" t="s">
        <v>999</v>
      </c>
    </row>
    <row r="1574" spans="1:32" x14ac:dyDescent="0.25">
      <c r="A1574" s="5">
        <f t="shared" si="312"/>
        <v>166</v>
      </c>
      <c r="B1574" s="22" t="s">
        <v>744</v>
      </c>
      <c r="C1574" s="6" t="s">
        <v>5176</v>
      </c>
      <c r="D1574" s="5" t="s">
        <v>5177</v>
      </c>
      <c r="E1574" s="7">
        <v>98848069</v>
      </c>
      <c r="F1574" s="7">
        <v>30806977180010</v>
      </c>
      <c r="G1574" s="7" t="s">
        <v>5178</v>
      </c>
      <c r="H1574" s="14">
        <v>45203</v>
      </c>
      <c r="I1574" s="5" t="s">
        <v>1126</v>
      </c>
      <c r="J1574" s="5" t="e">
        <f>++COUNTIFS(#REF!,'Манзилли сотиб олиш (2)'!$F1574,#REF!,'Манзилли сотиб олиш (2)'!J$3,#REF!,'Манзилли сотиб олиш (2)'!J$2)</f>
        <v>#REF!</v>
      </c>
      <c r="K1574" s="5" t="e">
        <f>++COUNTIFS(#REF!,'Манзилли сотиб олиш (2)'!$F1574,#REF!,'Манзилли сотиб олиш (2)'!K$3,#REF!,'Манзилли сотиб олиш (2)'!K$2)</f>
        <v>#REF!</v>
      </c>
      <c r="L1574" s="5" t="e">
        <f>++COUNTIFS(#REF!,'Манзилли сотиб олиш (2)'!$F1574,#REF!,'Манзилли сотиб олиш (2)'!L$3,#REF!,'Манзилли сотиб олиш (2)'!L$2)</f>
        <v>#REF!</v>
      </c>
      <c r="M1574" s="5" t="e">
        <f>++COUNTIFS(#REF!,'Манзилли сотиб олиш (2)'!$F1574,#REF!,'Манзилли сотиб олиш (2)'!M$3,#REF!,'Манзилли сотиб олиш (2)'!M$2)</f>
        <v>#REF!</v>
      </c>
      <c r="N1574" s="5" t="e">
        <f>++COUNTIFS(#REF!,'Манзилли сотиб олиш (2)'!$F1574,#REF!,'Манзилли сотиб олиш (2)'!N$3,#REF!,'Манзилли сотиб олиш (2)'!N$2)</f>
        <v>#REF!</v>
      </c>
      <c r="O1574" s="7" t="e">
        <f t="shared" si="306"/>
        <v>#REF!</v>
      </c>
      <c r="P1574" s="7">
        <f t="shared" si="307"/>
        <v>0</v>
      </c>
      <c r="Q1574" s="7">
        <f t="shared" si="308"/>
        <v>0</v>
      </c>
      <c r="R1574" s="5" t="e">
        <f>++COUNTIFS(#REF!,'Манзилли сотиб олиш (2)'!$F1574,#REF!,'Манзилли сотиб олиш (2)'!R$3,#REF!,'Манзилли сотиб олиш (2)'!R$2)</f>
        <v>#REF!</v>
      </c>
      <c r="S1574" s="5" t="e">
        <f>++COUNTIFS(#REF!,'Манзилли сотиб олиш (2)'!$F1574,#REF!,'Манзилли сотиб олиш (2)'!S$3,#REF!,'Манзилли сотиб олиш (2)'!S$2)</f>
        <v>#REF!</v>
      </c>
      <c r="T1574" s="5" t="e">
        <f>++COUNTIFS(#REF!,'Манзилли сотиб олиш (2)'!$F1574,#REF!,'Манзилли сотиб олиш (2)'!T$3,#REF!,'Манзилли сотиб олиш (2)'!T$2)</f>
        <v>#REF!</v>
      </c>
      <c r="U1574" s="5" t="e">
        <f>++COUNTIFS(#REF!,'Манзилли сотиб олиш (2)'!$F1574,#REF!,'Манзилли сотиб олиш (2)'!U$3,#REF!,'Манзилли сотиб олиш (2)'!U$2)</f>
        <v>#REF!</v>
      </c>
      <c r="V1574" s="5" t="e">
        <f>++COUNTIFS(#REF!,'Манзилли сотиб олиш (2)'!$F1574,#REF!,'Манзилли сотиб олиш (2)'!V$3,#REF!,'Манзилли сотиб олиш (2)'!V$2)</f>
        <v>#REF!</v>
      </c>
      <c r="W1574" s="7" t="e">
        <f t="shared" si="309"/>
        <v>#REF!</v>
      </c>
      <c r="X1574" s="7">
        <f t="shared" si="304"/>
        <v>0</v>
      </c>
      <c r="Y1574" s="7">
        <f t="shared" si="310"/>
        <v>0</v>
      </c>
      <c r="Z1574" s="7">
        <f t="shared" si="305"/>
        <v>0</v>
      </c>
      <c r="AA1574" s="7">
        <v>0</v>
      </c>
      <c r="AB1574" s="7" t="e">
        <f t="shared" si="311"/>
        <v>#REF!</v>
      </c>
      <c r="AC1574" s="7">
        <f t="shared" si="313"/>
        <v>0</v>
      </c>
      <c r="AD1574" s="12" t="e">
        <f>++VLOOKUP(F1574,#REF!,3,0)</f>
        <v>#REF!</v>
      </c>
      <c r="AE1574" s="10"/>
      <c r="AF1574" s="10"/>
    </row>
    <row r="1575" spans="1:32" x14ac:dyDescent="0.25">
      <c r="A1575" s="5">
        <f t="shared" si="312"/>
        <v>167</v>
      </c>
      <c r="B1575" s="22" t="s">
        <v>744</v>
      </c>
      <c r="C1575" s="6" t="s">
        <v>5179</v>
      </c>
      <c r="D1575" s="5" t="s">
        <v>5180</v>
      </c>
      <c r="E1575" s="7">
        <v>98846894</v>
      </c>
      <c r="F1575" s="7">
        <v>32605903150064</v>
      </c>
      <c r="G1575" s="7" t="s">
        <v>5181</v>
      </c>
      <c r="H1575" s="14">
        <v>45203</v>
      </c>
      <c r="I1575" s="5" t="s">
        <v>1126</v>
      </c>
      <c r="J1575" s="5" t="e">
        <f>++COUNTIFS(#REF!,'Манзилли сотиб олиш (2)'!$F1575,#REF!,'Манзилли сотиб олиш (2)'!J$3,#REF!,'Манзилли сотиб олиш (2)'!J$2)</f>
        <v>#REF!</v>
      </c>
      <c r="K1575" s="5" t="e">
        <f>++COUNTIFS(#REF!,'Манзилли сотиб олиш (2)'!$F1575,#REF!,'Манзилли сотиб олиш (2)'!K$3,#REF!,'Манзилли сотиб олиш (2)'!K$2)</f>
        <v>#REF!</v>
      </c>
      <c r="L1575" s="5" t="e">
        <f>++COUNTIFS(#REF!,'Манзилли сотиб олиш (2)'!$F1575,#REF!,'Манзилли сотиб олиш (2)'!L$3,#REF!,'Манзилли сотиб олиш (2)'!L$2)</f>
        <v>#REF!</v>
      </c>
      <c r="M1575" s="5" t="e">
        <f>++COUNTIFS(#REF!,'Манзилли сотиб олиш (2)'!$F1575,#REF!,'Манзилли сотиб олиш (2)'!M$3,#REF!,'Манзилли сотиб олиш (2)'!M$2)</f>
        <v>#REF!</v>
      </c>
      <c r="N1575" s="5" t="e">
        <f>++COUNTIFS(#REF!,'Манзилли сотиб олиш (2)'!$F1575,#REF!,'Манзилли сотиб олиш (2)'!N$3,#REF!,'Манзилли сотиб олиш (2)'!N$2)</f>
        <v>#REF!</v>
      </c>
      <c r="O1575" s="7" t="e">
        <f t="shared" si="306"/>
        <v>#REF!</v>
      </c>
      <c r="P1575" s="7">
        <f t="shared" si="307"/>
        <v>0</v>
      </c>
      <c r="Q1575" s="7">
        <f t="shared" si="308"/>
        <v>0</v>
      </c>
      <c r="R1575" s="5" t="e">
        <f>++COUNTIFS(#REF!,'Манзилли сотиб олиш (2)'!$F1575,#REF!,'Манзилли сотиб олиш (2)'!R$3,#REF!,'Манзилли сотиб олиш (2)'!R$2)</f>
        <v>#REF!</v>
      </c>
      <c r="S1575" s="5" t="e">
        <f>++COUNTIFS(#REF!,'Манзилли сотиб олиш (2)'!$F1575,#REF!,'Манзилли сотиб олиш (2)'!S$3,#REF!,'Манзилли сотиб олиш (2)'!S$2)</f>
        <v>#REF!</v>
      </c>
      <c r="T1575" s="5" t="e">
        <f>++COUNTIFS(#REF!,'Манзилли сотиб олиш (2)'!$F1575,#REF!,'Манзилли сотиб олиш (2)'!T$3,#REF!,'Манзилли сотиб олиш (2)'!T$2)</f>
        <v>#REF!</v>
      </c>
      <c r="U1575" s="5" t="e">
        <f>++COUNTIFS(#REF!,'Манзилли сотиб олиш (2)'!$F1575,#REF!,'Манзилли сотиб олиш (2)'!U$3,#REF!,'Манзилли сотиб олиш (2)'!U$2)</f>
        <v>#REF!</v>
      </c>
      <c r="V1575" s="5" t="e">
        <f>++COUNTIFS(#REF!,'Манзилли сотиб олиш (2)'!$F1575,#REF!,'Манзилли сотиб олиш (2)'!V$3,#REF!,'Манзилли сотиб олиш (2)'!V$2)</f>
        <v>#REF!</v>
      </c>
      <c r="W1575" s="7" t="e">
        <f t="shared" si="309"/>
        <v>#REF!</v>
      </c>
      <c r="X1575" s="7">
        <f t="shared" si="304"/>
        <v>0</v>
      </c>
      <c r="Y1575" s="7">
        <f t="shared" si="310"/>
        <v>0</v>
      </c>
      <c r="Z1575" s="7">
        <f t="shared" si="305"/>
        <v>0</v>
      </c>
      <c r="AA1575" s="7">
        <v>0</v>
      </c>
      <c r="AB1575" s="7" t="e">
        <f t="shared" si="311"/>
        <v>#REF!</v>
      </c>
      <c r="AC1575" s="7">
        <f t="shared" si="313"/>
        <v>0</v>
      </c>
      <c r="AD1575" s="12" t="e">
        <f>++VLOOKUP(F1575,#REF!,3,0)</f>
        <v>#REF!</v>
      </c>
      <c r="AE1575" s="10"/>
      <c r="AF1575" s="10"/>
    </row>
    <row r="1576" spans="1:32" x14ac:dyDescent="0.25">
      <c r="A1576" s="5">
        <f t="shared" si="312"/>
        <v>168</v>
      </c>
      <c r="B1576" s="22" t="s">
        <v>744</v>
      </c>
      <c r="C1576" s="6" t="s">
        <v>5182</v>
      </c>
      <c r="D1576" s="5" t="s">
        <v>5183</v>
      </c>
      <c r="E1576" s="7">
        <v>98848592</v>
      </c>
      <c r="F1576" s="7">
        <v>40607943150069</v>
      </c>
      <c r="G1576" s="7" t="s">
        <v>5184</v>
      </c>
      <c r="H1576" s="14">
        <v>45203</v>
      </c>
      <c r="I1576" s="5" t="s">
        <v>1126</v>
      </c>
      <c r="J1576" s="5" t="e">
        <f>++COUNTIFS(#REF!,'Манзилли сотиб олиш (2)'!$F1576,#REF!,'Манзилли сотиб олиш (2)'!J$3,#REF!,'Манзилли сотиб олиш (2)'!J$2)</f>
        <v>#REF!</v>
      </c>
      <c r="K1576" s="5" t="e">
        <f>++COUNTIFS(#REF!,'Манзилли сотиб олиш (2)'!$F1576,#REF!,'Манзилли сотиб олиш (2)'!K$3,#REF!,'Манзилли сотиб олиш (2)'!K$2)</f>
        <v>#REF!</v>
      </c>
      <c r="L1576" s="5" t="e">
        <f>++COUNTIFS(#REF!,'Манзилли сотиб олиш (2)'!$F1576,#REF!,'Манзилли сотиб олиш (2)'!L$3,#REF!,'Манзилли сотиб олиш (2)'!L$2)</f>
        <v>#REF!</v>
      </c>
      <c r="M1576" s="5" t="e">
        <f>++COUNTIFS(#REF!,'Манзилли сотиб олиш (2)'!$F1576,#REF!,'Манзилли сотиб олиш (2)'!M$3,#REF!,'Манзилли сотиб олиш (2)'!M$2)</f>
        <v>#REF!</v>
      </c>
      <c r="N1576" s="5" t="e">
        <f>++COUNTIFS(#REF!,'Манзилли сотиб олиш (2)'!$F1576,#REF!,'Манзилли сотиб олиш (2)'!N$3,#REF!,'Манзилли сотиб олиш (2)'!N$2)</f>
        <v>#REF!</v>
      </c>
      <c r="O1576" s="7" t="e">
        <f t="shared" si="306"/>
        <v>#REF!</v>
      </c>
      <c r="P1576" s="7">
        <f t="shared" si="307"/>
        <v>0</v>
      </c>
      <c r="Q1576" s="7">
        <f t="shared" si="308"/>
        <v>0</v>
      </c>
      <c r="R1576" s="5" t="e">
        <f>++COUNTIFS(#REF!,'Манзилли сотиб олиш (2)'!$F1576,#REF!,'Манзилли сотиб олиш (2)'!R$3,#REF!,'Манзилли сотиб олиш (2)'!R$2)</f>
        <v>#REF!</v>
      </c>
      <c r="S1576" s="5" t="e">
        <f>++COUNTIFS(#REF!,'Манзилли сотиб олиш (2)'!$F1576,#REF!,'Манзилли сотиб олиш (2)'!S$3,#REF!,'Манзилли сотиб олиш (2)'!S$2)</f>
        <v>#REF!</v>
      </c>
      <c r="T1576" s="5" t="e">
        <f>++COUNTIFS(#REF!,'Манзилли сотиб олиш (2)'!$F1576,#REF!,'Манзилли сотиб олиш (2)'!T$3,#REF!,'Манзилли сотиб олиш (2)'!T$2)</f>
        <v>#REF!</v>
      </c>
      <c r="U1576" s="5" t="e">
        <f>++COUNTIFS(#REF!,'Манзилли сотиб олиш (2)'!$F1576,#REF!,'Манзилли сотиб олиш (2)'!U$3,#REF!,'Манзилли сотиб олиш (2)'!U$2)</f>
        <v>#REF!</v>
      </c>
      <c r="V1576" s="5" t="e">
        <f>++COUNTIFS(#REF!,'Манзилли сотиб олиш (2)'!$F1576,#REF!,'Манзилли сотиб олиш (2)'!V$3,#REF!,'Манзилли сотиб олиш (2)'!V$2)</f>
        <v>#REF!</v>
      </c>
      <c r="W1576" s="7" t="e">
        <f t="shared" si="309"/>
        <v>#REF!</v>
      </c>
      <c r="X1576" s="7">
        <f t="shared" si="304"/>
        <v>0</v>
      </c>
      <c r="Y1576" s="7">
        <f t="shared" si="310"/>
        <v>0</v>
      </c>
      <c r="Z1576" s="7">
        <f t="shared" si="305"/>
        <v>0</v>
      </c>
      <c r="AA1576" s="7">
        <v>0</v>
      </c>
      <c r="AB1576" s="7" t="e">
        <f t="shared" si="311"/>
        <v>#REF!</v>
      </c>
      <c r="AC1576" s="7">
        <f t="shared" si="313"/>
        <v>0</v>
      </c>
      <c r="AD1576" s="12" t="e">
        <f>++VLOOKUP(F1576,#REF!,3,0)</f>
        <v>#REF!</v>
      </c>
      <c r="AE1576" s="10"/>
      <c r="AF1576" s="10"/>
    </row>
    <row r="1577" spans="1:32" x14ac:dyDescent="0.25">
      <c r="A1577" s="5">
        <f t="shared" si="312"/>
        <v>169</v>
      </c>
      <c r="B1577" s="22" t="s">
        <v>744</v>
      </c>
      <c r="C1577" s="6" t="s">
        <v>1792</v>
      </c>
      <c r="D1577" s="5" t="s">
        <v>795</v>
      </c>
      <c r="E1577" s="7">
        <v>98833936</v>
      </c>
      <c r="F1577" s="7">
        <v>32007943150024</v>
      </c>
      <c r="G1577" s="7" t="s">
        <v>2745</v>
      </c>
      <c r="H1577" s="14">
        <v>45203</v>
      </c>
      <c r="I1577" s="5" t="s">
        <v>1126</v>
      </c>
      <c r="J1577" s="5" t="e">
        <f>++COUNTIFS(#REF!,'Манзилли сотиб олиш (2)'!$F1577,#REF!,'Манзилли сотиб олиш (2)'!J$3,#REF!,'Манзилли сотиб олиш (2)'!J$2)</f>
        <v>#REF!</v>
      </c>
      <c r="K1577" s="5" t="e">
        <f>++COUNTIFS(#REF!,'Манзилли сотиб олиш (2)'!$F1577,#REF!,'Манзилли сотиб олиш (2)'!K$3,#REF!,'Манзилли сотиб олиш (2)'!K$2)</f>
        <v>#REF!</v>
      </c>
      <c r="L1577" s="5" t="e">
        <f>++COUNTIFS(#REF!,'Манзилли сотиб олиш (2)'!$F1577,#REF!,'Манзилли сотиб олиш (2)'!L$3,#REF!,'Манзилли сотиб олиш (2)'!L$2)</f>
        <v>#REF!</v>
      </c>
      <c r="M1577" s="5" t="e">
        <f>++COUNTIFS(#REF!,'Манзилли сотиб олиш (2)'!$F1577,#REF!,'Манзилли сотиб олиш (2)'!M$3,#REF!,'Манзилли сотиб олиш (2)'!M$2)</f>
        <v>#REF!</v>
      </c>
      <c r="N1577" s="5" t="e">
        <f>++COUNTIFS(#REF!,'Манзилли сотиб олиш (2)'!$F1577,#REF!,'Манзилли сотиб олиш (2)'!N$3,#REF!,'Манзилли сотиб олиш (2)'!N$2)</f>
        <v>#REF!</v>
      </c>
      <c r="O1577" s="7" t="e">
        <f t="shared" si="306"/>
        <v>#REF!</v>
      </c>
      <c r="P1577" s="7">
        <f t="shared" si="307"/>
        <v>0</v>
      </c>
      <c r="Q1577" s="7">
        <f t="shared" si="308"/>
        <v>0</v>
      </c>
      <c r="R1577" s="5" t="e">
        <f>++COUNTIFS(#REF!,'Манзилли сотиб олиш (2)'!$F1577,#REF!,'Манзилли сотиб олиш (2)'!R$3,#REF!,'Манзилли сотиб олиш (2)'!R$2)</f>
        <v>#REF!</v>
      </c>
      <c r="S1577" s="5" t="e">
        <f>++COUNTIFS(#REF!,'Манзилли сотиб олиш (2)'!$F1577,#REF!,'Манзилли сотиб олиш (2)'!S$3,#REF!,'Манзилли сотиб олиш (2)'!S$2)</f>
        <v>#REF!</v>
      </c>
      <c r="T1577" s="5" t="e">
        <f>++COUNTIFS(#REF!,'Манзилли сотиб олиш (2)'!$F1577,#REF!,'Манзилли сотиб олиш (2)'!T$3,#REF!,'Манзилли сотиб олиш (2)'!T$2)</f>
        <v>#REF!</v>
      </c>
      <c r="U1577" s="5" t="e">
        <f>++COUNTIFS(#REF!,'Манзилли сотиб олиш (2)'!$F1577,#REF!,'Манзилли сотиб олиш (2)'!U$3,#REF!,'Манзилли сотиб олиш (2)'!U$2)</f>
        <v>#REF!</v>
      </c>
      <c r="V1577" s="5" t="e">
        <f>++COUNTIFS(#REF!,'Манзилли сотиб олиш (2)'!$F1577,#REF!,'Манзилли сотиб олиш (2)'!V$3,#REF!,'Манзилли сотиб олиш (2)'!V$2)</f>
        <v>#REF!</v>
      </c>
      <c r="W1577" s="7" t="e">
        <f t="shared" si="309"/>
        <v>#REF!</v>
      </c>
      <c r="X1577" s="7">
        <f t="shared" si="304"/>
        <v>0</v>
      </c>
      <c r="Y1577" s="7">
        <f t="shared" si="310"/>
        <v>0</v>
      </c>
      <c r="Z1577" s="7">
        <f t="shared" si="305"/>
        <v>0</v>
      </c>
      <c r="AA1577" s="7">
        <v>0</v>
      </c>
      <c r="AB1577" s="7" t="e">
        <f t="shared" si="311"/>
        <v>#REF!</v>
      </c>
      <c r="AC1577" s="7">
        <f t="shared" si="313"/>
        <v>0</v>
      </c>
      <c r="AD1577" s="12" t="e">
        <f>++VLOOKUP(F1577,#REF!,3,0)</f>
        <v>#REF!</v>
      </c>
      <c r="AE1577" s="10"/>
      <c r="AF1577" s="10"/>
    </row>
    <row r="1578" spans="1:32" x14ac:dyDescent="0.25">
      <c r="A1578" s="5">
        <f t="shared" si="312"/>
        <v>170</v>
      </c>
      <c r="B1578" s="22" t="s">
        <v>744</v>
      </c>
      <c r="C1578" s="6" t="s">
        <v>5185</v>
      </c>
      <c r="D1578" s="5" t="s">
        <v>5186</v>
      </c>
      <c r="E1578" s="7">
        <v>98846941</v>
      </c>
      <c r="F1578" s="7">
        <v>41409923150017</v>
      </c>
      <c r="G1578" s="7" t="s">
        <v>5187</v>
      </c>
      <c r="H1578" s="14">
        <v>45203</v>
      </c>
      <c r="I1578" s="5" t="s">
        <v>1126</v>
      </c>
      <c r="J1578" s="5" t="e">
        <f>++COUNTIFS(#REF!,'Манзилли сотиб олиш (2)'!$F1578,#REF!,'Манзилли сотиб олиш (2)'!J$3,#REF!,'Манзилли сотиб олиш (2)'!J$2)</f>
        <v>#REF!</v>
      </c>
      <c r="K1578" s="5" t="e">
        <f>++COUNTIFS(#REF!,'Манзилли сотиб олиш (2)'!$F1578,#REF!,'Манзилли сотиб олиш (2)'!K$3,#REF!,'Манзилли сотиб олиш (2)'!K$2)</f>
        <v>#REF!</v>
      </c>
      <c r="L1578" s="5" t="e">
        <f>++COUNTIFS(#REF!,'Манзилли сотиб олиш (2)'!$F1578,#REF!,'Манзилли сотиб олиш (2)'!L$3,#REF!,'Манзилли сотиб олиш (2)'!L$2)</f>
        <v>#REF!</v>
      </c>
      <c r="M1578" s="5" t="e">
        <f>++COUNTIFS(#REF!,'Манзилли сотиб олиш (2)'!$F1578,#REF!,'Манзилли сотиб олиш (2)'!M$3,#REF!,'Манзилли сотиб олиш (2)'!M$2)</f>
        <v>#REF!</v>
      </c>
      <c r="N1578" s="5" t="e">
        <f>++COUNTIFS(#REF!,'Манзилли сотиб олиш (2)'!$F1578,#REF!,'Манзилли сотиб олиш (2)'!N$3,#REF!,'Манзилли сотиб олиш (2)'!N$2)</f>
        <v>#REF!</v>
      </c>
      <c r="O1578" s="7" t="e">
        <f t="shared" si="306"/>
        <v>#REF!</v>
      </c>
      <c r="P1578" s="7">
        <f t="shared" si="307"/>
        <v>0</v>
      </c>
      <c r="Q1578" s="7">
        <f t="shared" si="308"/>
        <v>0</v>
      </c>
      <c r="R1578" s="5" t="e">
        <f>++COUNTIFS(#REF!,'Манзилли сотиб олиш (2)'!$F1578,#REF!,'Манзилли сотиб олиш (2)'!R$3,#REF!,'Манзилли сотиб олиш (2)'!R$2)</f>
        <v>#REF!</v>
      </c>
      <c r="S1578" s="5" t="e">
        <f>++COUNTIFS(#REF!,'Манзилли сотиб олиш (2)'!$F1578,#REF!,'Манзилли сотиб олиш (2)'!S$3,#REF!,'Манзилли сотиб олиш (2)'!S$2)</f>
        <v>#REF!</v>
      </c>
      <c r="T1578" s="5" t="e">
        <f>++COUNTIFS(#REF!,'Манзилли сотиб олиш (2)'!$F1578,#REF!,'Манзилли сотиб олиш (2)'!T$3,#REF!,'Манзилли сотиб олиш (2)'!T$2)</f>
        <v>#REF!</v>
      </c>
      <c r="U1578" s="5" t="e">
        <f>++COUNTIFS(#REF!,'Манзилли сотиб олиш (2)'!$F1578,#REF!,'Манзилли сотиб олиш (2)'!U$3,#REF!,'Манзилли сотиб олиш (2)'!U$2)</f>
        <v>#REF!</v>
      </c>
      <c r="V1578" s="5" t="e">
        <f>++COUNTIFS(#REF!,'Манзилли сотиб олиш (2)'!$F1578,#REF!,'Манзилли сотиб олиш (2)'!V$3,#REF!,'Манзилли сотиб олиш (2)'!V$2)</f>
        <v>#REF!</v>
      </c>
      <c r="W1578" s="7" t="e">
        <f t="shared" si="309"/>
        <v>#REF!</v>
      </c>
      <c r="X1578" s="7">
        <f t="shared" si="304"/>
        <v>0</v>
      </c>
      <c r="Y1578" s="7">
        <f t="shared" si="310"/>
        <v>0</v>
      </c>
      <c r="Z1578" s="7">
        <f t="shared" si="305"/>
        <v>0</v>
      </c>
      <c r="AA1578" s="7">
        <v>0</v>
      </c>
      <c r="AB1578" s="7" t="e">
        <f t="shared" si="311"/>
        <v>#REF!</v>
      </c>
      <c r="AC1578" s="7">
        <f t="shared" si="313"/>
        <v>0</v>
      </c>
      <c r="AD1578" s="12" t="e">
        <f>++VLOOKUP(F1578,#REF!,3,0)</f>
        <v>#REF!</v>
      </c>
      <c r="AE1578" s="10"/>
      <c r="AF1578" s="10"/>
    </row>
    <row r="1579" spans="1:32" x14ac:dyDescent="0.25">
      <c r="A1579" s="5">
        <f t="shared" si="312"/>
        <v>171</v>
      </c>
      <c r="B1579" s="22" t="s">
        <v>744</v>
      </c>
      <c r="C1579" s="6" t="s">
        <v>5188</v>
      </c>
      <c r="D1579" s="5" t="s">
        <v>5189</v>
      </c>
      <c r="E1579" s="7">
        <v>97810591</v>
      </c>
      <c r="F1579" s="7">
        <v>41402883150031</v>
      </c>
      <c r="G1579" s="7" t="s">
        <v>5190</v>
      </c>
      <c r="H1579" s="14">
        <v>45203</v>
      </c>
      <c r="I1579" s="5" t="s">
        <v>1126</v>
      </c>
      <c r="J1579" s="5" t="e">
        <f>++COUNTIFS(#REF!,'Манзилли сотиб олиш (2)'!$F1579,#REF!,'Манзилли сотиб олиш (2)'!J$3,#REF!,'Манзилли сотиб олиш (2)'!J$2)</f>
        <v>#REF!</v>
      </c>
      <c r="K1579" s="5" t="e">
        <f>++COUNTIFS(#REF!,'Манзилли сотиб олиш (2)'!$F1579,#REF!,'Манзилли сотиб олиш (2)'!K$3,#REF!,'Манзилли сотиб олиш (2)'!K$2)</f>
        <v>#REF!</v>
      </c>
      <c r="L1579" s="5" t="e">
        <f>++COUNTIFS(#REF!,'Манзилли сотиб олиш (2)'!$F1579,#REF!,'Манзилли сотиб олиш (2)'!L$3,#REF!,'Манзилли сотиб олиш (2)'!L$2)</f>
        <v>#REF!</v>
      </c>
      <c r="M1579" s="5" t="e">
        <f>++COUNTIFS(#REF!,'Манзилли сотиб олиш (2)'!$F1579,#REF!,'Манзилли сотиб олиш (2)'!M$3,#REF!,'Манзилли сотиб олиш (2)'!M$2)</f>
        <v>#REF!</v>
      </c>
      <c r="N1579" s="5" t="e">
        <f>++COUNTIFS(#REF!,'Манзилли сотиб олиш (2)'!$F1579,#REF!,'Манзилли сотиб олиш (2)'!N$3,#REF!,'Манзилли сотиб олиш (2)'!N$2)</f>
        <v>#REF!</v>
      </c>
      <c r="O1579" s="7" t="e">
        <f t="shared" si="306"/>
        <v>#REF!</v>
      </c>
      <c r="P1579" s="7">
        <f t="shared" si="307"/>
        <v>0</v>
      </c>
      <c r="Q1579" s="7">
        <f t="shared" si="308"/>
        <v>0</v>
      </c>
      <c r="R1579" s="5" t="e">
        <f>++COUNTIFS(#REF!,'Манзилли сотиб олиш (2)'!$F1579,#REF!,'Манзилли сотиб олиш (2)'!R$3,#REF!,'Манзилли сотиб олиш (2)'!R$2)</f>
        <v>#REF!</v>
      </c>
      <c r="S1579" s="5" t="e">
        <f>++COUNTIFS(#REF!,'Манзилли сотиб олиш (2)'!$F1579,#REF!,'Манзилли сотиб олиш (2)'!S$3,#REF!,'Манзилли сотиб олиш (2)'!S$2)</f>
        <v>#REF!</v>
      </c>
      <c r="T1579" s="5" t="e">
        <f>++COUNTIFS(#REF!,'Манзилли сотиб олиш (2)'!$F1579,#REF!,'Манзилли сотиб олиш (2)'!T$3,#REF!,'Манзилли сотиб олиш (2)'!T$2)</f>
        <v>#REF!</v>
      </c>
      <c r="U1579" s="5" t="e">
        <f>++COUNTIFS(#REF!,'Манзилли сотиб олиш (2)'!$F1579,#REF!,'Манзилли сотиб олиш (2)'!U$3,#REF!,'Манзилли сотиб олиш (2)'!U$2)</f>
        <v>#REF!</v>
      </c>
      <c r="V1579" s="5" t="e">
        <f>++COUNTIFS(#REF!,'Манзилли сотиб олиш (2)'!$F1579,#REF!,'Манзилли сотиб олиш (2)'!V$3,#REF!,'Манзилли сотиб олиш (2)'!V$2)</f>
        <v>#REF!</v>
      </c>
      <c r="W1579" s="7" t="e">
        <f t="shared" si="309"/>
        <v>#REF!</v>
      </c>
      <c r="X1579" s="7">
        <f t="shared" ref="X1579:X1642" si="314">++IF(Y1579&gt;0,1,0)</f>
        <v>0</v>
      </c>
      <c r="Y1579" s="7">
        <f t="shared" si="310"/>
        <v>0</v>
      </c>
      <c r="Z1579" s="7">
        <f t="shared" ref="Z1579:Z1642" si="315">++IF(AA1579&gt;0,1,0)</f>
        <v>0</v>
      </c>
      <c r="AA1579" s="7">
        <v>0</v>
      </c>
      <c r="AB1579" s="7" t="e">
        <f t="shared" si="311"/>
        <v>#REF!</v>
      </c>
      <c r="AC1579" s="7">
        <f t="shared" si="313"/>
        <v>0</v>
      </c>
      <c r="AD1579" s="12" t="e">
        <f>++VLOOKUP(F1579,#REF!,3,0)</f>
        <v>#REF!</v>
      </c>
      <c r="AE1579" s="10"/>
      <c r="AF1579" s="10"/>
    </row>
    <row r="1580" spans="1:32" x14ac:dyDescent="0.25">
      <c r="A1580" s="5">
        <f t="shared" si="312"/>
        <v>172</v>
      </c>
      <c r="B1580" s="22" t="s">
        <v>744</v>
      </c>
      <c r="C1580" s="6" t="s">
        <v>5191</v>
      </c>
      <c r="D1580" s="5" t="s">
        <v>5192</v>
      </c>
      <c r="E1580" s="7">
        <v>98841391</v>
      </c>
      <c r="F1580" s="7">
        <v>42410723150018</v>
      </c>
      <c r="G1580" s="7" t="s">
        <v>5193</v>
      </c>
      <c r="H1580" s="14">
        <v>45203</v>
      </c>
      <c r="I1580" s="5" t="s">
        <v>1126</v>
      </c>
      <c r="J1580" s="5" t="e">
        <f>++COUNTIFS(#REF!,'Манзилли сотиб олиш (2)'!$F1580,#REF!,'Манзилли сотиб олиш (2)'!J$3,#REF!,'Манзилли сотиб олиш (2)'!J$2)</f>
        <v>#REF!</v>
      </c>
      <c r="K1580" s="5" t="e">
        <f>++COUNTIFS(#REF!,'Манзилли сотиб олиш (2)'!$F1580,#REF!,'Манзилли сотиб олиш (2)'!K$3,#REF!,'Манзилли сотиб олиш (2)'!K$2)</f>
        <v>#REF!</v>
      </c>
      <c r="L1580" s="5" t="e">
        <f>++COUNTIFS(#REF!,'Манзилли сотиб олиш (2)'!$F1580,#REF!,'Манзилли сотиб олиш (2)'!L$3,#REF!,'Манзилли сотиб олиш (2)'!L$2)</f>
        <v>#REF!</v>
      </c>
      <c r="M1580" s="5" t="e">
        <f>++COUNTIFS(#REF!,'Манзилли сотиб олиш (2)'!$F1580,#REF!,'Манзилли сотиб олиш (2)'!M$3,#REF!,'Манзилли сотиб олиш (2)'!M$2)</f>
        <v>#REF!</v>
      </c>
      <c r="N1580" s="5" t="e">
        <f>++COUNTIFS(#REF!,'Манзилли сотиб олиш (2)'!$F1580,#REF!,'Манзилли сотиб олиш (2)'!N$3,#REF!,'Манзилли сотиб олиш (2)'!N$2)</f>
        <v>#REF!</v>
      </c>
      <c r="O1580" s="7" t="e">
        <f t="shared" si="306"/>
        <v>#REF!</v>
      </c>
      <c r="P1580" s="7">
        <f t="shared" si="307"/>
        <v>0</v>
      </c>
      <c r="Q1580" s="7">
        <f t="shared" si="308"/>
        <v>0</v>
      </c>
      <c r="R1580" s="5" t="e">
        <f>++COUNTIFS(#REF!,'Манзилли сотиб олиш (2)'!$F1580,#REF!,'Манзилли сотиб олиш (2)'!R$3,#REF!,'Манзилли сотиб олиш (2)'!R$2)</f>
        <v>#REF!</v>
      </c>
      <c r="S1580" s="5" t="e">
        <f>++COUNTIFS(#REF!,'Манзилли сотиб олиш (2)'!$F1580,#REF!,'Манзилли сотиб олиш (2)'!S$3,#REF!,'Манзилли сотиб олиш (2)'!S$2)</f>
        <v>#REF!</v>
      </c>
      <c r="T1580" s="5" t="e">
        <f>++COUNTIFS(#REF!,'Манзилли сотиб олиш (2)'!$F1580,#REF!,'Манзилли сотиб олиш (2)'!T$3,#REF!,'Манзилли сотиб олиш (2)'!T$2)</f>
        <v>#REF!</v>
      </c>
      <c r="U1580" s="5" t="e">
        <f>++COUNTIFS(#REF!,'Манзилли сотиб олиш (2)'!$F1580,#REF!,'Манзилли сотиб олиш (2)'!U$3,#REF!,'Манзилли сотиб олиш (2)'!U$2)</f>
        <v>#REF!</v>
      </c>
      <c r="V1580" s="5" t="e">
        <f>++COUNTIFS(#REF!,'Манзилли сотиб олиш (2)'!$F1580,#REF!,'Манзилли сотиб олиш (2)'!V$3,#REF!,'Манзилли сотиб олиш (2)'!V$2)</f>
        <v>#REF!</v>
      </c>
      <c r="W1580" s="7" t="e">
        <f t="shared" si="309"/>
        <v>#REF!</v>
      </c>
      <c r="X1580" s="7">
        <f t="shared" si="314"/>
        <v>0</v>
      </c>
      <c r="Y1580" s="7">
        <f t="shared" si="310"/>
        <v>0</v>
      </c>
      <c r="Z1580" s="7">
        <f t="shared" si="315"/>
        <v>0</v>
      </c>
      <c r="AA1580" s="7">
        <v>0</v>
      </c>
      <c r="AB1580" s="7" t="e">
        <f t="shared" si="311"/>
        <v>#REF!</v>
      </c>
      <c r="AC1580" s="7">
        <f t="shared" si="313"/>
        <v>0</v>
      </c>
      <c r="AD1580" s="12" t="e">
        <f>++VLOOKUP(F1580,#REF!,3,0)</f>
        <v>#REF!</v>
      </c>
      <c r="AE1580" s="10"/>
      <c r="AF1580" s="10"/>
    </row>
    <row r="1581" spans="1:32" x14ac:dyDescent="0.25">
      <c r="A1581" s="5">
        <f t="shared" si="312"/>
        <v>173</v>
      </c>
      <c r="B1581" s="22" t="s">
        <v>744</v>
      </c>
      <c r="C1581" s="6" t="s">
        <v>5194</v>
      </c>
      <c r="D1581" s="5" t="s">
        <v>5195</v>
      </c>
      <c r="E1581" s="7">
        <v>98592449</v>
      </c>
      <c r="F1581" s="7">
        <v>41005907180010</v>
      </c>
      <c r="G1581" s="7" t="s">
        <v>5196</v>
      </c>
      <c r="H1581" s="14">
        <v>45203</v>
      </c>
      <c r="I1581" s="5" t="s">
        <v>1126</v>
      </c>
      <c r="J1581" s="5" t="e">
        <f>++COUNTIFS(#REF!,'Манзилли сотиб олиш (2)'!$F1581,#REF!,'Манзилли сотиб олиш (2)'!J$3,#REF!,'Манзилли сотиб олиш (2)'!J$2)</f>
        <v>#REF!</v>
      </c>
      <c r="K1581" s="5" t="e">
        <f>++COUNTIFS(#REF!,'Манзилли сотиб олиш (2)'!$F1581,#REF!,'Манзилли сотиб олиш (2)'!K$3,#REF!,'Манзилли сотиб олиш (2)'!K$2)</f>
        <v>#REF!</v>
      </c>
      <c r="L1581" s="5" t="e">
        <f>++COUNTIFS(#REF!,'Манзилли сотиб олиш (2)'!$F1581,#REF!,'Манзилли сотиб олиш (2)'!L$3,#REF!,'Манзилли сотиб олиш (2)'!L$2)</f>
        <v>#REF!</v>
      </c>
      <c r="M1581" s="5" t="e">
        <f>++COUNTIFS(#REF!,'Манзилли сотиб олиш (2)'!$F1581,#REF!,'Манзилли сотиб олиш (2)'!M$3,#REF!,'Манзилли сотиб олиш (2)'!M$2)</f>
        <v>#REF!</v>
      </c>
      <c r="N1581" s="5" t="e">
        <f>++COUNTIFS(#REF!,'Манзилли сотиб олиш (2)'!$F1581,#REF!,'Манзилли сотиб олиш (2)'!N$3,#REF!,'Манзилли сотиб олиш (2)'!N$2)</f>
        <v>#REF!</v>
      </c>
      <c r="O1581" s="7" t="e">
        <f t="shared" si="306"/>
        <v>#REF!</v>
      </c>
      <c r="P1581" s="7">
        <f t="shared" si="307"/>
        <v>0</v>
      </c>
      <c r="Q1581" s="7">
        <f t="shared" si="308"/>
        <v>0</v>
      </c>
      <c r="R1581" s="5" t="e">
        <f>++COUNTIFS(#REF!,'Манзилли сотиб олиш (2)'!$F1581,#REF!,'Манзилли сотиб олиш (2)'!R$3,#REF!,'Манзилли сотиб олиш (2)'!R$2)</f>
        <v>#REF!</v>
      </c>
      <c r="S1581" s="5" t="e">
        <f>++COUNTIFS(#REF!,'Манзилли сотиб олиш (2)'!$F1581,#REF!,'Манзилли сотиб олиш (2)'!S$3,#REF!,'Манзилли сотиб олиш (2)'!S$2)</f>
        <v>#REF!</v>
      </c>
      <c r="T1581" s="5" t="e">
        <f>++COUNTIFS(#REF!,'Манзилли сотиб олиш (2)'!$F1581,#REF!,'Манзилли сотиб олиш (2)'!T$3,#REF!,'Манзилли сотиб олиш (2)'!T$2)</f>
        <v>#REF!</v>
      </c>
      <c r="U1581" s="5" t="e">
        <f>++COUNTIFS(#REF!,'Манзилли сотиб олиш (2)'!$F1581,#REF!,'Манзилли сотиб олиш (2)'!U$3,#REF!,'Манзилли сотиб олиш (2)'!U$2)</f>
        <v>#REF!</v>
      </c>
      <c r="V1581" s="5" t="e">
        <f>++COUNTIFS(#REF!,'Манзилли сотиб олиш (2)'!$F1581,#REF!,'Манзилли сотиб олиш (2)'!V$3,#REF!,'Манзилли сотиб олиш (2)'!V$2)</f>
        <v>#REF!</v>
      </c>
      <c r="W1581" s="7" t="e">
        <f t="shared" si="309"/>
        <v>#REF!</v>
      </c>
      <c r="X1581" s="7">
        <f t="shared" si="314"/>
        <v>0</v>
      </c>
      <c r="Y1581" s="7">
        <f t="shared" si="310"/>
        <v>0</v>
      </c>
      <c r="Z1581" s="7">
        <f t="shared" si="315"/>
        <v>0</v>
      </c>
      <c r="AA1581" s="7">
        <v>0</v>
      </c>
      <c r="AB1581" s="7" t="e">
        <f t="shared" si="311"/>
        <v>#REF!</v>
      </c>
      <c r="AC1581" s="7">
        <f t="shared" si="313"/>
        <v>0</v>
      </c>
      <c r="AD1581" s="12" t="e">
        <f>++VLOOKUP(F1581,#REF!,3,0)</f>
        <v>#REF!</v>
      </c>
      <c r="AE1581" s="10"/>
      <c r="AF1581" s="10"/>
    </row>
    <row r="1582" spans="1:32" x14ac:dyDescent="0.25">
      <c r="A1582" s="5">
        <f t="shared" si="312"/>
        <v>174</v>
      </c>
      <c r="B1582" s="22" t="s">
        <v>744</v>
      </c>
      <c r="C1582" s="6" t="s">
        <v>5197</v>
      </c>
      <c r="D1582" s="5" t="s">
        <v>5198</v>
      </c>
      <c r="E1582" s="7">
        <v>98583676</v>
      </c>
      <c r="F1582" s="7">
        <v>32310833150049</v>
      </c>
      <c r="G1582" s="7" t="s">
        <v>5199</v>
      </c>
      <c r="H1582" s="14">
        <v>45203</v>
      </c>
      <c r="I1582" s="5" t="s">
        <v>1126</v>
      </c>
      <c r="J1582" s="5" t="e">
        <f>++COUNTIFS(#REF!,'Манзилли сотиб олиш (2)'!$F1582,#REF!,'Манзилли сотиб олиш (2)'!J$3,#REF!,'Манзилли сотиб олиш (2)'!J$2)</f>
        <v>#REF!</v>
      </c>
      <c r="K1582" s="5" t="e">
        <f>++COUNTIFS(#REF!,'Манзилли сотиб олиш (2)'!$F1582,#REF!,'Манзилли сотиб олиш (2)'!K$3,#REF!,'Манзилли сотиб олиш (2)'!K$2)</f>
        <v>#REF!</v>
      </c>
      <c r="L1582" s="5" t="e">
        <f>++COUNTIFS(#REF!,'Манзилли сотиб олиш (2)'!$F1582,#REF!,'Манзилли сотиб олиш (2)'!L$3,#REF!,'Манзилли сотиб олиш (2)'!L$2)</f>
        <v>#REF!</v>
      </c>
      <c r="M1582" s="5" t="e">
        <f>++COUNTIFS(#REF!,'Манзилли сотиб олиш (2)'!$F1582,#REF!,'Манзилли сотиб олиш (2)'!M$3,#REF!,'Манзилли сотиб олиш (2)'!M$2)</f>
        <v>#REF!</v>
      </c>
      <c r="N1582" s="5" t="e">
        <f>++COUNTIFS(#REF!,'Манзилли сотиб олиш (2)'!$F1582,#REF!,'Манзилли сотиб олиш (2)'!N$3,#REF!,'Манзилли сотиб олиш (2)'!N$2)</f>
        <v>#REF!</v>
      </c>
      <c r="O1582" s="7" t="e">
        <f t="shared" si="306"/>
        <v>#REF!</v>
      </c>
      <c r="P1582" s="7">
        <f t="shared" si="307"/>
        <v>0</v>
      </c>
      <c r="Q1582" s="7">
        <f t="shared" si="308"/>
        <v>0</v>
      </c>
      <c r="R1582" s="5" t="e">
        <f>++COUNTIFS(#REF!,'Манзилли сотиб олиш (2)'!$F1582,#REF!,'Манзилли сотиб олиш (2)'!R$3,#REF!,'Манзилли сотиб олиш (2)'!R$2)</f>
        <v>#REF!</v>
      </c>
      <c r="S1582" s="5" t="e">
        <f>++COUNTIFS(#REF!,'Манзилли сотиб олиш (2)'!$F1582,#REF!,'Манзилли сотиб олиш (2)'!S$3,#REF!,'Манзилли сотиб олиш (2)'!S$2)</f>
        <v>#REF!</v>
      </c>
      <c r="T1582" s="5" t="e">
        <f>++COUNTIFS(#REF!,'Манзилли сотиб олиш (2)'!$F1582,#REF!,'Манзилли сотиб олиш (2)'!T$3,#REF!,'Манзилли сотиб олиш (2)'!T$2)</f>
        <v>#REF!</v>
      </c>
      <c r="U1582" s="5" t="e">
        <f>++COUNTIFS(#REF!,'Манзилли сотиб олиш (2)'!$F1582,#REF!,'Манзилли сотиб олиш (2)'!U$3,#REF!,'Манзилли сотиб олиш (2)'!U$2)</f>
        <v>#REF!</v>
      </c>
      <c r="V1582" s="5" t="e">
        <f>++COUNTIFS(#REF!,'Манзилли сотиб олиш (2)'!$F1582,#REF!,'Манзилли сотиб олиш (2)'!V$3,#REF!,'Манзилли сотиб олиш (2)'!V$2)</f>
        <v>#REF!</v>
      </c>
      <c r="W1582" s="7" t="e">
        <f t="shared" si="309"/>
        <v>#REF!</v>
      </c>
      <c r="X1582" s="7">
        <f t="shared" si="314"/>
        <v>0</v>
      </c>
      <c r="Y1582" s="7">
        <f t="shared" si="310"/>
        <v>0</v>
      </c>
      <c r="Z1582" s="7">
        <f t="shared" si="315"/>
        <v>0</v>
      </c>
      <c r="AA1582" s="7">
        <v>0</v>
      </c>
      <c r="AB1582" s="7" t="e">
        <f t="shared" si="311"/>
        <v>#REF!</v>
      </c>
      <c r="AC1582" s="7">
        <f t="shared" si="313"/>
        <v>0</v>
      </c>
      <c r="AD1582" s="12" t="e">
        <f>++VLOOKUP(F1582,#REF!,3,0)</f>
        <v>#REF!</v>
      </c>
      <c r="AE1582" s="10"/>
      <c r="AF1582" s="10"/>
    </row>
    <row r="1583" spans="1:32" x14ac:dyDescent="0.25">
      <c r="A1583" s="5">
        <f t="shared" si="312"/>
        <v>175</v>
      </c>
      <c r="B1583" s="22" t="s">
        <v>744</v>
      </c>
      <c r="C1583" s="6" t="s">
        <v>5200</v>
      </c>
      <c r="D1583" s="5" t="s">
        <v>5201</v>
      </c>
      <c r="E1583" s="7">
        <v>98771963</v>
      </c>
      <c r="F1583" s="7">
        <v>41411977180032</v>
      </c>
      <c r="G1583" s="7" t="s">
        <v>5202</v>
      </c>
      <c r="H1583" s="14">
        <v>45203</v>
      </c>
      <c r="I1583" s="5" t="s">
        <v>1126</v>
      </c>
      <c r="J1583" s="5" t="e">
        <f>++COUNTIFS(#REF!,'Манзилли сотиб олиш (2)'!$F1583,#REF!,'Манзилли сотиб олиш (2)'!J$3,#REF!,'Манзилли сотиб олиш (2)'!J$2)</f>
        <v>#REF!</v>
      </c>
      <c r="K1583" s="5" t="e">
        <f>++COUNTIFS(#REF!,'Манзилли сотиб олиш (2)'!$F1583,#REF!,'Манзилли сотиб олиш (2)'!K$3,#REF!,'Манзилли сотиб олиш (2)'!K$2)</f>
        <v>#REF!</v>
      </c>
      <c r="L1583" s="5" t="e">
        <f>++COUNTIFS(#REF!,'Манзилли сотиб олиш (2)'!$F1583,#REF!,'Манзилли сотиб олиш (2)'!L$3,#REF!,'Манзилли сотиб олиш (2)'!L$2)</f>
        <v>#REF!</v>
      </c>
      <c r="M1583" s="5" t="e">
        <f>++COUNTIFS(#REF!,'Манзилли сотиб олиш (2)'!$F1583,#REF!,'Манзилли сотиб олиш (2)'!M$3,#REF!,'Манзилли сотиб олиш (2)'!M$2)</f>
        <v>#REF!</v>
      </c>
      <c r="N1583" s="5" t="e">
        <f>++COUNTIFS(#REF!,'Манзилли сотиб олиш (2)'!$F1583,#REF!,'Манзилли сотиб олиш (2)'!N$3,#REF!,'Манзилли сотиб олиш (2)'!N$2)</f>
        <v>#REF!</v>
      </c>
      <c r="O1583" s="7" t="e">
        <f t="shared" si="306"/>
        <v>#REF!</v>
      </c>
      <c r="P1583" s="7">
        <f t="shared" si="307"/>
        <v>0</v>
      </c>
      <c r="Q1583" s="7">
        <f t="shared" si="308"/>
        <v>0</v>
      </c>
      <c r="R1583" s="5" t="e">
        <f>++COUNTIFS(#REF!,'Манзилли сотиб олиш (2)'!$F1583,#REF!,'Манзилли сотиб олиш (2)'!R$3,#REF!,'Манзилли сотиб олиш (2)'!R$2)</f>
        <v>#REF!</v>
      </c>
      <c r="S1583" s="5" t="e">
        <f>++COUNTIFS(#REF!,'Манзилли сотиб олиш (2)'!$F1583,#REF!,'Манзилли сотиб олиш (2)'!S$3,#REF!,'Манзилли сотиб олиш (2)'!S$2)</f>
        <v>#REF!</v>
      </c>
      <c r="T1583" s="5" t="e">
        <f>++COUNTIFS(#REF!,'Манзилли сотиб олиш (2)'!$F1583,#REF!,'Манзилли сотиб олиш (2)'!T$3,#REF!,'Манзилли сотиб олиш (2)'!T$2)</f>
        <v>#REF!</v>
      </c>
      <c r="U1583" s="5" t="e">
        <f>++COUNTIFS(#REF!,'Манзилли сотиб олиш (2)'!$F1583,#REF!,'Манзилли сотиб олиш (2)'!U$3,#REF!,'Манзилли сотиб олиш (2)'!U$2)</f>
        <v>#REF!</v>
      </c>
      <c r="V1583" s="5" t="e">
        <f>++COUNTIFS(#REF!,'Манзилли сотиб олиш (2)'!$F1583,#REF!,'Манзилли сотиб олиш (2)'!V$3,#REF!,'Манзилли сотиб олиш (2)'!V$2)</f>
        <v>#REF!</v>
      </c>
      <c r="W1583" s="7" t="e">
        <f t="shared" si="309"/>
        <v>#REF!</v>
      </c>
      <c r="X1583" s="7">
        <f t="shared" si="314"/>
        <v>0</v>
      </c>
      <c r="Y1583" s="7">
        <f t="shared" si="310"/>
        <v>0</v>
      </c>
      <c r="Z1583" s="7">
        <f t="shared" si="315"/>
        <v>0</v>
      </c>
      <c r="AA1583" s="7">
        <v>0</v>
      </c>
      <c r="AB1583" s="7" t="e">
        <f t="shared" si="311"/>
        <v>#REF!</v>
      </c>
      <c r="AC1583" s="7">
        <f t="shared" si="313"/>
        <v>0</v>
      </c>
      <c r="AD1583" s="12" t="e">
        <f>++VLOOKUP(F1583,#REF!,3,0)</f>
        <v>#REF!</v>
      </c>
      <c r="AE1583" s="10"/>
      <c r="AF1583" s="10"/>
    </row>
    <row r="1584" spans="1:32" x14ac:dyDescent="0.25">
      <c r="A1584" s="5">
        <f t="shared" si="312"/>
        <v>176</v>
      </c>
      <c r="B1584" s="22" t="s">
        <v>744</v>
      </c>
      <c r="C1584" s="6" t="s">
        <v>5203</v>
      </c>
      <c r="D1584" s="5" t="s">
        <v>5204</v>
      </c>
      <c r="E1584" s="7">
        <v>98832554</v>
      </c>
      <c r="F1584" s="7">
        <v>50208037180048</v>
      </c>
      <c r="G1584" s="7" t="s">
        <v>5205</v>
      </c>
      <c r="H1584" s="14">
        <v>45203</v>
      </c>
      <c r="I1584" s="5" t="s">
        <v>1126</v>
      </c>
      <c r="J1584" s="5" t="e">
        <f>++COUNTIFS(#REF!,'Манзилли сотиб олиш (2)'!$F1584,#REF!,'Манзилли сотиб олиш (2)'!J$3,#REF!,'Манзилли сотиб олиш (2)'!J$2)</f>
        <v>#REF!</v>
      </c>
      <c r="K1584" s="5" t="e">
        <f>++COUNTIFS(#REF!,'Манзилли сотиб олиш (2)'!$F1584,#REF!,'Манзилли сотиб олиш (2)'!K$3,#REF!,'Манзилли сотиб олиш (2)'!K$2)</f>
        <v>#REF!</v>
      </c>
      <c r="L1584" s="5" t="e">
        <f>++COUNTIFS(#REF!,'Манзилли сотиб олиш (2)'!$F1584,#REF!,'Манзилли сотиб олиш (2)'!L$3,#REF!,'Манзилли сотиб олиш (2)'!L$2)</f>
        <v>#REF!</v>
      </c>
      <c r="M1584" s="5" t="e">
        <f>++COUNTIFS(#REF!,'Манзилли сотиб олиш (2)'!$F1584,#REF!,'Манзилли сотиб олиш (2)'!M$3,#REF!,'Манзилли сотиб олиш (2)'!M$2)</f>
        <v>#REF!</v>
      </c>
      <c r="N1584" s="5" t="e">
        <f>++COUNTIFS(#REF!,'Манзилли сотиб олиш (2)'!$F1584,#REF!,'Манзилли сотиб олиш (2)'!N$3,#REF!,'Манзилли сотиб олиш (2)'!N$2)</f>
        <v>#REF!</v>
      </c>
      <c r="O1584" s="7" t="e">
        <f t="shared" si="306"/>
        <v>#REF!</v>
      </c>
      <c r="P1584" s="7">
        <f t="shared" si="307"/>
        <v>0</v>
      </c>
      <c r="Q1584" s="7">
        <f t="shared" si="308"/>
        <v>0</v>
      </c>
      <c r="R1584" s="5" t="e">
        <f>++COUNTIFS(#REF!,'Манзилли сотиб олиш (2)'!$F1584,#REF!,'Манзилли сотиб олиш (2)'!R$3,#REF!,'Манзилли сотиб олиш (2)'!R$2)</f>
        <v>#REF!</v>
      </c>
      <c r="S1584" s="5" t="e">
        <f>++COUNTIFS(#REF!,'Манзилли сотиб олиш (2)'!$F1584,#REF!,'Манзилли сотиб олиш (2)'!S$3,#REF!,'Манзилли сотиб олиш (2)'!S$2)</f>
        <v>#REF!</v>
      </c>
      <c r="T1584" s="5" t="e">
        <f>++COUNTIFS(#REF!,'Манзилли сотиб олиш (2)'!$F1584,#REF!,'Манзилли сотиб олиш (2)'!T$3,#REF!,'Манзилли сотиб олиш (2)'!T$2)</f>
        <v>#REF!</v>
      </c>
      <c r="U1584" s="5" t="e">
        <f>++COUNTIFS(#REF!,'Манзилли сотиб олиш (2)'!$F1584,#REF!,'Манзилли сотиб олиш (2)'!U$3,#REF!,'Манзилли сотиб олиш (2)'!U$2)</f>
        <v>#REF!</v>
      </c>
      <c r="V1584" s="5" t="e">
        <f>++COUNTIFS(#REF!,'Манзилли сотиб олиш (2)'!$F1584,#REF!,'Манзилли сотиб олиш (2)'!V$3,#REF!,'Манзилли сотиб олиш (2)'!V$2)</f>
        <v>#REF!</v>
      </c>
      <c r="W1584" s="7" t="e">
        <f t="shared" si="309"/>
        <v>#REF!</v>
      </c>
      <c r="X1584" s="7">
        <f t="shared" si="314"/>
        <v>0</v>
      </c>
      <c r="Y1584" s="7">
        <f t="shared" si="310"/>
        <v>0</v>
      </c>
      <c r="Z1584" s="7">
        <f t="shared" si="315"/>
        <v>0</v>
      </c>
      <c r="AA1584" s="7">
        <v>0</v>
      </c>
      <c r="AB1584" s="7" t="e">
        <f t="shared" si="311"/>
        <v>#REF!</v>
      </c>
      <c r="AC1584" s="7">
        <f t="shared" si="313"/>
        <v>0</v>
      </c>
      <c r="AD1584" s="12" t="e">
        <f>++VLOOKUP(F1584,#REF!,3,0)</f>
        <v>#REF!</v>
      </c>
      <c r="AE1584" s="10"/>
      <c r="AF1584" s="10"/>
    </row>
    <row r="1585" spans="1:32" x14ac:dyDescent="0.25">
      <c r="A1585" s="5">
        <f t="shared" si="312"/>
        <v>177</v>
      </c>
      <c r="B1585" s="22" t="s">
        <v>744</v>
      </c>
      <c r="C1585" s="6" t="s">
        <v>5206</v>
      </c>
      <c r="D1585" s="5" t="s">
        <v>5207</v>
      </c>
      <c r="E1585" s="7">
        <v>81061015</v>
      </c>
      <c r="F1585" s="7">
        <v>32109943150038</v>
      </c>
      <c r="G1585" s="7" t="s">
        <v>5208</v>
      </c>
      <c r="H1585" s="14">
        <v>45203</v>
      </c>
      <c r="I1585" s="5" t="s">
        <v>1126</v>
      </c>
      <c r="J1585" s="5" t="e">
        <f>++COUNTIFS(#REF!,'Манзилли сотиб олиш (2)'!$F1585,#REF!,'Манзилли сотиб олиш (2)'!J$3,#REF!,'Манзилли сотиб олиш (2)'!J$2)</f>
        <v>#REF!</v>
      </c>
      <c r="K1585" s="5" t="e">
        <f>++COUNTIFS(#REF!,'Манзилли сотиб олиш (2)'!$F1585,#REF!,'Манзилли сотиб олиш (2)'!K$3,#REF!,'Манзилли сотиб олиш (2)'!K$2)</f>
        <v>#REF!</v>
      </c>
      <c r="L1585" s="5" t="e">
        <f>++COUNTIFS(#REF!,'Манзилли сотиб олиш (2)'!$F1585,#REF!,'Манзилли сотиб олиш (2)'!L$3,#REF!,'Манзилли сотиб олиш (2)'!L$2)</f>
        <v>#REF!</v>
      </c>
      <c r="M1585" s="5" t="e">
        <f>++COUNTIFS(#REF!,'Манзилли сотиб олиш (2)'!$F1585,#REF!,'Манзилли сотиб олиш (2)'!M$3,#REF!,'Манзилли сотиб олиш (2)'!M$2)</f>
        <v>#REF!</v>
      </c>
      <c r="N1585" s="5" t="e">
        <f>++COUNTIFS(#REF!,'Манзилли сотиб олиш (2)'!$F1585,#REF!,'Манзилли сотиб олиш (2)'!N$3,#REF!,'Манзилли сотиб олиш (2)'!N$2)</f>
        <v>#REF!</v>
      </c>
      <c r="O1585" s="7" t="e">
        <f t="shared" si="306"/>
        <v>#REF!</v>
      </c>
      <c r="P1585" s="7">
        <f t="shared" si="307"/>
        <v>0</v>
      </c>
      <c r="Q1585" s="7">
        <f t="shared" si="308"/>
        <v>0</v>
      </c>
      <c r="R1585" s="5" t="e">
        <f>++COUNTIFS(#REF!,'Манзилли сотиб олиш (2)'!$F1585,#REF!,'Манзилли сотиб олиш (2)'!R$3,#REF!,'Манзилли сотиб олиш (2)'!R$2)</f>
        <v>#REF!</v>
      </c>
      <c r="S1585" s="5" t="e">
        <f>++COUNTIFS(#REF!,'Манзилли сотиб олиш (2)'!$F1585,#REF!,'Манзилли сотиб олиш (2)'!S$3,#REF!,'Манзилли сотиб олиш (2)'!S$2)</f>
        <v>#REF!</v>
      </c>
      <c r="T1585" s="5" t="e">
        <f>++COUNTIFS(#REF!,'Манзилли сотиб олиш (2)'!$F1585,#REF!,'Манзилли сотиб олиш (2)'!T$3,#REF!,'Манзилли сотиб олиш (2)'!T$2)</f>
        <v>#REF!</v>
      </c>
      <c r="U1585" s="5" t="e">
        <f>++COUNTIFS(#REF!,'Манзилли сотиб олиш (2)'!$F1585,#REF!,'Манзилли сотиб олиш (2)'!U$3,#REF!,'Манзилли сотиб олиш (2)'!U$2)</f>
        <v>#REF!</v>
      </c>
      <c r="V1585" s="5" t="e">
        <f>++COUNTIFS(#REF!,'Манзилли сотиб олиш (2)'!$F1585,#REF!,'Манзилли сотиб олиш (2)'!V$3,#REF!,'Манзилли сотиб олиш (2)'!V$2)</f>
        <v>#REF!</v>
      </c>
      <c r="W1585" s="7" t="e">
        <f t="shared" si="309"/>
        <v>#REF!</v>
      </c>
      <c r="X1585" s="7">
        <f t="shared" si="314"/>
        <v>0</v>
      </c>
      <c r="Y1585" s="7">
        <f t="shared" si="310"/>
        <v>0</v>
      </c>
      <c r="Z1585" s="7">
        <f t="shared" si="315"/>
        <v>0</v>
      </c>
      <c r="AA1585" s="7">
        <v>0</v>
      </c>
      <c r="AB1585" s="7" t="e">
        <f t="shared" si="311"/>
        <v>#REF!</v>
      </c>
      <c r="AC1585" s="7">
        <f t="shared" si="313"/>
        <v>0</v>
      </c>
      <c r="AD1585" s="12" t="e">
        <f>++VLOOKUP(F1585,#REF!,3,0)</f>
        <v>#REF!</v>
      </c>
      <c r="AE1585" s="10"/>
      <c r="AF1585" s="10"/>
    </row>
    <row r="1586" spans="1:32" x14ac:dyDescent="0.25">
      <c r="A1586" s="5">
        <f t="shared" si="312"/>
        <v>178</v>
      </c>
      <c r="B1586" s="22" t="s">
        <v>744</v>
      </c>
      <c r="C1586" s="6" t="s">
        <v>5209</v>
      </c>
      <c r="D1586" s="5" t="s">
        <v>5210</v>
      </c>
      <c r="E1586" s="7">
        <v>97735363</v>
      </c>
      <c r="F1586" s="7">
        <v>31711927180019</v>
      </c>
      <c r="G1586" s="7" t="s">
        <v>5211</v>
      </c>
      <c r="H1586" s="14">
        <v>45203</v>
      </c>
      <c r="I1586" s="5" t="s">
        <v>1126</v>
      </c>
      <c r="J1586" s="5" t="e">
        <f>++COUNTIFS(#REF!,'Манзилли сотиб олиш (2)'!$F1586,#REF!,'Манзилли сотиб олиш (2)'!J$3,#REF!,'Манзилли сотиб олиш (2)'!J$2)</f>
        <v>#REF!</v>
      </c>
      <c r="K1586" s="5" t="e">
        <f>++COUNTIFS(#REF!,'Манзилли сотиб олиш (2)'!$F1586,#REF!,'Манзилли сотиб олиш (2)'!K$3,#REF!,'Манзилли сотиб олиш (2)'!K$2)</f>
        <v>#REF!</v>
      </c>
      <c r="L1586" s="5" t="e">
        <f>++COUNTIFS(#REF!,'Манзилли сотиб олиш (2)'!$F1586,#REF!,'Манзилли сотиб олиш (2)'!L$3,#REF!,'Манзилли сотиб олиш (2)'!L$2)</f>
        <v>#REF!</v>
      </c>
      <c r="M1586" s="5" t="e">
        <f>++COUNTIFS(#REF!,'Манзилли сотиб олиш (2)'!$F1586,#REF!,'Манзилли сотиб олиш (2)'!M$3,#REF!,'Манзилли сотиб олиш (2)'!M$2)</f>
        <v>#REF!</v>
      </c>
      <c r="N1586" s="5" t="e">
        <f>++COUNTIFS(#REF!,'Манзилли сотиб олиш (2)'!$F1586,#REF!,'Манзилли сотиб олиш (2)'!N$3,#REF!,'Манзилли сотиб олиш (2)'!N$2)</f>
        <v>#REF!</v>
      </c>
      <c r="O1586" s="7" t="e">
        <f t="shared" si="306"/>
        <v>#REF!</v>
      </c>
      <c r="P1586" s="7">
        <f t="shared" si="307"/>
        <v>0</v>
      </c>
      <c r="Q1586" s="7">
        <f t="shared" si="308"/>
        <v>0</v>
      </c>
      <c r="R1586" s="5" t="e">
        <f>++COUNTIFS(#REF!,'Манзилли сотиб олиш (2)'!$F1586,#REF!,'Манзилли сотиб олиш (2)'!R$3,#REF!,'Манзилли сотиб олиш (2)'!R$2)</f>
        <v>#REF!</v>
      </c>
      <c r="S1586" s="5" t="e">
        <f>++COUNTIFS(#REF!,'Манзилли сотиб олиш (2)'!$F1586,#REF!,'Манзилли сотиб олиш (2)'!S$3,#REF!,'Манзилли сотиб олиш (2)'!S$2)</f>
        <v>#REF!</v>
      </c>
      <c r="T1586" s="5" t="e">
        <f>++COUNTIFS(#REF!,'Манзилли сотиб олиш (2)'!$F1586,#REF!,'Манзилли сотиб олиш (2)'!T$3,#REF!,'Манзилли сотиб олиш (2)'!T$2)</f>
        <v>#REF!</v>
      </c>
      <c r="U1586" s="5" t="e">
        <f>++COUNTIFS(#REF!,'Манзилли сотиб олиш (2)'!$F1586,#REF!,'Манзилли сотиб олиш (2)'!U$3,#REF!,'Манзилли сотиб олиш (2)'!U$2)</f>
        <v>#REF!</v>
      </c>
      <c r="V1586" s="5" t="e">
        <f>++COUNTIFS(#REF!,'Манзилли сотиб олиш (2)'!$F1586,#REF!,'Манзилли сотиб олиш (2)'!V$3,#REF!,'Манзилли сотиб олиш (2)'!V$2)</f>
        <v>#REF!</v>
      </c>
      <c r="W1586" s="7" t="e">
        <f t="shared" si="309"/>
        <v>#REF!</v>
      </c>
      <c r="X1586" s="7">
        <f t="shared" si="314"/>
        <v>0</v>
      </c>
      <c r="Y1586" s="7">
        <f t="shared" si="310"/>
        <v>0</v>
      </c>
      <c r="Z1586" s="7">
        <f t="shared" si="315"/>
        <v>0</v>
      </c>
      <c r="AA1586" s="7">
        <v>0</v>
      </c>
      <c r="AB1586" s="7" t="e">
        <f t="shared" si="311"/>
        <v>#REF!</v>
      </c>
      <c r="AC1586" s="7">
        <f t="shared" si="313"/>
        <v>0</v>
      </c>
      <c r="AD1586" s="12" t="e">
        <f>++VLOOKUP(F1586,#REF!,3,0)</f>
        <v>#REF!</v>
      </c>
      <c r="AE1586" s="10"/>
      <c r="AF1586" s="10"/>
    </row>
    <row r="1587" spans="1:32" x14ac:dyDescent="0.25">
      <c r="A1587" s="5">
        <f t="shared" si="312"/>
        <v>179</v>
      </c>
      <c r="B1587" s="22" t="s">
        <v>744</v>
      </c>
      <c r="C1587" s="6" t="s">
        <v>5212</v>
      </c>
      <c r="D1587" s="5" t="s">
        <v>5213</v>
      </c>
      <c r="E1587" s="7">
        <v>98802586</v>
      </c>
      <c r="F1587" s="7">
        <v>31803953150017</v>
      </c>
      <c r="G1587" s="7" t="s">
        <v>5214</v>
      </c>
      <c r="H1587" s="14">
        <v>45203</v>
      </c>
      <c r="I1587" s="5" t="s">
        <v>1126</v>
      </c>
      <c r="J1587" s="5" t="e">
        <f>++COUNTIFS(#REF!,'Манзилли сотиб олиш (2)'!$F1587,#REF!,'Манзилли сотиб олиш (2)'!J$3,#REF!,'Манзилли сотиб олиш (2)'!J$2)</f>
        <v>#REF!</v>
      </c>
      <c r="K1587" s="5" t="e">
        <f>++COUNTIFS(#REF!,'Манзилли сотиб олиш (2)'!$F1587,#REF!,'Манзилли сотиб олиш (2)'!K$3,#REF!,'Манзилли сотиб олиш (2)'!K$2)</f>
        <v>#REF!</v>
      </c>
      <c r="L1587" s="5" t="e">
        <f>++COUNTIFS(#REF!,'Манзилли сотиб олиш (2)'!$F1587,#REF!,'Манзилли сотиб олиш (2)'!L$3,#REF!,'Манзилли сотиб олиш (2)'!L$2)</f>
        <v>#REF!</v>
      </c>
      <c r="M1587" s="5" t="e">
        <f>++COUNTIFS(#REF!,'Манзилли сотиб олиш (2)'!$F1587,#REF!,'Манзилли сотиб олиш (2)'!M$3,#REF!,'Манзилли сотиб олиш (2)'!M$2)</f>
        <v>#REF!</v>
      </c>
      <c r="N1587" s="5" t="e">
        <f>++COUNTIFS(#REF!,'Манзилли сотиб олиш (2)'!$F1587,#REF!,'Манзилли сотиб олиш (2)'!N$3,#REF!,'Манзилли сотиб олиш (2)'!N$2)</f>
        <v>#REF!</v>
      </c>
      <c r="O1587" s="7" t="e">
        <f t="shared" si="306"/>
        <v>#REF!</v>
      </c>
      <c r="P1587" s="7">
        <f t="shared" si="307"/>
        <v>0</v>
      </c>
      <c r="Q1587" s="7">
        <f t="shared" si="308"/>
        <v>0</v>
      </c>
      <c r="R1587" s="5" t="e">
        <f>++COUNTIFS(#REF!,'Манзилли сотиб олиш (2)'!$F1587,#REF!,'Манзилли сотиб олиш (2)'!R$3,#REF!,'Манзилли сотиб олиш (2)'!R$2)</f>
        <v>#REF!</v>
      </c>
      <c r="S1587" s="5" t="e">
        <f>++COUNTIFS(#REF!,'Манзилли сотиб олиш (2)'!$F1587,#REF!,'Манзилли сотиб олиш (2)'!S$3,#REF!,'Манзилли сотиб олиш (2)'!S$2)</f>
        <v>#REF!</v>
      </c>
      <c r="T1587" s="5" t="e">
        <f>++COUNTIFS(#REF!,'Манзилли сотиб олиш (2)'!$F1587,#REF!,'Манзилли сотиб олиш (2)'!T$3,#REF!,'Манзилли сотиб олиш (2)'!T$2)</f>
        <v>#REF!</v>
      </c>
      <c r="U1587" s="5" t="e">
        <f>++COUNTIFS(#REF!,'Манзилли сотиб олиш (2)'!$F1587,#REF!,'Манзилли сотиб олиш (2)'!U$3,#REF!,'Манзилли сотиб олиш (2)'!U$2)</f>
        <v>#REF!</v>
      </c>
      <c r="V1587" s="5" t="e">
        <f>++COUNTIFS(#REF!,'Манзилли сотиб олиш (2)'!$F1587,#REF!,'Манзилли сотиб олиш (2)'!V$3,#REF!,'Манзилли сотиб олиш (2)'!V$2)</f>
        <v>#REF!</v>
      </c>
      <c r="W1587" s="7" t="e">
        <f t="shared" si="309"/>
        <v>#REF!</v>
      </c>
      <c r="X1587" s="7">
        <f t="shared" si="314"/>
        <v>0</v>
      </c>
      <c r="Y1587" s="7">
        <f t="shared" si="310"/>
        <v>0</v>
      </c>
      <c r="Z1587" s="7">
        <f t="shared" si="315"/>
        <v>0</v>
      </c>
      <c r="AA1587" s="7">
        <v>0</v>
      </c>
      <c r="AB1587" s="7" t="e">
        <f t="shared" si="311"/>
        <v>#REF!</v>
      </c>
      <c r="AC1587" s="7">
        <f t="shared" si="313"/>
        <v>0</v>
      </c>
      <c r="AD1587" s="12" t="e">
        <f>++VLOOKUP(F1587,#REF!,3,0)</f>
        <v>#REF!</v>
      </c>
      <c r="AE1587" s="10"/>
      <c r="AF1587" s="10"/>
    </row>
    <row r="1588" spans="1:32" x14ac:dyDescent="0.25">
      <c r="A1588" s="5">
        <f t="shared" si="312"/>
        <v>180</v>
      </c>
      <c r="B1588" s="22" t="s">
        <v>744</v>
      </c>
      <c r="C1588" s="6" t="s">
        <v>1840</v>
      </c>
      <c r="D1588" s="5" t="s">
        <v>747</v>
      </c>
      <c r="E1588" s="7">
        <v>98797098</v>
      </c>
      <c r="F1588" s="7">
        <v>41410957180011</v>
      </c>
      <c r="G1588" s="7" t="s">
        <v>2793</v>
      </c>
      <c r="H1588" s="14">
        <v>45203</v>
      </c>
      <c r="I1588" s="5" t="s">
        <v>1125</v>
      </c>
      <c r="J1588" s="5" t="e">
        <f>++COUNTIFS(#REF!,'Манзилли сотиб олиш (2)'!$F1588,#REF!,'Манзилли сотиб олиш (2)'!J$3,#REF!,'Манзилли сотиб олиш (2)'!J$2)</f>
        <v>#REF!</v>
      </c>
      <c r="K1588" s="5" t="e">
        <f>++COUNTIFS(#REF!,'Манзилли сотиб олиш (2)'!$F1588,#REF!,'Манзилли сотиб олиш (2)'!K$3,#REF!,'Манзилли сотиб олиш (2)'!K$2)</f>
        <v>#REF!</v>
      </c>
      <c r="L1588" s="5" t="e">
        <f>++COUNTIFS(#REF!,'Манзилли сотиб олиш (2)'!$F1588,#REF!,'Манзилли сотиб олиш (2)'!L$3,#REF!,'Манзилли сотиб олиш (2)'!L$2)</f>
        <v>#REF!</v>
      </c>
      <c r="M1588" s="5" t="e">
        <f>++COUNTIFS(#REF!,'Манзилли сотиб олиш (2)'!$F1588,#REF!,'Манзилли сотиб олиш (2)'!M$3,#REF!,'Манзилли сотиб олиш (2)'!M$2)</f>
        <v>#REF!</v>
      </c>
      <c r="N1588" s="5" t="e">
        <f>++COUNTIFS(#REF!,'Манзилли сотиб олиш (2)'!$F1588,#REF!,'Манзилли сотиб олиш (2)'!N$3,#REF!,'Манзилли сотиб олиш (2)'!N$2)</f>
        <v>#REF!</v>
      </c>
      <c r="O1588" s="7" t="e">
        <f t="shared" si="306"/>
        <v>#REF!</v>
      </c>
      <c r="P1588" s="7">
        <f t="shared" si="307"/>
        <v>0</v>
      </c>
      <c r="Q1588" s="7">
        <f t="shared" si="308"/>
        <v>0</v>
      </c>
      <c r="R1588" s="5" t="e">
        <f>++COUNTIFS(#REF!,'Манзилли сотиб олиш (2)'!$F1588,#REF!,'Манзилли сотиб олиш (2)'!R$3,#REF!,'Манзилли сотиб олиш (2)'!R$2)</f>
        <v>#REF!</v>
      </c>
      <c r="S1588" s="5" t="e">
        <f>++COUNTIFS(#REF!,'Манзилли сотиб олиш (2)'!$F1588,#REF!,'Манзилли сотиб олиш (2)'!S$3,#REF!,'Манзилли сотиб олиш (2)'!S$2)</f>
        <v>#REF!</v>
      </c>
      <c r="T1588" s="5" t="e">
        <f>++COUNTIFS(#REF!,'Манзилли сотиб олиш (2)'!$F1588,#REF!,'Манзилли сотиб олиш (2)'!T$3,#REF!,'Манзилли сотиб олиш (2)'!T$2)</f>
        <v>#REF!</v>
      </c>
      <c r="U1588" s="5" t="e">
        <f>++COUNTIFS(#REF!,'Манзилли сотиб олиш (2)'!$F1588,#REF!,'Манзилли сотиб олиш (2)'!U$3,#REF!,'Манзилли сотиб олиш (2)'!U$2)</f>
        <v>#REF!</v>
      </c>
      <c r="V1588" s="5" t="e">
        <f>++COUNTIFS(#REF!,'Манзилли сотиб олиш (2)'!$F1588,#REF!,'Манзилли сотиб олиш (2)'!V$3,#REF!,'Манзилли сотиб олиш (2)'!V$2)</f>
        <v>#REF!</v>
      </c>
      <c r="W1588" s="7" t="e">
        <f t="shared" si="309"/>
        <v>#REF!</v>
      </c>
      <c r="X1588" s="7">
        <f t="shared" si="314"/>
        <v>0</v>
      </c>
      <c r="Y1588" s="7">
        <f t="shared" si="310"/>
        <v>0</v>
      </c>
      <c r="Z1588" s="7">
        <f t="shared" si="315"/>
        <v>0</v>
      </c>
      <c r="AA1588" s="7">
        <v>0</v>
      </c>
      <c r="AB1588" s="7" t="e">
        <f t="shared" si="311"/>
        <v>#REF!</v>
      </c>
      <c r="AC1588" s="7">
        <f t="shared" si="313"/>
        <v>0</v>
      </c>
      <c r="AD1588" s="12" t="e">
        <f>++VLOOKUP(F1588,#REF!,3,0)</f>
        <v>#REF!</v>
      </c>
      <c r="AE1588" s="10"/>
      <c r="AF1588" s="10"/>
    </row>
    <row r="1589" spans="1:32" x14ac:dyDescent="0.25">
      <c r="A1589" s="5">
        <f t="shared" si="312"/>
        <v>181</v>
      </c>
      <c r="B1589" s="22" t="s">
        <v>744</v>
      </c>
      <c r="C1589" s="6" t="s">
        <v>5215</v>
      </c>
      <c r="D1589" s="5" t="s">
        <v>5216</v>
      </c>
      <c r="E1589" s="7">
        <v>98793536</v>
      </c>
      <c r="F1589" s="7">
        <v>32802893150014</v>
      </c>
      <c r="G1589" s="7" t="s">
        <v>5217</v>
      </c>
      <c r="H1589" s="14">
        <v>45203</v>
      </c>
      <c r="I1589" s="5" t="s">
        <v>1125</v>
      </c>
      <c r="J1589" s="5" t="e">
        <f>++COUNTIFS(#REF!,'Манзилли сотиб олиш (2)'!$F1589,#REF!,'Манзилли сотиб олиш (2)'!J$3,#REF!,'Манзилли сотиб олиш (2)'!J$2)</f>
        <v>#REF!</v>
      </c>
      <c r="K1589" s="5" t="e">
        <f>++COUNTIFS(#REF!,'Манзилли сотиб олиш (2)'!$F1589,#REF!,'Манзилли сотиб олиш (2)'!K$3,#REF!,'Манзилли сотиб олиш (2)'!K$2)</f>
        <v>#REF!</v>
      </c>
      <c r="L1589" s="5" t="e">
        <f>++COUNTIFS(#REF!,'Манзилли сотиб олиш (2)'!$F1589,#REF!,'Манзилли сотиб олиш (2)'!L$3,#REF!,'Манзилли сотиб олиш (2)'!L$2)</f>
        <v>#REF!</v>
      </c>
      <c r="M1589" s="5" t="e">
        <f>++COUNTIFS(#REF!,'Манзилли сотиб олиш (2)'!$F1589,#REF!,'Манзилли сотиб олиш (2)'!M$3,#REF!,'Манзилли сотиб олиш (2)'!M$2)</f>
        <v>#REF!</v>
      </c>
      <c r="N1589" s="5" t="e">
        <f>++COUNTIFS(#REF!,'Манзилли сотиб олиш (2)'!$F1589,#REF!,'Манзилли сотиб олиш (2)'!N$3,#REF!,'Манзилли сотиб олиш (2)'!N$2)</f>
        <v>#REF!</v>
      </c>
      <c r="O1589" s="7" t="e">
        <f t="shared" si="306"/>
        <v>#REF!</v>
      </c>
      <c r="P1589" s="7">
        <f t="shared" si="307"/>
        <v>0</v>
      </c>
      <c r="Q1589" s="7">
        <f t="shared" si="308"/>
        <v>0</v>
      </c>
      <c r="R1589" s="5" t="e">
        <f>++COUNTIFS(#REF!,'Манзилли сотиб олиш (2)'!$F1589,#REF!,'Манзилли сотиб олиш (2)'!R$3,#REF!,'Манзилли сотиб олиш (2)'!R$2)</f>
        <v>#REF!</v>
      </c>
      <c r="S1589" s="5" t="e">
        <f>++COUNTIFS(#REF!,'Манзилли сотиб олиш (2)'!$F1589,#REF!,'Манзилли сотиб олиш (2)'!S$3,#REF!,'Манзилли сотиб олиш (2)'!S$2)</f>
        <v>#REF!</v>
      </c>
      <c r="T1589" s="5" t="e">
        <f>++COUNTIFS(#REF!,'Манзилли сотиб олиш (2)'!$F1589,#REF!,'Манзилли сотиб олиш (2)'!T$3,#REF!,'Манзилли сотиб олиш (2)'!T$2)</f>
        <v>#REF!</v>
      </c>
      <c r="U1589" s="5" t="e">
        <f>++COUNTIFS(#REF!,'Манзилли сотиб олиш (2)'!$F1589,#REF!,'Манзилли сотиб олиш (2)'!U$3,#REF!,'Манзилли сотиб олиш (2)'!U$2)</f>
        <v>#REF!</v>
      </c>
      <c r="V1589" s="5" t="e">
        <f>++COUNTIFS(#REF!,'Манзилли сотиб олиш (2)'!$F1589,#REF!,'Манзилли сотиб олиш (2)'!V$3,#REF!,'Манзилли сотиб олиш (2)'!V$2)</f>
        <v>#REF!</v>
      </c>
      <c r="W1589" s="7" t="e">
        <f t="shared" si="309"/>
        <v>#REF!</v>
      </c>
      <c r="X1589" s="7">
        <f t="shared" si="314"/>
        <v>0</v>
      </c>
      <c r="Y1589" s="7">
        <f t="shared" si="310"/>
        <v>0</v>
      </c>
      <c r="Z1589" s="7">
        <f t="shared" si="315"/>
        <v>0</v>
      </c>
      <c r="AA1589" s="7">
        <v>0</v>
      </c>
      <c r="AB1589" s="7" t="e">
        <f t="shared" si="311"/>
        <v>#REF!</v>
      </c>
      <c r="AC1589" s="7">
        <f t="shared" si="313"/>
        <v>0</v>
      </c>
      <c r="AD1589" s="12" t="e">
        <f>++VLOOKUP(F1589,#REF!,3,0)</f>
        <v>#REF!</v>
      </c>
      <c r="AE1589" s="10"/>
      <c r="AF1589" s="10"/>
    </row>
    <row r="1590" spans="1:32" x14ac:dyDescent="0.25">
      <c r="A1590" s="5">
        <f t="shared" si="312"/>
        <v>182</v>
      </c>
      <c r="B1590" s="22" t="s">
        <v>744</v>
      </c>
      <c r="C1590" s="6" t="s">
        <v>5218</v>
      </c>
      <c r="D1590" s="5" t="s">
        <v>5219</v>
      </c>
      <c r="E1590" s="7">
        <v>80945671</v>
      </c>
      <c r="F1590" s="7">
        <v>41405977180044</v>
      </c>
      <c r="G1590" s="7" t="s">
        <v>5220</v>
      </c>
      <c r="H1590" s="14">
        <v>45203</v>
      </c>
      <c r="I1590" s="5" t="s">
        <v>1125</v>
      </c>
      <c r="J1590" s="5" t="e">
        <f>++COUNTIFS(#REF!,'Манзилли сотиб олиш (2)'!$F1590,#REF!,'Манзилли сотиб олиш (2)'!J$3,#REF!,'Манзилли сотиб олиш (2)'!J$2)</f>
        <v>#REF!</v>
      </c>
      <c r="K1590" s="5" t="e">
        <f>++COUNTIFS(#REF!,'Манзилли сотиб олиш (2)'!$F1590,#REF!,'Манзилли сотиб олиш (2)'!K$3,#REF!,'Манзилли сотиб олиш (2)'!K$2)</f>
        <v>#REF!</v>
      </c>
      <c r="L1590" s="5" t="e">
        <f>++COUNTIFS(#REF!,'Манзилли сотиб олиш (2)'!$F1590,#REF!,'Манзилли сотиб олиш (2)'!L$3,#REF!,'Манзилли сотиб олиш (2)'!L$2)</f>
        <v>#REF!</v>
      </c>
      <c r="M1590" s="5" t="e">
        <f>++COUNTIFS(#REF!,'Манзилли сотиб олиш (2)'!$F1590,#REF!,'Манзилли сотиб олиш (2)'!M$3,#REF!,'Манзилли сотиб олиш (2)'!M$2)</f>
        <v>#REF!</v>
      </c>
      <c r="N1590" s="5" t="e">
        <f>++COUNTIFS(#REF!,'Манзилли сотиб олиш (2)'!$F1590,#REF!,'Манзилли сотиб олиш (2)'!N$3,#REF!,'Манзилли сотиб олиш (2)'!N$2)</f>
        <v>#REF!</v>
      </c>
      <c r="O1590" s="7" t="e">
        <f t="shared" si="306"/>
        <v>#REF!</v>
      </c>
      <c r="P1590" s="7">
        <f t="shared" si="307"/>
        <v>0</v>
      </c>
      <c r="Q1590" s="7">
        <f t="shared" si="308"/>
        <v>0</v>
      </c>
      <c r="R1590" s="5" t="e">
        <f>++COUNTIFS(#REF!,'Манзилли сотиб олиш (2)'!$F1590,#REF!,'Манзилли сотиб олиш (2)'!R$3,#REF!,'Манзилли сотиб олиш (2)'!R$2)</f>
        <v>#REF!</v>
      </c>
      <c r="S1590" s="5" t="e">
        <f>++COUNTIFS(#REF!,'Манзилли сотиб олиш (2)'!$F1590,#REF!,'Манзилли сотиб олиш (2)'!S$3,#REF!,'Манзилли сотиб олиш (2)'!S$2)</f>
        <v>#REF!</v>
      </c>
      <c r="T1590" s="5" t="e">
        <f>++COUNTIFS(#REF!,'Манзилли сотиб олиш (2)'!$F1590,#REF!,'Манзилли сотиб олиш (2)'!T$3,#REF!,'Манзилли сотиб олиш (2)'!T$2)</f>
        <v>#REF!</v>
      </c>
      <c r="U1590" s="5" t="e">
        <f>++COUNTIFS(#REF!,'Манзилли сотиб олиш (2)'!$F1590,#REF!,'Манзилли сотиб олиш (2)'!U$3,#REF!,'Манзилли сотиб олиш (2)'!U$2)</f>
        <v>#REF!</v>
      </c>
      <c r="V1590" s="5" t="e">
        <f>++COUNTIFS(#REF!,'Манзилли сотиб олиш (2)'!$F1590,#REF!,'Манзилли сотиб олиш (2)'!V$3,#REF!,'Манзилли сотиб олиш (2)'!V$2)</f>
        <v>#REF!</v>
      </c>
      <c r="W1590" s="7" t="e">
        <f t="shared" si="309"/>
        <v>#REF!</v>
      </c>
      <c r="X1590" s="7">
        <f t="shared" si="314"/>
        <v>0</v>
      </c>
      <c r="Y1590" s="7">
        <f t="shared" si="310"/>
        <v>0</v>
      </c>
      <c r="Z1590" s="7">
        <f t="shared" si="315"/>
        <v>0</v>
      </c>
      <c r="AA1590" s="7">
        <v>0</v>
      </c>
      <c r="AB1590" s="7" t="e">
        <f t="shared" si="311"/>
        <v>#REF!</v>
      </c>
      <c r="AC1590" s="7">
        <f t="shared" si="313"/>
        <v>0</v>
      </c>
      <c r="AD1590" s="12" t="e">
        <f>++VLOOKUP(F1590,#REF!,3,0)</f>
        <v>#REF!</v>
      </c>
      <c r="AE1590" s="10"/>
      <c r="AF1590" s="10"/>
    </row>
    <row r="1591" spans="1:32" x14ac:dyDescent="0.25">
      <c r="A1591" s="5">
        <f t="shared" si="312"/>
        <v>183</v>
      </c>
      <c r="B1591" s="22" t="s">
        <v>744</v>
      </c>
      <c r="C1591" s="6" t="s">
        <v>5221</v>
      </c>
      <c r="D1591" s="5" t="s">
        <v>5222</v>
      </c>
      <c r="E1591" s="7">
        <v>98790395</v>
      </c>
      <c r="F1591" s="7">
        <v>31810917180072</v>
      </c>
      <c r="G1591" s="7" t="s">
        <v>5223</v>
      </c>
      <c r="H1591" s="14">
        <v>45203</v>
      </c>
      <c r="I1591" s="5" t="s">
        <v>1125</v>
      </c>
      <c r="J1591" s="5" t="e">
        <f>++COUNTIFS(#REF!,'Манзилли сотиб олиш (2)'!$F1591,#REF!,'Манзилли сотиб олиш (2)'!J$3,#REF!,'Манзилли сотиб олиш (2)'!J$2)</f>
        <v>#REF!</v>
      </c>
      <c r="K1591" s="5" t="e">
        <f>++COUNTIFS(#REF!,'Манзилли сотиб олиш (2)'!$F1591,#REF!,'Манзилли сотиб олиш (2)'!K$3,#REF!,'Манзилли сотиб олиш (2)'!K$2)</f>
        <v>#REF!</v>
      </c>
      <c r="L1591" s="5" t="e">
        <f>++COUNTIFS(#REF!,'Манзилли сотиб олиш (2)'!$F1591,#REF!,'Манзилли сотиб олиш (2)'!L$3,#REF!,'Манзилли сотиб олиш (2)'!L$2)</f>
        <v>#REF!</v>
      </c>
      <c r="M1591" s="5" t="e">
        <f>++COUNTIFS(#REF!,'Манзилли сотиб олиш (2)'!$F1591,#REF!,'Манзилли сотиб олиш (2)'!M$3,#REF!,'Манзилли сотиб олиш (2)'!M$2)</f>
        <v>#REF!</v>
      </c>
      <c r="N1591" s="5" t="e">
        <f>++COUNTIFS(#REF!,'Манзилли сотиб олиш (2)'!$F1591,#REF!,'Манзилли сотиб олиш (2)'!N$3,#REF!,'Манзилли сотиб олиш (2)'!N$2)</f>
        <v>#REF!</v>
      </c>
      <c r="O1591" s="7" t="e">
        <f t="shared" si="306"/>
        <v>#REF!</v>
      </c>
      <c r="P1591" s="7">
        <f t="shared" si="307"/>
        <v>0</v>
      </c>
      <c r="Q1591" s="7">
        <f t="shared" si="308"/>
        <v>0</v>
      </c>
      <c r="R1591" s="5" t="e">
        <f>++COUNTIFS(#REF!,'Манзилли сотиб олиш (2)'!$F1591,#REF!,'Манзилли сотиб олиш (2)'!R$3,#REF!,'Манзилли сотиб олиш (2)'!R$2)</f>
        <v>#REF!</v>
      </c>
      <c r="S1591" s="5" t="e">
        <f>++COUNTIFS(#REF!,'Манзилли сотиб олиш (2)'!$F1591,#REF!,'Манзилли сотиб олиш (2)'!S$3,#REF!,'Манзилли сотиб олиш (2)'!S$2)</f>
        <v>#REF!</v>
      </c>
      <c r="T1591" s="5" t="e">
        <f>++COUNTIFS(#REF!,'Манзилли сотиб олиш (2)'!$F1591,#REF!,'Манзилли сотиб олиш (2)'!T$3,#REF!,'Манзилли сотиб олиш (2)'!T$2)</f>
        <v>#REF!</v>
      </c>
      <c r="U1591" s="5" t="e">
        <f>++COUNTIFS(#REF!,'Манзилли сотиб олиш (2)'!$F1591,#REF!,'Манзилли сотиб олиш (2)'!U$3,#REF!,'Манзилли сотиб олиш (2)'!U$2)</f>
        <v>#REF!</v>
      </c>
      <c r="V1591" s="5" t="e">
        <f>++COUNTIFS(#REF!,'Манзилли сотиб олиш (2)'!$F1591,#REF!,'Манзилли сотиб олиш (2)'!V$3,#REF!,'Манзилли сотиб олиш (2)'!V$2)</f>
        <v>#REF!</v>
      </c>
      <c r="W1591" s="7" t="e">
        <f t="shared" si="309"/>
        <v>#REF!</v>
      </c>
      <c r="X1591" s="7">
        <f t="shared" si="314"/>
        <v>0</v>
      </c>
      <c r="Y1591" s="7">
        <f t="shared" si="310"/>
        <v>0</v>
      </c>
      <c r="Z1591" s="7">
        <f t="shared" si="315"/>
        <v>0</v>
      </c>
      <c r="AA1591" s="7">
        <v>0</v>
      </c>
      <c r="AB1591" s="7" t="e">
        <f t="shared" si="311"/>
        <v>#REF!</v>
      </c>
      <c r="AC1591" s="7">
        <f t="shared" si="313"/>
        <v>0</v>
      </c>
      <c r="AD1591" s="12" t="e">
        <f>++VLOOKUP(F1591,#REF!,3,0)</f>
        <v>#REF!</v>
      </c>
      <c r="AE1591" s="10"/>
      <c r="AF1591" s="10"/>
    </row>
    <row r="1592" spans="1:32" x14ac:dyDescent="0.25">
      <c r="A1592" s="5">
        <f t="shared" si="312"/>
        <v>184</v>
      </c>
      <c r="B1592" s="22" t="s">
        <v>744</v>
      </c>
      <c r="C1592" s="6" t="s">
        <v>5224</v>
      </c>
      <c r="D1592" s="5" t="s">
        <v>5225</v>
      </c>
      <c r="E1592" s="7">
        <v>98788644</v>
      </c>
      <c r="F1592" s="7">
        <v>30607943150017</v>
      </c>
      <c r="G1592" s="7" t="s">
        <v>5226</v>
      </c>
      <c r="H1592" s="14">
        <v>45203</v>
      </c>
      <c r="I1592" s="5" t="s">
        <v>1125</v>
      </c>
      <c r="J1592" s="5" t="e">
        <f>++COUNTIFS(#REF!,'Манзилли сотиб олиш (2)'!$F1592,#REF!,'Манзилли сотиб олиш (2)'!J$3,#REF!,'Манзилли сотиб олиш (2)'!J$2)</f>
        <v>#REF!</v>
      </c>
      <c r="K1592" s="5" t="e">
        <f>++COUNTIFS(#REF!,'Манзилли сотиб олиш (2)'!$F1592,#REF!,'Манзилли сотиб олиш (2)'!K$3,#REF!,'Манзилли сотиб олиш (2)'!K$2)</f>
        <v>#REF!</v>
      </c>
      <c r="L1592" s="5" t="e">
        <f>++COUNTIFS(#REF!,'Манзилли сотиб олиш (2)'!$F1592,#REF!,'Манзилли сотиб олиш (2)'!L$3,#REF!,'Манзилли сотиб олиш (2)'!L$2)</f>
        <v>#REF!</v>
      </c>
      <c r="M1592" s="5" t="e">
        <f>++COUNTIFS(#REF!,'Манзилли сотиб олиш (2)'!$F1592,#REF!,'Манзилли сотиб олиш (2)'!M$3,#REF!,'Манзилли сотиб олиш (2)'!M$2)</f>
        <v>#REF!</v>
      </c>
      <c r="N1592" s="5" t="e">
        <f>++COUNTIFS(#REF!,'Манзилли сотиб олиш (2)'!$F1592,#REF!,'Манзилли сотиб олиш (2)'!N$3,#REF!,'Манзилли сотиб олиш (2)'!N$2)</f>
        <v>#REF!</v>
      </c>
      <c r="O1592" s="7" t="e">
        <f t="shared" si="306"/>
        <v>#REF!</v>
      </c>
      <c r="P1592" s="7">
        <f t="shared" si="307"/>
        <v>0</v>
      </c>
      <c r="Q1592" s="7">
        <f t="shared" si="308"/>
        <v>0</v>
      </c>
      <c r="R1592" s="5" t="e">
        <f>++COUNTIFS(#REF!,'Манзилли сотиб олиш (2)'!$F1592,#REF!,'Манзилли сотиб олиш (2)'!R$3,#REF!,'Манзилли сотиб олиш (2)'!R$2)</f>
        <v>#REF!</v>
      </c>
      <c r="S1592" s="5" t="e">
        <f>++COUNTIFS(#REF!,'Манзилли сотиб олиш (2)'!$F1592,#REF!,'Манзилли сотиб олиш (2)'!S$3,#REF!,'Манзилли сотиб олиш (2)'!S$2)</f>
        <v>#REF!</v>
      </c>
      <c r="T1592" s="5" t="e">
        <f>++COUNTIFS(#REF!,'Манзилли сотиб олиш (2)'!$F1592,#REF!,'Манзилли сотиб олиш (2)'!T$3,#REF!,'Манзилли сотиб олиш (2)'!T$2)</f>
        <v>#REF!</v>
      </c>
      <c r="U1592" s="5" t="e">
        <f>++COUNTIFS(#REF!,'Манзилли сотиб олиш (2)'!$F1592,#REF!,'Манзилли сотиб олиш (2)'!U$3,#REF!,'Манзилли сотиб олиш (2)'!U$2)</f>
        <v>#REF!</v>
      </c>
      <c r="V1592" s="5" t="e">
        <f>++COUNTIFS(#REF!,'Манзилли сотиб олиш (2)'!$F1592,#REF!,'Манзилли сотиб олиш (2)'!V$3,#REF!,'Манзилли сотиб олиш (2)'!V$2)</f>
        <v>#REF!</v>
      </c>
      <c r="W1592" s="7" t="e">
        <f t="shared" si="309"/>
        <v>#REF!</v>
      </c>
      <c r="X1592" s="7">
        <f t="shared" si="314"/>
        <v>0</v>
      </c>
      <c r="Y1592" s="7">
        <f t="shared" si="310"/>
        <v>0</v>
      </c>
      <c r="Z1592" s="7">
        <f t="shared" si="315"/>
        <v>0</v>
      </c>
      <c r="AA1592" s="7">
        <v>0</v>
      </c>
      <c r="AB1592" s="7" t="e">
        <f t="shared" si="311"/>
        <v>#REF!</v>
      </c>
      <c r="AC1592" s="7">
        <f t="shared" si="313"/>
        <v>0</v>
      </c>
      <c r="AD1592" s="12" t="e">
        <f>++VLOOKUP(F1592,#REF!,3,0)</f>
        <v>#REF!</v>
      </c>
      <c r="AE1592" s="10"/>
      <c r="AF1592" s="10"/>
    </row>
    <row r="1593" spans="1:32" x14ac:dyDescent="0.25">
      <c r="A1593" s="5">
        <f t="shared" si="312"/>
        <v>185</v>
      </c>
      <c r="B1593" s="22" t="s">
        <v>744</v>
      </c>
      <c r="C1593" s="6" t="s">
        <v>5227</v>
      </c>
      <c r="D1593" s="5" t="s">
        <v>5228</v>
      </c>
      <c r="E1593" s="7">
        <v>98786708</v>
      </c>
      <c r="F1593" s="7">
        <v>41603697180010</v>
      </c>
      <c r="G1593" s="7" t="s">
        <v>5229</v>
      </c>
      <c r="H1593" s="14">
        <v>45203</v>
      </c>
      <c r="I1593" s="5" t="s">
        <v>1125</v>
      </c>
      <c r="J1593" s="5" t="e">
        <f>++COUNTIFS(#REF!,'Манзилли сотиб олиш (2)'!$F1593,#REF!,'Манзилли сотиб олиш (2)'!J$3,#REF!,'Манзилли сотиб олиш (2)'!J$2)</f>
        <v>#REF!</v>
      </c>
      <c r="K1593" s="5" t="e">
        <f>++COUNTIFS(#REF!,'Манзилли сотиб олиш (2)'!$F1593,#REF!,'Манзилли сотиб олиш (2)'!K$3,#REF!,'Манзилли сотиб олиш (2)'!K$2)</f>
        <v>#REF!</v>
      </c>
      <c r="L1593" s="5" t="e">
        <f>++COUNTIFS(#REF!,'Манзилли сотиб олиш (2)'!$F1593,#REF!,'Манзилли сотиб олиш (2)'!L$3,#REF!,'Манзилли сотиб олиш (2)'!L$2)</f>
        <v>#REF!</v>
      </c>
      <c r="M1593" s="5" t="e">
        <f>++COUNTIFS(#REF!,'Манзилли сотиб олиш (2)'!$F1593,#REF!,'Манзилли сотиб олиш (2)'!M$3,#REF!,'Манзилли сотиб олиш (2)'!M$2)</f>
        <v>#REF!</v>
      </c>
      <c r="N1593" s="5" t="e">
        <f>++COUNTIFS(#REF!,'Манзилли сотиб олиш (2)'!$F1593,#REF!,'Манзилли сотиб олиш (2)'!N$3,#REF!,'Манзилли сотиб олиш (2)'!N$2)</f>
        <v>#REF!</v>
      </c>
      <c r="O1593" s="7" t="e">
        <f t="shared" si="306"/>
        <v>#REF!</v>
      </c>
      <c r="P1593" s="7">
        <f t="shared" si="307"/>
        <v>0</v>
      </c>
      <c r="Q1593" s="7">
        <f t="shared" si="308"/>
        <v>0</v>
      </c>
      <c r="R1593" s="5" t="e">
        <f>++COUNTIFS(#REF!,'Манзилли сотиб олиш (2)'!$F1593,#REF!,'Манзилли сотиб олиш (2)'!R$3,#REF!,'Манзилли сотиб олиш (2)'!R$2)</f>
        <v>#REF!</v>
      </c>
      <c r="S1593" s="5" t="e">
        <f>++COUNTIFS(#REF!,'Манзилли сотиб олиш (2)'!$F1593,#REF!,'Манзилли сотиб олиш (2)'!S$3,#REF!,'Манзилли сотиб олиш (2)'!S$2)</f>
        <v>#REF!</v>
      </c>
      <c r="T1593" s="5" t="e">
        <f>++COUNTIFS(#REF!,'Манзилли сотиб олиш (2)'!$F1593,#REF!,'Манзилли сотиб олиш (2)'!T$3,#REF!,'Манзилли сотиб олиш (2)'!T$2)</f>
        <v>#REF!</v>
      </c>
      <c r="U1593" s="5" t="e">
        <f>++COUNTIFS(#REF!,'Манзилли сотиб олиш (2)'!$F1593,#REF!,'Манзилли сотиб олиш (2)'!U$3,#REF!,'Манзилли сотиб олиш (2)'!U$2)</f>
        <v>#REF!</v>
      </c>
      <c r="V1593" s="5" t="e">
        <f>++COUNTIFS(#REF!,'Манзилли сотиб олиш (2)'!$F1593,#REF!,'Манзилли сотиб олиш (2)'!V$3,#REF!,'Манзилли сотиб олиш (2)'!V$2)</f>
        <v>#REF!</v>
      </c>
      <c r="W1593" s="7" t="e">
        <f t="shared" si="309"/>
        <v>#REF!</v>
      </c>
      <c r="X1593" s="7">
        <f t="shared" si="314"/>
        <v>0</v>
      </c>
      <c r="Y1593" s="7">
        <f t="shared" si="310"/>
        <v>0</v>
      </c>
      <c r="Z1593" s="7">
        <f t="shared" si="315"/>
        <v>0</v>
      </c>
      <c r="AA1593" s="7">
        <v>0</v>
      </c>
      <c r="AB1593" s="7" t="e">
        <f t="shared" si="311"/>
        <v>#REF!</v>
      </c>
      <c r="AC1593" s="7">
        <f t="shared" si="313"/>
        <v>0</v>
      </c>
      <c r="AD1593" s="12" t="e">
        <f>++VLOOKUP(F1593,#REF!,3,0)</f>
        <v>#REF!</v>
      </c>
      <c r="AE1593" s="10"/>
      <c r="AF1593" s="10"/>
    </row>
    <row r="1594" spans="1:32" x14ac:dyDescent="0.25">
      <c r="A1594" s="5">
        <f t="shared" si="312"/>
        <v>186</v>
      </c>
      <c r="B1594" s="22" t="s">
        <v>744</v>
      </c>
      <c r="C1594" s="6" t="s">
        <v>5230</v>
      </c>
      <c r="D1594" s="5" t="s">
        <v>5231</v>
      </c>
      <c r="E1594" s="7">
        <v>98785989</v>
      </c>
      <c r="F1594" s="7">
        <v>52702027180020</v>
      </c>
      <c r="G1594" s="7" t="s">
        <v>5232</v>
      </c>
      <c r="H1594" s="14">
        <v>45203</v>
      </c>
      <c r="I1594" s="5" t="s">
        <v>1126</v>
      </c>
      <c r="J1594" s="5" t="e">
        <f>++COUNTIFS(#REF!,'Манзилли сотиб олиш (2)'!$F1594,#REF!,'Манзилли сотиб олиш (2)'!J$3,#REF!,'Манзилли сотиб олиш (2)'!J$2)</f>
        <v>#REF!</v>
      </c>
      <c r="K1594" s="5" t="e">
        <f>++COUNTIFS(#REF!,'Манзилли сотиб олиш (2)'!$F1594,#REF!,'Манзилли сотиб олиш (2)'!K$3,#REF!,'Манзилли сотиб олиш (2)'!K$2)</f>
        <v>#REF!</v>
      </c>
      <c r="L1594" s="5" t="e">
        <f>++COUNTIFS(#REF!,'Манзилли сотиб олиш (2)'!$F1594,#REF!,'Манзилли сотиб олиш (2)'!L$3,#REF!,'Манзилли сотиб олиш (2)'!L$2)</f>
        <v>#REF!</v>
      </c>
      <c r="M1594" s="5" t="e">
        <f>++COUNTIFS(#REF!,'Манзилли сотиб олиш (2)'!$F1594,#REF!,'Манзилли сотиб олиш (2)'!M$3,#REF!,'Манзилли сотиб олиш (2)'!M$2)</f>
        <v>#REF!</v>
      </c>
      <c r="N1594" s="5" t="e">
        <f>++COUNTIFS(#REF!,'Манзилли сотиб олиш (2)'!$F1594,#REF!,'Манзилли сотиб олиш (2)'!N$3,#REF!,'Манзилли сотиб олиш (2)'!N$2)</f>
        <v>#REF!</v>
      </c>
      <c r="O1594" s="7" t="e">
        <f t="shared" si="306"/>
        <v>#REF!</v>
      </c>
      <c r="P1594" s="7">
        <f t="shared" si="307"/>
        <v>0</v>
      </c>
      <c r="Q1594" s="7">
        <f t="shared" si="308"/>
        <v>0</v>
      </c>
      <c r="R1594" s="5" t="e">
        <f>++COUNTIFS(#REF!,'Манзилли сотиб олиш (2)'!$F1594,#REF!,'Манзилли сотиб олиш (2)'!R$3,#REF!,'Манзилли сотиб олиш (2)'!R$2)</f>
        <v>#REF!</v>
      </c>
      <c r="S1594" s="5" t="e">
        <f>++COUNTIFS(#REF!,'Манзилли сотиб олиш (2)'!$F1594,#REF!,'Манзилли сотиб олиш (2)'!S$3,#REF!,'Манзилли сотиб олиш (2)'!S$2)</f>
        <v>#REF!</v>
      </c>
      <c r="T1594" s="5" t="e">
        <f>++COUNTIFS(#REF!,'Манзилли сотиб олиш (2)'!$F1594,#REF!,'Манзилли сотиб олиш (2)'!T$3,#REF!,'Манзилли сотиб олиш (2)'!T$2)</f>
        <v>#REF!</v>
      </c>
      <c r="U1594" s="5" t="e">
        <f>++COUNTIFS(#REF!,'Манзилли сотиб олиш (2)'!$F1594,#REF!,'Манзилли сотиб олиш (2)'!U$3,#REF!,'Манзилли сотиб олиш (2)'!U$2)</f>
        <v>#REF!</v>
      </c>
      <c r="V1594" s="5" t="e">
        <f>++COUNTIFS(#REF!,'Манзилли сотиб олиш (2)'!$F1594,#REF!,'Манзилли сотиб олиш (2)'!V$3,#REF!,'Манзилли сотиб олиш (2)'!V$2)</f>
        <v>#REF!</v>
      </c>
      <c r="W1594" s="7" t="e">
        <f t="shared" si="309"/>
        <v>#REF!</v>
      </c>
      <c r="X1594" s="7">
        <f t="shared" si="314"/>
        <v>0</v>
      </c>
      <c r="Y1594" s="7">
        <f t="shared" si="310"/>
        <v>0</v>
      </c>
      <c r="Z1594" s="7">
        <f t="shared" si="315"/>
        <v>0</v>
      </c>
      <c r="AA1594" s="7">
        <v>0</v>
      </c>
      <c r="AB1594" s="7" t="e">
        <f t="shared" si="311"/>
        <v>#REF!</v>
      </c>
      <c r="AC1594" s="7">
        <f t="shared" si="313"/>
        <v>0</v>
      </c>
      <c r="AD1594" s="12" t="e">
        <f>++VLOOKUP(F1594,#REF!,3,0)</f>
        <v>#REF!</v>
      </c>
      <c r="AE1594" s="10"/>
      <c r="AF1594" s="10"/>
    </row>
    <row r="1595" spans="1:32" x14ac:dyDescent="0.25">
      <c r="A1595" s="5">
        <f t="shared" si="312"/>
        <v>187</v>
      </c>
      <c r="B1595" s="22" t="s">
        <v>744</v>
      </c>
      <c r="C1595" s="6" t="s">
        <v>5233</v>
      </c>
      <c r="D1595" s="5" t="s">
        <v>5234</v>
      </c>
      <c r="E1595" s="7">
        <v>98776340</v>
      </c>
      <c r="F1595" s="7">
        <v>30702883150058</v>
      </c>
      <c r="G1595" s="7" t="s">
        <v>5235</v>
      </c>
      <c r="H1595" s="14">
        <v>45203</v>
      </c>
      <c r="I1595" s="5" t="s">
        <v>1126</v>
      </c>
      <c r="J1595" s="5" t="e">
        <f>++COUNTIFS(#REF!,'Манзилли сотиб олиш (2)'!$F1595,#REF!,'Манзилли сотиб олиш (2)'!J$3,#REF!,'Манзилли сотиб олиш (2)'!J$2)</f>
        <v>#REF!</v>
      </c>
      <c r="K1595" s="5" t="e">
        <f>++COUNTIFS(#REF!,'Манзилли сотиб олиш (2)'!$F1595,#REF!,'Манзилли сотиб олиш (2)'!K$3,#REF!,'Манзилли сотиб олиш (2)'!K$2)</f>
        <v>#REF!</v>
      </c>
      <c r="L1595" s="5" t="e">
        <f>++COUNTIFS(#REF!,'Манзилли сотиб олиш (2)'!$F1595,#REF!,'Манзилли сотиб олиш (2)'!L$3,#REF!,'Манзилли сотиб олиш (2)'!L$2)</f>
        <v>#REF!</v>
      </c>
      <c r="M1595" s="5" t="e">
        <f>++COUNTIFS(#REF!,'Манзилли сотиб олиш (2)'!$F1595,#REF!,'Манзилли сотиб олиш (2)'!M$3,#REF!,'Манзилли сотиб олиш (2)'!M$2)</f>
        <v>#REF!</v>
      </c>
      <c r="N1595" s="5" t="e">
        <f>++COUNTIFS(#REF!,'Манзилли сотиб олиш (2)'!$F1595,#REF!,'Манзилли сотиб олиш (2)'!N$3,#REF!,'Манзилли сотиб олиш (2)'!N$2)</f>
        <v>#REF!</v>
      </c>
      <c r="O1595" s="7" t="e">
        <f t="shared" si="306"/>
        <v>#REF!</v>
      </c>
      <c r="P1595" s="7">
        <f t="shared" si="307"/>
        <v>0</v>
      </c>
      <c r="Q1595" s="7">
        <f t="shared" si="308"/>
        <v>0</v>
      </c>
      <c r="R1595" s="5" t="e">
        <f>++COUNTIFS(#REF!,'Манзилли сотиб олиш (2)'!$F1595,#REF!,'Манзилли сотиб олиш (2)'!R$3,#REF!,'Манзилли сотиб олиш (2)'!R$2)</f>
        <v>#REF!</v>
      </c>
      <c r="S1595" s="5" t="e">
        <f>++COUNTIFS(#REF!,'Манзилли сотиб олиш (2)'!$F1595,#REF!,'Манзилли сотиб олиш (2)'!S$3,#REF!,'Манзилли сотиб олиш (2)'!S$2)</f>
        <v>#REF!</v>
      </c>
      <c r="T1595" s="5" t="e">
        <f>++COUNTIFS(#REF!,'Манзилли сотиб олиш (2)'!$F1595,#REF!,'Манзилли сотиб олиш (2)'!T$3,#REF!,'Манзилли сотиб олиш (2)'!T$2)</f>
        <v>#REF!</v>
      </c>
      <c r="U1595" s="5" t="e">
        <f>++COUNTIFS(#REF!,'Манзилли сотиб олиш (2)'!$F1595,#REF!,'Манзилли сотиб олиш (2)'!U$3,#REF!,'Манзилли сотиб олиш (2)'!U$2)</f>
        <v>#REF!</v>
      </c>
      <c r="V1595" s="5" t="e">
        <f>++COUNTIFS(#REF!,'Манзилли сотиб олиш (2)'!$F1595,#REF!,'Манзилли сотиб олиш (2)'!V$3,#REF!,'Манзилли сотиб олиш (2)'!V$2)</f>
        <v>#REF!</v>
      </c>
      <c r="W1595" s="7" t="e">
        <f t="shared" si="309"/>
        <v>#REF!</v>
      </c>
      <c r="X1595" s="7">
        <f t="shared" si="314"/>
        <v>0</v>
      </c>
      <c r="Y1595" s="7">
        <f t="shared" si="310"/>
        <v>0</v>
      </c>
      <c r="Z1595" s="7">
        <f t="shared" si="315"/>
        <v>0</v>
      </c>
      <c r="AA1595" s="7">
        <v>0</v>
      </c>
      <c r="AB1595" s="7" t="e">
        <f t="shared" si="311"/>
        <v>#REF!</v>
      </c>
      <c r="AC1595" s="7">
        <f t="shared" si="313"/>
        <v>0</v>
      </c>
      <c r="AD1595" s="12" t="e">
        <f>++VLOOKUP(F1595,#REF!,3,0)</f>
        <v>#REF!</v>
      </c>
      <c r="AE1595" s="10"/>
      <c r="AF1595" s="10"/>
    </row>
    <row r="1596" spans="1:32" x14ac:dyDescent="0.25">
      <c r="A1596" s="5">
        <f t="shared" si="312"/>
        <v>188</v>
      </c>
      <c r="B1596" s="22" t="s">
        <v>744</v>
      </c>
      <c r="C1596" s="6" t="s">
        <v>5236</v>
      </c>
      <c r="D1596" s="5" t="s">
        <v>5237</v>
      </c>
      <c r="E1596" s="7">
        <v>98774973</v>
      </c>
      <c r="F1596" s="7">
        <v>42810987180040</v>
      </c>
      <c r="G1596" s="7" t="s">
        <v>2788</v>
      </c>
      <c r="H1596" s="14">
        <v>45203</v>
      </c>
      <c r="I1596" s="5" t="s">
        <v>1126</v>
      </c>
      <c r="J1596" s="5" t="e">
        <f>++COUNTIFS(#REF!,'Манзилли сотиб олиш (2)'!$F1596,#REF!,'Манзилли сотиб олиш (2)'!J$3,#REF!,'Манзилли сотиб олиш (2)'!J$2)</f>
        <v>#REF!</v>
      </c>
      <c r="K1596" s="5" t="e">
        <f>++COUNTIFS(#REF!,'Манзилли сотиб олиш (2)'!$F1596,#REF!,'Манзилли сотиб олиш (2)'!K$3,#REF!,'Манзилли сотиб олиш (2)'!K$2)</f>
        <v>#REF!</v>
      </c>
      <c r="L1596" s="5" t="e">
        <f>++COUNTIFS(#REF!,'Манзилли сотиб олиш (2)'!$F1596,#REF!,'Манзилли сотиб олиш (2)'!L$3,#REF!,'Манзилли сотиб олиш (2)'!L$2)</f>
        <v>#REF!</v>
      </c>
      <c r="M1596" s="5" t="e">
        <f>++COUNTIFS(#REF!,'Манзилли сотиб олиш (2)'!$F1596,#REF!,'Манзилли сотиб олиш (2)'!M$3,#REF!,'Манзилли сотиб олиш (2)'!M$2)</f>
        <v>#REF!</v>
      </c>
      <c r="N1596" s="5" t="e">
        <f>++COUNTIFS(#REF!,'Манзилли сотиб олиш (2)'!$F1596,#REF!,'Манзилли сотиб олиш (2)'!N$3,#REF!,'Манзилли сотиб олиш (2)'!N$2)</f>
        <v>#REF!</v>
      </c>
      <c r="O1596" s="7" t="e">
        <f t="shared" si="306"/>
        <v>#REF!</v>
      </c>
      <c r="P1596" s="7">
        <f t="shared" si="307"/>
        <v>0</v>
      </c>
      <c r="Q1596" s="7">
        <f t="shared" si="308"/>
        <v>0</v>
      </c>
      <c r="R1596" s="5" t="e">
        <f>++COUNTIFS(#REF!,'Манзилли сотиб олиш (2)'!$F1596,#REF!,'Манзилли сотиб олиш (2)'!R$3,#REF!,'Манзилли сотиб олиш (2)'!R$2)</f>
        <v>#REF!</v>
      </c>
      <c r="S1596" s="5" t="e">
        <f>++COUNTIFS(#REF!,'Манзилли сотиб олиш (2)'!$F1596,#REF!,'Манзилли сотиб олиш (2)'!S$3,#REF!,'Манзилли сотиб олиш (2)'!S$2)</f>
        <v>#REF!</v>
      </c>
      <c r="T1596" s="5" t="e">
        <f>++COUNTIFS(#REF!,'Манзилли сотиб олиш (2)'!$F1596,#REF!,'Манзилли сотиб олиш (2)'!T$3,#REF!,'Манзилли сотиб олиш (2)'!T$2)</f>
        <v>#REF!</v>
      </c>
      <c r="U1596" s="5" t="e">
        <f>++COUNTIFS(#REF!,'Манзилли сотиб олиш (2)'!$F1596,#REF!,'Манзилли сотиб олиш (2)'!U$3,#REF!,'Манзилли сотиб олиш (2)'!U$2)</f>
        <v>#REF!</v>
      </c>
      <c r="V1596" s="5" t="e">
        <f>++COUNTIFS(#REF!,'Манзилли сотиб олиш (2)'!$F1596,#REF!,'Манзилли сотиб олиш (2)'!V$3,#REF!,'Манзилли сотиб олиш (2)'!V$2)</f>
        <v>#REF!</v>
      </c>
      <c r="W1596" s="7" t="e">
        <f t="shared" si="309"/>
        <v>#REF!</v>
      </c>
      <c r="X1596" s="7">
        <f t="shared" si="314"/>
        <v>0</v>
      </c>
      <c r="Y1596" s="7">
        <f t="shared" si="310"/>
        <v>0</v>
      </c>
      <c r="Z1596" s="7">
        <f t="shared" si="315"/>
        <v>0</v>
      </c>
      <c r="AA1596" s="7">
        <v>0</v>
      </c>
      <c r="AB1596" s="7" t="e">
        <f t="shared" si="311"/>
        <v>#REF!</v>
      </c>
      <c r="AC1596" s="7">
        <f t="shared" si="313"/>
        <v>0</v>
      </c>
      <c r="AD1596" s="12" t="e">
        <f>++VLOOKUP(F1596,#REF!,3,0)</f>
        <v>#REF!</v>
      </c>
      <c r="AE1596" s="10"/>
      <c r="AF1596" s="10"/>
    </row>
    <row r="1597" spans="1:32" x14ac:dyDescent="0.25">
      <c r="A1597" s="5">
        <f t="shared" si="312"/>
        <v>189</v>
      </c>
      <c r="B1597" s="22" t="s">
        <v>744</v>
      </c>
      <c r="C1597" s="6" t="s">
        <v>5238</v>
      </c>
      <c r="D1597" s="5" t="s">
        <v>5239</v>
      </c>
      <c r="E1597" s="7">
        <v>98752330</v>
      </c>
      <c r="F1597" s="7">
        <v>30210977180068</v>
      </c>
      <c r="G1597" s="7" t="s">
        <v>5240</v>
      </c>
      <c r="H1597" s="14">
        <v>45203</v>
      </c>
      <c r="I1597" s="5" t="s">
        <v>1125</v>
      </c>
      <c r="J1597" s="5" t="e">
        <f>++COUNTIFS(#REF!,'Манзилли сотиб олиш (2)'!$F1597,#REF!,'Манзилли сотиб олиш (2)'!J$3,#REF!,'Манзилли сотиб олиш (2)'!J$2)</f>
        <v>#REF!</v>
      </c>
      <c r="K1597" s="5" t="e">
        <f>++COUNTIFS(#REF!,'Манзилли сотиб олиш (2)'!$F1597,#REF!,'Манзилли сотиб олиш (2)'!K$3,#REF!,'Манзилли сотиб олиш (2)'!K$2)</f>
        <v>#REF!</v>
      </c>
      <c r="L1597" s="5" t="e">
        <f>++COUNTIFS(#REF!,'Манзилли сотиб олиш (2)'!$F1597,#REF!,'Манзилли сотиб олиш (2)'!L$3,#REF!,'Манзилли сотиб олиш (2)'!L$2)</f>
        <v>#REF!</v>
      </c>
      <c r="M1597" s="5" t="e">
        <f>++COUNTIFS(#REF!,'Манзилли сотиб олиш (2)'!$F1597,#REF!,'Манзилли сотиб олиш (2)'!M$3,#REF!,'Манзилли сотиб олиш (2)'!M$2)</f>
        <v>#REF!</v>
      </c>
      <c r="N1597" s="5" t="e">
        <f>++COUNTIFS(#REF!,'Манзилли сотиб олиш (2)'!$F1597,#REF!,'Манзилли сотиб олиш (2)'!N$3,#REF!,'Манзилли сотиб олиш (2)'!N$2)</f>
        <v>#REF!</v>
      </c>
      <c r="O1597" s="7" t="e">
        <f t="shared" si="306"/>
        <v>#REF!</v>
      </c>
      <c r="P1597" s="7">
        <f t="shared" si="307"/>
        <v>0</v>
      </c>
      <c r="Q1597" s="7">
        <f t="shared" si="308"/>
        <v>0</v>
      </c>
      <c r="R1597" s="5" t="e">
        <f>++COUNTIFS(#REF!,'Манзилли сотиб олиш (2)'!$F1597,#REF!,'Манзилли сотиб олиш (2)'!R$3,#REF!,'Манзилли сотиб олиш (2)'!R$2)</f>
        <v>#REF!</v>
      </c>
      <c r="S1597" s="5" t="e">
        <f>++COUNTIFS(#REF!,'Манзилли сотиб олиш (2)'!$F1597,#REF!,'Манзилли сотиб олиш (2)'!S$3,#REF!,'Манзилли сотиб олиш (2)'!S$2)</f>
        <v>#REF!</v>
      </c>
      <c r="T1597" s="5" t="e">
        <f>++COUNTIFS(#REF!,'Манзилли сотиб олиш (2)'!$F1597,#REF!,'Манзилли сотиб олиш (2)'!T$3,#REF!,'Манзилли сотиб олиш (2)'!T$2)</f>
        <v>#REF!</v>
      </c>
      <c r="U1597" s="5" t="e">
        <f>++COUNTIFS(#REF!,'Манзилли сотиб олиш (2)'!$F1597,#REF!,'Манзилли сотиб олиш (2)'!U$3,#REF!,'Манзилли сотиб олиш (2)'!U$2)</f>
        <v>#REF!</v>
      </c>
      <c r="V1597" s="5" t="e">
        <f>++COUNTIFS(#REF!,'Манзилли сотиб олиш (2)'!$F1597,#REF!,'Манзилли сотиб олиш (2)'!V$3,#REF!,'Манзилли сотиб олиш (2)'!V$2)</f>
        <v>#REF!</v>
      </c>
      <c r="W1597" s="7" t="e">
        <f t="shared" si="309"/>
        <v>#REF!</v>
      </c>
      <c r="X1597" s="7">
        <f t="shared" si="314"/>
        <v>0</v>
      </c>
      <c r="Y1597" s="7">
        <f t="shared" si="310"/>
        <v>0</v>
      </c>
      <c r="Z1597" s="7">
        <f t="shared" si="315"/>
        <v>0</v>
      </c>
      <c r="AA1597" s="7">
        <v>0</v>
      </c>
      <c r="AB1597" s="7" t="e">
        <f t="shared" si="311"/>
        <v>#REF!</v>
      </c>
      <c r="AC1597" s="7">
        <f t="shared" si="313"/>
        <v>0</v>
      </c>
      <c r="AD1597" s="12" t="e">
        <f>++VLOOKUP(F1597,#REF!,3,0)</f>
        <v>#REF!</v>
      </c>
      <c r="AE1597" s="10"/>
      <c r="AF1597" s="10"/>
    </row>
    <row r="1598" spans="1:32" x14ac:dyDescent="0.25">
      <c r="A1598" s="5">
        <f t="shared" si="312"/>
        <v>190</v>
      </c>
      <c r="B1598" s="22" t="s">
        <v>744</v>
      </c>
      <c r="C1598" s="6" t="s">
        <v>1717</v>
      </c>
      <c r="D1598" s="5" t="s">
        <v>5241</v>
      </c>
      <c r="E1598" s="7">
        <v>80999001</v>
      </c>
      <c r="F1598" s="7">
        <v>42610923150029</v>
      </c>
      <c r="G1598" s="7" t="s">
        <v>2672</v>
      </c>
      <c r="H1598" s="14">
        <v>45203</v>
      </c>
      <c r="I1598" s="5" t="s">
        <v>1126</v>
      </c>
      <c r="J1598" s="5" t="e">
        <f>++COUNTIFS(#REF!,'Манзилли сотиб олиш (2)'!$F1598,#REF!,'Манзилли сотиб олиш (2)'!J$3,#REF!,'Манзилли сотиб олиш (2)'!J$2)</f>
        <v>#REF!</v>
      </c>
      <c r="K1598" s="5" t="e">
        <f>++COUNTIFS(#REF!,'Манзилли сотиб олиш (2)'!$F1598,#REF!,'Манзилли сотиб олиш (2)'!K$3,#REF!,'Манзилли сотиб олиш (2)'!K$2)</f>
        <v>#REF!</v>
      </c>
      <c r="L1598" s="5" t="e">
        <f>++COUNTIFS(#REF!,'Манзилли сотиб олиш (2)'!$F1598,#REF!,'Манзилли сотиб олиш (2)'!L$3,#REF!,'Манзилли сотиб олиш (2)'!L$2)</f>
        <v>#REF!</v>
      </c>
      <c r="M1598" s="5" t="e">
        <f>++COUNTIFS(#REF!,'Манзилли сотиб олиш (2)'!$F1598,#REF!,'Манзилли сотиб олиш (2)'!M$3,#REF!,'Манзилли сотиб олиш (2)'!M$2)</f>
        <v>#REF!</v>
      </c>
      <c r="N1598" s="5" t="e">
        <f>++COUNTIFS(#REF!,'Манзилли сотиб олиш (2)'!$F1598,#REF!,'Манзилли сотиб олиш (2)'!N$3,#REF!,'Манзилли сотиб олиш (2)'!N$2)</f>
        <v>#REF!</v>
      </c>
      <c r="O1598" s="7" t="e">
        <f t="shared" si="306"/>
        <v>#REF!</v>
      </c>
      <c r="P1598" s="7">
        <f t="shared" si="307"/>
        <v>0</v>
      </c>
      <c r="Q1598" s="7">
        <f t="shared" si="308"/>
        <v>0</v>
      </c>
      <c r="R1598" s="5" t="e">
        <f>++COUNTIFS(#REF!,'Манзилли сотиб олиш (2)'!$F1598,#REF!,'Манзилли сотиб олиш (2)'!R$3,#REF!,'Манзилли сотиб олиш (2)'!R$2)</f>
        <v>#REF!</v>
      </c>
      <c r="S1598" s="5" t="e">
        <f>++COUNTIFS(#REF!,'Манзилли сотиб олиш (2)'!$F1598,#REF!,'Манзилли сотиб олиш (2)'!S$3,#REF!,'Манзилли сотиб олиш (2)'!S$2)</f>
        <v>#REF!</v>
      </c>
      <c r="T1598" s="5" t="e">
        <f>++COUNTIFS(#REF!,'Манзилли сотиб олиш (2)'!$F1598,#REF!,'Манзилли сотиб олиш (2)'!T$3,#REF!,'Манзилли сотиб олиш (2)'!T$2)</f>
        <v>#REF!</v>
      </c>
      <c r="U1598" s="5" t="e">
        <f>++COUNTIFS(#REF!,'Манзилли сотиб олиш (2)'!$F1598,#REF!,'Манзилли сотиб олиш (2)'!U$3,#REF!,'Манзилли сотиб олиш (2)'!U$2)</f>
        <v>#REF!</v>
      </c>
      <c r="V1598" s="5" t="e">
        <f>++COUNTIFS(#REF!,'Манзилли сотиб олиш (2)'!$F1598,#REF!,'Манзилли сотиб олиш (2)'!V$3,#REF!,'Манзилли сотиб олиш (2)'!V$2)</f>
        <v>#REF!</v>
      </c>
      <c r="W1598" s="7" t="e">
        <f t="shared" si="309"/>
        <v>#REF!</v>
      </c>
      <c r="X1598" s="7">
        <f t="shared" si="314"/>
        <v>0</v>
      </c>
      <c r="Y1598" s="7">
        <f t="shared" si="310"/>
        <v>0</v>
      </c>
      <c r="Z1598" s="7">
        <f t="shared" si="315"/>
        <v>0</v>
      </c>
      <c r="AA1598" s="7">
        <v>0</v>
      </c>
      <c r="AB1598" s="7" t="e">
        <f t="shared" si="311"/>
        <v>#REF!</v>
      </c>
      <c r="AC1598" s="7">
        <f t="shared" si="313"/>
        <v>0</v>
      </c>
      <c r="AD1598" s="12" t="e">
        <f>++VLOOKUP(F1598,#REF!,3,0)</f>
        <v>#REF!</v>
      </c>
      <c r="AE1598" s="10"/>
      <c r="AF1598" s="10"/>
    </row>
    <row r="1599" spans="1:32" x14ac:dyDescent="0.25">
      <c r="A1599" s="5">
        <f t="shared" si="312"/>
        <v>191</v>
      </c>
      <c r="B1599" s="22" t="s">
        <v>744</v>
      </c>
      <c r="C1599" s="6" t="s">
        <v>1788</v>
      </c>
      <c r="D1599" s="5" t="s">
        <v>5242</v>
      </c>
      <c r="E1599" s="7">
        <v>98758289</v>
      </c>
      <c r="F1599" s="7">
        <v>32812933150010</v>
      </c>
      <c r="G1599" s="7" t="s">
        <v>2741</v>
      </c>
      <c r="H1599" s="14">
        <v>45203</v>
      </c>
      <c r="I1599" s="5" t="s">
        <v>1126</v>
      </c>
      <c r="J1599" s="5" t="e">
        <f>++COUNTIFS(#REF!,'Манзилли сотиб олиш (2)'!$F1599,#REF!,'Манзилли сотиб олиш (2)'!J$3,#REF!,'Манзилли сотиб олиш (2)'!J$2)</f>
        <v>#REF!</v>
      </c>
      <c r="K1599" s="5" t="e">
        <f>++COUNTIFS(#REF!,'Манзилли сотиб олиш (2)'!$F1599,#REF!,'Манзилли сотиб олиш (2)'!K$3,#REF!,'Манзилли сотиб олиш (2)'!K$2)</f>
        <v>#REF!</v>
      </c>
      <c r="L1599" s="5" t="e">
        <f>++COUNTIFS(#REF!,'Манзилли сотиб олиш (2)'!$F1599,#REF!,'Манзилли сотиб олиш (2)'!L$3,#REF!,'Манзилли сотиб олиш (2)'!L$2)</f>
        <v>#REF!</v>
      </c>
      <c r="M1599" s="5" t="e">
        <f>++COUNTIFS(#REF!,'Манзилли сотиб олиш (2)'!$F1599,#REF!,'Манзилли сотиб олиш (2)'!M$3,#REF!,'Манзилли сотиб олиш (2)'!M$2)</f>
        <v>#REF!</v>
      </c>
      <c r="N1599" s="5" t="e">
        <f>++COUNTIFS(#REF!,'Манзилли сотиб олиш (2)'!$F1599,#REF!,'Манзилли сотиб олиш (2)'!N$3,#REF!,'Манзилли сотиб олиш (2)'!N$2)</f>
        <v>#REF!</v>
      </c>
      <c r="O1599" s="7" t="e">
        <f t="shared" si="306"/>
        <v>#REF!</v>
      </c>
      <c r="P1599" s="7">
        <f t="shared" si="307"/>
        <v>0</v>
      </c>
      <c r="Q1599" s="7">
        <f t="shared" si="308"/>
        <v>0</v>
      </c>
      <c r="R1599" s="5" t="e">
        <f>++COUNTIFS(#REF!,'Манзилли сотиб олиш (2)'!$F1599,#REF!,'Манзилли сотиб олиш (2)'!R$3,#REF!,'Манзилли сотиб олиш (2)'!R$2)</f>
        <v>#REF!</v>
      </c>
      <c r="S1599" s="5" t="e">
        <f>++COUNTIFS(#REF!,'Манзилли сотиб олиш (2)'!$F1599,#REF!,'Манзилли сотиб олиш (2)'!S$3,#REF!,'Манзилли сотиб олиш (2)'!S$2)</f>
        <v>#REF!</v>
      </c>
      <c r="T1599" s="5" t="e">
        <f>++COUNTIFS(#REF!,'Манзилли сотиб олиш (2)'!$F1599,#REF!,'Манзилли сотиб олиш (2)'!T$3,#REF!,'Манзилли сотиб олиш (2)'!T$2)</f>
        <v>#REF!</v>
      </c>
      <c r="U1599" s="5" t="e">
        <f>++COUNTIFS(#REF!,'Манзилли сотиб олиш (2)'!$F1599,#REF!,'Манзилли сотиб олиш (2)'!U$3,#REF!,'Манзилли сотиб олиш (2)'!U$2)</f>
        <v>#REF!</v>
      </c>
      <c r="V1599" s="5" t="e">
        <f>++COUNTIFS(#REF!,'Манзилли сотиб олиш (2)'!$F1599,#REF!,'Манзилли сотиб олиш (2)'!V$3,#REF!,'Манзилли сотиб олиш (2)'!V$2)</f>
        <v>#REF!</v>
      </c>
      <c r="W1599" s="7" t="e">
        <f t="shared" si="309"/>
        <v>#REF!</v>
      </c>
      <c r="X1599" s="7">
        <f t="shared" si="314"/>
        <v>0</v>
      </c>
      <c r="Y1599" s="7">
        <f t="shared" si="310"/>
        <v>0</v>
      </c>
      <c r="Z1599" s="7">
        <f t="shared" si="315"/>
        <v>0</v>
      </c>
      <c r="AA1599" s="7">
        <v>0</v>
      </c>
      <c r="AB1599" s="7" t="e">
        <f t="shared" si="311"/>
        <v>#REF!</v>
      </c>
      <c r="AC1599" s="7">
        <f t="shared" si="313"/>
        <v>0</v>
      </c>
      <c r="AD1599" s="12" t="e">
        <f>++VLOOKUP(F1599,#REF!,3,0)</f>
        <v>#REF!</v>
      </c>
      <c r="AE1599" s="10"/>
      <c r="AF1599" s="10"/>
    </row>
    <row r="1600" spans="1:32" x14ac:dyDescent="0.25">
      <c r="A1600" s="5">
        <f t="shared" si="312"/>
        <v>192</v>
      </c>
      <c r="B1600" s="22" t="s">
        <v>744</v>
      </c>
      <c r="C1600" s="6" t="s">
        <v>5243</v>
      </c>
      <c r="D1600" s="5" t="s">
        <v>5244</v>
      </c>
      <c r="E1600" s="7">
        <v>98768182</v>
      </c>
      <c r="F1600" s="7">
        <v>42709863150058</v>
      </c>
      <c r="G1600" s="7" t="s">
        <v>5245</v>
      </c>
      <c r="H1600" s="14">
        <v>45203</v>
      </c>
      <c r="I1600" s="5" t="s">
        <v>1125</v>
      </c>
      <c r="J1600" s="5" t="e">
        <f>++COUNTIFS(#REF!,'Манзилли сотиб олиш (2)'!$F1600,#REF!,'Манзилли сотиб олиш (2)'!J$3,#REF!,'Манзилли сотиб олиш (2)'!J$2)</f>
        <v>#REF!</v>
      </c>
      <c r="K1600" s="5" t="e">
        <f>++COUNTIFS(#REF!,'Манзилли сотиб олиш (2)'!$F1600,#REF!,'Манзилли сотиб олиш (2)'!K$3,#REF!,'Манзилли сотиб олиш (2)'!K$2)</f>
        <v>#REF!</v>
      </c>
      <c r="L1600" s="5" t="e">
        <f>++COUNTIFS(#REF!,'Манзилли сотиб олиш (2)'!$F1600,#REF!,'Манзилли сотиб олиш (2)'!L$3,#REF!,'Манзилли сотиб олиш (2)'!L$2)</f>
        <v>#REF!</v>
      </c>
      <c r="M1600" s="5" t="e">
        <f>++COUNTIFS(#REF!,'Манзилли сотиб олиш (2)'!$F1600,#REF!,'Манзилли сотиб олиш (2)'!M$3,#REF!,'Манзилли сотиб олиш (2)'!M$2)</f>
        <v>#REF!</v>
      </c>
      <c r="N1600" s="5" t="e">
        <f>++COUNTIFS(#REF!,'Манзилли сотиб олиш (2)'!$F1600,#REF!,'Манзилли сотиб олиш (2)'!N$3,#REF!,'Манзилли сотиб олиш (2)'!N$2)</f>
        <v>#REF!</v>
      </c>
      <c r="O1600" s="7" t="e">
        <f t="shared" si="306"/>
        <v>#REF!</v>
      </c>
      <c r="P1600" s="7">
        <f t="shared" si="307"/>
        <v>0</v>
      </c>
      <c r="Q1600" s="7">
        <f t="shared" si="308"/>
        <v>0</v>
      </c>
      <c r="R1600" s="5" t="e">
        <f>++COUNTIFS(#REF!,'Манзилли сотиб олиш (2)'!$F1600,#REF!,'Манзилли сотиб олиш (2)'!R$3,#REF!,'Манзилли сотиб олиш (2)'!R$2)</f>
        <v>#REF!</v>
      </c>
      <c r="S1600" s="5" t="e">
        <f>++COUNTIFS(#REF!,'Манзилли сотиб олиш (2)'!$F1600,#REF!,'Манзилли сотиб олиш (2)'!S$3,#REF!,'Манзилли сотиб олиш (2)'!S$2)</f>
        <v>#REF!</v>
      </c>
      <c r="T1600" s="5" t="e">
        <f>++COUNTIFS(#REF!,'Манзилли сотиб олиш (2)'!$F1600,#REF!,'Манзилли сотиб олиш (2)'!T$3,#REF!,'Манзилли сотиб олиш (2)'!T$2)</f>
        <v>#REF!</v>
      </c>
      <c r="U1600" s="5" t="e">
        <f>++COUNTIFS(#REF!,'Манзилли сотиб олиш (2)'!$F1600,#REF!,'Манзилли сотиб олиш (2)'!U$3,#REF!,'Манзилли сотиб олиш (2)'!U$2)</f>
        <v>#REF!</v>
      </c>
      <c r="V1600" s="5" t="e">
        <f>++COUNTIFS(#REF!,'Манзилли сотиб олиш (2)'!$F1600,#REF!,'Манзилли сотиб олиш (2)'!V$3,#REF!,'Манзилли сотиб олиш (2)'!V$2)</f>
        <v>#REF!</v>
      </c>
      <c r="W1600" s="7" t="e">
        <f t="shared" si="309"/>
        <v>#REF!</v>
      </c>
      <c r="X1600" s="7">
        <f t="shared" si="314"/>
        <v>0</v>
      </c>
      <c r="Y1600" s="7">
        <f t="shared" si="310"/>
        <v>0</v>
      </c>
      <c r="Z1600" s="7">
        <f t="shared" si="315"/>
        <v>0</v>
      </c>
      <c r="AA1600" s="7">
        <v>0</v>
      </c>
      <c r="AB1600" s="7" t="e">
        <f t="shared" si="311"/>
        <v>#REF!</v>
      </c>
      <c r="AC1600" s="7">
        <f t="shared" si="313"/>
        <v>0</v>
      </c>
      <c r="AD1600" s="12" t="e">
        <f>++VLOOKUP(F1600,#REF!,3,0)</f>
        <v>#REF!</v>
      </c>
      <c r="AE1600" s="10"/>
      <c r="AF1600" s="10"/>
    </row>
    <row r="1601" spans="1:32" x14ac:dyDescent="0.25">
      <c r="A1601" s="5">
        <f t="shared" si="312"/>
        <v>193</v>
      </c>
      <c r="B1601" s="22" t="s">
        <v>744</v>
      </c>
      <c r="C1601" s="6" t="s">
        <v>1749</v>
      </c>
      <c r="D1601" s="5" t="s">
        <v>809</v>
      </c>
      <c r="E1601" s="7">
        <v>98766875</v>
      </c>
      <c r="F1601" s="7">
        <v>30904883150032</v>
      </c>
      <c r="G1601" s="7" t="s">
        <v>2703</v>
      </c>
      <c r="H1601" s="14">
        <v>45203</v>
      </c>
      <c r="I1601" s="5" t="s">
        <v>1125</v>
      </c>
      <c r="J1601" s="5" t="e">
        <f>++COUNTIFS(#REF!,'Манзилли сотиб олиш (2)'!$F1601,#REF!,'Манзилли сотиб олиш (2)'!J$3,#REF!,'Манзилли сотиб олиш (2)'!J$2)</f>
        <v>#REF!</v>
      </c>
      <c r="K1601" s="5" t="e">
        <f>++COUNTIFS(#REF!,'Манзилли сотиб олиш (2)'!$F1601,#REF!,'Манзилли сотиб олиш (2)'!K$3,#REF!,'Манзилли сотиб олиш (2)'!K$2)</f>
        <v>#REF!</v>
      </c>
      <c r="L1601" s="5" t="e">
        <f>++COUNTIFS(#REF!,'Манзилли сотиб олиш (2)'!$F1601,#REF!,'Манзилли сотиб олиш (2)'!L$3,#REF!,'Манзилли сотиб олиш (2)'!L$2)</f>
        <v>#REF!</v>
      </c>
      <c r="M1601" s="5" t="e">
        <f>++COUNTIFS(#REF!,'Манзилли сотиб олиш (2)'!$F1601,#REF!,'Манзилли сотиб олиш (2)'!M$3,#REF!,'Манзилли сотиб олиш (2)'!M$2)</f>
        <v>#REF!</v>
      </c>
      <c r="N1601" s="5" t="e">
        <f>++COUNTIFS(#REF!,'Манзилли сотиб олиш (2)'!$F1601,#REF!,'Манзилли сотиб олиш (2)'!N$3,#REF!,'Манзилли сотиб олиш (2)'!N$2)</f>
        <v>#REF!</v>
      </c>
      <c r="O1601" s="7" t="e">
        <f t="shared" ref="O1601:O1646" si="316">++IF(N1601=1,32,0)</f>
        <v>#REF!</v>
      </c>
      <c r="P1601" s="7">
        <f t="shared" ref="P1601:P1646" si="317">++IF(Q1601&gt;0,1,0)</f>
        <v>0</v>
      </c>
      <c r="Q1601" s="7">
        <f t="shared" ref="Q1601:Q1646" si="318">++IF(I1601="Davlat byudeti",AA1601,0)</f>
        <v>0</v>
      </c>
      <c r="R1601" s="5" t="e">
        <f>++COUNTIFS(#REF!,'Манзилли сотиб олиш (2)'!$F1601,#REF!,'Манзилли сотиб олиш (2)'!R$3,#REF!,'Манзилли сотиб олиш (2)'!R$2)</f>
        <v>#REF!</v>
      </c>
      <c r="S1601" s="5" t="e">
        <f>++COUNTIFS(#REF!,'Манзилли сотиб олиш (2)'!$F1601,#REF!,'Манзилли сотиб олиш (2)'!S$3,#REF!,'Манзилли сотиб олиш (2)'!S$2)</f>
        <v>#REF!</v>
      </c>
      <c r="T1601" s="5" t="e">
        <f>++COUNTIFS(#REF!,'Манзилли сотиб олиш (2)'!$F1601,#REF!,'Манзилли сотиб олиш (2)'!T$3,#REF!,'Манзилли сотиб олиш (2)'!T$2)</f>
        <v>#REF!</v>
      </c>
      <c r="U1601" s="5" t="e">
        <f>++COUNTIFS(#REF!,'Манзилли сотиб олиш (2)'!$F1601,#REF!,'Манзилли сотиб олиш (2)'!U$3,#REF!,'Манзилли сотиб олиш (2)'!U$2)</f>
        <v>#REF!</v>
      </c>
      <c r="V1601" s="5" t="e">
        <f>++COUNTIFS(#REF!,'Манзилли сотиб олиш (2)'!$F1601,#REF!,'Манзилли сотиб олиш (2)'!V$3,#REF!,'Манзилли сотиб олиш (2)'!V$2)</f>
        <v>#REF!</v>
      </c>
      <c r="W1601" s="7" t="e">
        <f t="shared" ref="W1601:W1646" si="319">++IF(V1601=1,32,0)</f>
        <v>#REF!</v>
      </c>
      <c r="X1601" s="7">
        <f t="shared" si="314"/>
        <v>0</v>
      </c>
      <c r="Y1601" s="7">
        <f t="shared" ref="Y1601:Y1646" si="320">++IF(I1601="Mahalliy byudeti",AA1601,0)</f>
        <v>0</v>
      </c>
      <c r="Z1601" s="7">
        <f t="shared" si="315"/>
        <v>0</v>
      </c>
      <c r="AA1601" s="7">
        <v>0</v>
      </c>
      <c r="AB1601" s="7" t="e">
        <f t="shared" ref="AB1601:AB1646" si="321">++IF((N1601+V1601)&gt;0,Z1601,0)</f>
        <v>#REF!</v>
      </c>
      <c r="AC1601" s="7">
        <f t="shared" si="313"/>
        <v>0</v>
      </c>
      <c r="AD1601" s="12" t="e">
        <f>++VLOOKUP(F1601,#REF!,3,0)</f>
        <v>#REF!</v>
      </c>
      <c r="AE1601" s="10"/>
      <c r="AF1601" s="10"/>
    </row>
    <row r="1602" spans="1:32" x14ac:dyDescent="0.25">
      <c r="A1602" s="5">
        <f t="shared" si="312"/>
        <v>194</v>
      </c>
      <c r="B1602" s="22" t="s">
        <v>744</v>
      </c>
      <c r="C1602" s="6" t="s">
        <v>1733</v>
      </c>
      <c r="D1602" s="5" t="s">
        <v>852</v>
      </c>
      <c r="E1602" s="7">
        <v>78215183</v>
      </c>
      <c r="F1602" s="7">
        <v>31912977180019</v>
      </c>
      <c r="G1602" s="7" t="s">
        <v>2688</v>
      </c>
      <c r="H1602" s="14">
        <v>45203</v>
      </c>
      <c r="I1602" s="5" t="s">
        <v>1125</v>
      </c>
      <c r="J1602" s="5" t="e">
        <f>++COUNTIFS(#REF!,'Манзилли сотиб олиш (2)'!$F1602,#REF!,'Манзилли сотиб олиш (2)'!J$3,#REF!,'Манзилли сотиб олиш (2)'!J$2)</f>
        <v>#REF!</v>
      </c>
      <c r="K1602" s="5" t="e">
        <f>++COUNTIFS(#REF!,'Манзилли сотиб олиш (2)'!$F1602,#REF!,'Манзилли сотиб олиш (2)'!K$3,#REF!,'Манзилли сотиб олиш (2)'!K$2)</f>
        <v>#REF!</v>
      </c>
      <c r="L1602" s="5" t="e">
        <f>++COUNTIFS(#REF!,'Манзилли сотиб олиш (2)'!$F1602,#REF!,'Манзилли сотиб олиш (2)'!L$3,#REF!,'Манзилли сотиб олиш (2)'!L$2)</f>
        <v>#REF!</v>
      </c>
      <c r="M1602" s="5" t="e">
        <f>++COUNTIFS(#REF!,'Манзилли сотиб олиш (2)'!$F1602,#REF!,'Манзилли сотиб олиш (2)'!M$3,#REF!,'Манзилли сотиб олиш (2)'!M$2)</f>
        <v>#REF!</v>
      </c>
      <c r="N1602" s="5" t="e">
        <f>++COUNTIFS(#REF!,'Манзилли сотиб олиш (2)'!$F1602,#REF!,'Манзилли сотиб олиш (2)'!N$3,#REF!,'Манзилли сотиб олиш (2)'!N$2)</f>
        <v>#REF!</v>
      </c>
      <c r="O1602" s="7" t="e">
        <f t="shared" si="316"/>
        <v>#REF!</v>
      </c>
      <c r="P1602" s="7">
        <f t="shared" si="317"/>
        <v>0</v>
      </c>
      <c r="Q1602" s="7">
        <f t="shared" si="318"/>
        <v>0</v>
      </c>
      <c r="R1602" s="5" t="e">
        <f>++COUNTIFS(#REF!,'Манзилли сотиб олиш (2)'!$F1602,#REF!,'Манзилли сотиб олиш (2)'!R$3,#REF!,'Манзилли сотиб олиш (2)'!R$2)</f>
        <v>#REF!</v>
      </c>
      <c r="S1602" s="5" t="e">
        <f>++COUNTIFS(#REF!,'Манзилли сотиб олиш (2)'!$F1602,#REF!,'Манзилли сотиб олиш (2)'!S$3,#REF!,'Манзилли сотиб олиш (2)'!S$2)</f>
        <v>#REF!</v>
      </c>
      <c r="T1602" s="5" t="e">
        <f>++COUNTIFS(#REF!,'Манзилли сотиб олиш (2)'!$F1602,#REF!,'Манзилли сотиб олиш (2)'!T$3,#REF!,'Манзилли сотиб олиш (2)'!T$2)</f>
        <v>#REF!</v>
      </c>
      <c r="U1602" s="5" t="e">
        <f>++COUNTIFS(#REF!,'Манзилли сотиб олиш (2)'!$F1602,#REF!,'Манзилли сотиб олиш (2)'!U$3,#REF!,'Манзилли сотиб олиш (2)'!U$2)</f>
        <v>#REF!</v>
      </c>
      <c r="V1602" s="5" t="e">
        <f>++COUNTIFS(#REF!,'Манзилли сотиб олиш (2)'!$F1602,#REF!,'Манзилли сотиб олиш (2)'!V$3,#REF!,'Манзилли сотиб олиш (2)'!V$2)</f>
        <v>#REF!</v>
      </c>
      <c r="W1602" s="7" t="e">
        <f t="shared" si="319"/>
        <v>#REF!</v>
      </c>
      <c r="X1602" s="7">
        <f t="shared" si="314"/>
        <v>0</v>
      </c>
      <c r="Y1602" s="7">
        <f t="shared" si="320"/>
        <v>0</v>
      </c>
      <c r="Z1602" s="7">
        <f t="shared" si="315"/>
        <v>0</v>
      </c>
      <c r="AA1602" s="7">
        <v>0</v>
      </c>
      <c r="AB1602" s="7" t="e">
        <f t="shared" si="321"/>
        <v>#REF!</v>
      </c>
      <c r="AC1602" s="7">
        <f t="shared" si="313"/>
        <v>0</v>
      </c>
      <c r="AD1602" s="12" t="e">
        <f>++VLOOKUP(F1602,#REF!,3,0)</f>
        <v>#REF!</v>
      </c>
      <c r="AE1602" s="10"/>
      <c r="AF1602" s="10"/>
    </row>
    <row r="1603" spans="1:32" x14ac:dyDescent="0.25">
      <c r="A1603" s="5">
        <f t="shared" ref="A1603:A1646" si="322">+A1602+1</f>
        <v>195</v>
      </c>
      <c r="B1603" s="22" t="s">
        <v>744</v>
      </c>
      <c r="C1603" s="6" t="s">
        <v>1721</v>
      </c>
      <c r="D1603" s="5" t="s">
        <v>864</v>
      </c>
      <c r="E1603" s="7">
        <v>98754035</v>
      </c>
      <c r="F1603" s="7">
        <v>41211893150016</v>
      </c>
      <c r="G1603" s="7" t="s">
        <v>2676</v>
      </c>
      <c r="H1603" s="14">
        <v>45203</v>
      </c>
      <c r="I1603" s="5" t="s">
        <v>1125</v>
      </c>
      <c r="J1603" s="5" t="e">
        <f>++COUNTIFS(#REF!,'Манзилли сотиб олиш (2)'!$F1603,#REF!,'Манзилли сотиб олиш (2)'!J$3,#REF!,'Манзилли сотиб олиш (2)'!J$2)</f>
        <v>#REF!</v>
      </c>
      <c r="K1603" s="5" t="e">
        <f>++COUNTIFS(#REF!,'Манзилли сотиб олиш (2)'!$F1603,#REF!,'Манзилли сотиб олиш (2)'!K$3,#REF!,'Манзилли сотиб олиш (2)'!K$2)</f>
        <v>#REF!</v>
      </c>
      <c r="L1603" s="5" t="e">
        <f>++COUNTIFS(#REF!,'Манзилли сотиб олиш (2)'!$F1603,#REF!,'Манзилли сотиб олиш (2)'!L$3,#REF!,'Манзилли сотиб олиш (2)'!L$2)</f>
        <v>#REF!</v>
      </c>
      <c r="M1603" s="5" t="e">
        <f>++COUNTIFS(#REF!,'Манзилли сотиб олиш (2)'!$F1603,#REF!,'Манзилли сотиб олиш (2)'!M$3,#REF!,'Манзилли сотиб олиш (2)'!M$2)</f>
        <v>#REF!</v>
      </c>
      <c r="N1603" s="5" t="e">
        <f>++COUNTIFS(#REF!,'Манзилли сотиб олиш (2)'!$F1603,#REF!,'Манзилли сотиб олиш (2)'!N$3,#REF!,'Манзилли сотиб олиш (2)'!N$2)</f>
        <v>#REF!</v>
      </c>
      <c r="O1603" s="7" t="e">
        <f t="shared" si="316"/>
        <v>#REF!</v>
      </c>
      <c r="P1603" s="7">
        <f t="shared" si="317"/>
        <v>0</v>
      </c>
      <c r="Q1603" s="7">
        <f t="shared" si="318"/>
        <v>0</v>
      </c>
      <c r="R1603" s="5" t="e">
        <f>++COUNTIFS(#REF!,'Манзилли сотиб олиш (2)'!$F1603,#REF!,'Манзилли сотиб олиш (2)'!R$3,#REF!,'Манзилли сотиб олиш (2)'!R$2)</f>
        <v>#REF!</v>
      </c>
      <c r="S1603" s="5" t="e">
        <f>++COUNTIFS(#REF!,'Манзилли сотиб олиш (2)'!$F1603,#REF!,'Манзилли сотиб олиш (2)'!S$3,#REF!,'Манзилли сотиб олиш (2)'!S$2)</f>
        <v>#REF!</v>
      </c>
      <c r="T1603" s="5" t="e">
        <f>++COUNTIFS(#REF!,'Манзилли сотиб олиш (2)'!$F1603,#REF!,'Манзилли сотиб олиш (2)'!T$3,#REF!,'Манзилли сотиб олиш (2)'!T$2)</f>
        <v>#REF!</v>
      </c>
      <c r="U1603" s="5" t="e">
        <f>++COUNTIFS(#REF!,'Манзилли сотиб олиш (2)'!$F1603,#REF!,'Манзилли сотиб олиш (2)'!U$3,#REF!,'Манзилли сотиб олиш (2)'!U$2)</f>
        <v>#REF!</v>
      </c>
      <c r="V1603" s="5" t="e">
        <f>++COUNTIFS(#REF!,'Манзилли сотиб олиш (2)'!$F1603,#REF!,'Манзилли сотиб олиш (2)'!V$3,#REF!,'Манзилли сотиб олиш (2)'!V$2)</f>
        <v>#REF!</v>
      </c>
      <c r="W1603" s="7" t="e">
        <f t="shared" si="319"/>
        <v>#REF!</v>
      </c>
      <c r="X1603" s="7">
        <f t="shared" si="314"/>
        <v>0</v>
      </c>
      <c r="Y1603" s="7">
        <f t="shared" si="320"/>
        <v>0</v>
      </c>
      <c r="Z1603" s="7">
        <f t="shared" si="315"/>
        <v>0</v>
      </c>
      <c r="AA1603" s="7">
        <v>0</v>
      </c>
      <c r="AB1603" s="7" t="e">
        <f t="shared" si="321"/>
        <v>#REF!</v>
      </c>
      <c r="AC1603" s="7">
        <f t="shared" si="313"/>
        <v>0</v>
      </c>
      <c r="AD1603" s="12" t="e">
        <f>++VLOOKUP(F1603,#REF!,3,0)</f>
        <v>#REF!</v>
      </c>
      <c r="AE1603" s="10"/>
      <c r="AF1603" s="10"/>
    </row>
    <row r="1604" spans="1:32" x14ac:dyDescent="0.25">
      <c r="A1604" s="5">
        <f t="shared" si="322"/>
        <v>196</v>
      </c>
      <c r="B1604" s="22" t="s">
        <v>744</v>
      </c>
      <c r="C1604" s="6" t="s">
        <v>5246</v>
      </c>
      <c r="D1604" s="5" t="s">
        <v>5247</v>
      </c>
      <c r="E1604" s="7">
        <v>86683321</v>
      </c>
      <c r="F1604" s="7">
        <v>41007717180011</v>
      </c>
      <c r="G1604" s="7" t="s">
        <v>5248</v>
      </c>
      <c r="H1604" s="14">
        <v>45203</v>
      </c>
      <c r="I1604" s="5" t="s">
        <v>1125</v>
      </c>
      <c r="J1604" s="5" t="e">
        <f>++COUNTIFS(#REF!,'Манзилли сотиб олиш (2)'!$F1604,#REF!,'Манзилли сотиб олиш (2)'!J$3,#REF!,'Манзилли сотиб олиш (2)'!J$2)</f>
        <v>#REF!</v>
      </c>
      <c r="K1604" s="5" t="e">
        <f>++COUNTIFS(#REF!,'Манзилли сотиб олиш (2)'!$F1604,#REF!,'Манзилли сотиб олиш (2)'!K$3,#REF!,'Манзилли сотиб олиш (2)'!K$2)</f>
        <v>#REF!</v>
      </c>
      <c r="L1604" s="5" t="e">
        <f>++COUNTIFS(#REF!,'Манзилли сотиб олиш (2)'!$F1604,#REF!,'Манзилли сотиб олиш (2)'!L$3,#REF!,'Манзилли сотиб олиш (2)'!L$2)</f>
        <v>#REF!</v>
      </c>
      <c r="M1604" s="5" t="e">
        <f>++COUNTIFS(#REF!,'Манзилли сотиб олиш (2)'!$F1604,#REF!,'Манзилли сотиб олиш (2)'!M$3,#REF!,'Манзилли сотиб олиш (2)'!M$2)</f>
        <v>#REF!</v>
      </c>
      <c r="N1604" s="5" t="e">
        <f>++COUNTIFS(#REF!,'Манзилли сотиб олиш (2)'!$F1604,#REF!,'Манзилли сотиб олиш (2)'!N$3,#REF!,'Манзилли сотиб олиш (2)'!N$2)</f>
        <v>#REF!</v>
      </c>
      <c r="O1604" s="7" t="e">
        <f t="shared" si="316"/>
        <v>#REF!</v>
      </c>
      <c r="P1604" s="7">
        <f t="shared" si="317"/>
        <v>0</v>
      </c>
      <c r="Q1604" s="7">
        <f t="shared" si="318"/>
        <v>0</v>
      </c>
      <c r="R1604" s="5" t="e">
        <f>++COUNTIFS(#REF!,'Манзилли сотиб олиш (2)'!$F1604,#REF!,'Манзилли сотиб олиш (2)'!R$3,#REF!,'Манзилли сотиб олиш (2)'!R$2)</f>
        <v>#REF!</v>
      </c>
      <c r="S1604" s="5" t="e">
        <f>++COUNTIFS(#REF!,'Манзилли сотиб олиш (2)'!$F1604,#REF!,'Манзилли сотиб олиш (2)'!S$3,#REF!,'Манзилли сотиб олиш (2)'!S$2)</f>
        <v>#REF!</v>
      </c>
      <c r="T1604" s="5" t="e">
        <f>++COUNTIFS(#REF!,'Манзилли сотиб олиш (2)'!$F1604,#REF!,'Манзилли сотиб олиш (2)'!T$3,#REF!,'Манзилли сотиб олиш (2)'!T$2)</f>
        <v>#REF!</v>
      </c>
      <c r="U1604" s="5" t="e">
        <f>++COUNTIFS(#REF!,'Манзилли сотиб олиш (2)'!$F1604,#REF!,'Манзилли сотиб олиш (2)'!U$3,#REF!,'Манзилли сотиб олиш (2)'!U$2)</f>
        <v>#REF!</v>
      </c>
      <c r="V1604" s="5" t="e">
        <f>++COUNTIFS(#REF!,'Манзилли сотиб олиш (2)'!$F1604,#REF!,'Манзилли сотиб олиш (2)'!V$3,#REF!,'Манзилли сотиб олиш (2)'!V$2)</f>
        <v>#REF!</v>
      </c>
      <c r="W1604" s="7" t="e">
        <f t="shared" si="319"/>
        <v>#REF!</v>
      </c>
      <c r="X1604" s="7">
        <f t="shared" si="314"/>
        <v>0</v>
      </c>
      <c r="Y1604" s="7">
        <f t="shared" si="320"/>
        <v>0</v>
      </c>
      <c r="Z1604" s="7">
        <f t="shared" si="315"/>
        <v>0</v>
      </c>
      <c r="AA1604" s="7">
        <v>0</v>
      </c>
      <c r="AB1604" s="7" t="e">
        <f t="shared" si="321"/>
        <v>#REF!</v>
      </c>
      <c r="AC1604" s="7">
        <f t="shared" si="313"/>
        <v>0</v>
      </c>
      <c r="AD1604" s="12" t="e">
        <f>++VLOOKUP(F1604,#REF!,3,0)</f>
        <v>#REF!</v>
      </c>
      <c r="AE1604" s="10"/>
      <c r="AF1604" s="10"/>
    </row>
    <row r="1605" spans="1:32" x14ac:dyDescent="0.25">
      <c r="A1605" s="5">
        <f t="shared" si="322"/>
        <v>197</v>
      </c>
      <c r="B1605" s="22" t="s">
        <v>744</v>
      </c>
      <c r="C1605" s="6" t="s">
        <v>5249</v>
      </c>
      <c r="D1605" s="5" t="s">
        <v>5250</v>
      </c>
      <c r="E1605" s="7">
        <v>98760424</v>
      </c>
      <c r="F1605" s="7">
        <v>41405753160035</v>
      </c>
      <c r="G1605" s="7" t="s">
        <v>5251</v>
      </c>
      <c r="H1605" s="14">
        <v>45203</v>
      </c>
      <c r="I1605" s="5" t="s">
        <v>1125</v>
      </c>
      <c r="J1605" s="5" t="e">
        <f>++COUNTIFS(#REF!,'Манзилли сотиб олиш (2)'!$F1605,#REF!,'Манзилли сотиб олиш (2)'!J$3,#REF!,'Манзилли сотиб олиш (2)'!J$2)</f>
        <v>#REF!</v>
      </c>
      <c r="K1605" s="5" t="e">
        <f>++COUNTIFS(#REF!,'Манзилли сотиб олиш (2)'!$F1605,#REF!,'Манзилли сотиб олиш (2)'!K$3,#REF!,'Манзилли сотиб олиш (2)'!K$2)</f>
        <v>#REF!</v>
      </c>
      <c r="L1605" s="5" t="e">
        <f>++COUNTIFS(#REF!,'Манзилли сотиб олиш (2)'!$F1605,#REF!,'Манзилли сотиб олиш (2)'!L$3,#REF!,'Манзилли сотиб олиш (2)'!L$2)</f>
        <v>#REF!</v>
      </c>
      <c r="M1605" s="5" t="e">
        <f>++COUNTIFS(#REF!,'Манзилли сотиб олиш (2)'!$F1605,#REF!,'Манзилли сотиб олиш (2)'!M$3,#REF!,'Манзилли сотиб олиш (2)'!M$2)</f>
        <v>#REF!</v>
      </c>
      <c r="N1605" s="5" t="e">
        <f>++COUNTIFS(#REF!,'Манзилли сотиб олиш (2)'!$F1605,#REF!,'Манзилли сотиб олиш (2)'!N$3,#REF!,'Манзилли сотиб олиш (2)'!N$2)</f>
        <v>#REF!</v>
      </c>
      <c r="O1605" s="7" t="e">
        <f t="shared" si="316"/>
        <v>#REF!</v>
      </c>
      <c r="P1605" s="7">
        <f t="shared" si="317"/>
        <v>0</v>
      </c>
      <c r="Q1605" s="7">
        <f t="shared" si="318"/>
        <v>0</v>
      </c>
      <c r="R1605" s="5" t="e">
        <f>++COUNTIFS(#REF!,'Манзилли сотиб олиш (2)'!$F1605,#REF!,'Манзилли сотиб олиш (2)'!R$3,#REF!,'Манзилли сотиб олиш (2)'!R$2)</f>
        <v>#REF!</v>
      </c>
      <c r="S1605" s="5" t="e">
        <f>++COUNTIFS(#REF!,'Манзилли сотиб олиш (2)'!$F1605,#REF!,'Манзилли сотиб олиш (2)'!S$3,#REF!,'Манзилли сотиб олиш (2)'!S$2)</f>
        <v>#REF!</v>
      </c>
      <c r="T1605" s="5" t="e">
        <f>++COUNTIFS(#REF!,'Манзилли сотиб олиш (2)'!$F1605,#REF!,'Манзилли сотиб олиш (2)'!T$3,#REF!,'Манзилли сотиб олиш (2)'!T$2)</f>
        <v>#REF!</v>
      </c>
      <c r="U1605" s="5" t="e">
        <f>++COUNTIFS(#REF!,'Манзилли сотиб олиш (2)'!$F1605,#REF!,'Манзилли сотиб олиш (2)'!U$3,#REF!,'Манзилли сотиб олиш (2)'!U$2)</f>
        <v>#REF!</v>
      </c>
      <c r="V1605" s="5" t="e">
        <f>++COUNTIFS(#REF!,'Манзилли сотиб олиш (2)'!$F1605,#REF!,'Манзилли сотиб олиш (2)'!V$3,#REF!,'Манзилли сотиб олиш (2)'!V$2)</f>
        <v>#REF!</v>
      </c>
      <c r="W1605" s="7" t="e">
        <f t="shared" si="319"/>
        <v>#REF!</v>
      </c>
      <c r="X1605" s="7">
        <f t="shared" si="314"/>
        <v>0</v>
      </c>
      <c r="Y1605" s="7">
        <f t="shared" si="320"/>
        <v>0</v>
      </c>
      <c r="Z1605" s="7">
        <f t="shared" si="315"/>
        <v>0</v>
      </c>
      <c r="AA1605" s="7">
        <v>0</v>
      </c>
      <c r="AB1605" s="7" t="e">
        <f t="shared" si="321"/>
        <v>#REF!</v>
      </c>
      <c r="AC1605" s="7">
        <f t="shared" si="313"/>
        <v>0</v>
      </c>
      <c r="AD1605" s="12" t="e">
        <f>++VLOOKUP(F1605,#REF!,3,0)</f>
        <v>#REF!</v>
      </c>
      <c r="AE1605" s="10"/>
      <c r="AF1605" s="10"/>
    </row>
    <row r="1606" spans="1:32" x14ac:dyDescent="0.25">
      <c r="A1606" s="5">
        <f t="shared" si="322"/>
        <v>198</v>
      </c>
      <c r="B1606" s="22" t="s">
        <v>744</v>
      </c>
      <c r="C1606" s="6" t="s">
        <v>5252</v>
      </c>
      <c r="D1606" s="5" t="s">
        <v>5253</v>
      </c>
      <c r="E1606" s="7">
        <v>98758024</v>
      </c>
      <c r="F1606" s="7">
        <v>42302723150030</v>
      </c>
      <c r="G1606" s="7" t="s">
        <v>5254</v>
      </c>
      <c r="H1606" s="14">
        <v>45203</v>
      </c>
      <c r="I1606" s="5" t="s">
        <v>1125</v>
      </c>
      <c r="J1606" s="5" t="e">
        <f>++COUNTIFS(#REF!,'Манзилли сотиб олиш (2)'!$F1606,#REF!,'Манзилли сотиб олиш (2)'!J$3,#REF!,'Манзилли сотиб олиш (2)'!J$2)</f>
        <v>#REF!</v>
      </c>
      <c r="K1606" s="5" t="e">
        <f>++COUNTIFS(#REF!,'Манзилли сотиб олиш (2)'!$F1606,#REF!,'Манзилли сотиб олиш (2)'!K$3,#REF!,'Манзилли сотиб олиш (2)'!K$2)</f>
        <v>#REF!</v>
      </c>
      <c r="L1606" s="5" t="e">
        <f>++COUNTIFS(#REF!,'Манзилли сотиб олиш (2)'!$F1606,#REF!,'Манзилли сотиб олиш (2)'!L$3,#REF!,'Манзилли сотиб олиш (2)'!L$2)</f>
        <v>#REF!</v>
      </c>
      <c r="M1606" s="5" t="e">
        <f>++COUNTIFS(#REF!,'Манзилли сотиб олиш (2)'!$F1606,#REF!,'Манзилли сотиб олиш (2)'!M$3,#REF!,'Манзилли сотиб олиш (2)'!M$2)</f>
        <v>#REF!</v>
      </c>
      <c r="N1606" s="5" t="e">
        <f>++COUNTIFS(#REF!,'Манзилли сотиб олиш (2)'!$F1606,#REF!,'Манзилли сотиб олиш (2)'!N$3,#REF!,'Манзилли сотиб олиш (2)'!N$2)</f>
        <v>#REF!</v>
      </c>
      <c r="O1606" s="7" t="e">
        <f t="shared" si="316"/>
        <v>#REF!</v>
      </c>
      <c r="P1606" s="7">
        <f t="shared" si="317"/>
        <v>0</v>
      </c>
      <c r="Q1606" s="7">
        <f t="shared" si="318"/>
        <v>0</v>
      </c>
      <c r="R1606" s="5" t="e">
        <f>++COUNTIFS(#REF!,'Манзилли сотиб олиш (2)'!$F1606,#REF!,'Манзилли сотиб олиш (2)'!R$3,#REF!,'Манзилли сотиб олиш (2)'!R$2)</f>
        <v>#REF!</v>
      </c>
      <c r="S1606" s="5" t="e">
        <f>++COUNTIFS(#REF!,'Манзилли сотиб олиш (2)'!$F1606,#REF!,'Манзилли сотиб олиш (2)'!S$3,#REF!,'Манзилли сотиб олиш (2)'!S$2)</f>
        <v>#REF!</v>
      </c>
      <c r="T1606" s="5" t="e">
        <f>++COUNTIFS(#REF!,'Манзилли сотиб олиш (2)'!$F1606,#REF!,'Манзилли сотиб олиш (2)'!T$3,#REF!,'Манзилли сотиб олиш (2)'!T$2)</f>
        <v>#REF!</v>
      </c>
      <c r="U1606" s="5" t="e">
        <f>++COUNTIFS(#REF!,'Манзилли сотиб олиш (2)'!$F1606,#REF!,'Манзилли сотиб олиш (2)'!U$3,#REF!,'Манзилли сотиб олиш (2)'!U$2)</f>
        <v>#REF!</v>
      </c>
      <c r="V1606" s="5" t="e">
        <f>++COUNTIFS(#REF!,'Манзилли сотиб олиш (2)'!$F1606,#REF!,'Манзилли сотиб олиш (2)'!V$3,#REF!,'Манзилли сотиб олиш (2)'!V$2)</f>
        <v>#REF!</v>
      </c>
      <c r="W1606" s="7" t="e">
        <f t="shared" si="319"/>
        <v>#REF!</v>
      </c>
      <c r="X1606" s="7">
        <f t="shared" si="314"/>
        <v>0</v>
      </c>
      <c r="Y1606" s="7">
        <f t="shared" si="320"/>
        <v>0</v>
      </c>
      <c r="Z1606" s="7">
        <f t="shared" si="315"/>
        <v>0</v>
      </c>
      <c r="AA1606" s="7">
        <v>0</v>
      </c>
      <c r="AB1606" s="7" t="e">
        <f t="shared" si="321"/>
        <v>#REF!</v>
      </c>
      <c r="AC1606" s="7">
        <f t="shared" si="313"/>
        <v>0</v>
      </c>
      <c r="AD1606" s="12" t="e">
        <f>++VLOOKUP(F1606,#REF!,3,0)</f>
        <v>#REF!</v>
      </c>
      <c r="AE1606" s="10"/>
      <c r="AF1606" s="10"/>
    </row>
    <row r="1607" spans="1:32" x14ac:dyDescent="0.25">
      <c r="A1607" s="5">
        <f t="shared" si="322"/>
        <v>199</v>
      </c>
      <c r="B1607" s="22" t="s">
        <v>744</v>
      </c>
      <c r="C1607" s="6" t="s">
        <v>1779</v>
      </c>
      <c r="D1607" s="5" t="s">
        <v>806</v>
      </c>
      <c r="E1607" s="7">
        <v>98756960</v>
      </c>
      <c r="F1607" s="7">
        <v>40707793150056</v>
      </c>
      <c r="G1607" s="7" t="s">
        <v>2732</v>
      </c>
      <c r="H1607" s="14">
        <v>45203</v>
      </c>
      <c r="I1607" s="5" t="s">
        <v>1125</v>
      </c>
      <c r="J1607" s="5" t="e">
        <f>++COUNTIFS(#REF!,'Манзилли сотиб олиш (2)'!$F1607,#REF!,'Манзилли сотиб олиш (2)'!J$3,#REF!,'Манзилли сотиб олиш (2)'!J$2)</f>
        <v>#REF!</v>
      </c>
      <c r="K1607" s="5" t="e">
        <f>++COUNTIFS(#REF!,'Манзилли сотиб олиш (2)'!$F1607,#REF!,'Манзилли сотиб олиш (2)'!K$3,#REF!,'Манзилли сотиб олиш (2)'!K$2)</f>
        <v>#REF!</v>
      </c>
      <c r="L1607" s="5" t="e">
        <f>++COUNTIFS(#REF!,'Манзилли сотиб олиш (2)'!$F1607,#REF!,'Манзилли сотиб олиш (2)'!L$3,#REF!,'Манзилли сотиб олиш (2)'!L$2)</f>
        <v>#REF!</v>
      </c>
      <c r="M1607" s="5" t="e">
        <f>++COUNTIFS(#REF!,'Манзилли сотиб олиш (2)'!$F1607,#REF!,'Манзилли сотиб олиш (2)'!M$3,#REF!,'Манзилли сотиб олиш (2)'!M$2)</f>
        <v>#REF!</v>
      </c>
      <c r="N1607" s="5" t="e">
        <f>++COUNTIFS(#REF!,'Манзилли сотиб олиш (2)'!$F1607,#REF!,'Манзилли сотиб олиш (2)'!N$3,#REF!,'Манзилли сотиб олиш (2)'!N$2)</f>
        <v>#REF!</v>
      </c>
      <c r="O1607" s="7" t="e">
        <f t="shared" si="316"/>
        <v>#REF!</v>
      </c>
      <c r="P1607" s="7">
        <f t="shared" si="317"/>
        <v>0</v>
      </c>
      <c r="Q1607" s="7">
        <f t="shared" si="318"/>
        <v>0</v>
      </c>
      <c r="R1607" s="5" t="e">
        <f>++COUNTIFS(#REF!,'Манзилли сотиб олиш (2)'!$F1607,#REF!,'Манзилли сотиб олиш (2)'!R$3,#REF!,'Манзилли сотиб олиш (2)'!R$2)</f>
        <v>#REF!</v>
      </c>
      <c r="S1607" s="5" t="e">
        <f>++COUNTIFS(#REF!,'Манзилли сотиб олиш (2)'!$F1607,#REF!,'Манзилли сотиб олиш (2)'!S$3,#REF!,'Манзилли сотиб олиш (2)'!S$2)</f>
        <v>#REF!</v>
      </c>
      <c r="T1607" s="5" t="e">
        <f>++COUNTIFS(#REF!,'Манзилли сотиб олиш (2)'!$F1607,#REF!,'Манзилли сотиб олиш (2)'!T$3,#REF!,'Манзилли сотиб олиш (2)'!T$2)</f>
        <v>#REF!</v>
      </c>
      <c r="U1607" s="5" t="e">
        <f>++COUNTIFS(#REF!,'Манзилли сотиб олиш (2)'!$F1607,#REF!,'Манзилли сотиб олиш (2)'!U$3,#REF!,'Манзилли сотиб олиш (2)'!U$2)</f>
        <v>#REF!</v>
      </c>
      <c r="V1607" s="5" t="e">
        <f>++COUNTIFS(#REF!,'Манзилли сотиб олиш (2)'!$F1607,#REF!,'Манзилли сотиб олиш (2)'!V$3,#REF!,'Манзилли сотиб олиш (2)'!V$2)</f>
        <v>#REF!</v>
      </c>
      <c r="W1607" s="7" t="e">
        <f t="shared" si="319"/>
        <v>#REF!</v>
      </c>
      <c r="X1607" s="7">
        <f t="shared" si="314"/>
        <v>0</v>
      </c>
      <c r="Y1607" s="7">
        <f t="shared" si="320"/>
        <v>0</v>
      </c>
      <c r="Z1607" s="7">
        <f t="shared" si="315"/>
        <v>0</v>
      </c>
      <c r="AA1607" s="7">
        <v>0</v>
      </c>
      <c r="AB1607" s="7" t="e">
        <f t="shared" si="321"/>
        <v>#REF!</v>
      </c>
      <c r="AC1607" s="7">
        <f t="shared" si="313"/>
        <v>0</v>
      </c>
      <c r="AD1607" s="12" t="e">
        <f>++VLOOKUP(F1607,#REF!,3,0)</f>
        <v>#REF!</v>
      </c>
      <c r="AE1607" s="10"/>
      <c r="AF1607" s="10"/>
    </row>
    <row r="1608" spans="1:32" x14ac:dyDescent="0.25">
      <c r="A1608" s="5">
        <f t="shared" si="322"/>
        <v>200</v>
      </c>
      <c r="B1608" s="22" t="s">
        <v>744</v>
      </c>
      <c r="C1608" s="6" t="s">
        <v>5255</v>
      </c>
      <c r="D1608" s="5" t="s">
        <v>5256</v>
      </c>
      <c r="E1608" s="7">
        <v>98756481</v>
      </c>
      <c r="F1608" s="7">
        <v>32211903150027</v>
      </c>
      <c r="G1608" s="7" t="s">
        <v>5257</v>
      </c>
      <c r="H1608" s="14">
        <v>45203</v>
      </c>
      <c r="I1608" s="5" t="s">
        <v>1125</v>
      </c>
      <c r="J1608" s="5" t="e">
        <f>++COUNTIFS(#REF!,'Манзилли сотиб олиш (2)'!$F1608,#REF!,'Манзилли сотиб олиш (2)'!J$3,#REF!,'Манзилли сотиб олиш (2)'!J$2)</f>
        <v>#REF!</v>
      </c>
      <c r="K1608" s="5" t="e">
        <f>++COUNTIFS(#REF!,'Манзилли сотиб олиш (2)'!$F1608,#REF!,'Манзилли сотиб олиш (2)'!K$3,#REF!,'Манзилли сотиб олиш (2)'!K$2)</f>
        <v>#REF!</v>
      </c>
      <c r="L1608" s="5" t="e">
        <f>++COUNTIFS(#REF!,'Манзилли сотиб олиш (2)'!$F1608,#REF!,'Манзилли сотиб олиш (2)'!L$3,#REF!,'Манзилли сотиб олиш (2)'!L$2)</f>
        <v>#REF!</v>
      </c>
      <c r="M1608" s="5" t="e">
        <f>++COUNTIFS(#REF!,'Манзилли сотиб олиш (2)'!$F1608,#REF!,'Манзилли сотиб олиш (2)'!M$3,#REF!,'Манзилли сотиб олиш (2)'!M$2)</f>
        <v>#REF!</v>
      </c>
      <c r="N1608" s="5" t="e">
        <f>++COUNTIFS(#REF!,'Манзилли сотиб олиш (2)'!$F1608,#REF!,'Манзилли сотиб олиш (2)'!N$3,#REF!,'Манзилли сотиб олиш (2)'!N$2)</f>
        <v>#REF!</v>
      </c>
      <c r="O1608" s="7" t="e">
        <f t="shared" si="316"/>
        <v>#REF!</v>
      </c>
      <c r="P1608" s="7">
        <f t="shared" si="317"/>
        <v>0</v>
      </c>
      <c r="Q1608" s="7">
        <f t="shared" si="318"/>
        <v>0</v>
      </c>
      <c r="R1608" s="5" t="e">
        <f>++COUNTIFS(#REF!,'Манзилли сотиб олиш (2)'!$F1608,#REF!,'Манзилли сотиб олиш (2)'!R$3,#REF!,'Манзилли сотиб олиш (2)'!R$2)</f>
        <v>#REF!</v>
      </c>
      <c r="S1608" s="5" t="e">
        <f>++COUNTIFS(#REF!,'Манзилли сотиб олиш (2)'!$F1608,#REF!,'Манзилли сотиб олиш (2)'!S$3,#REF!,'Манзилли сотиб олиш (2)'!S$2)</f>
        <v>#REF!</v>
      </c>
      <c r="T1608" s="5" t="e">
        <f>++COUNTIFS(#REF!,'Манзилли сотиб олиш (2)'!$F1608,#REF!,'Манзилли сотиб олиш (2)'!T$3,#REF!,'Манзилли сотиб олиш (2)'!T$2)</f>
        <v>#REF!</v>
      </c>
      <c r="U1608" s="5" t="e">
        <f>++COUNTIFS(#REF!,'Манзилли сотиб олиш (2)'!$F1608,#REF!,'Манзилли сотиб олиш (2)'!U$3,#REF!,'Манзилли сотиб олиш (2)'!U$2)</f>
        <v>#REF!</v>
      </c>
      <c r="V1608" s="5" t="e">
        <f>++COUNTIFS(#REF!,'Манзилли сотиб олиш (2)'!$F1608,#REF!,'Манзилли сотиб олиш (2)'!V$3,#REF!,'Манзилли сотиб олиш (2)'!V$2)</f>
        <v>#REF!</v>
      </c>
      <c r="W1608" s="7" t="e">
        <f t="shared" si="319"/>
        <v>#REF!</v>
      </c>
      <c r="X1608" s="7">
        <f t="shared" si="314"/>
        <v>0</v>
      </c>
      <c r="Y1608" s="7">
        <f t="shared" si="320"/>
        <v>0</v>
      </c>
      <c r="Z1608" s="7">
        <f t="shared" si="315"/>
        <v>0</v>
      </c>
      <c r="AA1608" s="7">
        <v>0</v>
      </c>
      <c r="AB1608" s="7" t="e">
        <f t="shared" si="321"/>
        <v>#REF!</v>
      </c>
      <c r="AC1608" s="7">
        <f t="shared" si="313"/>
        <v>0</v>
      </c>
      <c r="AD1608" s="12" t="e">
        <f>++VLOOKUP(F1608,#REF!,3,0)</f>
        <v>#REF!</v>
      </c>
      <c r="AE1608" s="10"/>
      <c r="AF1608" s="10"/>
    </row>
    <row r="1609" spans="1:32" x14ac:dyDescent="0.25">
      <c r="A1609" s="5">
        <f t="shared" si="322"/>
        <v>201</v>
      </c>
      <c r="B1609" s="22" t="s">
        <v>744</v>
      </c>
      <c r="C1609" s="6" t="s">
        <v>5258</v>
      </c>
      <c r="D1609" s="5" t="s">
        <v>5259</v>
      </c>
      <c r="E1609" s="7">
        <v>98751934</v>
      </c>
      <c r="F1609" s="7">
        <v>40802967180018</v>
      </c>
      <c r="G1609" s="7" t="s">
        <v>5260</v>
      </c>
      <c r="H1609" s="14">
        <v>45203</v>
      </c>
      <c r="I1609" s="5" t="s">
        <v>1125</v>
      </c>
      <c r="J1609" s="5" t="e">
        <f>++COUNTIFS(#REF!,'Манзилли сотиб олиш (2)'!$F1609,#REF!,'Манзилли сотиб олиш (2)'!J$3,#REF!,'Манзилли сотиб олиш (2)'!J$2)</f>
        <v>#REF!</v>
      </c>
      <c r="K1609" s="5" t="e">
        <f>++COUNTIFS(#REF!,'Манзилли сотиб олиш (2)'!$F1609,#REF!,'Манзилли сотиб олиш (2)'!K$3,#REF!,'Манзилли сотиб олиш (2)'!K$2)</f>
        <v>#REF!</v>
      </c>
      <c r="L1609" s="5" t="e">
        <f>++COUNTIFS(#REF!,'Манзилли сотиб олиш (2)'!$F1609,#REF!,'Манзилли сотиб олиш (2)'!L$3,#REF!,'Манзилли сотиб олиш (2)'!L$2)</f>
        <v>#REF!</v>
      </c>
      <c r="M1609" s="5" t="e">
        <f>++COUNTIFS(#REF!,'Манзилли сотиб олиш (2)'!$F1609,#REF!,'Манзилли сотиб олиш (2)'!M$3,#REF!,'Манзилли сотиб олиш (2)'!M$2)</f>
        <v>#REF!</v>
      </c>
      <c r="N1609" s="5" t="e">
        <f>++COUNTIFS(#REF!,'Манзилли сотиб олиш (2)'!$F1609,#REF!,'Манзилли сотиб олиш (2)'!N$3,#REF!,'Манзилли сотиб олиш (2)'!N$2)</f>
        <v>#REF!</v>
      </c>
      <c r="O1609" s="7" t="e">
        <f t="shared" si="316"/>
        <v>#REF!</v>
      </c>
      <c r="P1609" s="7">
        <f t="shared" si="317"/>
        <v>0</v>
      </c>
      <c r="Q1609" s="7">
        <f t="shared" si="318"/>
        <v>0</v>
      </c>
      <c r="R1609" s="5" t="e">
        <f>++COUNTIFS(#REF!,'Манзилли сотиб олиш (2)'!$F1609,#REF!,'Манзилли сотиб олиш (2)'!R$3,#REF!,'Манзилли сотиб олиш (2)'!R$2)</f>
        <v>#REF!</v>
      </c>
      <c r="S1609" s="5" t="e">
        <f>++COUNTIFS(#REF!,'Манзилли сотиб олиш (2)'!$F1609,#REF!,'Манзилли сотиб олиш (2)'!S$3,#REF!,'Манзилли сотиб олиш (2)'!S$2)</f>
        <v>#REF!</v>
      </c>
      <c r="T1609" s="5" t="e">
        <f>++COUNTIFS(#REF!,'Манзилли сотиб олиш (2)'!$F1609,#REF!,'Манзилли сотиб олиш (2)'!T$3,#REF!,'Манзилли сотиб олиш (2)'!T$2)</f>
        <v>#REF!</v>
      </c>
      <c r="U1609" s="5" t="e">
        <f>++COUNTIFS(#REF!,'Манзилли сотиб олиш (2)'!$F1609,#REF!,'Манзилли сотиб олиш (2)'!U$3,#REF!,'Манзилли сотиб олиш (2)'!U$2)</f>
        <v>#REF!</v>
      </c>
      <c r="V1609" s="5" t="e">
        <f>++COUNTIFS(#REF!,'Манзилли сотиб олиш (2)'!$F1609,#REF!,'Манзилли сотиб олиш (2)'!V$3,#REF!,'Манзилли сотиб олиш (2)'!V$2)</f>
        <v>#REF!</v>
      </c>
      <c r="W1609" s="7" t="e">
        <f t="shared" si="319"/>
        <v>#REF!</v>
      </c>
      <c r="X1609" s="7">
        <f t="shared" si="314"/>
        <v>0</v>
      </c>
      <c r="Y1609" s="7">
        <f t="shared" si="320"/>
        <v>0</v>
      </c>
      <c r="Z1609" s="7">
        <f t="shared" si="315"/>
        <v>0</v>
      </c>
      <c r="AA1609" s="7">
        <v>0</v>
      </c>
      <c r="AB1609" s="7" t="e">
        <f t="shared" si="321"/>
        <v>#REF!</v>
      </c>
      <c r="AC1609" s="7">
        <f t="shared" ref="AC1609:AC1646" si="323">++IF(Z1609&gt;0,AA1609+W1609+O1609,0)</f>
        <v>0</v>
      </c>
      <c r="AD1609" s="12" t="e">
        <f>++VLOOKUP(F1609,#REF!,3,0)</f>
        <v>#REF!</v>
      </c>
      <c r="AE1609" s="10"/>
      <c r="AF1609" s="10"/>
    </row>
    <row r="1610" spans="1:32" x14ac:dyDescent="0.25">
      <c r="A1610" s="5">
        <f t="shared" si="322"/>
        <v>202</v>
      </c>
      <c r="B1610" s="22" t="s">
        <v>744</v>
      </c>
      <c r="C1610" s="6" t="s">
        <v>5261</v>
      </c>
      <c r="D1610" s="5" t="s">
        <v>5262</v>
      </c>
      <c r="E1610" s="7">
        <v>90013678</v>
      </c>
      <c r="F1610" s="7">
        <v>30409953150018</v>
      </c>
      <c r="G1610" s="7" t="s">
        <v>5263</v>
      </c>
      <c r="H1610" s="14">
        <v>45203</v>
      </c>
      <c r="I1610" s="5" t="s">
        <v>1125</v>
      </c>
      <c r="J1610" s="5" t="e">
        <f>++COUNTIFS(#REF!,'Манзилли сотиб олиш (2)'!$F1610,#REF!,'Манзилли сотиб олиш (2)'!J$3,#REF!,'Манзилли сотиб олиш (2)'!J$2)</f>
        <v>#REF!</v>
      </c>
      <c r="K1610" s="5" t="e">
        <f>++COUNTIFS(#REF!,'Манзилли сотиб олиш (2)'!$F1610,#REF!,'Манзилли сотиб олиш (2)'!K$3,#REF!,'Манзилли сотиб олиш (2)'!K$2)</f>
        <v>#REF!</v>
      </c>
      <c r="L1610" s="5" t="e">
        <f>++COUNTIFS(#REF!,'Манзилли сотиб олиш (2)'!$F1610,#REF!,'Манзилли сотиб олиш (2)'!L$3,#REF!,'Манзилли сотиб олиш (2)'!L$2)</f>
        <v>#REF!</v>
      </c>
      <c r="M1610" s="5" t="e">
        <f>++COUNTIFS(#REF!,'Манзилли сотиб олиш (2)'!$F1610,#REF!,'Манзилли сотиб олиш (2)'!M$3,#REF!,'Манзилли сотиб олиш (2)'!M$2)</f>
        <v>#REF!</v>
      </c>
      <c r="N1610" s="5" t="e">
        <f>++COUNTIFS(#REF!,'Манзилли сотиб олиш (2)'!$F1610,#REF!,'Манзилли сотиб олиш (2)'!N$3,#REF!,'Манзилли сотиб олиш (2)'!N$2)</f>
        <v>#REF!</v>
      </c>
      <c r="O1610" s="7" t="e">
        <f t="shared" si="316"/>
        <v>#REF!</v>
      </c>
      <c r="P1610" s="7">
        <f t="shared" si="317"/>
        <v>0</v>
      </c>
      <c r="Q1610" s="7">
        <f t="shared" si="318"/>
        <v>0</v>
      </c>
      <c r="R1610" s="5" t="e">
        <f>++COUNTIFS(#REF!,'Манзилли сотиб олиш (2)'!$F1610,#REF!,'Манзилли сотиб олиш (2)'!R$3,#REF!,'Манзилли сотиб олиш (2)'!R$2)</f>
        <v>#REF!</v>
      </c>
      <c r="S1610" s="5" t="e">
        <f>++COUNTIFS(#REF!,'Манзилли сотиб олиш (2)'!$F1610,#REF!,'Манзилли сотиб олиш (2)'!S$3,#REF!,'Манзилли сотиб олиш (2)'!S$2)</f>
        <v>#REF!</v>
      </c>
      <c r="T1610" s="5" t="e">
        <f>++COUNTIFS(#REF!,'Манзилли сотиб олиш (2)'!$F1610,#REF!,'Манзилли сотиб олиш (2)'!T$3,#REF!,'Манзилли сотиб олиш (2)'!T$2)</f>
        <v>#REF!</v>
      </c>
      <c r="U1610" s="5" t="e">
        <f>++COUNTIFS(#REF!,'Манзилли сотиб олиш (2)'!$F1610,#REF!,'Манзилли сотиб олиш (2)'!U$3,#REF!,'Манзилли сотиб олиш (2)'!U$2)</f>
        <v>#REF!</v>
      </c>
      <c r="V1610" s="5" t="e">
        <f>++COUNTIFS(#REF!,'Манзилли сотиб олиш (2)'!$F1610,#REF!,'Манзилли сотиб олиш (2)'!V$3,#REF!,'Манзилли сотиб олиш (2)'!V$2)</f>
        <v>#REF!</v>
      </c>
      <c r="W1610" s="7" t="e">
        <f t="shared" si="319"/>
        <v>#REF!</v>
      </c>
      <c r="X1610" s="7">
        <f t="shared" si="314"/>
        <v>0</v>
      </c>
      <c r="Y1610" s="7">
        <f t="shared" si="320"/>
        <v>0</v>
      </c>
      <c r="Z1610" s="7">
        <f t="shared" si="315"/>
        <v>0</v>
      </c>
      <c r="AA1610" s="7">
        <v>0</v>
      </c>
      <c r="AB1610" s="7" t="e">
        <f t="shared" si="321"/>
        <v>#REF!</v>
      </c>
      <c r="AC1610" s="7">
        <f t="shared" si="323"/>
        <v>0</v>
      </c>
      <c r="AD1610" s="12" t="e">
        <f>++VLOOKUP(F1610,#REF!,3,0)</f>
        <v>#REF!</v>
      </c>
      <c r="AE1610" s="10"/>
      <c r="AF1610" s="10"/>
    </row>
    <row r="1611" spans="1:32" x14ac:dyDescent="0.25">
      <c r="A1611" s="5">
        <f t="shared" si="322"/>
        <v>203</v>
      </c>
      <c r="B1611" s="22" t="s">
        <v>744</v>
      </c>
      <c r="C1611" s="6" t="s">
        <v>5264</v>
      </c>
      <c r="D1611" s="5" t="s">
        <v>5265</v>
      </c>
      <c r="E1611" s="7">
        <v>98746723</v>
      </c>
      <c r="F1611" s="7">
        <v>32103977180010</v>
      </c>
      <c r="G1611" s="7" t="s">
        <v>5266</v>
      </c>
      <c r="H1611" s="14">
        <v>45203</v>
      </c>
      <c r="I1611" s="5" t="s">
        <v>1125</v>
      </c>
      <c r="J1611" s="5" t="e">
        <f>++COUNTIFS(#REF!,'Манзилли сотиб олиш (2)'!$F1611,#REF!,'Манзилли сотиб олиш (2)'!J$3,#REF!,'Манзилли сотиб олиш (2)'!J$2)</f>
        <v>#REF!</v>
      </c>
      <c r="K1611" s="5" t="e">
        <f>++COUNTIFS(#REF!,'Манзилли сотиб олиш (2)'!$F1611,#REF!,'Манзилли сотиб олиш (2)'!K$3,#REF!,'Манзилли сотиб олиш (2)'!K$2)</f>
        <v>#REF!</v>
      </c>
      <c r="L1611" s="5" t="e">
        <f>++COUNTIFS(#REF!,'Манзилли сотиб олиш (2)'!$F1611,#REF!,'Манзилли сотиб олиш (2)'!L$3,#REF!,'Манзилли сотиб олиш (2)'!L$2)</f>
        <v>#REF!</v>
      </c>
      <c r="M1611" s="5" t="e">
        <f>++COUNTIFS(#REF!,'Манзилли сотиб олиш (2)'!$F1611,#REF!,'Манзилли сотиб олиш (2)'!M$3,#REF!,'Манзилли сотиб олиш (2)'!M$2)</f>
        <v>#REF!</v>
      </c>
      <c r="N1611" s="5" t="e">
        <f>++COUNTIFS(#REF!,'Манзилли сотиб олиш (2)'!$F1611,#REF!,'Манзилли сотиб олиш (2)'!N$3,#REF!,'Манзилли сотиб олиш (2)'!N$2)</f>
        <v>#REF!</v>
      </c>
      <c r="O1611" s="7" t="e">
        <f t="shared" si="316"/>
        <v>#REF!</v>
      </c>
      <c r="P1611" s="7">
        <f t="shared" si="317"/>
        <v>0</v>
      </c>
      <c r="Q1611" s="7">
        <f t="shared" si="318"/>
        <v>0</v>
      </c>
      <c r="R1611" s="5" t="e">
        <f>++COUNTIFS(#REF!,'Манзилли сотиб олиш (2)'!$F1611,#REF!,'Манзилли сотиб олиш (2)'!R$3,#REF!,'Манзилли сотиб олиш (2)'!R$2)</f>
        <v>#REF!</v>
      </c>
      <c r="S1611" s="5" t="e">
        <f>++COUNTIFS(#REF!,'Манзилли сотиб олиш (2)'!$F1611,#REF!,'Манзилли сотиб олиш (2)'!S$3,#REF!,'Манзилли сотиб олиш (2)'!S$2)</f>
        <v>#REF!</v>
      </c>
      <c r="T1611" s="5" t="e">
        <f>++COUNTIFS(#REF!,'Манзилли сотиб олиш (2)'!$F1611,#REF!,'Манзилли сотиб олиш (2)'!T$3,#REF!,'Манзилли сотиб олиш (2)'!T$2)</f>
        <v>#REF!</v>
      </c>
      <c r="U1611" s="5" t="e">
        <f>++COUNTIFS(#REF!,'Манзилли сотиб олиш (2)'!$F1611,#REF!,'Манзилли сотиб олиш (2)'!U$3,#REF!,'Манзилли сотиб олиш (2)'!U$2)</f>
        <v>#REF!</v>
      </c>
      <c r="V1611" s="5" t="e">
        <f>++COUNTIFS(#REF!,'Манзилли сотиб олиш (2)'!$F1611,#REF!,'Манзилли сотиб олиш (2)'!V$3,#REF!,'Манзилли сотиб олиш (2)'!V$2)</f>
        <v>#REF!</v>
      </c>
      <c r="W1611" s="7" t="e">
        <f t="shared" si="319"/>
        <v>#REF!</v>
      </c>
      <c r="X1611" s="7">
        <f t="shared" si="314"/>
        <v>0</v>
      </c>
      <c r="Y1611" s="7">
        <f t="shared" si="320"/>
        <v>0</v>
      </c>
      <c r="Z1611" s="7">
        <f t="shared" si="315"/>
        <v>0</v>
      </c>
      <c r="AA1611" s="7">
        <v>0</v>
      </c>
      <c r="AB1611" s="7" t="e">
        <f t="shared" si="321"/>
        <v>#REF!</v>
      </c>
      <c r="AC1611" s="7">
        <f t="shared" si="323"/>
        <v>0</v>
      </c>
      <c r="AD1611" s="12" t="e">
        <f>++VLOOKUP(F1611,#REF!,3,0)</f>
        <v>#REF!</v>
      </c>
      <c r="AE1611" s="10"/>
      <c r="AF1611" s="10"/>
    </row>
    <row r="1612" spans="1:32" x14ac:dyDescent="0.25">
      <c r="A1612" s="5">
        <f t="shared" si="322"/>
        <v>204</v>
      </c>
      <c r="B1612" s="22" t="s">
        <v>744</v>
      </c>
      <c r="C1612" s="6" t="s">
        <v>5267</v>
      </c>
      <c r="D1612" s="5" t="s">
        <v>5268</v>
      </c>
      <c r="E1612" s="7">
        <v>98748104</v>
      </c>
      <c r="F1612" s="7">
        <v>40706860172054</v>
      </c>
      <c r="G1612" s="7" t="s">
        <v>5269</v>
      </c>
      <c r="H1612" s="14">
        <v>45203</v>
      </c>
      <c r="I1612" s="5" t="s">
        <v>1125</v>
      </c>
      <c r="J1612" s="5" t="e">
        <f>++COUNTIFS(#REF!,'Манзилли сотиб олиш (2)'!$F1612,#REF!,'Манзилли сотиб олиш (2)'!J$3,#REF!,'Манзилли сотиб олиш (2)'!J$2)</f>
        <v>#REF!</v>
      </c>
      <c r="K1612" s="5" t="e">
        <f>++COUNTIFS(#REF!,'Манзилли сотиб олиш (2)'!$F1612,#REF!,'Манзилли сотиб олиш (2)'!K$3,#REF!,'Манзилли сотиб олиш (2)'!K$2)</f>
        <v>#REF!</v>
      </c>
      <c r="L1612" s="5" t="e">
        <f>++COUNTIFS(#REF!,'Манзилли сотиб олиш (2)'!$F1612,#REF!,'Манзилли сотиб олиш (2)'!L$3,#REF!,'Манзилли сотиб олиш (2)'!L$2)</f>
        <v>#REF!</v>
      </c>
      <c r="M1612" s="5" t="e">
        <f>++COUNTIFS(#REF!,'Манзилли сотиб олиш (2)'!$F1612,#REF!,'Манзилли сотиб олиш (2)'!M$3,#REF!,'Манзилли сотиб олиш (2)'!M$2)</f>
        <v>#REF!</v>
      </c>
      <c r="N1612" s="5" t="e">
        <f>++COUNTIFS(#REF!,'Манзилли сотиб олиш (2)'!$F1612,#REF!,'Манзилли сотиб олиш (2)'!N$3,#REF!,'Манзилли сотиб олиш (2)'!N$2)</f>
        <v>#REF!</v>
      </c>
      <c r="O1612" s="7" t="e">
        <f t="shared" si="316"/>
        <v>#REF!</v>
      </c>
      <c r="P1612" s="7">
        <f t="shared" si="317"/>
        <v>0</v>
      </c>
      <c r="Q1612" s="7">
        <f t="shared" si="318"/>
        <v>0</v>
      </c>
      <c r="R1612" s="5" t="e">
        <f>++COUNTIFS(#REF!,'Манзилли сотиб олиш (2)'!$F1612,#REF!,'Манзилли сотиб олиш (2)'!R$3,#REF!,'Манзилли сотиб олиш (2)'!R$2)</f>
        <v>#REF!</v>
      </c>
      <c r="S1612" s="5" t="e">
        <f>++COUNTIFS(#REF!,'Манзилли сотиб олиш (2)'!$F1612,#REF!,'Манзилли сотиб олиш (2)'!S$3,#REF!,'Манзилли сотиб олиш (2)'!S$2)</f>
        <v>#REF!</v>
      </c>
      <c r="T1612" s="5" t="e">
        <f>++COUNTIFS(#REF!,'Манзилли сотиб олиш (2)'!$F1612,#REF!,'Манзилли сотиб олиш (2)'!T$3,#REF!,'Манзилли сотиб олиш (2)'!T$2)</f>
        <v>#REF!</v>
      </c>
      <c r="U1612" s="5" t="e">
        <f>++COUNTIFS(#REF!,'Манзилли сотиб олиш (2)'!$F1612,#REF!,'Манзилли сотиб олиш (2)'!U$3,#REF!,'Манзилли сотиб олиш (2)'!U$2)</f>
        <v>#REF!</v>
      </c>
      <c r="V1612" s="5" t="e">
        <f>++COUNTIFS(#REF!,'Манзилли сотиб олиш (2)'!$F1612,#REF!,'Манзилли сотиб олиш (2)'!V$3,#REF!,'Манзилли сотиб олиш (2)'!V$2)</f>
        <v>#REF!</v>
      </c>
      <c r="W1612" s="7" t="e">
        <f t="shared" si="319"/>
        <v>#REF!</v>
      </c>
      <c r="X1612" s="7">
        <f t="shared" si="314"/>
        <v>0</v>
      </c>
      <c r="Y1612" s="7">
        <f t="shared" si="320"/>
        <v>0</v>
      </c>
      <c r="Z1612" s="7">
        <f t="shared" si="315"/>
        <v>0</v>
      </c>
      <c r="AA1612" s="7">
        <v>0</v>
      </c>
      <c r="AB1612" s="7" t="e">
        <f t="shared" si="321"/>
        <v>#REF!</v>
      </c>
      <c r="AC1612" s="7">
        <f t="shared" si="323"/>
        <v>0</v>
      </c>
      <c r="AD1612" s="12" t="e">
        <f>++VLOOKUP(F1612,#REF!,3,0)</f>
        <v>#REF!</v>
      </c>
      <c r="AE1612" s="10"/>
      <c r="AF1612" s="10"/>
    </row>
    <row r="1613" spans="1:32" x14ac:dyDescent="0.25">
      <c r="A1613" s="5">
        <f t="shared" si="322"/>
        <v>205</v>
      </c>
      <c r="B1613" s="22" t="s">
        <v>744</v>
      </c>
      <c r="C1613" s="6" t="s">
        <v>5270</v>
      </c>
      <c r="D1613" s="5" t="s">
        <v>5271</v>
      </c>
      <c r="E1613" s="7">
        <v>98745379</v>
      </c>
      <c r="F1613" s="7">
        <v>42206937180026</v>
      </c>
      <c r="G1613" s="7" t="s">
        <v>5272</v>
      </c>
      <c r="H1613" s="14">
        <v>45203</v>
      </c>
      <c r="I1613" s="5" t="s">
        <v>1125</v>
      </c>
      <c r="J1613" s="5" t="e">
        <f>++COUNTIFS(#REF!,'Манзилли сотиб олиш (2)'!$F1613,#REF!,'Манзилли сотиб олиш (2)'!J$3,#REF!,'Манзилли сотиб олиш (2)'!J$2)</f>
        <v>#REF!</v>
      </c>
      <c r="K1613" s="5" t="e">
        <f>++COUNTIFS(#REF!,'Манзилли сотиб олиш (2)'!$F1613,#REF!,'Манзилли сотиб олиш (2)'!K$3,#REF!,'Манзилли сотиб олиш (2)'!K$2)</f>
        <v>#REF!</v>
      </c>
      <c r="L1613" s="5" t="e">
        <f>++COUNTIFS(#REF!,'Манзилли сотиб олиш (2)'!$F1613,#REF!,'Манзилли сотиб олиш (2)'!L$3,#REF!,'Манзилли сотиб олиш (2)'!L$2)</f>
        <v>#REF!</v>
      </c>
      <c r="M1613" s="5" t="e">
        <f>++COUNTIFS(#REF!,'Манзилли сотиб олиш (2)'!$F1613,#REF!,'Манзилли сотиб олиш (2)'!M$3,#REF!,'Манзилли сотиб олиш (2)'!M$2)</f>
        <v>#REF!</v>
      </c>
      <c r="N1613" s="5" t="e">
        <f>++COUNTIFS(#REF!,'Манзилли сотиб олиш (2)'!$F1613,#REF!,'Манзилли сотиб олиш (2)'!N$3,#REF!,'Манзилли сотиб олиш (2)'!N$2)</f>
        <v>#REF!</v>
      </c>
      <c r="O1613" s="7" t="e">
        <f t="shared" si="316"/>
        <v>#REF!</v>
      </c>
      <c r="P1613" s="7">
        <f t="shared" si="317"/>
        <v>0</v>
      </c>
      <c r="Q1613" s="7">
        <f t="shared" si="318"/>
        <v>0</v>
      </c>
      <c r="R1613" s="5" t="e">
        <f>++COUNTIFS(#REF!,'Манзилли сотиб олиш (2)'!$F1613,#REF!,'Манзилли сотиб олиш (2)'!R$3,#REF!,'Манзилли сотиб олиш (2)'!R$2)</f>
        <v>#REF!</v>
      </c>
      <c r="S1613" s="5" t="e">
        <f>++COUNTIFS(#REF!,'Манзилли сотиб олиш (2)'!$F1613,#REF!,'Манзилли сотиб олиш (2)'!S$3,#REF!,'Манзилли сотиб олиш (2)'!S$2)</f>
        <v>#REF!</v>
      </c>
      <c r="T1613" s="5" t="e">
        <f>++COUNTIFS(#REF!,'Манзилли сотиб олиш (2)'!$F1613,#REF!,'Манзилли сотиб олиш (2)'!T$3,#REF!,'Манзилли сотиб олиш (2)'!T$2)</f>
        <v>#REF!</v>
      </c>
      <c r="U1613" s="5" t="e">
        <f>++COUNTIFS(#REF!,'Манзилли сотиб олиш (2)'!$F1613,#REF!,'Манзилли сотиб олиш (2)'!U$3,#REF!,'Манзилли сотиб олиш (2)'!U$2)</f>
        <v>#REF!</v>
      </c>
      <c r="V1613" s="5" t="e">
        <f>++COUNTIFS(#REF!,'Манзилли сотиб олиш (2)'!$F1613,#REF!,'Манзилли сотиб олиш (2)'!V$3,#REF!,'Манзилли сотиб олиш (2)'!V$2)</f>
        <v>#REF!</v>
      </c>
      <c r="W1613" s="7" t="e">
        <f t="shared" si="319"/>
        <v>#REF!</v>
      </c>
      <c r="X1613" s="7">
        <f t="shared" si="314"/>
        <v>0</v>
      </c>
      <c r="Y1613" s="7">
        <f t="shared" si="320"/>
        <v>0</v>
      </c>
      <c r="Z1613" s="7">
        <f t="shared" si="315"/>
        <v>0</v>
      </c>
      <c r="AA1613" s="7">
        <v>0</v>
      </c>
      <c r="AB1613" s="7" t="e">
        <f t="shared" si="321"/>
        <v>#REF!</v>
      </c>
      <c r="AC1613" s="7">
        <f t="shared" si="323"/>
        <v>0</v>
      </c>
      <c r="AD1613" s="12" t="e">
        <f>++VLOOKUP(F1613,#REF!,3,0)</f>
        <v>#REF!</v>
      </c>
      <c r="AE1613" s="10"/>
      <c r="AF1613" s="10"/>
    </row>
    <row r="1614" spans="1:32" x14ac:dyDescent="0.25">
      <c r="A1614" s="5">
        <f t="shared" si="322"/>
        <v>206</v>
      </c>
      <c r="B1614" s="22" t="s">
        <v>744</v>
      </c>
      <c r="C1614" s="6" t="s">
        <v>1823</v>
      </c>
      <c r="D1614" s="5" t="s">
        <v>764</v>
      </c>
      <c r="E1614" s="7">
        <v>98744823</v>
      </c>
      <c r="F1614" s="7">
        <v>32410953150021</v>
      </c>
      <c r="G1614" s="7" t="s">
        <v>2777</v>
      </c>
      <c r="H1614" s="14">
        <v>45203</v>
      </c>
      <c r="I1614" s="5" t="s">
        <v>1125</v>
      </c>
      <c r="J1614" s="5" t="e">
        <f>++COUNTIFS(#REF!,'Манзилли сотиб олиш (2)'!$F1614,#REF!,'Манзилли сотиб олиш (2)'!J$3,#REF!,'Манзилли сотиб олиш (2)'!J$2)</f>
        <v>#REF!</v>
      </c>
      <c r="K1614" s="5" t="e">
        <f>++COUNTIFS(#REF!,'Манзилли сотиб олиш (2)'!$F1614,#REF!,'Манзилли сотиб олиш (2)'!K$3,#REF!,'Манзилли сотиб олиш (2)'!K$2)</f>
        <v>#REF!</v>
      </c>
      <c r="L1614" s="5" t="e">
        <f>++COUNTIFS(#REF!,'Манзилли сотиб олиш (2)'!$F1614,#REF!,'Манзилли сотиб олиш (2)'!L$3,#REF!,'Манзилли сотиб олиш (2)'!L$2)</f>
        <v>#REF!</v>
      </c>
      <c r="M1614" s="5" t="e">
        <f>++COUNTIFS(#REF!,'Манзилли сотиб олиш (2)'!$F1614,#REF!,'Манзилли сотиб олиш (2)'!M$3,#REF!,'Манзилли сотиб олиш (2)'!M$2)</f>
        <v>#REF!</v>
      </c>
      <c r="N1614" s="5" t="e">
        <f>++COUNTIFS(#REF!,'Манзилли сотиб олиш (2)'!$F1614,#REF!,'Манзилли сотиб олиш (2)'!N$3,#REF!,'Манзилли сотиб олиш (2)'!N$2)</f>
        <v>#REF!</v>
      </c>
      <c r="O1614" s="7" t="e">
        <f t="shared" si="316"/>
        <v>#REF!</v>
      </c>
      <c r="P1614" s="7">
        <f t="shared" si="317"/>
        <v>0</v>
      </c>
      <c r="Q1614" s="7">
        <f t="shared" si="318"/>
        <v>0</v>
      </c>
      <c r="R1614" s="5" t="e">
        <f>++COUNTIFS(#REF!,'Манзилли сотиб олиш (2)'!$F1614,#REF!,'Манзилли сотиб олиш (2)'!R$3,#REF!,'Манзилли сотиб олиш (2)'!R$2)</f>
        <v>#REF!</v>
      </c>
      <c r="S1614" s="5" t="e">
        <f>++COUNTIFS(#REF!,'Манзилли сотиб олиш (2)'!$F1614,#REF!,'Манзилли сотиб олиш (2)'!S$3,#REF!,'Манзилли сотиб олиш (2)'!S$2)</f>
        <v>#REF!</v>
      </c>
      <c r="T1614" s="5" t="e">
        <f>++COUNTIFS(#REF!,'Манзилли сотиб олиш (2)'!$F1614,#REF!,'Манзилли сотиб олиш (2)'!T$3,#REF!,'Манзилли сотиб олиш (2)'!T$2)</f>
        <v>#REF!</v>
      </c>
      <c r="U1614" s="5" t="e">
        <f>++COUNTIFS(#REF!,'Манзилли сотиб олиш (2)'!$F1614,#REF!,'Манзилли сотиб олиш (2)'!U$3,#REF!,'Манзилли сотиб олиш (2)'!U$2)</f>
        <v>#REF!</v>
      </c>
      <c r="V1614" s="5" t="e">
        <f>++COUNTIFS(#REF!,'Манзилли сотиб олиш (2)'!$F1614,#REF!,'Манзилли сотиб олиш (2)'!V$3,#REF!,'Манзилли сотиб олиш (2)'!V$2)</f>
        <v>#REF!</v>
      </c>
      <c r="W1614" s="7" t="e">
        <f t="shared" si="319"/>
        <v>#REF!</v>
      </c>
      <c r="X1614" s="7">
        <f t="shared" si="314"/>
        <v>0</v>
      </c>
      <c r="Y1614" s="7">
        <f t="shared" si="320"/>
        <v>0</v>
      </c>
      <c r="Z1614" s="7">
        <f t="shared" si="315"/>
        <v>0</v>
      </c>
      <c r="AA1614" s="7">
        <v>0</v>
      </c>
      <c r="AB1614" s="7" t="e">
        <f t="shared" si="321"/>
        <v>#REF!</v>
      </c>
      <c r="AC1614" s="7">
        <f t="shared" si="323"/>
        <v>0</v>
      </c>
      <c r="AD1614" s="12" t="e">
        <f>++VLOOKUP(F1614,#REF!,3,0)</f>
        <v>#REF!</v>
      </c>
      <c r="AE1614" s="10"/>
      <c r="AF1614" s="10"/>
    </row>
    <row r="1615" spans="1:32" x14ac:dyDescent="0.25">
      <c r="A1615" s="5">
        <f t="shared" si="322"/>
        <v>207</v>
      </c>
      <c r="B1615" s="22" t="s">
        <v>744</v>
      </c>
      <c r="C1615" s="6" t="s">
        <v>5273</v>
      </c>
      <c r="D1615" s="5" t="s">
        <v>5274</v>
      </c>
      <c r="E1615" s="7">
        <v>87877726</v>
      </c>
      <c r="F1615" s="7">
        <v>31107977180057</v>
      </c>
      <c r="G1615" s="7" t="s">
        <v>5275</v>
      </c>
      <c r="H1615" s="14">
        <v>45203</v>
      </c>
      <c r="I1615" s="5" t="s">
        <v>1126</v>
      </c>
      <c r="J1615" s="5" t="e">
        <f>++COUNTIFS(#REF!,'Манзилли сотиб олиш (2)'!$F1615,#REF!,'Манзилли сотиб олиш (2)'!J$3,#REF!,'Манзилли сотиб олиш (2)'!J$2)</f>
        <v>#REF!</v>
      </c>
      <c r="K1615" s="5" t="e">
        <f>++COUNTIFS(#REF!,'Манзилли сотиб олиш (2)'!$F1615,#REF!,'Манзилли сотиб олиш (2)'!K$3,#REF!,'Манзилли сотиб олиш (2)'!K$2)</f>
        <v>#REF!</v>
      </c>
      <c r="L1615" s="5" t="e">
        <f>++COUNTIFS(#REF!,'Манзилли сотиб олиш (2)'!$F1615,#REF!,'Манзилли сотиб олиш (2)'!L$3,#REF!,'Манзилли сотиб олиш (2)'!L$2)</f>
        <v>#REF!</v>
      </c>
      <c r="M1615" s="5" t="e">
        <f>++COUNTIFS(#REF!,'Манзилли сотиб олиш (2)'!$F1615,#REF!,'Манзилли сотиб олиш (2)'!M$3,#REF!,'Манзилли сотиб олиш (2)'!M$2)</f>
        <v>#REF!</v>
      </c>
      <c r="N1615" s="5" t="e">
        <f>++COUNTIFS(#REF!,'Манзилли сотиб олиш (2)'!$F1615,#REF!,'Манзилли сотиб олиш (2)'!N$3,#REF!,'Манзилли сотиб олиш (2)'!N$2)</f>
        <v>#REF!</v>
      </c>
      <c r="O1615" s="7" t="e">
        <f t="shared" si="316"/>
        <v>#REF!</v>
      </c>
      <c r="P1615" s="7">
        <f t="shared" si="317"/>
        <v>0</v>
      </c>
      <c r="Q1615" s="7">
        <f t="shared" si="318"/>
        <v>0</v>
      </c>
      <c r="R1615" s="5" t="e">
        <f>++COUNTIFS(#REF!,'Манзилли сотиб олиш (2)'!$F1615,#REF!,'Манзилли сотиб олиш (2)'!R$3,#REF!,'Манзилли сотиб олиш (2)'!R$2)</f>
        <v>#REF!</v>
      </c>
      <c r="S1615" s="5" t="e">
        <f>++COUNTIFS(#REF!,'Манзилли сотиб олиш (2)'!$F1615,#REF!,'Манзилли сотиб олиш (2)'!S$3,#REF!,'Манзилли сотиб олиш (2)'!S$2)</f>
        <v>#REF!</v>
      </c>
      <c r="T1615" s="5" t="e">
        <f>++COUNTIFS(#REF!,'Манзилли сотиб олиш (2)'!$F1615,#REF!,'Манзилли сотиб олиш (2)'!T$3,#REF!,'Манзилли сотиб олиш (2)'!T$2)</f>
        <v>#REF!</v>
      </c>
      <c r="U1615" s="5" t="e">
        <f>++COUNTIFS(#REF!,'Манзилли сотиб олиш (2)'!$F1615,#REF!,'Манзилли сотиб олиш (2)'!U$3,#REF!,'Манзилли сотиб олиш (2)'!U$2)</f>
        <v>#REF!</v>
      </c>
      <c r="V1615" s="5" t="e">
        <f>++COUNTIFS(#REF!,'Манзилли сотиб олиш (2)'!$F1615,#REF!,'Манзилли сотиб олиш (2)'!V$3,#REF!,'Манзилли сотиб олиш (2)'!V$2)</f>
        <v>#REF!</v>
      </c>
      <c r="W1615" s="7" t="e">
        <f t="shared" si="319"/>
        <v>#REF!</v>
      </c>
      <c r="X1615" s="7">
        <f t="shared" si="314"/>
        <v>0</v>
      </c>
      <c r="Y1615" s="7">
        <f t="shared" si="320"/>
        <v>0</v>
      </c>
      <c r="Z1615" s="7">
        <f t="shared" si="315"/>
        <v>0</v>
      </c>
      <c r="AA1615" s="7">
        <v>0</v>
      </c>
      <c r="AB1615" s="7" t="e">
        <f t="shared" si="321"/>
        <v>#REF!</v>
      </c>
      <c r="AC1615" s="7">
        <f t="shared" si="323"/>
        <v>0</v>
      </c>
      <c r="AD1615" s="12" t="e">
        <f>++VLOOKUP(F1615,#REF!,3,0)</f>
        <v>#REF!</v>
      </c>
      <c r="AE1615" s="10"/>
      <c r="AF1615" s="10"/>
    </row>
    <row r="1616" spans="1:32" x14ac:dyDescent="0.25">
      <c r="A1616" s="5">
        <f t="shared" si="322"/>
        <v>208</v>
      </c>
      <c r="B1616" s="22" t="s">
        <v>744</v>
      </c>
      <c r="C1616" s="6" t="s">
        <v>5276</v>
      </c>
      <c r="D1616" s="5" t="s">
        <v>5277</v>
      </c>
      <c r="E1616" s="7">
        <v>98742531</v>
      </c>
      <c r="F1616" s="7">
        <v>31202957180011</v>
      </c>
      <c r="G1616" s="7" t="s">
        <v>5278</v>
      </c>
      <c r="H1616" s="14">
        <v>45203</v>
      </c>
      <c r="I1616" s="5" t="s">
        <v>1125</v>
      </c>
      <c r="J1616" s="5" t="e">
        <f>++COUNTIFS(#REF!,'Манзилли сотиб олиш (2)'!$F1616,#REF!,'Манзилли сотиб олиш (2)'!J$3,#REF!,'Манзилли сотиб олиш (2)'!J$2)</f>
        <v>#REF!</v>
      </c>
      <c r="K1616" s="5" t="e">
        <f>++COUNTIFS(#REF!,'Манзилли сотиб олиш (2)'!$F1616,#REF!,'Манзилли сотиб олиш (2)'!K$3,#REF!,'Манзилли сотиб олиш (2)'!K$2)</f>
        <v>#REF!</v>
      </c>
      <c r="L1616" s="5" t="e">
        <f>++COUNTIFS(#REF!,'Манзилли сотиб олиш (2)'!$F1616,#REF!,'Манзилли сотиб олиш (2)'!L$3,#REF!,'Манзилли сотиб олиш (2)'!L$2)</f>
        <v>#REF!</v>
      </c>
      <c r="M1616" s="5" t="e">
        <f>++COUNTIFS(#REF!,'Манзилли сотиб олиш (2)'!$F1616,#REF!,'Манзилли сотиб олиш (2)'!M$3,#REF!,'Манзилли сотиб олиш (2)'!M$2)</f>
        <v>#REF!</v>
      </c>
      <c r="N1616" s="5" t="e">
        <f>++COUNTIFS(#REF!,'Манзилли сотиб олиш (2)'!$F1616,#REF!,'Манзилли сотиб олиш (2)'!N$3,#REF!,'Манзилли сотиб олиш (2)'!N$2)</f>
        <v>#REF!</v>
      </c>
      <c r="O1616" s="7" t="e">
        <f t="shared" si="316"/>
        <v>#REF!</v>
      </c>
      <c r="P1616" s="7">
        <f t="shared" si="317"/>
        <v>0</v>
      </c>
      <c r="Q1616" s="7">
        <f t="shared" si="318"/>
        <v>0</v>
      </c>
      <c r="R1616" s="5" t="e">
        <f>++COUNTIFS(#REF!,'Манзилли сотиб олиш (2)'!$F1616,#REF!,'Манзилли сотиб олиш (2)'!R$3,#REF!,'Манзилли сотиб олиш (2)'!R$2)</f>
        <v>#REF!</v>
      </c>
      <c r="S1616" s="5" t="e">
        <f>++COUNTIFS(#REF!,'Манзилли сотиб олиш (2)'!$F1616,#REF!,'Манзилли сотиб олиш (2)'!S$3,#REF!,'Манзилли сотиб олиш (2)'!S$2)</f>
        <v>#REF!</v>
      </c>
      <c r="T1616" s="5" t="e">
        <f>++COUNTIFS(#REF!,'Манзилли сотиб олиш (2)'!$F1616,#REF!,'Манзилли сотиб олиш (2)'!T$3,#REF!,'Манзилли сотиб олиш (2)'!T$2)</f>
        <v>#REF!</v>
      </c>
      <c r="U1616" s="5" t="e">
        <f>++COUNTIFS(#REF!,'Манзилли сотиб олиш (2)'!$F1616,#REF!,'Манзилли сотиб олиш (2)'!U$3,#REF!,'Манзилли сотиб олиш (2)'!U$2)</f>
        <v>#REF!</v>
      </c>
      <c r="V1616" s="5" t="e">
        <f>++COUNTIFS(#REF!,'Манзилли сотиб олиш (2)'!$F1616,#REF!,'Манзилли сотиб олиш (2)'!V$3,#REF!,'Манзилли сотиб олиш (2)'!V$2)</f>
        <v>#REF!</v>
      </c>
      <c r="W1616" s="7" t="e">
        <f t="shared" si="319"/>
        <v>#REF!</v>
      </c>
      <c r="X1616" s="7">
        <f t="shared" si="314"/>
        <v>0</v>
      </c>
      <c r="Y1616" s="7">
        <f t="shared" si="320"/>
        <v>0</v>
      </c>
      <c r="Z1616" s="7">
        <f t="shared" si="315"/>
        <v>0</v>
      </c>
      <c r="AA1616" s="7">
        <v>0</v>
      </c>
      <c r="AB1616" s="7" t="e">
        <f t="shared" si="321"/>
        <v>#REF!</v>
      </c>
      <c r="AC1616" s="7">
        <f t="shared" si="323"/>
        <v>0</v>
      </c>
      <c r="AD1616" s="12" t="e">
        <f>++VLOOKUP(F1616,#REF!,3,0)</f>
        <v>#REF!</v>
      </c>
      <c r="AE1616" s="10" t="s">
        <v>744</v>
      </c>
      <c r="AF1616" s="10" t="s">
        <v>1012</v>
      </c>
    </row>
    <row r="1617" spans="1:32" x14ac:dyDescent="0.25">
      <c r="A1617" s="5">
        <f t="shared" si="322"/>
        <v>209</v>
      </c>
      <c r="B1617" s="22" t="s">
        <v>744</v>
      </c>
      <c r="C1617" s="6" t="s">
        <v>5279</v>
      </c>
      <c r="D1617" s="5" t="s">
        <v>5280</v>
      </c>
      <c r="E1617" s="7">
        <v>98741962</v>
      </c>
      <c r="F1617" s="7">
        <v>41707813150023</v>
      </c>
      <c r="G1617" s="7" t="s">
        <v>5281</v>
      </c>
      <c r="H1617" s="14">
        <v>45203</v>
      </c>
      <c r="I1617" s="5" t="s">
        <v>1125</v>
      </c>
      <c r="J1617" s="5" t="e">
        <f>++COUNTIFS(#REF!,'Манзилли сотиб олиш (2)'!$F1617,#REF!,'Манзилли сотиб олиш (2)'!J$3,#REF!,'Манзилли сотиб олиш (2)'!J$2)</f>
        <v>#REF!</v>
      </c>
      <c r="K1617" s="5" t="e">
        <f>++COUNTIFS(#REF!,'Манзилли сотиб олиш (2)'!$F1617,#REF!,'Манзилли сотиб олиш (2)'!K$3,#REF!,'Манзилли сотиб олиш (2)'!K$2)</f>
        <v>#REF!</v>
      </c>
      <c r="L1617" s="5" t="e">
        <f>++COUNTIFS(#REF!,'Манзилли сотиб олиш (2)'!$F1617,#REF!,'Манзилли сотиб олиш (2)'!L$3,#REF!,'Манзилли сотиб олиш (2)'!L$2)</f>
        <v>#REF!</v>
      </c>
      <c r="M1617" s="5" t="e">
        <f>++COUNTIFS(#REF!,'Манзилли сотиб олиш (2)'!$F1617,#REF!,'Манзилли сотиб олиш (2)'!M$3,#REF!,'Манзилли сотиб олиш (2)'!M$2)</f>
        <v>#REF!</v>
      </c>
      <c r="N1617" s="5" t="e">
        <f>++COUNTIFS(#REF!,'Манзилли сотиб олиш (2)'!$F1617,#REF!,'Манзилли сотиб олиш (2)'!N$3,#REF!,'Манзилли сотиб олиш (2)'!N$2)</f>
        <v>#REF!</v>
      </c>
      <c r="O1617" s="7" t="e">
        <f t="shared" si="316"/>
        <v>#REF!</v>
      </c>
      <c r="P1617" s="7">
        <f t="shared" si="317"/>
        <v>0</v>
      </c>
      <c r="Q1617" s="7">
        <f t="shared" si="318"/>
        <v>0</v>
      </c>
      <c r="R1617" s="5" t="e">
        <f>++COUNTIFS(#REF!,'Манзилли сотиб олиш (2)'!$F1617,#REF!,'Манзилли сотиб олиш (2)'!R$3,#REF!,'Манзилли сотиб олиш (2)'!R$2)</f>
        <v>#REF!</v>
      </c>
      <c r="S1617" s="5" t="e">
        <f>++COUNTIFS(#REF!,'Манзилли сотиб олиш (2)'!$F1617,#REF!,'Манзилли сотиб олиш (2)'!S$3,#REF!,'Манзилли сотиб олиш (2)'!S$2)</f>
        <v>#REF!</v>
      </c>
      <c r="T1617" s="5" t="e">
        <f>++COUNTIFS(#REF!,'Манзилли сотиб олиш (2)'!$F1617,#REF!,'Манзилли сотиб олиш (2)'!T$3,#REF!,'Манзилли сотиб олиш (2)'!T$2)</f>
        <v>#REF!</v>
      </c>
      <c r="U1617" s="5" t="e">
        <f>++COUNTIFS(#REF!,'Манзилли сотиб олиш (2)'!$F1617,#REF!,'Манзилли сотиб олиш (2)'!U$3,#REF!,'Манзилли сотиб олиш (2)'!U$2)</f>
        <v>#REF!</v>
      </c>
      <c r="V1617" s="5" t="e">
        <f>++COUNTIFS(#REF!,'Манзилли сотиб олиш (2)'!$F1617,#REF!,'Манзилли сотиб олиш (2)'!V$3,#REF!,'Манзилли сотиб олиш (2)'!V$2)</f>
        <v>#REF!</v>
      </c>
      <c r="W1617" s="7" t="e">
        <f t="shared" si="319"/>
        <v>#REF!</v>
      </c>
      <c r="X1617" s="7">
        <f t="shared" si="314"/>
        <v>0</v>
      </c>
      <c r="Y1617" s="7">
        <f t="shared" si="320"/>
        <v>0</v>
      </c>
      <c r="Z1617" s="7">
        <f t="shared" si="315"/>
        <v>0</v>
      </c>
      <c r="AA1617" s="7">
        <v>0</v>
      </c>
      <c r="AB1617" s="7" t="e">
        <f t="shared" si="321"/>
        <v>#REF!</v>
      </c>
      <c r="AC1617" s="7">
        <f t="shared" si="323"/>
        <v>0</v>
      </c>
      <c r="AD1617" s="12" t="e">
        <f>++VLOOKUP(F1617,#REF!,3,0)</f>
        <v>#REF!</v>
      </c>
      <c r="AE1617" s="10"/>
      <c r="AF1617" s="10"/>
    </row>
    <row r="1618" spans="1:32" x14ac:dyDescent="0.25">
      <c r="A1618" s="5">
        <f t="shared" si="322"/>
        <v>210</v>
      </c>
      <c r="B1618" s="22" t="s">
        <v>744</v>
      </c>
      <c r="C1618" s="6" t="s">
        <v>5282</v>
      </c>
      <c r="D1618" s="5" t="s">
        <v>5283</v>
      </c>
      <c r="E1618" s="7">
        <v>78246967</v>
      </c>
      <c r="F1618" s="7">
        <v>32309943150030</v>
      </c>
      <c r="G1618" s="7" t="s">
        <v>5284</v>
      </c>
      <c r="H1618" s="14">
        <v>45203</v>
      </c>
      <c r="I1618" s="5" t="s">
        <v>1125</v>
      </c>
      <c r="J1618" s="5" t="e">
        <f>++COUNTIFS(#REF!,'Манзилли сотиб олиш (2)'!$F1618,#REF!,'Манзилли сотиб олиш (2)'!J$3,#REF!,'Манзилли сотиб олиш (2)'!J$2)</f>
        <v>#REF!</v>
      </c>
      <c r="K1618" s="5" t="e">
        <f>++COUNTIFS(#REF!,'Манзилли сотиб олиш (2)'!$F1618,#REF!,'Манзилли сотиб олиш (2)'!K$3,#REF!,'Манзилли сотиб олиш (2)'!K$2)</f>
        <v>#REF!</v>
      </c>
      <c r="L1618" s="5" t="e">
        <f>++COUNTIFS(#REF!,'Манзилли сотиб олиш (2)'!$F1618,#REF!,'Манзилли сотиб олиш (2)'!L$3,#REF!,'Манзилли сотиб олиш (2)'!L$2)</f>
        <v>#REF!</v>
      </c>
      <c r="M1618" s="5" t="e">
        <f>++COUNTIFS(#REF!,'Манзилли сотиб олиш (2)'!$F1618,#REF!,'Манзилли сотиб олиш (2)'!M$3,#REF!,'Манзилли сотиб олиш (2)'!M$2)</f>
        <v>#REF!</v>
      </c>
      <c r="N1618" s="5" t="e">
        <f>++COUNTIFS(#REF!,'Манзилли сотиб олиш (2)'!$F1618,#REF!,'Манзилли сотиб олиш (2)'!N$3,#REF!,'Манзилли сотиб олиш (2)'!N$2)</f>
        <v>#REF!</v>
      </c>
      <c r="O1618" s="7" t="e">
        <f t="shared" si="316"/>
        <v>#REF!</v>
      </c>
      <c r="P1618" s="7">
        <f t="shared" si="317"/>
        <v>0</v>
      </c>
      <c r="Q1618" s="7">
        <f t="shared" si="318"/>
        <v>0</v>
      </c>
      <c r="R1618" s="5" t="e">
        <f>++COUNTIFS(#REF!,'Манзилли сотиб олиш (2)'!$F1618,#REF!,'Манзилли сотиб олиш (2)'!R$3,#REF!,'Манзилли сотиб олиш (2)'!R$2)</f>
        <v>#REF!</v>
      </c>
      <c r="S1618" s="5" t="e">
        <f>++COUNTIFS(#REF!,'Манзилли сотиб олиш (2)'!$F1618,#REF!,'Манзилли сотиб олиш (2)'!S$3,#REF!,'Манзилли сотиб олиш (2)'!S$2)</f>
        <v>#REF!</v>
      </c>
      <c r="T1618" s="5" t="e">
        <f>++COUNTIFS(#REF!,'Манзилли сотиб олиш (2)'!$F1618,#REF!,'Манзилли сотиб олиш (2)'!T$3,#REF!,'Манзилли сотиб олиш (2)'!T$2)</f>
        <v>#REF!</v>
      </c>
      <c r="U1618" s="5" t="e">
        <f>++COUNTIFS(#REF!,'Манзилли сотиб олиш (2)'!$F1618,#REF!,'Манзилли сотиб олиш (2)'!U$3,#REF!,'Манзилли сотиб олиш (2)'!U$2)</f>
        <v>#REF!</v>
      </c>
      <c r="V1618" s="5" t="e">
        <f>++COUNTIFS(#REF!,'Манзилли сотиб олиш (2)'!$F1618,#REF!,'Манзилли сотиб олиш (2)'!V$3,#REF!,'Манзилли сотиб олиш (2)'!V$2)</f>
        <v>#REF!</v>
      </c>
      <c r="W1618" s="7" t="e">
        <f t="shared" si="319"/>
        <v>#REF!</v>
      </c>
      <c r="X1618" s="7">
        <f t="shared" si="314"/>
        <v>0</v>
      </c>
      <c r="Y1618" s="7">
        <f t="shared" si="320"/>
        <v>0</v>
      </c>
      <c r="Z1618" s="7">
        <f t="shared" si="315"/>
        <v>0</v>
      </c>
      <c r="AA1618" s="7">
        <v>0</v>
      </c>
      <c r="AB1618" s="7" t="e">
        <f t="shared" si="321"/>
        <v>#REF!</v>
      </c>
      <c r="AC1618" s="7">
        <f t="shared" si="323"/>
        <v>0</v>
      </c>
      <c r="AD1618" s="12" t="e">
        <f>++VLOOKUP(F1618,#REF!,3,0)</f>
        <v>#REF!</v>
      </c>
      <c r="AE1618" s="10"/>
      <c r="AF1618" s="10"/>
    </row>
    <row r="1619" spans="1:32" x14ac:dyDescent="0.25">
      <c r="A1619" s="5">
        <f t="shared" si="322"/>
        <v>211</v>
      </c>
      <c r="B1619" s="22" t="s">
        <v>744</v>
      </c>
      <c r="C1619" s="6" t="s">
        <v>5285</v>
      </c>
      <c r="D1619" s="5" t="s">
        <v>5286</v>
      </c>
      <c r="E1619" s="7">
        <v>98738837</v>
      </c>
      <c r="F1619" s="7">
        <v>40411953150056</v>
      </c>
      <c r="G1619" s="7" t="s">
        <v>5287</v>
      </c>
      <c r="H1619" s="14">
        <v>45203</v>
      </c>
      <c r="I1619" s="5" t="s">
        <v>1125</v>
      </c>
      <c r="J1619" s="5" t="e">
        <f>++COUNTIFS(#REF!,'Манзилли сотиб олиш (2)'!$F1619,#REF!,'Манзилли сотиб олиш (2)'!J$3,#REF!,'Манзилли сотиб олиш (2)'!J$2)</f>
        <v>#REF!</v>
      </c>
      <c r="K1619" s="5" t="e">
        <f>++COUNTIFS(#REF!,'Манзилли сотиб олиш (2)'!$F1619,#REF!,'Манзилли сотиб олиш (2)'!K$3,#REF!,'Манзилли сотиб олиш (2)'!K$2)</f>
        <v>#REF!</v>
      </c>
      <c r="L1619" s="5" t="e">
        <f>++COUNTIFS(#REF!,'Манзилли сотиб олиш (2)'!$F1619,#REF!,'Манзилли сотиб олиш (2)'!L$3,#REF!,'Манзилли сотиб олиш (2)'!L$2)</f>
        <v>#REF!</v>
      </c>
      <c r="M1619" s="5" t="e">
        <f>++COUNTIFS(#REF!,'Манзилли сотиб олиш (2)'!$F1619,#REF!,'Манзилли сотиб олиш (2)'!M$3,#REF!,'Манзилли сотиб олиш (2)'!M$2)</f>
        <v>#REF!</v>
      </c>
      <c r="N1619" s="5" t="e">
        <f>++COUNTIFS(#REF!,'Манзилли сотиб олиш (2)'!$F1619,#REF!,'Манзилли сотиб олиш (2)'!N$3,#REF!,'Манзилли сотиб олиш (2)'!N$2)</f>
        <v>#REF!</v>
      </c>
      <c r="O1619" s="7" t="e">
        <f t="shared" si="316"/>
        <v>#REF!</v>
      </c>
      <c r="P1619" s="7">
        <f t="shared" si="317"/>
        <v>0</v>
      </c>
      <c r="Q1619" s="7">
        <f t="shared" si="318"/>
        <v>0</v>
      </c>
      <c r="R1619" s="5" t="e">
        <f>++COUNTIFS(#REF!,'Манзилли сотиб олиш (2)'!$F1619,#REF!,'Манзилли сотиб олиш (2)'!R$3,#REF!,'Манзилли сотиб олиш (2)'!R$2)</f>
        <v>#REF!</v>
      </c>
      <c r="S1619" s="5" t="e">
        <f>++COUNTIFS(#REF!,'Манзилли сотиб олиш (2)'!$F1619,#REF!,'Манзилли сотиб олиш (2)'!S$3,#REF!,'Манзилли сотиб олиш (2)'!S$2)</f>
        <v>#REF!</v>
      </c>
      <c r="T1619" s="5" t="e">
        <f>++COUNTIFS(#REF!,'Манзилли сотиб олиш (2)'!$F1619,#REF!,'Манзилли сотиб олиш (2)'!T$3,#REF!,'Манзилли сотиб олиш (2)'!T$2)</f>
        <v>#REF!</v>
      </c>
      <c r="U1619" s="5" t="e">
        <f>++COUNTIFS(#REF!,'Манзилли сотиб олиш (2)'!$F1619,#REF!,'Манзилли сотиб олиш (2)'!U$3,#REF!,'Манзилли сотиб олиш (2)'!U$2)</f>
        <v>#REF!</v>
      </c>
      <c r="V1619" s="5" t="e">
        <f>++COUNTIFS(#REF!,'Манзилли сотиб олиш (2)'!$F1619,#REF!,'Манзилли сотиб олиш (2)'!V$3,#REF!,'Манзилли сотиб олиш (2)'!V$2)</f>
        <v>#REF!</v>
      </c>
      <c r="W1619" s="7" t="e">
        <f t="shared" si="319"/>
        <v>#REF!</v>
      </c>
      <c r="X1619" s="7">
        <f t="shared" si="314"/>
        <v>0</v>
      </c>
      <c r="Y1619" s="7">
        <f t="shared" si="320"/>
        <v>0</v>
      </c>
      <c r="Z1619" s="7">
        <f t="shared" si="315"/>
        <v>0</v>
      </c>
      <c r="AA1619" s="7">
        <v>0</v>
      </c>
      <c r="AB1619" s="7" t="e">
        <f t="shared" si="321"/>
        <v>#REF!</v>
      </c>
      <c r="AC1619" s="7">
        <f t="shared" si="323"/>
        <v>0</v>
      </c>
      <c r="AD1619" s="12" t="e">
        <f>++VLOOKUP(F1619,#REF!,3,0)</f>
        <v>#REF!</v>
      </c>
      <c r="AE1619" s="10"/>
      <c r="AF1619" s="10"/>
    </row>
    <row r="1620" spans="1:32" x14ac:dyDescent="0.25">
      <c r="A1620" s="5">
        <f t="shared" si="322"/>
        <v>212</v>
      </c>
      <c r="B1620" s="22" t="s">
        <v>744</v>
      </c>
      <c r="C1620" s="6" t="s">
        <v>5288</v>
      </c>
      <c r="D1620" s="5" t="s">
        <v>5289</v>
      </c>
      <c r="E1620" s="7">
        <v>98736859</v>
      </c>
      <c r="F1620" s="7">
        <v>32406903150010</v>
      </c>
      <c r="G1620" s="7" t="s">
        <v>5290</v>
      </c>
      <c r="H1620" s="14">
        <v>45203</v>
      </c>
      <c r="I1620" s="5" t="s">
        <v>1126</v>
      </c>
      <c r="J1620" s="5" t="e">
        <f>++COUNTIFS(#REF!,'Манзилли сотиб олиш (2)'!$F1620,#REF!,'Манзилли сотиб олиш (2)'!J$3,#REF!,'Манзилли сотиб олиш (2)'!J$2)</f>
        <v>#REF!</v>
      </c>
      <c r="K1620" s="5" t="e">
        <f>++COUNTIFS(#REF!,'Манзилли сотиб олиш (2)'!$F1620,#REF!,'Манзилли сотиб олиш (2)'!K$3,#REF!,'Манзилли сотиб олиш (2)'!K$2)</f>
        <v>#REF!</v>
      </c>
      <c r="L1620" s="5" t="e">
        <f>++COUNTIFS(#REF!,'Манзилли сотиб олиш (2)'!$F1620,#REF!,'Манзилли сотиб олиш (2)'!L$3,#REF!,'Манзилли сотиб олиш (2)'!L$2)</f>
        <v>#REF!</v>
      </c>
      <c r="M1620" s="5" t="e">
        <f>++COUNTIFS(#REF!,'Манзилли сотиб олиш (2)'!$F1620,#REF!,'Манзилли сотиб олиш (2)'!M$3,#REF!,'Манзилли сотиб олиш (2)'!M$2)</f>
        <v>#REF!</v>
      </c>
      <c r="N1620" s="5" t="e">
        <f>++COUNTIFS(#REF!,'Манзилли сотиб олиш (2)'!$F1620,#REF!,'Манзилли сотиб олиш (2)'!N$3,#REF!,'Манзилли сотиб олиш (2)'!N$2)</f>
        <v>#REF!</v>
      </c>
      <c r="O1620" s="7" t="e">
        <f t="shared" si="316"/>
        <v>#REF!</v>
      </c>
      <c r="P1620" s="7">
        <f t="shared" si="317"/>
        <v>0</v>
      </c>
      <c r="Q1620" s="7">
        <f t="shared" si="318"/>
        <v>0</v>
      </c>
      <c r="R1620" s="5" t="e">
        <f>++COUNTIFS(#REF!,'Манзилли сотиб олиш (2)'!$F1620,#REF!,'Манзилли сотиб олиш (2)'!R$3,#REF!,'Манзилли сотиб олиш (2)'!R$2)</f>
        <v>#REF!</v>
      </c>
      <c r="S1620" s="5" t="e">
        <f>++COUNTIFS(#REF!,'Манзилли сотиб олиш (2)'!$F1620,#REF!,'Манзилли сотиб олиш (2)'!S$3,#REF!,'Манзилли сотиб олиш (2)'!S$2)</f>
        <v>#REF!</v>
      </c>
      <c r="T1620" s="5" t="e">
        <f>++COUNTIFS(#REF!,'Манзилли сотиб олиш (2)'!$F1620,#REF!,'Манзилли сотиб олиш (2)'!T$3,#REF!,'Манзилли сотиб олиш (2)'!T$2)</f>
        <v>#REF!</v>
      </c>
      <c r="U1620" s="5" t="e">
        <f>++COUNTIFS(#REF!,'Манзилли сотиб олиш (2)'!$F1620,#REF!,'Манзилли сотиб олиш (2)'!U$3,#REF!,'Манзилли сотиб олиш (2)'!U$2)</f>
        <v>#REF!</v>
      </c>
      <c r="V1620" s="5" t="e">
        <f>++COUNTIFS(#REF!,'Манзилли сотиб олиш (2)'!$F1620,#REF!,'Манзилли сотиб олиш (2)'!V$3,#REF!,'Манзилли сотиб олиш (2)'!V$2)</f>
        <v>#REF!</v>
      </c>
      <c r="W1620" s="7" t="e">
        <f t="shared" si="319"/>
        <v>#REF!</v>
      </c>
      <c r="X1620" s="7">
        <f t="shared" si="314"/>
        <v>0</v>
      </c>
      <c r="Y1620" s="7">
        <f t="shared" si="320"/>
        <v>0</v>
      </c>
      <c r="Z1620" s="7">
        <f t="shared" si="315"/>
        <v>0</v>
      </c>
      <c r="AA1620" s="7">
        <v>0</v>
      </c>
      <c r="AB1620" s="7" t="e">
        <f t="shared" si="321"/>
        <v>#REF!</v>
      </c>
      <c r="AC1620" s="7">
        <f t="shared" si="323"/>
        <v>0</v>
      </c>
      <c r="AD1620" s="12" t="e">
        <f>++VLOOKUP(F1620,#REF!,3,0)</f>
        <v>#REF!</v>
      </c>
      <c r="AE1620" s="10"/>
      <c r="AF1620" s="10"/>
    </row>
    <row r="1621" spans="1:32" x14ac:dyDescent="0.25">
      <c r="A1621" s="5">
        <f t="shared" si="322"/>
        <v>213</v>
      </c>
      <c r="B1621" s="22" t="s">
        <v>744</v>
      </c>
      <c r="C1621" s="6" t="s">
        <v>5291</v>
      </c>
      <c r="D1621" s="5" t="s">
        <v>5292</v>
      </c>
      <c r="E1621" s="7">
        <v>89055691</v>
      </c>
      <c r="F1621" s="7">
        <v>31012913150015</v>
      </c>
      <c r="G1621" s="7" t="s">
        <v>5293</v>
      </c>
      <c r="H1621" s="14">
        <v>45203</v>
      </c>
      <c r="I1621" s="5" t="s">
        <v>1125</v>
      </c>
      <c r="J1621" s="5" t="e">
        <f>++COUNTIFS(#REF!,'Манзилли сотиб олиш (2)'!$F1621,#REF!,'Манзилли сотиб олиш (2)'!J$3,#REF!,'Манзилли сотиб олиш (2)'!J$2)</f>
        <v>#REF!</v>
      </c>
      <c r="K1621" s="5" t="e">
        <f>++COUNTIFS(#REF!,'Манзилли сотиб олиш (2)'!$F1621,#REF!,'Манзилли сотиб олиш (2)'!K$3,#REF!,'Манзилли сотиб олиш (2)'!K$2)</f>
        <v>#REF!</v>
      </c>
      <c r="L1621" s="5" t="e">
        <f>++COUNTIFS(#REF!,'Манзилли сотиб олиш (2)'!$F1621,#REF!,'Манзилли сотиб олиш (2)'!L$3,#REF!,'Манзилли сотиб олиш (2)'!L$2)</f>
        <v>#REF!</v>
      </c>
      <c r="M1621" s="5" t="e">
        <f>++COUNTIFS(#REF!,'Манзилли сотиб олиш (2)'!$F1621,#REF!,'Манзилли сотиб олиш (2)'!M$3,#REF!,'Манзилли сотиб олиш (2)'!M$2)</f>
        <v>#REF!</v>
      </c>
      <c r="N1621" s="5" t="e">
        <f>++COUNTIFS(#REF!,'Манзилли сотиб олиш (2)'!$F1621,#REF!,'Манзилли сотиб олиш (2)'!N$3,#REF!,'Манзилли сотиб олиш (2)'!N$2)</f>
        <v>#REF!</v>
      </c>
      <c r="O1621" s="7" t="e">
        <f t="shared" si="316"/>
        <v>#REF!</v>
      </c>
      <c r="P1621" s="7">
        <f t="shared" si="317"/>
        <v>0</v>
      </c>
      <c r="Q1621" s="7">
        <f t="shared" si="318"/>
        <v>0</v>
      </c>
      <c r="R1621" s="5" t="e">
        <f>++COUNTIFS(#REF!,'Манзилли сотиб олиш (2)'!$F1621,#REF!,'Манзилли сотиб олиш (2)'!R$3,#REF!,'Манзилли сотиб олиш (2)'!R$2)</f>
        <v>#REF!</v>
      </c>
      <c r="S1621" s="5" t="e">
        <f>++COUNTIFS(#REF!,'Манзилли сотиб олиш (2)'!$F1621,#REF!,'Манзилли сотиб олиш (2)'!S$3,#REF!,'Манзилли сотиб олиш (2)'!S$2)</f>
        <v>#REF!</v>
      </c>
      <c r="T1621" s="5" t="e">
        <f>++COUNTIFS(#REF!,'Манзилли сотиб олиш (2)'!$F1621,#REF!,'Манзилли сотиб олиш (2)'!T$3,#REF!,'Манзилли сотиб олиш (2)'!T$2)</f>
        <v>#REF!</v>
      </c>
      <c r="U1621" s="5" t="e">
        <f>++COUNTIFS(#REF!,'Манзилли сотиб олиш (2)'!$F1621,#REF!,'Манзилли сотиб олиш (2)'!U$3,#REF!,'Манзилли сотиб олиш (2)'!U$2)</f>
        <v>#REF!</v>
      </c>
      <c r="V1621" s="5" t="e">
        <f>++COUNTIFS(#REF!,'Манзилли сотиб олиш (2)'!$F1621,#REF!,'Манзилли сотиб олиш (2)'!V$3,#REF!,'Манзилли сотиб олиш (2)'!V$2)</f>
        <v>#REF!</v>
      </c>
      <c r="W1621" s="7" t="e">
        <f t="shared" si="319"/>
        <v>#REF!</v>
      </c>
      <c r="X1621" s="7">
        <f t="shared" si="314"/>
        <v>0</v>
      </c>
      <c r="Y1621" s="7">
        <f t="shared" si="320"/>
        <v>0</v>
      </c>
      <c r="Z1621" s="7">
        <f t="shared" si="315"/>
        <v>0</v>
      </c>
      <c r="AA1621" s="7">
        <v>0</v>
      </c>
      <c r="AB1621" s="7" t="e">
        <f t="shared" si="321"/>
        <v>#REF!</v>
      </c>
      <c r="AC1621" s="7">
        <f t="shared" si="323"/>
        <v>0</v>
      </c>
      <c r="AD1621" s="12" t="e">
        <f>++VLOOKUP(F1621,#REF!,3,0)</f>
        <v>#REF!</v>
      </c>
      <c r="AE1621" s="10"/>
      <c r="AF1621" s="10"/>
    </row>
    <row r="1622" spans="1:32" x14ac:dyDescent="0.25">
      <c r="A1622" s="5">
        <f t="shared" si="322"/>
        <v>214</v>
      </c>
      <c r="B1622" s="22" t="s">
        <v>744</v>
      </c>
      <c r="C1622" s="6" t="s">
        <v>5294</v>
      </c>
      <c r="D1622" s="5" t="s">
        <v>5295</v>
      </c>
      <c r="E1622" s="7">
        <v>98736807</v>
      </c>
      <c r="F1622" s="7">
        <v>31108923150038</v>
      </c>
      <c r="G1622" s="7" t="s">
        <v>5296</v>
      </c>
      <c r="H1622" s="14">
        <v>45203</v>
      </c>
      <c r="I1622" s="5" t="s">
        <v>1125</v>
      </c>
      <c r="J1622" s="5" t="e">
        <f>++COUNTIFS(#REF!,'Манзилли сотиб олиш (2)'!$F1622,#REF!,'Манзилли сотиб олиш (2)'!J$3,#REF!,'Манзилли сотиб олиш (2)'!J$2)</f>
        <v>#REF!</v>
      </c>
      <c r="K1622" s="5" t="e">
        <f>++COUNTIFS(#REF!,'Манзилли сотиб олиш (2)'!$F1622,#REF!,'Манзилли сотиб олиш (2)'!K$3,#REF!,'Манзилли сотиб олиш (2)'!K$2)</f>
        <v>#REF!</v>
      </c>
      <c r="L1622" s="5" t="e">
        <f>++COUNTIFS(#REF!,'Манзилли сотиб олиш (2)'!$F1622,#REF!,'Манзилли сотиб олиш (2)'!L$3,#REF!,'Манзилли сотиб олиш (2)'!L$2)</f>
        <v>#REF!</v>
      </c>
      <c r="M1622" s="5" t="e">
        <f>++COUNTIFS(#REF!,'Манзилли сотиб олиш (2)'!$F1622,#REF!,'Манзилли сотиб олиш (2)'!M$3,#REF!,'Манзилли сотиб олиш (2)'!M$2)</f>
        <v>#REF!</v>
      </c>
      <c r="N1622" s="5" t="e">
        <f>++COUNTIFS(#REF!,'Манзилли сотиб олиш (2)'!$F1622,#REF!,'Манзилли сотиб олиш (2)'!N$3,#REF!,'Манзилли сотиб олиш (2)'!N$2)</f>
        <v>#REF!</v>
      </c>
      <c r="O1622" s="7" t="e">
        <f t="shared" si="316"/>
        <v>#REF!</v>
      </c>
      <c r="P1622" s="7">
        <f t="shared" si="317"/>
        <v>0</v>
      </c>
      <c r="Q1622" s="7">
        <f t="shared" si="318"/>
        <v>0</v>
      </c>
      <c r="R1622" s="5" t="e">
        <f>++COUNTIFS(#REF!,'Манзилли сотиб олиш (2)'!$F1622,#REF!,'Манзилли сотиб олиш (2)'!R$3,#REF!,'Манзилли сотиб олиш (2)'!R$2)</f>
        <v>#REF!</v>
      </c>
      <c r="S1622" s="5" t="e">
        <f>++COUNTIFS(#REF!,'Манзилли сотиб олиш (2)'!$F1622,#REF!,'Манзилли сотиб олиш (2)'!S$3,#REF!,'Манзилли сотиб олиш (2)'!S$2)</f>
        <v>#REF!</v>
      </c>
      <c r="T1622" s="5" t="e">
        <f>++COUNTIFS(#REF!,'Манзилли сотиб олиш (2)'!$F1622,#REF!,'Манзилли сотиб олиш (2)'!T$3,#REF!,'Манзилли сотиб олиш (2)'!T$2)</f>
        <v>#REF!</v>
      </c>
      <c r="U1622" s="5" t="e">
        <f>++COUNTIFS(#REF!,'Манзилли сотиб олиш (2)'!$F1622,#REF!,'Манзилли сотиб олиш (2)'!U$3,#REF!,'Манзилли сотиб олиш (2)'!U$2)</f>
        <v>#REF!</v>
      </c>
      <c r="V1622" s="5" t="e">
        <f>++COUNTIFS(#REF!,'Манзилли сотиб олиш (2)'!$F1622,#REF!,'Манзилли сотиб олиш (2)'!V$3,#REF!,'Манзилли сотиб олиш (2)'!V$2)</f>
        <v>#REF!</v>
      </c>
      <c r="W1622" s="7" t="e">
        <f t="shared" si="319"/>
        <v>#REF!</v>
      </c>
      <c r="X1622" s="7">
        <f t="shared" si="314"/>
        <v>0</v>
      </c>
      <c r="Y1622" s="7">
        <f t="shared" si="320"/>
        <v>0</v>
      </c>
      <c r="Z1622" s="7">
        <f t="shared" si="315"/>
        <v>0</v>
      </c>
      <c r="AA1622" s="7">
        <v>0</v>
      </c>
      <c r="AB1622" s="7" t="e">
        <f t="shared" si="321"/>
        <v>#REF!</v>
      </c>
      <c r="AC1622" s="7">
        <f t="shared" si="323"/>
        <v>0</v>
      </c>
      <c r="AD1622" s="12" t="e">
        <f>++VLOOKUP(F1622,#REF!,3,0)</f>
        <v>#REF!</v>
      </c>
      <c r="AE1622" s="10"/>
      <c r="AF1622" s="10"/>
    </row>
    <row r="1623" spans="1:32" x14ac:dyDescent="0.25">
      <c r="A1623" s="5">
        <f t="shared" si="322"/>
        <v>215</v>
      </c>
      <c r="B1623" s="22" t="s">
        <v>744</v>
      </c>
      <c r="C1623" s="6" t="s">
        <v>5297</v>
      </c>
      <c r="D1623" s="5" t="s">
        <v>5298</v>
      </c>
      <c r="E1623" s="7">
        <v>98727749</v>
      </c>
      <c r="F1623" s="7">
        <v>41111843150034</v>
      </c>
      <c r="G1623" s="7" t="s">
        <v>5299</v>
      </c>
      <c r="H1623" s="14">
        <v>45203</v>
      </c>
      <c r="I1623" s="5" t="s">
        <v>1126</v>
      </c>
      <c r="J1623" s="5" t="e">
        <f>++COUNTIFS(#REF!,'Манзилли сотиб олиш (2)'!$F1623,#REF!,'Манзилли сотиб олиш (2)'!J$3,#REF!,'Манзилли сотиб олиш (2)'!J$2)</f>
        <v>#REF!</v>
      </c>
      <c r="K1623" s="5" t="e">
        <f>++COUNTIFS(#REF!,'Манзилли сотиб олиш (2)'!$F1623,#REF!,'Манзилли сотиб олиш (2)'!K$3,#REF!,'Манзилли сотиб олиш (2)'!K$2)</f>
        <v>#REF!</v>
      </c>
      <c r="L1623" s="5" t="e">
        <f>++COUNTIFS(#REF!,'Манзилли сотиб олиш (2)'!$F1623,#REF!,'Манзилли сотиб олиш (2)'!L$3,#REF!,'Манзилли сотиб олиш (2)'!L$2)</f>
        <v>#REF!</v>
      </c>
      <c r="M1623" s="5" t="e">
        <f>++COUNTIFS(#REF!,'Манзилли сотиб олиш (2)'!$F1623,#REF!,'Манзилли сотиб олиш (2)'!M$3,#REF!,'Манзилли сотиб олиш (2)'!M$2)</f>
        <v>#REF!</v>
      </c>
      <c r="N1623" s="5" t="e">
        <f>++COUNTIFS(#REF!,'Манзилли сотиб олиш (2)'!$F1623,#REF!,'Манзилли сотиб олиш (2)'!N$3,#REF!,'Манзилли сотиб олиш (2)'!N$2)</f>
        <v>#REF!</v>
      </c>
      <c r="O1623" s="7" t="e">
        <f t="shared" si="316"/>
        <v>#REF!</v>
      </c>
      <c r="P1623" s="7">
        <f t="shared" si="317"/>
        <v>0</v>
      </c>
      <c r="Q1623" s="7">
        <f t="shared" si="318"/>
        <v>0</v>
      </c>
      <c r="R1623" s="5" t="e">
        <f>++COUNTIFS(#REF!,'Манзилли сотиб олиш (2)'!$F1623,#REF!,'Манзилли сотиб олиш (2)'!R$3,#REF!,'Манзилли сотиб олиш (2)'!R$2)</f>
        <v>#REF!</v>
      </c>
      <c r="S1623" s="5" t="e">
        <f>++COUNTIFS(#REF!,'Манзилли сотиб олиш (2)'!$F1623,#REF!,'Манзилли сотиб олиш (2)'!S$3,#REF!,'Манзилли сотиб олиш (2)'!S$2)</f>
        <v>#REF!</v>
      </c>
      <c r="T1623" s="5" t="e">
        <f>++COUNTIFS(#REF!,'Манзилли сотиб олиш (2)'!$F1623,#REF!,'Манзилли сотиб олиш (2)'!T$3,#REF!,'Манзилли сотиб олиш (2)'!T$2)</f>
        <v>#REF!</v>
      </c>
      <c r="U1623" s="5" t="e">
        <f>++COUNTIFS(#REF!,'Манзилли сотиб олиш (2)'!$F1623,#REF!,'Манзилли сотиб олиш (2)'!U$3,#REF!,'Манзилли сотиб олиш (2)'!U$2)</f>
        <v>#REF!</v>
      </c>
      <c r="V1623" s="5" t="e">
        <f>++COUNTIFS(#REF!,'Манзилли сотиб олиш (2)'!$F1623,#REF!,'Манзилли сотиб олиш (2)'!V$3,#REF!,'Манзилли сотиб олиш (2)'!V$2)</f>
        <v>#REF!</v>
      </c>
      <c r="W1623" s="7" t="e">
        <f t="shared" si="319"/>
        <v>#REF!</v>
      </c>
      <c r="X1623" s="7">
        <f t="shared" si="314"/>
        <v>0</v>
      </c>
      <c r="Y1623" s="7">
        <f t="shared" si="320"/>
        <v>0</v>
      </c>
      <c r="Z1623" s="7">
        <f t="shared" si="315"/>
        <v>0</v>
      </c>
      <c r="AA1623" s="7">
        <v>0</v>
      </c>
      <c r="AB1623" s="7" t="e">
        <f t="shared" si="321"/>
        <v>#REF!</v>
      </c>
      <c r="AC1623" s="7">
        <f t="shared" si="323"/>
        <v>0</v>
      </c>
      <c r="AD1623" s="12" t="e">
        <f>++VLOOKUP(F1623,#REF!,3,0)</f>
        <v>#REF!</v>
      </c>
      <c r="AE1623" s="10"/>
      <c r="AF1623" s="10"/>
    </row>
    <row r="1624" spans="1:32" x14ac:dyDescent="0.25">
      <c r="A1624" s="5">
        <f t="shared" si="322"/>
        <v>216</v>
      </c>
      <c r="B1624" s="22" t="s">
        <v>744</v>
      </c>
      <c r="C1624" s="6" t="s">
        <v>5300</v>
      </c>
      <c r="D1624" s="5" t="s">
        <v>5301</v>
      </c>
      <c r="E1624" s="7">
        <v>89782112</v>
      </c>
      <c r="F1624" s="7">
        <v>32410873150079</v>
      </c>
      <c r="G1624" s="7" t="s">
        <v>5302</v>
      </c>
      <c r="H1624" s="14">
        <v>45203</v>
      </c>
      <c r="I1624" s="5" t="s">
        <v>1125</v>
      </c>
      <c r="J1624" s="5" t="e">
        <f>++COUNTIFS(#REF!,'Манзилли сотиб олиш (2)'!$F1624,#REF!,'Манзилли сотиб олиш (2)'!J$3,#REF!,'Манзилли сотиб олиш (2)'!J$2)</f>
        <v>#REF!</v>
      </c>
      <c r="K1624" s="5" t="e">
        <f>++COUNTIFS(#REF!,'Манзилли сотиб олиш (2)'!$F1624,#REF!,'Манзилли сотиб олиш (2)'!K$3,#REF!,'Манзилли сотиб олиш (2)'!K$2)</f>
        <v>#REF!</v>
      </c>
      <c r="L1624" s="5" t="e">
        <f>++COUNTIFS(#REF!,'Манзилли сотиб олиш (2)'!$F1624,#REF!,'Манзилли сотиб олиш (2)'!L$3,#REF!,'Манзилли сотиб олиш (2)'!L$2)</f>
        <v>#REF!</v>
      </c>
      <c r="M1624" s="5" t="e">
        <f>++COUNTIFS(#REF!,'Манзилли сотиб олиш (2)'!$F1624,#REF!,'Манзилли сотиб олиш (2)'!M$3,#REF!,'Манзилли сотиб олиш (2)'!M$2)</f>
        <v>#REF!</v>
      </c>
      <c r="N1624" s="5" t="e">
        <f>++COUNTIFS(#REF!,'Манзилли сотиб олиш (2)'!$F1624,#REF!,'Манзилли сотиб олиш (2)'!N$3,#REF!,'Манзилли сотиб олиш (2)'!N$2)</f>
        <v>#REF!</v>
      </c>
      <c r="O1624" s="7" t="e">
        <f t="shared" si="316"/>
        <v>#REF!</v>
      </c>
      <c r="P1624" s="7">
        <f t="shared" si="317"/>
        <v>0</v>
      </c>
      <c r="Q1624" s="7">
        <f t="shared" si="318"/>
        <v>0</v>
      </c>
      <c r="R1624" s="5" t="e">
        <f>++COUNTIFS(#REF!,'Манзилли сотиб олиш (2)'!$F1624,#REF!,'Манзилли сотиб олиш (2)'!R$3,#REF!,'Манзилли сотиб олиш (2)'!R$2)</f>
        <v>#REF!</v>
      </c>
      <c r="S1624" s="5" t="e">
        <f>++COUNTIFS(#REF!,'Манзилли сотиб олиш (2)'!$F1624,#REF!,'Манзилли сотиб олиш (2)'!S$3,#REF!,'Манзилли сотиб олиш (2)'!S$2)</f>
        <v>#REF!</v>
      </c>
      <c r="T1624" s="5" t="e">
        <f>++COUNTIFS(#REF!,'Манзилли сотиб олиш (2)'!$F1624,#REF!,'Манзилли сотиб олиш (2)'!T$3,#REF!,'Манзилли сотиб олиш (2)'!T$2)</f>
        <v>#REF!</v>
      </c>
      <c r="U1624" s="5" t="e">
        <f>++COUNTIFS(#REF!,'Манзилли сотиб олиш (2)'!$F1624,#REF!,'Манзилли сотиб олиш (2)'!U$3,#REF!,'Манзилли сотиб олиш (2)'!U$2)</f>
        <v>#REF!</v>
      </c>
      <c r="V1624" s="5" t="e">
        <f>++COUNTIFS(#REF!,'Манзилли сотиб олиш (2)'!$F1624,#REF!,'Манзилли сотиб олиш (2)'!V$3,#REF!,'Манзилли сотиб олиш (2)'!V$2)</f>
        <v>#REF!</v>
      </c>
      <c r="W1624" s="7" t="e">
        <f t="shared" si="319"/>
        <v>#REF!</v>
      </c>
      <c r="X1624" s="7">
        <f t="shared" si="314"/>
        <v>0</v>
      </c>
      <c r="Y1624" s="7">
        <f t="shared" si="320"/>
        <v>0</v>
      </c>
      <c r="Z1624" s="7">
        <f t="shared" si="315"/>
        <v>0</v>
      </c>
      <c r="AA1624" s="7">
        <v>0</v>
      </c>
      <c r="AB1624" s="7" t="e">
        <f t="shared" si="321"/>
        <v>#REF!</v>
      </c>
      <c r="AC1624" s="7">
        <f t="shared" si="323"/>
        <v>0</v>
      </c>
      <c r="AD1624" s="12" t="e">
        <f>++VLOOKUP(F1624,#REF!,3,0)</f>
        <v>#REF!</v>
      </c>
      <c r="AE1624" s="10"/>
      <c r="AF1624" s="10"/>
    </row>
    <row r="1625" spans="1:32" x14ac:dyDescent="0.25">
      <c r="A1625" s="5">
        <f t="shared" si="322"/>
        <v>217</v>
      </c>
      <c r="B1625" s="22" t="s">
        <v>744</v>
      </c>
      <c r="C1625" s="6" t="s">
        <v>5303</v>
      </c>
      <c r="D1625" s="5" t="s">
        <v>5304</v>
      </c>
      <c r="E1625" s="7">
        <v>98727408</v>
      </c>
      <c r="F1625" s="7">
        <v>42202883150094</v>
      </c>
      <c r="G1625" s="7" t="s">
        <v>5305</v>
      </c>
      <c r="H1625" s="14">
        <v>45203</v>
      </c>
      <c r="I1625" s="5" t="s">
        <v>1125</v>
      </c>
      <c r="J1625" s="5" t="e">
        <f>++COUNTIFS(#REF!,'Манзилли сотиб олиш (2)'!$F1625,#REF!,'Манзилли сотиб олиш (2)'!J$3,#REF!,'Манзилли сотиб олиш (2)'!J$2)</f>
        <v>#REF!</v>
      </c>
      <c r="K1625" s="5" t="e">
        <f>++COUNTIFS(#REF!,'Манзилли сотиб олиш (2)'!$F1625,#REF!,'Манзилли сотиб олиш (2)'!K$3,#REF!,'Манзилли сотиб олиш (2)'!K$2)</f>
        <v>#REF!</v>
      </c>
      <c r="L1625" s="5" t="e">
        <f>++COUNTIFS(#REF!,'Манзилли сотиб олиш (2)'!$F1625,#REF!,'Манзилли сотиб олиш (2)'!L$3,#REF!,'Манзилли сотиб олиш (2)'!L$2)</f>
        <v>#REF!</v>
      </c>
      <c r="M1625" s="5" t="e">
        <f>++COUNTIFS(#REF!,'Манзилли сотиб олиш (2)'!$F1625,#REF!,'Манзилли сотиб олиш (2)'!M$3,#REF!,'Манзилли сотиб олиш (2)'!M$2)</f>
        <v>#REF!</v>
      </c>
      <c r="N1625" s="5" t="e">
        <f>++COUNTIFS(#REF!,'Манзилли сотиб олиш (2)'!$F1625,#REF!,'Манзилли сотиб олиш (2)'!N$3,#REF!,'Манзилли сотиб олиш (2)'!N$2)</f>
        <v>#REF!</v>
      </c>
      <c r="O1625" s="7" t="e">
        <f t="shared" si="316"/>
        <v>#REF!</v>
      </c>
      <c r="P1625" s="7">
        <f t="shared" si="317"/>
        <v>0</v>
      </c>
      <c r="Q1625" s="7">
        <f t="shared" si="318"/>
        <v>0</v>
      </c>
      <c r="R1625" s="5" t="e">
        <f>++COUNTIFS(#REF!,'Манзилли сотиб олиш (2)'!$F1625,#REF!,'Манзилли сотиб олиш (2)'!R$3,#REF!,'Манзилли сотиб олиш (2)'!R$2)</f>
        <v>#REF!</v>
      </c>
      <c r="S1625" s="5" t="e">
        <f>++COUNTIFS(#REF!,'Манзилли сотиб олиш (2)'!$F1625,#REF!,'Манзилли сотиб олиш (2)'!S$3,#REF!,'Манзилли сотиб олиш (2)'!S$2)</f>
        <v>#REF!</v>
      </c>
      <c r="T1625" s="5" t="e">
        <f>++COUNTIFS(#REF!,'Манзилли сотиб олиш (2)'!$F1625,#REF!,'Манзилли сотиб олиш (2)'!T$3,#REF!,'Манзилли сотиб олиш (2)'!T$2)</f>
        <v>#REF!</v>
      </c>
      <c r="U1625" s="5" t="e">
        <f>++COUNTIFS(#REF!,'Манзилли сотиб олиш (2)'!$F1625,#REF!,'Манзилли сотиб олиш (2)'!U$3,#REF!,'Манзилли сотиб олиш (2)'!U$2)</f>
        <v>#REF!</v>
      </c>
      <c r="V1625" s="5" t="e">
        <f>++COUNTIFS(#REF!,'Манзилли сотиб олиш (2)'!$F1625,#REF!,'Манзилли сотиб олиш (2)'!V$3,#REF!,'Манзилли сотиб олиш (2)'!V$2)</f>
        <v>#REF!</v>
      </c>
      <c r="W1625" s="7" t="e">
        <f t="shared" si="319"/>
        <v>#REF!</v>
      </c>
      <c r="X1625" s="7">
        <f t="shared" si="314"/>
        <v>0</v>
      </c>
      <c r="Y1625" s="7">
        <f t="shared" si="320"/>
        <v>0</v>
      </c>
      <c r="Z1625" s="7">
        <f t="shared" si="315"/>
        <v>0</v>
      </c>
      <c r="AA1625" s="7">
        <v>0</v>
      </c>
      <c r="AB1625" s="7" t="e">
        <f t="shared" si="321"/>
        <v>#REF!</v>
      </c>
      <c r="AC1625" s="7">
        <f t="shared" si="323"/>
        <v>0</v>
      </c>
      <c r="AD1625" s="12" t="e">
        <f>++VLOOKUP(F1625,#REF!,3,0)</f>
        <v>#REF!</v>
      </c>
      <c r="AE1625" s="10"/>
      <c r="AF1625" s="10"/>
    </row>
    <row r="1626" spans="1:32" x14ac:dyDescent="0.25">
      <c r="A1626" s="5">
        <f t="shared" si="322"/>
        <v>218</v>
      </c>
      <c r="B1626" s="22" t="s">
        <v>744</v>
      </c>
      <c r="C1626" s="6" t="s">
        <v>5306</v>
      </c>
      <c r="D1626" s="5" t="s">
        <v>5307</v>
      </c>
      <c r="E1626" s="7">
        <v>86977774</v>
      </c>
      <c r="F1626" s="7">
        <v>50501027180036</v>
      </c>
      <c r="G1626" s="7" t="s">
        <v>5308</v>
      </c>
      <c r="H1626" s="14">
        <v>45203</v>
      </c>
      <c r="I1626" s="5" t="s">
        <v>1125</v>
      </c>
      <c r="J1626" s="5" t="e">
        <f>++COUNTIFS(#REF!,'Манзилли сотиб олиш (2)'!$F1626,#REF!,'Манзилли сотиб олиш (2)'!J$3,#REF!,'Манзилли сотиб олиш (2)'!J$2)</f>
        <v>#REF!</v>
      </c>
      <c r="K1626" s="5" t="e">
        <f>++COUNTIFS(#REF!,'Манзилли сотиб олиш (2)'!$F1626,#REF!,'Манзилли сотиб олиш (2)'!K$3,#REF!,'Манзилли сотиб олиш (2)'!K$2)</f>
        <v>#REF!</v>
      </c>
      <c r="L1626" s="5" t="e">
        <f>++COUNTIFS(#REF!,'Манзилли сотиб олиш (2)'!$F1626,#REF!,'Манзилли сотиб олиш (2)'!L$3,#REF!,'Манзилли сотиб олиш (2)'!L$2)</f>
        <v>#REF!</v>
      </c>
      <c r="M1626" s="5" t="e">
        <f>++COUNTIFS(#REF!,'Манзилли сотиб олиш (2)'!$F1626,#REF!,'Манзилли сотиб олиш (2)'!M$3,#REF!,'Манзилли сотиб олиш (2)'!M$2)</f>
        <v>#REF!</v>
      </c>
      <c r="N1626" s="5" t="e">
        <f>++COUNTIFS(#REF!,'Манзилли сотиб олиш (2)'!$F1626,#REF!,'Манзилли сотиб олиш (2)'!N$3,#REF!,'Манзилли сотиб олиш (2)'!N$2)</f>
        <v>#REF!</v>
      </c>
      <c r="O1626" s="7" t="e">
        <f t="shared" si="316"/>
        <v>#REF!</v>
      </c>
      <c r="P1626" s="7">
        <f t="shared" si="317"/>
        <v>0</v>
      </c>
      <c r="Q1626" s="7">
        <f t="shared" si="318"/>
        <v>0</v>
      </c>
      <c r="R1626" s="5" t="e">
        <f>++COUNTIFS(#REF!,'Манзилли сотиб олиш (2)'!$F1626,#REF!,'Манзилли сотиб олиш (2)'!R$3,#REF!,'Манзилли сотиб олиш (2)'!R$2)</f>
        <v>#REF!</v>
      </c>
      <c r="S1626" s="5" t="e">
        <f>++COUNTIFS(#REF!,'Манзилли сотиб олиш (2)'!$F1626,#REF!,'Манзилли сотиб олиш (2)'!S$3,#REF!,'Манзилли сотиб олиш (2)'!S$2)</f>
        <v>#REF!</v>
      </c>
      <c r="T1626" s="5" t="e">
        <f>++COUNTIFS(#REF!,'Манзилли сотиб олиш (2)'!$F1626,#REF!,'Манзилли сотиб олиш (2)'!T$3,#REF!,'Манзилли сотиб олиш (2)'!T$2)</f>
        <v>#REF!</v>
      </c>
      <c r="U1626" s="5" t="e">
        <f>++COUNTIFS(#REF!,'Манзилли сотиб олиш (2)'!$F1626,#REF!,'Манзилли сотиб олиш (2)'!U$3,#REF!,'Манзилли сотиб олиш (2)'!U$2)</f>
        <v>#REF!</v>
      </c>
      <c r="V1626" s="5" t="e">
        <f>++COUNTIFS(#REF!,'Манзилли сотиб олиш (2)'!$F1626,#REF!,'Манзилли сотиб олиш (2)'!V$3,#REF!,'Манзилли сотиб олиш (2)'!V$2)</f>
        <v>#REF!</v>
      </c>
      <c r="W1626" s="7" t="e">
        <f t="shared" si="319"/>
        <v>#REF!</v>
      </c>
      <c r="X1626" s="7">
        <f t="shared" si="314"/>
        <v>0</v>
      </c>
      <c r="Y1626" s="7">
        <f t="shared" si="320"/>
        <v>0</v>
      </c>
      <c r="Z1626" s="7">
        <f t="shared" si="315"/>
        <v>0</v>
      </c>
      <c r="AA1626" s="7">
        <v>0</v>
      </c>
      <c r="AB1626" s="7" t="e">
        <f t="shared" si="321"/>
        <v>#REF!</v>
      </c>
      <c r="AC1626" s="7">
        <f t="shared" si="323"/>
        <v>0</v>
      </c>
      <c r="AD1626" s="12" t="e">
        <f>++VLOOKUP(F1626,#REF!,3,0)</f>
        <v>#REF!</v>
      </c>
      <c r="AE1626" s="10"/>
      <c r="AF1626" s="10"/>
    </row>
    <row r="1627" spans="1:32" x14ac:dyDescent="0.25">
      <c r="A1627" s="5">
        <f t="shared" si="322"/>
        <v>219</v>
      </c>
      <c r="B1627" s="22" t="s">
        <v>744</v>
      </c>
      <c r="C1627" s="6" t="s">
        <v>5309</v>
      </c>
      <c r="D1627" s="5" t="s">
        <v>5310</v>
      </c>
      <c r="E1627" s="7">
        <v>78245885</v>
      </c>
      <c r="F1627" s="7">
        <v>32001953150016</v>
      </c>
      <c r="G1627" s="7" t="s">
        <v>5311</v>
      </c>
      <c r="H1627" s="14">
        <v>45203</v>
      </c>
      <c r="I1627" s="5" t="s">
        <v>1125</v>
      </c>
      <c r="J1627" s="5" t="e">
        <f>++COUNTIFS(#REF!,'Манзилли сотиб олиш (2)'!$F1627,#REF!,'Манзилли сотиб олиш (2)'!J$3,#REF!,'Манзилли сотиб олиш (2)'!J$2)</f>
        <v>#REF!</v>
      </c>
      <c r="K1627" s="5" t="e">
        <f>++COUNTIFS(#REF!,'Манзилли сотиб олиш (2)'!$F1627,#REF!,'Манзилли сотиб олиш (2)'!K$3,#REF!,'Манзилли сотиб олиш (2)'!K$2)</f>
        <v>#REF!</v>
      </c>
      <c r="L1627" s="5" t="e">
        <f>++COUNTIFS(#REF!,'Манзилли сотиб олиш (2)'!$F1627,#REF!,'Манзилли сотиб олиш (2)'!L$3,#REF!,'Манзилли сотиб олиш (2)'!L$2)</f>
        <v>#REF!</v>
      </c>
      <c r="M1627" s="5" t="e">
        <f>++COUNTIFS(#REF!,'Манзилли сотиб олиш (2)'!$F1627,#REF!,'Манзилли сотиб олиш (2)'!M$3,#REF!,'Манзилли сотиб олиш (2)'!M$2)</f>
        <v>#REF!</v>
      </c>
      <c r="N1627" s="5" t="e">
        <f>++COUNTIFS(#REF!,'Манзилли сотиб олиш (2)'!$F1627,#REF!,'Манзилли сотиб олиш (2)'!N$3,#REF!,'Манзилли сотиб олиш (2)'!N$2)</f>
        <v>#REF!</v>
      </c>
      <c r="O1627" s="7" t="e">
        <f t="shared" si="316"/>
        <v>#REF!</v>
      </c>
      <c r="P1627" s="7">
        <f t="shared" si="317"/>
        <v>0</v>
      </c>
      <c r="Q1627" s="7">
        <f t="shared" si="318"/>
        <v>0</v>
      </c>
      <c r="R1627" s="5" t="e">
        <f>++COUNTIFS(#REF!,'Манзилли сотиб олиш (2)'!$F1627,#REF!,'Манзилли сотиб олиш (2)'!R$3,#REF!,'Манзилли сотиб олиш (2)'!R$2)</f>
        <v>#REF!</v>
      </c>
      <c r="S1627" s="5" t="e">
        <f>++COUNTIFS(#REF!,'Манзилли сотиб олиш (2)'!$F1627,#REF!,'Манзилли сотиб олиш (2)'!S$3,#REF!,'Манзилли сотиб олиш (2)'!S$2)</f>
        <v>#REF!</v>
      </c>
      <c r="T1627" s="5" t="e">
        <f>++COUNTIFS(#REF!,'Манзилли сотиб олиш (2)'!$F1627,#REF!,'Манзилли сотиб олиш (2)'!T$3,#REF!,'Манзилли сотиб олиш (2)'!T$2)</f>
        <v>#REF!</v>
      </c>
      <c r="U1627" s="5" t="e">
        <f>++COUNTIFS(#REF!,'Манзилли сотиб олиш (2)'!$F1627,#REF!,'Манзилли сотиб олиш (2)'!U$3,#REF!,'Манзилли сотиб олиш (2)'!U$2)</f>
        <v>#REF!</v>
      </c>
      <c r="V1627" s="5" t="e">
        <f>++COUNTIFS(#REF!,'Манзилли сотиб олиш (2)'!$F1627,#REF!,'Манзилли сотиб олиш (2)'!V$3,#REF!,'Манзилли сотиб олиш (2)'!V$2)</f>
        <v>#REF!</v>
      </c>
      <c r="W1627" s="7" t="e">
        <f t="shared" si="319"/>
        <v>#REF!</v>
      </c>
      <c r="X1627" s="7">
        <f t="shared" si="314"/>
        <v>0</v>
      </c>
      <c r="Y1627" s="7">
        <f t="shared" si="320"/>
        <v>0</v>
      </c>
      <c r="Z1627" s="7">
        <f t="shared" si="315"/>
        <v>0</v>
      </c>
      <c r="AA1627" s="7">
        <v>0</v>
      </c>
      <c r="AB1627" s="7" t="e">
        <f t="shared" si="321"/>
        <v>#REF!</v>
      </c>
      <c r="AC1627" s="7">
        <f t="shared" si="323"/>
        <v>0</v>
      </c>
      <c r="AD1627" s="12" t="e">
        <f>++VLOOKUP(F1627,#REF!,3,0)</f>
        <v>#REF!</v>
      </c>
      <c r="AE1627" s="10"/>
      <c r="AF1627" s="10"/>
    </row>
    <row r="1628" spans="1:32" x14ac:dyDescent="0.25">
      <c r="A1628" s="5">
        <f t="shared" si="322"/>
        <v>220</v>
      </c>
      <c r="B1628" s="22" t="s">
        <v>744</v>
      </c>
      <c r="C1628" s="6" t="s">
        <v>5312</v>
      </c>
      <c r="D1628" s="5" t="s">
        <v>5313</v>
      </c>
      <c r="E1628" s="7">
        <v>98655303</v>
      </c>
      <c r="F1628" s="7">
        <v>43010977180048</v>
      </c>
      <c r="G1628" s="7" t="s">
        <v>5314</v>
      </c>
      <c r="H1628" s="14">
        <v>45203</v>
      </c>
      <c r="I1628" s="5" t="s">
        <v>1125</v>
      </c>
      <c r="J1628" s="5" t="e">
        <f>++COUNTIFS(#REF!,'Манзилли сотиб олиш (2)'!$F1628,#REF!,'Манзилли сотиб олиш (2)'!J$3,#REF!,'Манзилли сотиб олиш (2)'!J$2)</f>
        <v>#REF!</v>
      </c>
      <c r="K1628" s="5" t="e">
        <f>++COUNTIFS(#REF!,'Манзилли сотиб олиш (2)'!$F1628,#REF!,'Манзилли сотиб олиш (2)'!K$3,#REF!,'Манзилли сотиб олиш (2)'!K$2)</f>
        <v>#REF!</v>
      </c>
      <c r="L1628" s="5" t="e">
        <f>++COUNTIFS(#REF!,'Манзилли сотиб олиш (2)'!$F1628,#REF!,'Манзилли сотиб олиш (2)'!L$3,#REF!,'Манзилли сотиб олиш (2)'!L$2)</f>
        <v>#REF!</v>
      </c>
      <c r="M1628" s="5" t="e">
        <f>++COUNTIFS(#REF!,'Манзилли сотиб олиш (2)'!$F1628,#REF!,'Манзилли сотиб олиш (2)'!M$3,#REF!,'Манзилли сотиб олиш (2)'!M$2)</f>
        <v>#REF!</v>
      </c>
      <c r="N1628" s="5" t="e">
        <f>++COUNTIFS(#REF!,'Манзилли сотиб олиш (2)'!$F1628,#REF!,'Манзилли сотиб олиш (2)'!N$3,#REF!,'Манзилли сотиб олиш (2)'!N$2)</f>
        <v>#REF!</v>
      </c>
      <c r="O1628" s="7" t="e">
        <f t="shared" si="316"/>
        <v>#REF!</v>
      </c>
      <c r="P1628" s="7">
        <f t="shared" si="317"/>
        <v>0</v>
      </c>
      <c r="Q1628" s="7">
        <f t="shared" si="318"/>
        <v>0</v>
      </c>
      <c r="R1628" s="5" t="e">
        <f>++COUNTIFS(#REF!,'Манзилли сотиб олиш (2)'!$F1628,#REF!,'Манзилли сотиб олиш (2)'!R$3,#REF!,'Манзилли сотиб олиш (2)'!R$2)</f>
        <v>#REF!</v>
      </c>
      <c r="S1628" s="5" t="e">
        <f>++COUNTIFS(#REF!,'Манзилли сотиб олиш (2)'!$F1628,#REF!,'Манзилли сотиб олиш (2)'!S$3,#REF!,'Манзилли сотиб олиш (2)'!S$2)</f>
        <v>#REF!</v>
      </c>
      <c r="T1628" s="5" t="e">
        <f>++COUNTIFS(#REF!,'Манзилли сотиб олиш (2)'!$F1628,#REF!,'Манзилли сотиб олиш (2)'!T$3,#REF!,'Манзилли сотиб олиш (2)'!T$2)</f>
        <v>#REF!</v>
      </c>
      <c r="U1628" s="5" t="e">
        <f>++COUNTIFS(#REF!,'Манзилли сотиб олиш (2)'!$F1628,#REF!,'Манзилли сотиб олиш (2)'!U$3,#REF!,'Манзилли сотиб олиш (2)'!U$2)</f>
        <v>#REF!</v>
      </c>
      <c r="V1628" s="5" t="e">
        <f>++COUNTIFS(#REF!,'Манзилли сотиб олиш (2)'!$F1628,#REF!,'Манзилли сотиб олиш (2)'!V$3,#REF!,'Манзилли сотиб олиш (2)'!V$2)</f>
        <v>#REF!</v>
      </c>
      <c r="W1628" s="7" t="e">
        <f t="shared" si="319"/>
        <v>#REF!</v>
      </c>
      <c r="X1628" s="7">
        <f t="shared" si="314"/>
        <v>0</v>
      </c>
      <c r="Y1628" s="7">
        <f t="shared" si="320"/>
        <v>0</v>
      </c>
      <c r="Z1628" s="7">
        <f t="shared" si="315"/>
        <v>0</v>
      </c>
      <c r="AA1628" s="7">
        <v>0</v>
      </c>
      <c r="AB1628" s="7" t="e">
        <f t="shared" si="321"/>
        <v>#REF!</v>
      </c>
      <c r="AC1628" s="7">
        <f t="shared" si="323"/>
        <v>0</v>
      </c>
      <c r="AD1628" s="12" t="e">
        <f>++VLOOKUP(F1628,#REF!,3,0)</f>
        <v>#REF!</v>
      </c>
      <c r="AE1628" s="10"/>
      <c r="AF1628" s="10"/>
    </row>
    <row r="1629" spans="1:32" x14ac:dyDescent="0.25">
      <c r="A1629" s="5">
        <f t="shared" si="322"/>
        <v>221</v>
      </c>
      <c r="B1629" s="22" t="s">
        <v>744</v>
      </c>
      <c r="C1629" s="6" t="s">
        <v>1804</v>
      </c>
      <c r="D1629" s="5" t="s">
        <v>783</v>
      </c>
      <c r="E1629" s="7">
        <v>98718001</v>
      </c>
      <c r="F1629" s="7">
        <v>32305903150023</v>
      </c>
      <c r="G1629" s="7" t="s">
        <v>2757</v>
      </c>
      <c r="H1629" s="14">
        <v>45203</v>
      </c>
      <c r="I1629" s="5" t="s">
        <v>1126</v>
      </c>
      <c r="J1629" s="5" t="e">
        <f>++COUNTIFS(#REF!,'Манзилли сотиб олиш (2)'!$F1629,#REF!,'Манзилли сотиб олиш (2)'!J$3,#REF!,'Манзилли сотиб олиш (2)'!J$2)</f>
        <v>#REF!</v>
      </c>
      <c r="K1629" s="5" t="e">
        <f>++COUNTIFS(#REF!,'Манзилли сотиб олиш (2)'!$F1629,#REF!,'Манзилли сотиб олиш (2)'!K$3,#REF!,'Манзилли сотиб олиш (2)'!K$2)</f>
        <v>#REF!</v>
      </c>
      <c r="L1629" s="5" t="e">
        <f>++COUNTIFS(#REF!,'Манзилли сотиб олиш (2)'!$F1629,#REF!,'Манзилли сотиб олиш (2)'!L$3,#REF!,'Манзилли сотиб олиш (2)'!L$2)</f>
        <v>#REF!</v>
      </c>
      <c r="M1629" s="5" t="e">
        <f>++COUNTIFS(#REF!,'Манзилли сотиб олиш (2)'!$F1629,#REF!,'Манзилли сотиб олиш (2)'!M$3,#REF!,'Манзилли сотиб олиш (2)'!M$2)</f>
        <v>#REF!</v>
      </c>
      <c r="N1629" s="5" t="e">
        <f>++COUNTIFS(#REF!,'Манзилли сотиб олиш (2)'!$F1629,#REF!,'Манзилли сотиб олиш (2)'!N$3,#REF!,'Манзилли сотиб олиш (2)'!N$2)</f>
        <v>#REF!</v>
      </c>
      <c r="O1629" s="7" t="e">
        <f t="shared" si="316"/>
        <v>#REF!</v>
      </c>
      <c r="P1629" s="7">
        <f t="shared" si="317"/>
        <v>0</v>
      </c>
      <c r="Q1629" s="7">
        <f t="shared" si="318"/>
        <v>0</v>
      </c>
      <c r="R1629" s="5" t="e">
        <f>++COUNTIFS(#REF!,'Манзилли сотиб олиш (2)'!$F1629,#REF!,'Манзилли сотиб олиш (2)'!R$3,#REF!,'Манзилли сотиб олиш (2)'!R$2)</f>
        <v>#REF!</v>
      </c>
      <c r="S1629" s="5" t="e">
        <f>++COUNTIFS(#REF!,'Манзилли сотиб олиш (2)'!$F1629,#REF!,'Манзилли сотиб олиш (2)'!S$3,#REF!,'Манзилли сотиб олиш (2)'!S$2)</f>
        <v>#REF!</v>
      </c>
      <c r="T1629" s="5" t="e">
        <f>++COUNTIFS(#REF!,'Манзилли сотиб олиш (2)'!$F1629,#REF!,'Манзилли сотиб олиш (2)'!T$3,#REF!,'Манзилли сотиб олиш (2)'!T$2)</f>
        <v>#REF!</v>
      </c>
      <c r="U1629" s="5" t="e">
        <f>++COUNTIFS(#REF!,'Манзилли сотиб олиш (2)'!$F1629,#REF!,'Манзилли сотиб олиш (2)'!U$3,#REF!,'Манзилли сотиб олиш (2)'!U$2)</f>
        <v>#REF!</v>
      </c>
      <c r="V1629" s="5" t="e">
        <f>++COUNTIFS(#REF!,'Манзилли сотиб олиш (2)'!$F1629,#REF!,'Манзилли сотиб олиш (2)'!V$3,#REF!,'Манзилли сотиб олиш (2)'!V$2)</f>
        <v>#REF!</v>
      </c>
      <c r="W1629" s="7" t="e">
        <f t="shared" si="319"/>
        <v>#REF!</v>
      </c>
      <c r="X1629" s="7">
        <f t="shared" si="314"/>
        <v>0</v>
      </c>
      <c r="Y1629" s="7">
        <f t="shared" si="320"/>
        <v>0</v>
      </c>
      <c r="Z1629" s="7">
        <f t="shared" si="315"/>
        <v>0</v>
      </c>
      <c r="AA1629" s="7">
        <v>0</v>
      </c>
      <c r="AB1629" s="7" t="e">
        <f t="shared" si="321"/>
        <v>#REF!</v>
      </c>
      <c r="AC1629" s="7">
        <f t="shared" si="323"/>
        <v>0</v>
      </c>
      <c r="AD1629" s="12" t="e">
        <f>++VLOOKUP(F1629,#REF!,3,0)</f>
        <v>#REF!</v>
      </c>
      <c r="AE1629" s="10"/>
      <c r="AF1629" s="10"/>
    </row>
    <row r="1630" spans="1:32" x14ac:dyDescent="0.25">
      <c r="A1630" s="5">
        <f t="shared" si="322"/>
        <v>222</v>
      </c>
      <c r="B1630" s="22" t="s">
        <v>744</v>
      </c>
      <c r="C1630" s="6" t="s">
        <v>5315</v>
      </c>
      <c r="D1630" s="5" t="s">
        <v>5316</v>
      </c>
      <c r="E1630" s="7">
        <v>80862360</v>
      </c>
      <c r="F1630" s="7">
        <v>42509933150018</v>
      </c>
      <c r="G1630" s="7" t="s">
        <v>5317</v>
      </c>
      <c r="H1630" s="14">
        <v>45203</v>
      </c>
      <c r="I1630" s="5" t="s">
        <v>1126</v>
      </c>
      <c r="J1630" s="5" t="e">
        <f>++COUNTIFS(#REF!,'Манзилли сотиб олиш (2)'!$F1630,#REF!,'Манзилли сотиб олиш (2)'!J$3,#REF!,'Манзилли сотиб олиш (2)'!J$2)</f>
        <v>#REF!</v>
      </c>
      <c r="K1630" s="5" t="e">
        <f>++COUNTIFS(#REF!,'Манзилли сотиб олиш (2)'!$F1630,#REF!,'Манзилли сотиб олиш (2)'!K$3,#REF!,'Манзилли сотиб олиш (2)'!K$2)</f>
        <v>#REF!</v>
      </c>
      <c r="L1630" s="5" t="e">
        <f>++COUNTIFS(#REF!,'Манзилли сотиб олиш (2)'!$F1630,#REF!,'Манзилли сотиб олиш (2)'!L$3,#REF!,'Манзилли сотиб олиш (2)'!L$2)</f>
        <v>#REF!</v>
      </c>
      <c r="M1630" s="5" t="e">
        <f>++COUNTIFS(#REF!,'Манзилли сотиб олиш (2)'!$F1630,#REF!,'Манзилли сотиб олиш (2)'!M$3,#REF!,'Манзилли сотиб олиш (2)'!M$2)</f>
        <v>#REF!</v>
      </c>
      <c r="N1630" s="5" t="e">
        <f>++COUNTIFS(#REF!,'Манзилли сотиб олиш (2)'!$F1630,#REF!,'Манзилли сотиб олиш (2)'!N$3,#REF!,'Манзилли сотиб олиш (2)'!N$2)</f>
        <v>#REF!</v>
      </c>
      <c r="O1630" s="7" t="e">
        <f t="shared" si="316"/>
        <v>#REF!</v>
      </c>
      <c r="P1630" s="7">
        <f t="shared" si="317"/>
        <v>0</v>
      </c>
      <c r="Q1630" s="7">
        <f t="shared" si="318"/>
        <v>0</v>
      </c>
      <c r="R1630" s="5" t="e">
        <f>++COUNTIFS(#REF!,'Манзилли сотиб олиш (2)'!$F1630,#REF!,'Манзилли сотиб олиш (2)'!R$3,#REF!,'Манзилли сотиб олиш (2)'!R$2)</f>
        <v>#REF!</v>
      </c>
      <c r="S1630" s="5" t="e">
        <f>++COUNTIFS(#REF!,'Манзилли сотиб олиш (2)'!$F1630,#REF!,'Манзилли сотиб олиш (2)'!S$3,#REF!,'Манзилли сотиб олиш (2)'!S$2)</f>
        <v>#REF!</v>
      </c>
      <c r="T1630" s="5" t="e">
        <f>++COUNTIFS(#REF!,'Манзилли сотиб олиш (2)'!$F1630,#REF!,'Манзилли сотиб олиш (2)'!T$3,#REF!,'Манзилли сотиб олиш (2)'!T$2)</f>
        <v>#REF!</v>
      </c>
      <c r="U1630" s="5" t="e">
        <f>++COUNTIFS(#REF!,'Манзилли сотиб олиш (2)'!$F1630,#REF!,'Манзилли сотиб олиш (2)'!U$3,#REF!,'Манзилли сотиб олиш (2)'!U$2)</f>
        <v>#REF!</v>
      </c>
      <c r="V1630" s="5" t="e">
        <f>++COUNTIFS(#REF!,'Манзилли сотиб олиш (2)'!$F1630,#REF!,'Манзилли сотиб олиш (2)'!V$3,#REF!,'Манзилли сотиб олиш (2)'!V$2)</f>
        <v>#REF!</v>
      </c>
      <c r="W1630" s="7" t="e">
        <f t="shared" si="319"/>
        <v>#REF!</v>
      </c>
      <c r="X1630" s="7">
        <f t="shared" si="314"/>
        <v>0</v>
      </c>
      <c r="Y1630" s="7">
        <f t="shared" si="320"/>
        <v>0</v>
      </c>
      <c r="Z1630" s="7">
        <f t="shared" si="315"/>
        <v>0</v>
      </c>
      <c r="AA1630" s="7">
        <v>0</v>
      </c>
      <c r="AB1630" s="7" t="e">
        <f t="shared" si="321"/>
        <v>#REF!</v>
      </c>
      <c r="AC1630" s="7">
        <f t="shared" si="323"/>
        <v>0</v>
      </c>
      <c r="AD1630" s="12" t="e">
        <f>++VLOOKUP(F1630,#REF!,3,0)</f>
        <v>#REF!</v>
      </c>
      <c r="AE1630" s="10"/>
      <c r="AF1630" s="10"/>
    </row>
    <row r="1631" spans="1:32" x14ac:dyDescent="0.25">
      <c r="A1631" s="5">
        <f t="shared" si="322"/>
        <v>223</v>
      </c>
      <c r="B1631" s="22" t="s">
        <v>744</v>
      </c>
      <c r="C1631" s="6" t="s">
        <v>5318</v>
      </c>
      <c r="D1631" s="5" t="s">
        <v>5319</v>
      </c>
      <c r="E1631" s="7">
        <v>98662923</v>
      </c>
      <c r="F1631" s="7">
        <v>30205927180023</v>
      </c>
      <c r="G1631" s="7" t="s">
        <v>5320</v>
      </c>
      <c r="H1631" s="14">
        <v>45203</v>
      </c>
      <c r="I1631" s="5" t="s">
        <v>1125</v>
      </c>
      <c r="J1631" s="5" t="e">
        <f>++COUNTIFS(#REF!,'Манзилли сотиб олиш (2)'!$F1631,#REF!,'Манзилли сотиб олиш (2)'!J$3,#REF!,'Манзилли сотиб олиш (2)'!J$2)</f>
        <v>#REF!</v>
      </c>
      <c r="K1631" s="5" t="e">
        <f>++COUNTIFS(#REF!,'Манзилли сотиб олиш (2)'!$F1631,#REF!,'Манзилли сотиб олиш (2)'!K$3,#REF!,'Манзилли сотиб олиш (2)'!K$2)</f>
        <v>#REF!</v>
      </c>
      <c r="L1631" s="5" t="e">
        <f>++COUNTIFS(#REF!,'Манзилли сотиб олиш (2)'!$F1631,#REF!,'Манзилли сотиб олиш (2)'!L$3,#REF!,'Манзилли сотиб олиш (2)'!L$2)</f>
        <v>#REF!</v>
      </c>
      <c r="M1631" s="5" t="e">
        <f>++COUNTIFS(#REF!,'Манзилли сотиб олиш (2)'!$F1631,#REF!,'Манзилли сотиб олиш (2)'!M$3,#REF!,'Манзилли сотиб олиш (2)'!M$2)</f>
        <v>#REF!</v>
      </c>
      <c r="N1631" s="5" t="e">
        <f>++COUNTIFS(#REF!,'Манзилли сотиб олиш (2)'!$F1631,#REF!,'Манзилли сотиб олиш (2)'!N$3,#REF!,'Манзилли сотиб олиш (2)'!N$2)</f>
        <v>#REF!</v>
      </c>
      <c r="O1631" s="7" t="e">
        <f t="shared" si="316"/>
        <v>#REF!</v>
      </c>
      <c r="P1631" s="7">
        <f t="shared" si="317"/>
        <v>0</v>
      </c>
      <c r="Q1631" s="7">
        <f t="shared" si="318"/>
        <v>0</v>
      </c>
      <c r="R1631" s="5" t="e">
        <f>++COUNTIFS(#REF!,'Манзилли сотиб олиш (2)'!$F1631,#REF!,'Манзилли сотиб олиш (2)'!R$3,#REF!,'Манзилли сотиб олиш (2)'!R$2)</f>
        <v>#REF!</v>
      </c>
      <c r="S1631" s="5" t="e">
        <f>++COUNTIFS(#REF!,'Манзилли сотиб олиш (2)'!$F1631,#REF!,'Манзилли сотиб олиш (2)'!S$3,#REF!,'Манзилли сотиб олиш (2)'!S$2)</f>
        <v>#REF!</v>
      </c>
      <c r="T1631" s="5" t="e">
        <f>++COUNTIFS(#REF!,'Манзилли сотиб олиш (2)'!$F1631,#REF!,'Манзилли сотиб олиш (2)'!T$3,#REF!,'Манзилли сотиб олиш (2)'!T$2)</f>
        <v>#REF!</v>
      </c>
      <c r="U1631" s="5" t="e">
        <f>++COUNTIFS(#REF!,'Манзилли сотиб олиш (2)'!$F1631,#REF!,'Манзилли сотиб олиш (2)'!U$3,#REF!,'Манзилли сотиб олиш (2)'!U$2)</f>
        <v>#REF!</v>
      </c>
      <c r="V1631" s="5" t="e">
        <f>++COUNTIFS(#REF!,'Манзилли сотиб олиш (2)'!$F1631,#REF!,'Манзилли сотиб олиш (2)'!V$3,#REF!,'Манзилли сотиб олиш (2)'!V$2)</f>
        <v>#REF!</v>
      </c>
      <c r="W1631" s="7" t="e">
        <f t="shared" si="319"/>
        <v>#REF!</v>
      </c>
      <c r="X1631" s="7">
        <f t="shared" si="314"/>
        <v>0</v>
      </c>
      <c r="Y1631" s="7">
        <f t="shared" si="320"/>
        <v>0</v>
      </c>
      <c r="Z1631" s="7">
        <f t="shared" si="315"/>
        <v>0</v>
      </c>
      <c r="AA1631" s="7">
        <v>0</v>
      </c>
      <c r="AB1631" s="7" t="e">
        <f t="shared" si="321"/>
        <v>#REF!</v>
      </c>
      <c r="AC1631" s="7">
        <f t="shared" si="323"/>
        <v>0</v>
      </c>
      <c r="AD1631" s="12" t="e">
        <f>++VLOOKUP(F1631,#REF!,3,0)</f>
        <v>#REF!</v>
      </c>
      <c r="AE1631" s="10"/>
      <c r="AF1631" s="10"/>
    </row>
    <row r="1632" spans="1:32" x14ac:dyDescent="0.25">
      <c r="A1632" s="5">
        <f t="shared" si="322"/>
        <v>224</v>
      </c>
      <c r="B1632" s="22" t="s">
        <v>744</v>
      </c>
      <c r="C1632" s="6" t="s">
        <v>5321</v>
      </c>
      <c r="D1632" s="5" t="s">
        <v>5322</v>
      </c>
      <c r="E1632" s="7">
        <v>98650253</v>
      </c>
      <c r="F1632" s="7">
        <v>40711913150037</v>
      </c>
      <c r="G1632" s="7" t="s">
        <v>5323</v>
      </c>
      <c r="H1632" s="14">
        <v>45203</v>
      </c>
      <c r="I1632" s="5" t="s">
        <v>1125</v>
      </c>
      <c r="J1632" s="5" t="e">
        <f>++COUNTIFS(#REF!,'Манзилли сотиб олиш (2)'!$F1632,#REF!,'Манзилли сотиб олиш (2)'!J$3,#REF!,'Манзилли сотиб олиш (2)'!J$2)</f>
        <v>#REF!</v>
      </c>
      <c r="K1632" s="5" t="e">
        <f>++COUNTIFS(#REF!,'Манзилли сотиб олиш (2)'!$F1632,#REF!,'Манзилли сотиб олиш (2)'!K$3,#REF!,'Манзилли сотиб олиш (2)'!K$2)</f>
        <v>#REF!</v>
      </c>
      <c r="L1632" s="5" t="e">
        <f>++COUNTIFS(#REF!,'Манзилли сотиб олиш (2)'!$F1632,#REF!,'Манзилли сотиб олиш (2)'!L$3,#REF!,'Манзилли сотиб олиш (2)'!L$2)</f>
        <v>#REF!</v>
      </c>
      <c r="M1632" s="5" t="e">
        <f>++COUNTIFS(#REF!,'Манзилли сотиб олиш (2)'!$F1632,#REF!,'Манзилли сотиб олиш (2)'!M$3,#REF!,'Манзилли сотиб олиш (2)'!M$2)</f>
        <v>#REF!</v>
      </c>
      <c r="N1632" s="5" t="e">
        <f>++COUNTIFS(#REF!,'Манзилли сотиб олиш (2)'!$F1632,#REF!,'Манзилли сотиб олиш (2)'!N$3,#REF!,'Манзилли сотиб олиш (2)'!N$2)</f>
        <v>#REF!</v>
      </c>
      <c r="O1632" s="7" t="e">
        <f t="shared" si="316"/>
        <v>#REF!</v>
      </c>
      <c r="P1632" s="7">
        <f t="shared" si="317"/>
        <v>0</v>
      </c>
      <c r="Q1632" s="7">
        <f t="shared" si="318"/>
        <v>0</v>
      </c>
      <c r="R1632" s="5" t="e">
        <f>++COUNTIFS(#REF!,'Манзилли сотиб олиш (2)'!$F1632,#REF!,'Манзилли сотиб олиш (2)'!R$3,#REF!,'Манзилли сотиб олиш (2)'!R$2)</f>
        <v>#REF!</v>
      </c>
      <c r="S1632" s="5" t="e">
        <f>++COUNTIFS(#REF!,'Манзилли сотиб олиш (2)'!$F1632,#REF!,'Манзилли сотиб олиш (2)'!S$3,#REF!,'Манзилли сотиб олиш (2)'!S$2)</f>
        <v>#REF!</v>
      </c>
      <c r="T1632" s="5" t="e">
        <f>++COUNTIFS(#REF!,'Манзилли сотиб олиш (2)'!$F1632,#REF!,'Манзилли сотиб олиш (2)'!T$3,#REF!,'Манзилли сотиб олиш (2)'!T$2)</f>
        <v>#REF!</v>
      </c>
      <c r="U1632" s="5" t="e">
        <f>++COUNTIFS(#REF!,'Манзилли сотиб олиш (2)'!$F1632,#REF!,'Манзилли сотиб олиш (2)'!U$3,#REF!,'Манзилли сотиб олиш (2)'!U$2)</f>
        <v>#REF!</v>
      </c>
      <c r="V1632" s="5" t="e">
        <f>++COUNTIFS(#REF!,'Манзилли сотиб олиш (2)'!$F1632,#REF!,'Манзилли сотиб олиш (2)'!V$3,#REF!,'Манзилли сотиб олиш (2)'!V$2)</f>
        <v>#REF!</v>
      </c>
      <c r="W1632" s="7" t="e">
        <f t="shared" si="319"/>
        <v>#REF!</v>
      </c>
      <c r="X1632" s="7">
        <f t="shared" si="314"/>
        <v>0</v>
      </c>
      <c r="Y1632" s="7">
        <f t="shared" si="320"/>
        <v>0</v>
      </c>
      <c r="Z1632" s="7">
        <f t="shared" si="315"/>
        <v>0</v>
      </c>
      <c r="AA1632" s="7">
        <v>0</v>
      </c>
      <c r="AB1632" s="7" t="e">
        <f t="shared" si="321"/>
        <v>#REF!</v>
      </c>
      <c r="AC1632" s="7">
        <f t="shared" si="323"/>
        <v>0</v>
      </c>
      <c r="AD1632" s="12" t="e">
        <f>++VLOOKUP(F1632,#REF!,3,0)</f>
        <v>#REF!</v>
      </c>
      <c r="AE1632" s="10"/>
      <c r="AF1632" s="10"/>
    </row>
    <row r="1633" spans="1:34" x14ac:dyDescent="0.25">
      <c r="A1633" s="5">
        <f t="shared" si="322"/>
        <v>225</v>
      </c>
      <c r="B1633" s="22" t="s">
        <v>744</v>
      </c>
      <c r="C1633" s="6" t="s">
        <v>5324</v>
      </c>
      <c r="D1633" s="5" t="s">
        <v>5325</v>
      </c>
      <c r="E1633" s="7">
        <v>78670986</v>
      </c>
      <c r="F1633" s="7">
        <v>41704883150054</v>
      </c>
      <c r="G1633" s="7" t="s">
        <v>2766</v>
      </c>
      <c r="H1633" s="14">
        <v>45203</v>
      </c>
      <c r="I1633" s="5" t="s">
        <v>1125</v>
      </c>
      <c r="J1633" s="5" t="e">
        <f>++COUNTIFS(#REF!,'Манзилли сотиб олиш (2)'!$F1633,#REF!,'Манзилли сотиб олиш (2)'!J$3,#REF!,'Манзилли сотиб олиш (2)'!J$2)</f>
        <v>#REF!</v>
      </c>
      <c r="K1633" s="5" t="e">
        <f>++COUNTIFS(#REF!,'Манзилли сотиб олиш (2)'!$F1633,#REF!,'Манзилли сотиб олиш (2)'!K$3,#REF!,'Манзилли сотиб олиш (2)'!K$2)</f>
        <v>#REF!</v>
      </c>
      <c r="L1633" s="5" t="e">
        <f>++COUNTIFS(#REF!,'Манзилли сотиб олиш (2)'!$F1633,#REF!,'Манзилли сотиб олиш (2)'!L$3,#REF!,'Манзилли сотиб олиш (2)'!L$2)</f>
        <v>#REF!</v>
      </c>
      <c r="M1633" s="5" t="e">
        <f>++COUNTIFS(#REF!,'Манзилли сотиб олиш (2)'!$F1633,#REF!,'Манзилли сотиб олиш (2)'!M$3,#REF!,'Манзилли сотиб олиш (2)'!M$2)</f>
        <v>#REF!</v>
      </c>
      <c r="N1633" s="5" t="e">
        <f>++COUNTIFS(#REF!,'Манзилли сотиб олиш (2)'!$F1633,#REF!,'Манзилли сотиб олиш (2)'!N$3,#REF!,'Манзилли сотиб олиш (2)'!N$2)</f>
        <v>#REF!</v>
      </c>
      <c r="O1633" s="7" t="e">
        <f t="shared" si="316"/>
        <v>#REF!</v>
      </c>
      <c r="P1633" s="7">
        <f t="shared" si="317"/>
        <v>0</v>
      </c>
      <c r="Q1633" s="7">
        <f t="shared" si="318"/>
        <v>0</v>
      </c>
      <c r="R1633" s="5" t="e">
        <f>++COUNTIFS(#REF!,'Манзилли сотиб олиш (2)'!$F1633,#REF!,'Манзилли сотиб олиш (2)'!R$3,#REF!,'Манзилли сотиб олиш (2)'!R$2)</f>
        <v>#REF!</v>
      </c>
      <c r="S1633" s="5" t="e">
        <f>++COUNTIFS(#REF!,'Манзилли сотиб олиш (2)'!$F1633,#REF!,'Манзилли сотиб олиш (2)'!S$3,#REF!,'Манзилли сотиб олиш (2)'!S$2)</f>
        <v>#REF!</v>
      </c>
      <c r="T1633" s="5" t="e">
        <f>++COUNTIFS(#REF!,'Манзилли сотиб олиш (2)'!$F1633,#REF!,'Манзилли сотиб олиш (2)'!T$3,#REF!,'Манзилли сотиб олиш (2)'!T$2)</f>
        <v>#REF!</v>
      </c>
      <c r="U1633" s="5" t="e">
        <f>++COUNTIFS(#REF!,'Манзилли сотиб олиш (2)'!$F1633,#REF!,'Манзилли сотиб олиш (2)'!U$3,#REF!,'Манзилли сотиб олиш (2)'!U$2)</f>
        <v>#REF!</v>
      </c>
      <c r="V1633" s="5" t="e">
        <f>++COUNTIFS(#REF!,'Манзилли сотиб олиш (2)'!$F1633,#REF!,'Манзилли сотиб олиш (2)'!V$3,#REF!,'Манзилли сотиб олиш (2)'!V$2)</f>
        <v>#REF!</v>
      </c>
      <c r="W1633" s="7" t="e">
        <f t="shared" si="319"/>
        <v>#REF!</v>
      </c>
      <c r="X1633" s="7">
        <f t="shared" si="314"/>
        <v>0</v>
      </c>
      <c r="Y1633" s="7">
        <f t="shared" si="320"/>
        <v>0</v>
      </c>
      <c r="Z1633" s="7">
        <f t="shared" si="315"/>
        <v>0</v>
      </c>
      <c r="AA1633" s="7">
        <v>0</v>
      </c>
      <c r="AB1633" s="7" t="e">
        <f t="shared" si="321"/>
        <v>#REF!</v>
      </c>
      <c r="AC1633" s="7">
        <f t="shared" si="323"/>
        <v>0</v>
      </c>
      <c r="AD1633" s="12" t="e">
        <f>++VLOOKUP(F1633,#REF!,3,0)</f>
        <v>#REF!</v>
      </c>
      <c r="AE1633" s="10"/>
      <c r="AF1633" s="10"/>
    </row>
    <row r="1634" spans="1:34" x14ac:dyDescent="0.25">
      <c r="A1634" s="5">
        <f t="shared" si="322"/>
        <v>226</v>
      </c>
      <c r="B1634" s="22" t="s">
        <v>744</v>
      </c>
      <c r="C1634" s="6" t="s">
        <v>5326</v>
      </c>
      <c r="D1634" s="5" t="s">
        <v>5327</v>
      </c>
      <c r="E1634" s="7">
        <v>98645432</v>
      </c>
      <c r="F1634" s="7">
        <v>30905863150055</v>
      </c>
      <c r="G1634" s="7" t="s">
        <v>5328</v>
      </c>
      <c r="H1634" s="14">
        <v>45203</v>
      </c>
      <c r="I1634" s="5" t="s">
        <v>1125</v>
      </c>
      <c r="J1634" s="5" t="e">
        <f>++COUNTIFS(#REF!,'Манзилли сотиб олиш (2)'!$F1634,#REF!,'Манзилли сотиб олиш (2)'!J$3,#REF!,'Манзилли сотиб олиш (2)'!J$2)</f>
        <v>#REF!</v>
      </c>
      <c r="K1634" s="5" t="e">
        <f>++COUNTIFS(#REF!,'Манзилли сотиб олиш (2)'!$F1634,#REF!,'Манзилли сотиб олиш (2)'!K$3,#REF!,'Манзилли сотиб олиш (2)'!K$2)</f>
        <v>#REF!</v>
      </c>
      <c r="L1634" s="5" t="e">
        <f>++COUNTIFS(#REF!,'Манзилли сотиб олиш (2)'!$F1634,#REF!,'Манзилли сотиб олиш (2)'!L$3,#REF!,'Манзилли сотиб олиш (2)'!L$2)</f>
        <v>#REF!</v>
      </c>
      <c r="M1634" s="5" t="e">
        <f>++COUNTIFS(#REF!,'Манзилли сотиб олиш (2)'!$F1634,#REF!,'Манзилли сотиб олиш (2)'!M$3,#REF!,'Манзилли сотиб олиш (2)'!M$2)</f>
        <v>#REF!</v>
      </c>
      <c r="N1634" s="5" t="e">
        <f>++COUNTIFS(#REF!,'Манзилли сотиб олиш (2)'!$F1634,#REF!,'Манзилли сотиб олиш (2)'!N$3,#REF!,'Манзилли сотиб олиш (2)'!N$2)</f>
        <v>#REF!</v>
      </c>
      <c r="O1634" s="7" t="e">
        <f t="shared" si="316"/>
        <v>#REF!</v>
      </c>
      <c r="P1634" s="7">
        <f t="shared" si="317"/>
        <v>0</v>
      </c>
      <c r="Q1634" s="7">
        <f t="shared" si="318"/>
        <v>0</v>
      </c>
      <c r="R1634" s="5" t="e">
        <f>++COUNTIFS(#REF!,'Манзилли сотиб олиш (2)'!$F1634,#REF!,'Манзилли сотиб олиш (2)'!R$3,#REF!,'Манзилли сотиб олиш (2)'!R$2)</f>
        <v>#REF!</v>
      </c>
      <c r="S1634" s="5" t="e">
        <f>++COUNTIFS(#REF!,'Манзилли сотиб олиш (2)'!$F1634,#REF!,'Манзилли сотиб олиш (2)'!S$3,#REF!,'Манзилли сотиб олиш (2)'!S$2)</f>
        <v>#REF!</v>
      </c>
      <c r="T1634" s="5" t="e">
        <f>++COUNTIFS(#REF!,'Манзилли сотиб олиш (2)'!$F1634,#REF!,'Манзилли сотиб олиш (2)'!T$3,#REF!,'Манзилли сотиб олиш (2)'!T$2)</f>
        <v>#REF!</v>
      </c>
      <c r="U1634" s="5" t="e">
        <f>++COUNTIFS(#REF!,'Манзилли сотиб олиш (2)'!$F1634,#REF!,'Манзилли сотиб олиш (2)'!U$3,#REF!,'Манзилли сотиб олиш (2)'!U$2)</f>
        <v>#REF!</v>
      </c>
      <c r="V1634" s="5" t="e">
        <f>++COUNTIFS(#REF!,'Манзилли сотиб олиш (2)'!$F1634,#REF!,'Манзилли сотиб олиш (2)'!V$3,#REF!,'Манзилли сотиб олиш (2)'!V$2)</f>
        <v>#REF!</v>
      </c>
      <c r="W1634" s="7" t="e">
        <f t="shared" si="319"/>
        <v>#REF!</v>
      </c>
      <c r="X1634" s="7">
        <f t="shared" si="314"/>
        <v>0</v>
      </c>
      <c r="Y1634" s="7">
        <f t="shared" si="320"/>
        <v>0</v>
      </c>
      <c r="Z1634" s="7">
        <f t="shared" si="315"/>
        <v>0</v>
      </c>
      <c r="AA1634" s="7">
        <v>0</v>
      </c>
      <c r="AB1634" s="7" t="e">
        <f t="shared" si="321"/>
        <v>#REF!</v>
      </c>
      <c r="AC1634" s="7">
        <f t="shared" si="323"/>
        <v>0</v>
      </c>
      <c r="AD1634" s="12" t="e">
        <f>++VLOOKUP(F1634,#REF!,3,0)</f>
        <v>#REF!</v>
      </c>
      <c r="AE1634" s="10"/>
      <c r="AF1634" s="10"/>
    </row>
    <row r="1635" spans="1:34" x14ac:dyDescent="0.25">
      <c r="A1635" s="5">
        <f t="shared" si="322"/>
        <v>227</v>
      </c>
      <c r="B1635" s="22" t="s">
        <v>744</v>
      </c>
      <c r="C1635" s="6" t="s">
        <v>5329</v>
      </c>
      <c r="D1635" s="5" t="s">
        <v>5330</v>
      </c>
      <c r="E1635" s="7">
        <v>98653989</v>
      </c>
      <c r="F1635" s="7">
        <v>42711957180010</v>
      </c>
      <c r="G1635" s="7" t="s">
        <v>5331</v>
      </c>
      <c r="H1635" s="14">
        <v>45203</v>
      </c>
      <c r="I1635" s="5" t="s">
        <v>1126</v>
      </c>
      <c r="J1635" s="5" t="e">
        <f>++COUNTIFS(#REF!,'Манзилли сотиб олиш (2)'!$F1635,#REF!,'Манзилли сотиб олиш (2)'!J$3,#REF!,'Манзилли сотиб олиш (2)'!J$2)</f>
        <v>#REF!</v>
      </c>
      <c r="K1635" s="5" t="e">
        <f>++COUNTIFS(#REF!,'Манзилли сотиб олиш (2)'!$F1635,#REF!,'Манзилли сотиб олиш (2)'!K$3,#REF!,'Манзилли сотиб олиш (2)'!K$2)</f>
        <v>#REF!</v>
      </c>
      <c r="L1635" s="5" t="e">
        <f>++COUNTIFS(#REF!,'Манзилли сотиб олиш (2)'!$F1635,#REF!,'Манзилли сотиб олиш (2)'!L$3,#REF!,'Манзилли сотиб олиш (2)'!L$2)</f>
        <v>#REF!</v>
      </c>
      <c r="M1635" s="5" t="e">
        <f>++COUNTIFS(#REF!,'Манзилли сотиб олиш (2)'!$F1635,#REF!,'Манзилли сотиб олиш (2)'!M$3,#REF!,'Манзилли сотиб олиш (2)'!M$2)</f>
        <v>#REF!</v>
      </c>
      <c r="N1635" s="5" t="e">
        <f>++COUNTIFS(#REF!,'Манзилли сотиб олиш (2)'!$F1635,#REF!,'Манзилли сотиб олиш (2)'!N$3,#REF!,'Манзилли сотиб олиш (2)'!N$2)</f>
        <v>#REF!</v>
      </c>
      <c r="O1635" s="7" t="e">
        <f t="shared" si="316"/>
        <v>#REF!</v>
      </c>
      <c r="P1635" s="7">
        <f t="shared" si="317"/>
        <v>0</v>
      </c>
      <c r="Q1635" s="7">
        <f t="shared" si="318"/>
        <v>0</v>
      </c>
      <c r="R1635" s="5" t="e">
        <f>++COUNTIFS(#REF!,'Манзилли сотиб олиш (2)'!$F1635,#REF!,'Манзилли сотиб олиш (2)'!R$3,#REF!,'Манзилли сотиб олиш (2)'!R$2)</f>
        <v>#REF!</v>
      </c>
      <c r="S1635" s="5" t="e">
        <f>++COUNTIFS(#REF!,'Манзилли сотиб олиш (2)'!$F1635,#REF!,'Манзилли сотиб олиш (2)'!S$3,#REF!,'Манзилли сотиб олиш (2)'!S$2)</f>
        <v>#REF!</v>
      </c>
      <c r="T1635" s="5" t="e">
        <f>++COUNTIFS(#REF!,'Манзилли сотиб олиш (2)'!$F1635,#REF!,'Манзилли сотиб олиш (2)'!T$3,#REF!,'Манзилли сотиб олиш (2)'!T$2)</f>
        <v>#REF!</v>
      </c>
      <c r="U1635" s="5" t="e">
        <f>++COUNTIFS(#REF!,'Манзилли сотиб олиш (2)'!$F1635,#REF!,'Манзилли сотиб олиш (2)'!U$3,#REF!,'Манзилли сотиб олиш (2)'!U$2)</f>
        <v>#REF!</v>
      </c>
      <c r="V1635" s="5" t="e">
        <f>++COUNTIFS(#REF!,'Манзилли сотиб олиш (2)'!$F1635,#REF!,'Манзилли сотиб олиш (2)'!V$3,#REF!,'Манзилли сотиб олиш (2)'!V$2)</f>
        <v>#REF!</v>
      </c>
      <c r="W1635" s="7" t="e">
        <f t="shared" si="319"/>
        <v>#REF!</v>
      </c>
      <c r="X1635" s="7">
        <f t="shared" si="314"/>
        <v>0</v>
      </c>
      <c r="Y1635" s="7">
        <f t="shared" si="320"/>
        <v>0</v>
      </c>
      <c r="Z1635" s="7">
        <f t="shared" si="315"/>
        <v>0</v>
      </c>
      <c r="AA1635" s="7">
        <v>0</v>
      </c>
      <c r="AB1635" s="7" t="e">
        <f t="shared" si="321"/>
        <v>#REF!</v>
      </c>
      <c r="AC1635" s="7">
        <f t="shared" si="323"/>
        <v>0</v>
      </c>
      <c r="AD1635" s="12" t="e">
        <f>++VLOOKUP(F1635,#REF!,3,0)</f>
        <v>#REF!</v>
      </c>
      <c r="AE1635" s="10"/>
      <c r="AF1635" s="10"/>
    </row>
    <row r="1636" spans="1:34" x14ac:dyDescent="0.25">
      <c r="A1636" s="5">
        <f t="shared" si="322"/>
        <v>228</v>
      </c>
      <c r="B1636" s="22" t="s">
        <v>744</v>
      </c>
      <c r="C1636" s="6" t="s">
        <v>5332</v>
      </c>
      <c r="D1636" s="5" t="s">
        <v>5333</v>
      </c>
      <c r="E1636" s="7">
        <v>98648642</v>
      </c>
      <c r="F1636" s="7">
        <v>33103977180013</v>
      </c>
      <c r="G1636" s="7" t="s">
        <v>5334</v>
      </c>
      <c r="H1636" s="14">
        <v>45204</v>
      </c>
      <c r="I1636" s="5" t="s">
        <v>1126</v>
      </c>
      <c r="J1636" s="5" t="e">
        <f>++COUNTIFS(#REF!,'Манзилли сотиб олиш (2)'!$F1636,#REF!,'Манзилли сотиб олиш (2)'!J$3,#REF!,'Манзилли сотиб олиш (2)'!J$2)</f>
        <v>#REF!</v>
      </c>
      <c r="K1636" s="5" t="e">
        <f>++COUNTIFS(#REF!,'Манзилли сотиб олиш (2)'!$F1636,#REF!,'Манзилли сотиб олиш (2)'!K$3,#REF!,'Манзилли сотиб олиш (2)'!K$2)</f>
        <v>#REF!</v>
      </c>
      <c r="L1636" s="5" t="e">
        <f>++COUNTIFS(#REF!,'Манзилли сотиб олиш (2)'!$F1636,#REF!,'Манзилли сотиб олиш (2)'!L$3,#REF!,'Манзилли сотиб олиш (2)'!L$2)</f>
        <v>#REF!</v>
      </c>
      <c r="M1636" s="5" t="e">
        <f>++COUNTIFS(#REF!,'Манзилли сотиб олиш (2)'!$F1636,#REF!,'Манзилли сотиб олиш (2)'!M$3,#REF!,'Манзилли сотиб олиш (2)'!M$2)</f>
        <v>#REF!</v>
      </c>
      <c r="N1636" s="5" t="e">
        <f>++COUNTIFS(#REF!,'Манзилли сотиб олиш (2)'!$F1636,#REF!,'Манзилли сотиб олиш (2)'!N$3,#REF!,'Манзилли сотиб олиш (2)'!N$2)</f>
        <v>#REF!</v>
      </c>
      <c r="O1636" s="7" t="e">
        <f t="shared" si="316"/>
        <v>#REF!</v>
      </c>
      <c r="P1636" s="7">
        <f t="shared" si="317"/>
        <v>0</v>
      </c>
      <c r="Q1636" s="7">
        <f t="shared" si="318"/>
        <v>0</v>
      </c>
      <c r="R1636" s="5" t="e">
        <f>++COUNTIFS(#REF!,'Манзилли сотиб олиш (2)'!$F1636,#REF!,'Манзилли сотиб олиш (2)'!R$3,#REF!,'Манзилли сотиб олиш (2)'!R$2)</f>
        <v>#REF!</v>
      </c>
      <c r="S1636" s="5" t="e">
        <f>++COUNTIFS(#REF!,'Манзилли сотиб олиш (2)'!$F1636,#REF!,'Манзилли сотиб олиш (2)'!S$3,#REF!,'Манзилли сотиб олиш (2)'!S$2)</f>
        <v>#REF!</v>
      </c>
      <c r="T1636" s="5" t="e">
        <f>++COUNTIFS(#REF!,'Манзилли сотиб олиш (2)'!$F1636,#REF!,'Манзилли сотиб олиш (2)'!T$3,#REF!,'Манзилли сотиб олиш (2)'!T$2)</f>
        <v>#REF!</v>
      </c>
      <c r="U1636" s="5" t="e">
        <f>++COUNTIFS(#REF!,'Манзилли сотиб олиш (2)'!$F1636,#REF!,'Манзилли сотиб олиш (2)'!U$3,#REF!,'Манзилли сотиб олиш (2)'!U$2)</f>
        <v>#REF!</v>
      </c>
      <c r="V1636" s="5" t="e">
        <f>++COUNTIFS(#REF!,'Манзилли сотиб олиш (2)'!$F1636,#REF!,'Манзилли сотиб олиш (2)'!V$3,#REF!,'Манзилли сотиб олиш (2)'!V$2)</f>
        <v>#REF!</v>
      </c>
      <c r="W1636" s="7" t="e">
        <f t="shared" si="319"/>
        <v>#REF!</v>
      </c>
      <c r="X1636" s="7">
        <f t="shared" si="314"/>
        <v>0</v>
      </c>
      <c r="Y1636" s="7">
        <f t="shared" si="320"/>
        <v>0</v>
      </c>
      <c r="Z1636" s="7">
        <f t="shared" si="315"/>
        <v>0</v>
      </c>
      <c r="AA1636" s="7">
        <v>0</v>
      </c>
      <c r="AB1636" s="7" t="e">
        <f t="shared" si="321"/>
        <v>#REF!</v>
      </c>
      <c r="AC1636" s="7">
        <f t="shared" si="323"/>
        <v>0</v>
      </c>
      <c r="AD1636" s="12" t="e">
        <f>++VLOOKUP(F1636,#REF!,3,0)</f>
        <v>#REF!</v>
      </c>
      <c r="AE1636" s="10"/>
      <c r="AF1636" s="10"/>
    </row>
    <row r="1637" spans="1:34" x14ac:dyDescent="0.25">
      <c r="A1637" s="5">
        <f t="shared" si="322"/>
        <v>229</v>
      </c>
      <c r="B1637" s="22" t="s">
        <v>744</v>
      </c>
      <c r="C1637" s="6" t="s">
        <v>1728</v>
      </c>
      <c r="D1637" s="5" t="s">
        <v>857</v>
      </c>
      <c r="E1637" s="7">
        <v>78819447</v>
      </c>
      <c r="F1637" s="7">
        <v>31512987180012</v>
      </c>
      <c r="G1637" s="7" t="s">
        <v>2683</v>
      </c>
      <c r="H1637" s="14">
        <v>45203</v>
      </c>
      <c r="I1637" s="5" t="s">
        <v>1126</v>
      </c>
      <c r="J1637" s="5" t="e">
        <f>++COUNTIFS(#REF!,'Манзилли сотиб олиш (2)'!$F1637,#REF!,'Манзилли сотиб олиш (2)'!J$3,#REF!,'Манзилли сотиб олиш (2)'!J$2)</f>
        <v>#REF!</v>
      </c>
      <c r="K1637" s="5" t="e">
        <f>++COUNTIFS(#REF!,'Манзилли сотиб олиш (2)'!$F1637,#REF!,'Манзилли сотиб олиш (2)'!K$3,#REF!,'Манзилли сотиб олиш (2)'!K$2)</f>
        <v>#REF!</v>
      </c>
      <c r="L1637" s="5" t="e">
        <f>++COUNTIFS(#REF!,'Манзилли сотиб олиш (2)'!$F1637,#REF!,'Манзилли сотиб олиш (2)'!L$3,#REF!,'Манзилли сотиб олиш (2)'!L$2)</f>
        <v>#REF!</v>
      </c>
      <c r="M1637" s="5" t="e">
        <f>++COUNTIFS(#REF!,'Манзилли сотиб олиш (2)'!$F1637,#REF!,'Манзилли сотиб олиш (2)'!M$3,#REF!,'Манзилли сотиб олиш (2)'!M$2)</f>
        <v>#REF!</v>
      </c>
      <c r="N1637" s="5" t="e">
        <f>++COUNTIFS(#REF!,'Манзилли сотиб олиш (2)'!$F1637,#REF!,'Манзилли сотиб олиш (2)'!N$3,#REF!,'Манзилли сотиб олиш (2)'!N$2)</f>
        <v>#REF!</v>
      </c>
      <c r="O1637" s="7" t="e">
        <f t="shared" si="316"/>
        <v>#REF!</v>
      </c>
      <c r="P1637" s="7">
        <f t="shared" si="317"/>
        <v>0</v>
      </c>
      <c r="Q1637" s="7">
        <f t="shared" si="318"/>
        <v>0</v>
      </c>
      <c r="R1637" s="5" t="e">
        <f>++COUNTIFS(#REF!,'Манзилли сотиб олиш (2)'!$F1637,#REF!,'Манзилли сотиб олиш (2)'!R$3,#REF!,'Манзилли сотиб олиш (2)'!R$2)</f>
        <v>#REF!</v>
      </c>
      <c r="S1637" s="5" t="e">
        <f>++COUNTIFS(#REF!,'Манзилли сотиб олиш (2)'!$F1637,#REF!,'Манзилли сотиб олиш (2)'!S$3,#REF!,'Манзилли сотиб олиш (2)'!S$2)</f>
        <v>#REF!</v>
      </c>
      <c r="T1637" s="5" t="e">
        <f>++COUNTIFS(#REF!,'Манзилли сотиб олиш (2)'!$F1637,#REF!,'Манзилли сотиб олиш (2)'!T$3,#REF!,'Манзилли сотиб олиш (2)'!T$2)</f>
        <v>#REF!</v>
      </c>
      <c r="U1637" s="5" t="e">
        <f>++COUNTIFS(#REF!,'Манзилли сотиб олиш (2)'!$F1637,#REF!,'Манзилли сотиб олиш (2)'!U$3,#REF!,'Манзилли сотиб олиш (2)'!U$2)</f>
        <v>#REF!</v>
      </c>
      <c r="V1637" s="5" t="e">
        <f>++COUNTIFS(#REF!,'Манзилли сотиб олиш (2)'!$F1637,#REF!,'Манзилли сотиб олиш (2)'!V$3,#REF!,'Манзилли сотиб олиш (2)'!V$2)</f>
        <v>#REF!</v>
      </c>
      <c r="W1637" s="7" t="e">
        <f t="shared" si="319"/>
        <v>#REF!</v>
      </c>
      <c r="X1637" s="7">
        <f t="shared" si="314"/>
        <v>0</v>
      </c>
      <c r="Y1637" s="7">
        <f t="shared" si="320"/>
        <v>0</v>
      </c>
      <c r="Z1637" s="7">
        <f t="shared" si="315"/>
        <v>0</v>
      </c>
      <c r="AA1637" s="7">
        <v>0</v>
      </c>
      <c r="AB1637" s="7" t="e">
        <f t="shared" si="321"/>
        <v>#REF!</v>
      </c>
      <c r="AC1637" s="7">
        <f t="shared" si="323"/>
        <v>0</v>
      </c>
      <c r="AD1637" s="12" t="e">
        <f>++VLOOKUP(F1637,#REF!,3,0)</f>
        <v>#REF!</v>
      </c>
      <c r="AE1637" s="10"/>
      <c r="AF1637" s="10"/>
    </row>
    <row r="1638" spans="1:34" x14ac:dyDescent="0.25">
      <c r="A1638" s="5">
        <f t="shared" si="322"/>
        <v>230</v>
      </c>
      <c r="B1638" s="22" t="s">
        <v>744</v>
      </c>
      <c r="C1638" s="6" t="s">
        <v>5335</v>
      </c>
      <c r="D1638" s="5" t="s">
        <v>5336</v>
      </c>
      <c r="E1638" s="7">
        <v>87552817</v>
      </c>
      <c r="F1638" s="7">
        <v>42012967180013</v>
      </c>
      <c r="G1638" s="7" t="s">
        <v>5337</v>
      </c>
      <c r="H1638" s="14">
        <v>45203</v>
      </c>
      <c r="I1638" s="5" t="s">
        <v>1125</v>
      </c>
      <c r="J1638" s="5" t="e">
        <f>++COUNTIFS(#REF!,'Манзилли сотиб олиш (2)'!$F1638,#REF!,'Манзилли сотиб олиш (2)'!J$3,#REF!,'Манзилли сотиб олиш (2)'!J$2)</f>
        <v>#REF!</v>
      </c>
      <c r="K1638" s="5" t="e">
        <f>++COUNTIFS(#REF!,'Манзилли сотиб олиш (2)'!$F1638,#REF!,'Манзилли сотиб олиш (2)'!K$3,#REF!,'Манзилли сотиб олиш (2)'!K$2)</f>
        <v>#REF!</v>
      </c>
      <c r="L1638" s="5" t="e">
        <f>++COUNTIFS(#REF!,'Манзилли сотиб олиш (2)'!$F1638,#REF!,'Манзилли сотиб олиш (2)'!L$3,#REF!,'Манзилли сотиб олиш (2)'!L$2)</f>
        <v>#REF!</v>
      </c>
      <c r="M1638" s="5" t="e">
        <f>++COUNTIFS(#REF!,'Манзилли сотиб олиш (2)'!$F1638,#REF!,'Манзилли сотиб олиш (2)'!M$3,#REF!,'Манзилли сотиб олиш (2)'!M$2)</f>
        <v>#REF!</v>
      </c>
      <c r="N1638" s="5" t="e">
        <f>++COUNTIFS(#REF!,'Манзилли сотиб олиш (2)'!$F1638,#REF!,'Манзилли сотиб олиш (2)'!N$3,#REF!,'Манзилли сотиб олиш (2)'!N$2)</f>
        <v>#REF!</v>
      </c>
      <c r="O1638" s="7" t="e">
        <f t="shared" si="316"/>
        <v>#REF!</v>
      </c>
      <c r="P1638" s="7">
        <f t="shared" si="317"/>
        <v>0</v>
      </c>
      <c r="Q1638" s="7">
        <f t="shared" si="318"/>
        <v>0</v>
      </c>
      <c r="R1638" s="5" t="e">
        <f>++COUNTIFS(#REF!,'Манзилли сотиб олиш (2)'!$F1638,#REF!,'Манзилли сотиб олиш (2)'!R$3,#REF!,'Манзилли сотиб олиш (2)'!R$2)</f>
        <v>#REF!</v>
      </c>
      <c r="S1638" s="5" t="e">
        <f>++COUNTIFS(#REF!,'Манзилли сотиб олиш (2)'!$F1638,#REF!,'Манзилли сотиб олиш (2)'!S$3,#REF!,'Манзилли сотиб олиш (2)'!S$2)</f>
        <v>#REF!</v>
      </c>
      <c r="T1638" s="5" t="e">
        <f>++COUNTIFS(#REF!,'Манзилли сотиб олиш (2)'!$F1638,#REF!,'Манзилли сотиб олиш (2)'!T$3,#REF!,'Манзилли сотиб олиш (2)'!T$2)</f>
        <v>#REF!</v>
      </c>
      <c r="U1638" s="5" t="e">
        <f>++COUNTIFS(#REF!,'Манзилли сотиб олиш (2)'!$F1638,#REF!,'Манзилли сотиб олиш (2)'!U$3,#REF!,'Манзилли сотиб олиш (2)'!U$2)</f>
        <v>#REF!</v>
      </c>
      <c r="V1638" s="5" t="e">
        <f>++COUNTIFS(#REF!,'Манзилли сотиб олиш (2)'!$F1638,#REF!,'Манзилли сотиб олиш (2)'!V$3,#REF!,'Манзилли сотиб олиш (2)'!V$2)</f>
        <v>#REF!</v>
      </c>
      <c r="W1638" s="7" t="e">
        <f t="shared" si="319"/>
        <v>#REF!</v>
      </c>
      <c r="X1638" s="7">
        <f t="shared" si="314"/>
        <v>0</v>
      </c>
      <c r="Y1638" s="7">
        <f t="shared" si="320"/>
        <v>0</v>
      </c>
      <c r="Z1638" s="7">
        <f t="shared" si="315"/>
        <v>0</v>
      </c>
      <c r="AA1638" s="7">
        <v>0</v>
      </c>
      <c r="AB1638" s="7" t="e">
        <f t="shared" si="321"/>
        <v>#REF!</v>
      </c>
      <c r="AC1638" s="7">
        <f t="shared" si="323"/>
        <v>0</v>
      </c>
      <c r="AD1638" s="12" t="e">
        <f>++VLOOKUP(F1638,#REF!,3,0)</f>
        <v>#REF!</v>
      </c>
      <c r="AE1638" s="10"/>
      <c r="AF1638" s="10"/>
    </row>
    <row r="1639" spans="1:34" x14ac:dyDescent="0.25">
      <c r="A1639" s="5">
        <f t="shared" si="322"/>
        <v>231</v>
      </c>
      <c r="B1639" s="22" t="s">
        <v>744</v>
      </c>
      <c r="C1639" s="6" t="s">
        <v>5338</v>
      </c>
      <c r="D1639" s="5" t="s">
        <v>5339</v>
      </c>
      <c r="E1639" s="7">
        <v>98650423</v>
      </c>
      <c r="F1639" s="7">
        <v>42306977180025</v>
      </c>
      <c r="G1639" s="7" t="s">
        <v>5340</v>
      </c>
      <c r="H1639" s="14">
        <v>45203</v>
      </c>
      <c r="I1639" s="5" t="s">
        <v>1125</v>
      </c>
      <c r="J1639" s="5" t="e">
        <f>++COUNTIFS(#REF!,'Манзилли сотиб олиш (2)'!$F1639,#REF!,'Манзилли сотиб олиш (2)'!J$3,#REF!,'Манзилли сотиб олиш (2)'!J$2)</f>
        <v>#REF!</v>
      </c>
      <c r="K1639" s="5" t="e">
        <f>++COUNTIFS(#REF!,'Манзилли сотиб олиш (2)'!$F1639,#REF!,'Манзилли сотиб олиш (2)'!K$3,#REF!,'Манзилли сотиб олиш (2)'!K$2)</f>
        <v>#REF!</v>
      </c>
      <c r="L1639" s="5" t="e">
        <f>++COUNTIFS(#REF!,'Манзилли сотиб олиш (2)'!$F1639,#REF!,'Манзилли сотиб олиш (2)'!L$3,#REF!,'Манзилли сотиб олиш (2)'!L$2)</f>
        <v>#REF!</v>
      </c>
      <c r="M1639" s="5" t="e">
        <f>++COUNTIFS(#REF!,'Манзилли сотиб олиш (2)'!$F1639,#REF!,'Манзилли сотиб олиш (2)'!M$3,#REF!,'Манзилли сотиб олиш (2)'!M$2)</f>
        <v>#REF!</v>
      </c>
      <c r="N1639" s="5" t="e">
        <f>++COUNTIFS(#REF!,'Манзилли сотиб олиш (2)'!$F1639,#REF!,'Манзилли сотиб олиш (2)'!N$3,#REF!,'Манзилли сотиб олиш (2)'!N$2)</f>
        <v>#REF!</v>
      </c>
      <c r="O1639" s="7" t="e">
        <f t="shared" si="316"/>
        <v>#REF!</v>
      </c>
      <c r="P1639" s="7">
        <f t="shared" si="317"/>
        <v>0</v>
      </c>
      <c r="Q1639" s="7">
        <f t="shared" si="318"/>
        <v>0</v>
      </c>
      <c r="R1639" s="5" t="e">
        <f>++COUNTIFS(#REF!,'Манзилли сотиб олиш (2)'!$F1639,#REF!,'Манзилли сотиб олиш (2)'!R$3,#REF!,'Манзилли сотиб олиш (2)'!R$2)</f>
        <v>#REF!</v>
      </c>
      <c r="S1639" s="5" t="e">
        <f>++COUNTIFS(#REF!,'Манзилли сотиб олиш (2)'!$F1639,#REF!,'Манзилли сотиб олиш (2)'!S$3,#REF!,'Манзилли сотиб олиш (2)'!S$2)</f>
        <v>#REF!</v>
      </c>
      <c r="T1639" s="5" t="e">
        <f>++COUNTIFS(#REF!,'Манзилли сотиб олиш (2)'!$F1639,#REF!,'Манзилли сотиб олиш (2)'!T$3,#REF!,'Манзилли сотиб олиш (2)'!T$2)</f>
        <v>#REF!</v>
      </c>
      <c r="U1639" s="5" t="e">
        <f>++COUNTIFS(#REF!,'Манзилли сотиб олиш (2)'!$F1639,#REF!,'Манзилли сотиб олиш (2)'!U$3,#REF!,'Манзилли сотиб олиш (2)'!U$2)</f>
        <v>#REF!</v>
      </c>
      <c r="V1639" s="5" t="e">
        <f>++COUNTIFS(#REF!,'Манзилли сотиб олиш (2)'!$F1639,#REF!,'Манзилли сотиб олиш (2)'!V$3,#REF!,'Манзилли сотиб олиш (2)'!V$2)</f>
        <v>#REF!</v>
      </c>
      <c r="W1639" s="7" t="e">
        <f t="shared" si="319"/>
        <v>#REF!</v>
      </c>
      <c r="X1639" s="7">
        <f t="shared" si="314"/>
        <v>0</v>
      </c>
      <c r="Y1639" s="7">
        <f t="shared" si="320"/>
        <v>0</v>
      </c>
      <c r="Z1639" s="7">
        <f t="shared" si="315"/>
        <v>0</v>
      </c>
      <c r="AA1639" s="7">
        <v>0</v>
      </c>
      <c r="AB1639" s="7" t="e">
        <f t="shared" si="321"/>
        <v>#REF!</v>
      </c>
      <c r="AC1639" s="7">
        <f t="shared" si="323"/>
        <v>0</v>
      </c>
      <c r="AD1639" s="12" t="e">
        <f>++VLOOKUP(F1639,#REF!,3,0)</f>
        <v>#REF!</v>
      </c>
      <c r="AE1639" s="10"/>
      <c r="AF1639" s="10"/>
    </row>
    <row r="1640" spans="1:34" x14ac:dyDescent="0.25">
      <c r="A1640" s="5">
        <f t="shared" si="322"/>
        <v>232</v>
      </c>
      <c r="B1640" s="22" t="s">
        <v>744</v>
      </c>
      <c r="C1640" s="6" t="s">
        <v>5341</v>
      </c>
      <c r="D1640" s="5" t="s">
        <v>5342</v>
      </c>
      <c r="E1640" s="7">
        <v>98455640</v>
      </c>
      <c r="F1640" s="7">
        <v>52108007180042</v>
      </c>
      <c r="G1640" s="7" t="s">
        <v>5343</v>
      </c>
      <c r="H1640" s="14">
        <v>45203</v>
      </c>
      <c r="I1640" s="5" t="s">
        <v>1126</v>
      </c>
      <c r="J1640" s="5" t="e">
        <f>++COUNTIFS(#REF!,'Манзилли сотиб олиш (2)'!$F1640,#REF!,'Манзилли сотиб олиш (2)'!J$3,#REF!,'Манзилли сотиб олиш (2)'!J$2)</f>
        <v>#REF!</v>
      </c>
      <c r="K1640" s="5" t="e">
        <f>++COUNTIFS(#REF!,'Манзилли сотиб олиш (2)'!$F1640,#REF!,'Манзилли сотиб олиш (2)'!K$3,#REF!,'Манзилли сотиб олиш (2)'!K$2)</f>
        <v>#REF!</v>
      </c>
      <c r="L1640" s="5" t="e">
        <f>++COUNTIFS(#REF!,'Манзилли сотиб олиш (2)'!$F1640,#REF!,'Манзилли сотиб олиш (2)'!L$3,#REF!,'Манзилли сотиб олиш (2)'!L$2)</f>
        <v>#REF!</v>
      </c>
      <c r="M1640" s="5" t="e">
        <f>++COUNTIFS(#REF!,'Манзилли сотиб олиш (2)'!$F1640,#REF!,'Манзилли сотиб олиш (2)'!M$3,#REF!,'Манзилли сотиб олиш (2)'!M$2)</f>
        <v>#REF!</v>
      </c>
      <c r="N1640" s="5" t="e">
        <f>++COUNTIFS(#REF!,'Манзилли сотиб олиш (2)'!$F1640,#REF!,'Манзилли сотиб олиш (2)'!N$3,#REF!,'Манзилли сотиб олиш (2)'!N$2)</f>
        <v>#REF!</v>
      </c>
      <c r="O1640" s="7" t="e">
        <f t="shared" si="316"/>
        <v>#REF!</v>
      </c>
      <c r="P1640" s="7">
        <f t="shared" si="317"/>
        <v>0</v>
      </c>
      <c r="Q1640" s="7">
        <f t="shared" si="318"/>
        <v>0</v>
      </c>
      <c r="R1640" s="5" t="e">
        <f>++COUNTIFS(#REF!,'Манзилли сотиб олиш (2)'!$F1640,#REF!,'Манзилли сотиб олиш (2)'!R$3,#REF!,'Манзилли сотиб олиш (2)'!R$2)</f>
        <v>#REF!</v>
      </c>
      <c r="S1640" s="5" t="e">
        <f>++COUNTIFS(#REF!,'Манзилли сотиб олиш (2)'!$F1640,#REF!,'Манзилли сотиб олиш (2)'!S$3,#REF!,'Манзилли сотиб олиш (2)'!S$2)</f>
        <v>#REF!</v>
      </c>
      <c r="T1640" s="5" t="e">
        <f>++COUNTIFS(#REF!,'Манзилли сотиб олиш (2)'!$F1640,#REF!,'Манзилли сотиб олиш (2)'!T$3,#REF!,'Манзилли сотиб олиш (2)'!T$2)</f>
        <v>#REF!</v>
      </c>
      <c r="U1640" s="5" t="e">
        <f>++COUNTIFS(#REF!,'Манзилли сотиб олиш (2)'!$F1640,#REF!,'Манзилли сотиб олиш (2)'!U$3,#REF!,'Манзилли сотиб олиш (2)'!U$2)</f>
        <v>#REF!</v>
      </c>
      <c r="V1640" s="5" t="e">
        <f>++COUNTIFS(#REF!,'Манзилли сотиб олиш (2)'!$F1640,#REF!,'Манзилли сотиб олиш (2)'!V$3,#REF!,'Манзилли сотиб олиш (2)'!V$2)</f>
        <v>#REF!</v>
      </c>
      <c r="W1640" s="7" t="e">
        <f t="shared" si="319"/>
        <v>#REF!</v>
      </c>
      <c r="X1640" s="7">
        <f t="shared" si="314"/>
        <v>0</v>
      </c>
      <c r="Y1640" s="7">
        <f t="shared" si="320"/>
        <v>0</v>
      </c>
      <c r="Z1640" s="7">
        <f t="shared" si="315"/>
        <v>0</v>
      </c>
      <c r="AA1640" s="7">
        <v>0</v>
      </c>
      <c r="AB1640" s="7" t="e">
        <f t="shared" si="321"/>
        <v>#REF!</v>
      </c>
      <c r="AC1640" s="7">
        <f t="shared" si="323"/>
        <v>0</v>
      </c>
      <c r="AD1640" s="12" t="e">
        <f>++VLOOKUP(F1640,#REF!,3,0)</f>
        <v>#REF!</v>
      </c>
      <c r="AE1640" s="10"/>
      <c r="AF1640" s="10"/>
    </row>
    <row r="1641" spans="1:34" x14ac:dyDescent="0.25">
      <c r="A1641" s="5">
        <f t="shared" si="322"/>
        <v>233</v>
      </c>
      <c r="B1641" s="22" t="s">
        <v>744</v>
      </c>
      <c r="C1641" s="6" t="s">
        <v>5344</v>
      </c>
      <c r="D1641" s="5" t="s">
        <v>5345</v>
      </c>
      <c r="E1641" s="7">
        <v>86779726</v>
      </c>
      <c r="F1641" s="7">
        <v>40607977180018</v>
      </c>
      <c r="G1641" s="7" t="s">
        <v>5346</v>
      </c>
      <c r="H1641" s="14">
        <v>45203</v>
      </c>
      <c r="I1641" s="5" t="s">
        <v>1125</v>
      </c>
      <c r="J1641" s="5" t="e">
        <f>++COUNTIFS(#REF!,'Манзилли сотиб олиш (2)'!$F1641,#REF!,'Манзилли сотиб олиш (2)'!J$3,#REF!,'Манзилли сотиб олиш (2)'!J$2)</f>
        <v>#REF!</v>
      </c>
      <c r="K1641" s="5" t="e">
        <f>++COUNTIFS(#REF!,'Манзилли сотиб олиш (2)'!$F1641,#REF!,'Манзилли сотиб олиш (2)'!K$3,#REF!,'Манзилли сотиб олиш (2)'!K$2)</f>
        <v>#REF!</v>
      </c>
      <c r="L1641" s="5" t="e">
        <f>++COUNTIFS(#REF!,'Манзилли сотиб олиш (2)'!$F1641,#REF!,'Манзилли сотиб олиш (2)'!L$3,#REF!,'Манзилли сотиб олиш (2)'!L$2)</f>
        <v>#REF!</v>
      </c>
      <c r="M1641" s="5" t="e">
        <f>++COUNTIFS(#REF!,'Манзилли сотиб олиш (2)'!$F1641,#REF!,'Манзилли сотиб олиш (2)'!M$3,#REF!,'Манзилли сотиб олиш (2)'!M$2)</f>
        <v>#REF!</v>
      </c>
      <c r="N1641" s="5" t="e">
        <f>++COUNTIFS(#REF!,'Манзилли сотиб олиш (2)'!$F1641,#REF!,'Манзилли сотиб олиш (2)'!N$3,#REF!,'Манзилли сотиб олиш (2)'!N$2)</f>
        <v>#REF!</v>
      </c>
      <c r="O1641" s="7" t="e">
        <f t="shared" si="316"/>
        <v>#REF!</v>
      </c>
      <c r="P1641" s="7">
        <f t="shared" si="317"/>
        <v>0</v>
      </c>
      <c r="Q1641" s="7">
        <f t="shared" si="318"/>
        <v>0</v>
      </c>
      <c r="R1641" s="5" t="e">
        <f>++COUNTIFS(#REF!,'Манзилли сотиб олиш (2)'!$F1641,#REF!,'Манзилли сотиб олиш (2)'!R$3,#REF!,'Манзилли сотиб олиш (2)'!R$2)</f>
        <v>#REF!</v>
      </c>
      <c r="S1641" s="5" t="e">
        <f>++COUNTIFS(#REF!,'Манзилли сотиб олиш (2)'!$F1641,#REF!,'Манзилли сотиб олиш (2)'!S$3,#REF!,'Манзилли сотиб олиш (2)'!S$2)</f>
        <v>#REF!</v>
      </c>
      <c r="T1641" s="5" t="e">
        <f>++COUNTIFS(#REF!,'Манзилли сотиб олиш (2)'!$F1641,#REF!,'Манзилли сотиб олиш (2)'!T$3,#REF!,'Манзилли сотиб олиш (2)'!T$2)</f>
        <v>#REF!</v>
      </c>
      <c r="U1641" s="5" t="e">
        <f>++COUNTIFS(#REF!,'Манзилли сотиб олиш (2)'!$F1641,#REF!,'Манзилли сотиб олиш (2)'!U$3,#REF!,'Манзилли сотиб олиш (2)'!U$2)</f>
        <v>#REF!</v>
      </c>
      <c r="V1641" s="5" t="e">
        <f>++COUNTIFS(#REF!,'Манзилли сотиб олиш (2)'!$F1641,#REF!,'Манзилли сотиб олиш (2)'!V$3,#REF!,'Манзилли сотиб олиш (2)'!V$2)</f>
        <v>#REF!</v>
      </c>
      <c r="W1641" s="7" t="e">
        <f t="shared" si="319"/>
        <v>#REF!</v>
      </c>
      <c r="X1641" s="7">
        <f t="shared" si="314"/>
        <v>0</v>
      </c>
      <c r="Y1641" s="7">
        <f t="shared" si="320"/>
        <v>0</v>
      </c>
      <c r="Z1641" s="7">
        <f t="shared" si="315"/>
        <v>0</v>
      </c>
      <c r="AA1641" s="7">
        <v>0</v>
      </c>
      <c r="AB1641" s="7" t="e">
        <f t="shared" si="321"/>
        <v>#REF!</v>
      </c>
      <c r="AC1641" s="7">
        <f t="shared" si="323"/>
        <v>0</v>
      </c>
      <c r="AD1641" s="12" t="e">
        <f>++VLOOKUP(F1641,#REF!,3,0)</f>
        <v>#REF!</v>
      </c>
      <c r="AE1641" s="10"/>
      <c r="AF1641" s="10"/>
    </row>
    <row r="1642" spans="1:34" x14ac:dyDescent="0.25">
      <c r="A1642" s="5">
        <f t="shared" si="322"/>
        <v>234</v>
      </c>
      <c r="B1642" s="22" t="s">
        <v>744</v>
      </c>
      <c r="C1642" s="6" t="s">
        <v>5347</v>
      </c>
      <c r="D1642" s="5" t="s">
        <v>5348</v>
      </c>
      <c r="E1642" s="7">
        <v>98647244</v>
      </c>
      <c r="F1642" s="7">
        <v>32711953150027</v>
      </c>
      <c r="G1642" s="7" t="s">
        <v>5314</v>
      </c>
      <c r="H1642" s="14">
        <v>45203</v>
      </c>
      <c r="I1642" s="5" t="s">
        <v>1126</v>
      </c>
      <c r="J1642" s="5" t="e">
        <f>++COUNTIFS(#REF!,'Манзилли сотиб олиш (2)'!$F1642,#REF!,'Манзилли сотиб олиш (2)'!J$3,#REF!,'Манзилли сотиб олиш (2)'!J$2)</f>
        <v>#REF!</v>
      </c>
      <c r="K1642" s="5" t="e">
        <f>++COUNTIFS(#REF!,'Манзилли сотиб олиш (2)'!$F1642,#REF!,'Манзилли сотиб олиш (2)'!K$3,#REF!,'Манзилли сотиб олиш (2)'!K$2)</f>
        <v>#REF!</v>
      </c>
      <c r="L1642" s="5" t="e">
        <f>++COUNTIFS(#REF!,'Манзилли сотиб олиш (2)'!$F1642,#REF!,'Манзилли сотиб олиш (2)'!L$3,#REF!,'Манзилли сотиб олиш (2)'!L$2)</f>
        <v>#REF!</v>
      </c>
      <c r="M1642" s="5" t="e">
        <f>++COUNTIFS(#REF!,'Манзилли сотиб олиш (2)'!$F1642,#REF!,'Манзилли сотиб олиш (2)'!M$3,#REF!,'Манзилли сотиб олиш (2)'!M$2)</f>
        <v>#REF!</v>
      </c>
      <c r="N1642" s="5" t="e">
        <f>++COUNTIFS(#REF!,'Манзилли сотиб олиш (2)'!$F1642,#REF!,'Манзилли сотиб олиш (2)'!N$3,#REF!,'Манзилли сотиб олиш (2)'!N$2)</f>
        <v>#REF!</v>
      </c>
      <c r="O1642" s="7" t="e">
        <f t="shared" si="316"/>
        <v>#REF!</v>
      </c>
      <c r="P1642" s="7">
        <f t="shared" si="317"/>
        <v>0</v>
      </c>
      <c r="Q1642" s="7">
        <f t="shared" si="318"/>
        <v>0</v>
      </c>
      <c r="R1642" s="5" t="e">
        <f>++COUNTIFS(#REF!,'Манзилли сотиб олиш (2)'!$F1642,#REF!,'Манзилли сотиб олиш (2)'!R$3,#REF!,'Манзилли сотиб олиш (2)'!R$2)</f>
        <v>#REF!</v>
      </c>
      <c r="S1642" s="5" t="e">
        <f>++COUNTIFS(#REF!,'Манзилли сотиб олиш (2)'!$F1642,#REF!,'Манзилли сотиб олиш (2)'!S$3,#REF!,'Манзилли сотиб олиш (2)'!S$2)</f>
        <v>#REF!</v>
      </c>
      <c r="T1642" s="5" t="e">
        <f>++COUNTIFS(#REF!,'Манзилли сотиб олиш (2)'!$F1642,#REF!,'Манзилли сотиб олиш (2)'!T$3,#REF!,'Манзилли сотиб олиш (2)'!T$2)</f>
        <v>#REF!</v>
      </c>
      <c r="U1642" s="5" t="e">
        <f>++COUNTIFS(#REF!,'Манзилли сотиб олиш (2)'!$F1642,#REF!,'Манзилли сотиб олиш (2)'!U$3,#REF!,'Манзилли сотиб олиш (2)'!U$2)</f>
        <v>#REF!</v>
      </c>
      <c r="V1642" s="5" t="e">
        <f>++COUNTIFS(#REF!,'Манзилли сотиб олиш (2)'!$F1642,#REF!,'Манзилли сотиб олиш (2)'!V$3,#REF!,'Манзилли сотиб олиш (2)'!V$2)</f>
        <v>#REF!</v>
      </c>
      <c r="W1642" s="7" t="e">
        <f t="shared" si="319"/>
        <v>#REF!</v>
      </c>
      <c r="X1642" s="7">
        <f t="shared" si="314"/>
        <v>0</v>
      </c>
      <c r="Y1642" s="7">
        <f t="shared" si="320"/>
        <v>0</v>
      </c>
      <c r="Z1642" s="7">
        <f t="shared" si="315"/>
        <v>0</v>
      </c>
      <c r="AA1642" s="7">
        <v>0</v>
      </c>
      <c r="AB1642" s="7" t="e">
        <f t="shared" si="321"/>
        <v>#REF!</v>
      </c>
      <c r="AC1642" s="7">
        <f t="shared" si="323"/>
        <v>0</v>
      </c>
      <c r="AD1642" s="12" t="e">
        <f>++VLOOKUP(F1642,#REF!,3,0)</f>
        <v>#REF!</v>
      </c>
      <c r="AE1642" s="10"/>
      <c r="AF1642" s="10"/>
    </row>
    <row r="1643" spans="1:34" x14ac:dyDescent="0.25">
      <c r="A1643" s="5">
        <f t="shared" si="322"/>
        <v>235</v>
      </c>
      <c r="B1643" s="22" t="s">
        <v>744</v>
      </c>
      <c r="C1643" s="6" t="s">
        <v>5349</v>
      </c>
      <c r="D1643" s="5" t="s">
        <v>5350</v>
      </c>
      <c r="E1643" s="7">
        <v>86775504</v>
      </c>
      <c r="F1643" s="7">
        <v>41804753150053</v>
      </c>
      <c r="G1643" s="7" t="s">
        <v>5351</v>
      </c>
      <c r="H1643" s="14">
        <v>45203</v>
      </c>
      <c r="I1643" s="5" t="s">
        <v>1125</v>
      </c>
      <c r="J1643" s="5" t="e">
        <f>++COUNTIFS(#REF!,'Манзилли сотиб олиш (2)'!$F1643,#REF!,'Манзилли сотиб олиш (2)'!J$3,#REF!,'Манзилли сотиб олиш (2)'!J$2)</f>
        <v>#REF!</v>
      </c>
      <c r="K1643" s="5" t="e">
        <f>++COUNTIFS(#REF!,'Манзилли сотиб олиш (2)'!$F1643,#REF!,'Манзилли сотиб олиш (2)'!K$3,#REF!,'Манзилли сотиб олиш (2)'!K$2)</f>
        <v>#REF!</v>
      </c>
      <c r="L1643" s="5" t="e">
        <f>++COUNTIFS(#REF!,'Манзилли сотиб олиш (2)'!$F1643,#REF!,'Манзилли сотиб олиш (2)'!L$3,#REF!,'Манзилли сотиб олиш (2)'!L$2)</f>
        <v>#REF!</v>
      </c>
      <c r="M1643" s="5" t="e">
        <f>++COUNTIFS(#REF!,'Манзилли сотиб олиш (2)'!$F1643,#REF!,'Манзилли сотиб олиш (2)'!M$3,#REF!,'Манзилли сотиб олиш (2)'!M$2)</f>
        <v>#REF!</v>
      </c>
      <c r="N1643" s="5" t="e">
        <f>++COUNTIFS(#REF!,'Манзилли сотиб олиш (2)'!$F1643,#REF!,'Манзилли сотиб олиш (2)'!N$3,#REF!,'Манзилли сотиб олиш (2)'!N$2)</f>
        <v>#REF!</v>
      </c>
      <c r="O1643" s="7" t="e">
        <f t="shared" si="316"/>
        <v>#REF!</v>
      </c>
      <c r="P1643" s="7">
        <f t="shared" si="317"/>
        <v>0</v>
      </c>
      <c r="Q1643" s="7">
        <f t="shared" si="318"/>
        <v>0</v>
      </c>
      <c r="R1643" s="5" t="e">
        <f>++COUNTIFS(#REF!,'Манзилли сотиб олиш (2)'!$F1643,#REF!,'Манзилли сотиб олиш (2)'!R$3,#REF!,'Манзилли сотиб олиш (2)'!R$2)</f>
        <v>#REF!</v>
      </c>
      <c r="S1643" s="5" t="e">
        <f>++COUNTIFS(#REF!,'Манзилли сотиб олиш (2)'!$F1643,#REF!,'Манзилли сотиб олиш (2)'!S$3,#REF!,'Манзилли сотиб олиш (2)'!S$2)</f>
        <v>#REF!</v>
      </c>
      <c r="T1643" s="5" t="e">
        <f>++COUNTIFS(#REF!,'Манзилли сотиб олиш (2)'!$F1643,#REF!,'Манзилли сотиб олиш (2)'!T$3,#REF!,'Манзилли сотиб олиш (2)'!T$2)</f>
        <v>#REF!</v>
      </c>
      <c r="U1643" s="5" t="e">
        <f>++COUNTIFS(#REF!,'Манзилли сотиб олиш (2)'!$F1643,#REF!,'Манзилли сотиб олиш (2)'!U$3,#REF!,'Манзилли сотиб олиш (2)'!U$2)</f>
        <v>#REF!</v>
      </c>
      <c r="V1643" s="5" t="e">
        <f>++COUNTIFS(#REF!,'Манзилли сотиб олиш (2)'!$F1643,#REF!,'Манзилли сотиб олиш (2)'!V$3,#REF!,'Манзилли сотиб олиш (2)'!V$2)</f>
        <v>#REF!</v>
      </c>
      <c r="W1643" s="7" t="e">
        <f t="shared" si="319"/>
        <v>#REF!</v>
      </c>
      <c r="X1643" s="7">
        <f t="shared" ref="X1643:X1646" si="324">++IF(Y1643&gt;0,1,0)</f>
        <v>0</v>
      </c>
      <c r="Y1643" s="7">
        <f t="shared" si="320"/>
        <v>0</v>
      </c>
      <c r="Z1643" s="7">
        <f t="shared" ref="Z1643:Z1646" si="325">++IF(AA1643&gt;0,1,0)</f>
        <v>0</v>
      </c>
      <c r="AA1643" s="7">
        <v>0</v>
      </c>
      <c r="AB1643" s="7" t="e">
        <f t="shared" si="321"/>
        <v>#REF!</v>
      </c>
      <c r="AC1643" s="7">
        <f t="shared" si="323"/>
        <v>0</v>
      </c>
      <c r="AD1643" s="12" t="e">
        <f>++VLOOKUP(F1643,#REF!,3,0)</f>
        <v>#REF!</v>
      </c>
      <c r="AE1643" s="10"/>
      <c r="AF1643" s="10"/>
    </row>
    <row r="1644" spans="1:34" x14ac:dyDescent="0.25">
      <c r="A1644" s="5">
        <f t="shared" si="322"/>
        <v>236</v>
      </c>
      <c r="B1644" s="22" t="s">
        <v>744</v>
      </c>
      <c r="C1644" s="6" t="s">
        <v>1729</v>
      </c>
      <c r="D1644" s="5" t="s">
        <v>856</v>
      </c>
      <c r="E1644" s="7">
        <v>95440318</v>
      </c>
      <c r="F1644" s="7">
        <v>30103967090020</v>
      </c>
      <c r="G1644" s="7" t="s">
        <v>2684</v>
      </c>
      <c r="H1644" s="14">
        <v>45202</v>
      </c>
      <c r="I1644" s="5" t="s">
        <v>1125</v>
      </c>
      <c r="J1644" s="5" t="e">
        <f>++COUNTIFS(#REF!,'Манзилли сотиб олиш (2)'!$F1644,#REF!,'Манзилли сотиб олиш (2)'!J$3,#REF!,'Манзилли сотиб олиш (2)'!J$2)</f>
        <v>#REF!</v>
      </c>
      <c r="K1644" s="5" t="e">
        <f>++COUNTIFS(#REF!,'Манзилли сотиб олиш (2)'!$F1644,#REF!,'Манзилли сотиб олиш (2)'!K$3,#REF!,'Манзилли сотиб олиш (2)'!K$2)</f>
        <v>#REF!</v>
      </c>
      <c r="L1644" s="5" t="e">
        <f>++COUNTIFS(#REF!,'Манзилли сотиб олиш (2)'!$F1644,#REF!,'Манзилли сотиб олиш (2)'!L$3,#REF!,'Манзилли сотиб олиш (2)'!L$2)</f>
        <v>#REF!</v>
      </c>
      <c r="M1644" s="5" t="e">
        <f>++COUNTIFS(#REF!,'Манзилли сотиб олиш (2)'!$F1644,#REF!,'Манзилли сотиб олиш (2)'!M$3,#REF!,'Манзилли сотиб олиш (2)'!M$2)</f>
        <v>#REF!</v>
      </c>
      <c r="N1644" s="5" t="e">
        <f>++COUNTIFS(#REF!,'Манзилли сотиб олиш (2)'!$F1644,#REF!,'Манзилли сотиб олиш (2)'!N$3,#REF!,'Манзилли сотиб олиш (2)'!N$2)</f>
        <v>#REF!</v>
      </c>
      <c r="O1644" s="7" t="e">
        <f t="shared" si="316"/>
        <v>#REF!</v>
      </c>
      <c r="P1644" s="7">
        <f t="shared" si="317"/>
        <v>0</v>
      </c>
      <c r="Q1644" s="7">
        <f t="shared" si="318"/>
        <v>0</v>
      </c>
      <c r="R1644" s="5" t="e">
        <f>++COUNTIFS(#REF!,'Манзилли сотиб олиш (2)'!$F1644,#REF!,'Манзилли сотиб олиш (2)'!R$3,#REF!,'Манзилли сотиб олиш (2)'!R$2)</f>
        <v>#REF!</v>
      </c>
      <c r="S1644" s="5" t="e">
        <f>++COUNTIFS(#REF!,'Манзилли сотиб олиш (2)'!$F1644,#REF!,'Манзилли сотиб олиш (2)'!S$3,#REF!,'Манзилли сотиб олиш (2)'!S$2)</f>
        <v>#REF!</v>
      </c>
      <c r="T1644" s="5" t="e">
        <f>++COUNTIFS(#REF!,'Манзилли сотиб олиш (2)'!$F1644,#REF!,'Манзилли сотиб олиш (2)'!T$3,#REF!,'Манзилли сотиб олиш (2)'!T$2)</f>
        <v>#REF!</v>
      </c>
      <c r="U1644" s="5" t="e">
        <f>++COUNTIFS(#REF!,'Манзилли сотиб олиш (2)'!$F1644,#REF!,'Манзилли сотиб олиш (2)'!U$3,#REF!,'Манзилли сотиб олиш (2)'!U$2)</f>
        <v>#REF!</v>
      </c>
      <c r="V1644" s="5" t="e">
        <f>++COUNTIFS(#REF!,'Манзилли сотиб олиш (2)'!$F1644,#REF!,'Манзилли сотиб олиш (2)'!V$3,#REF!,'Манзилли сотиб олиш (2)'!V$2)</f>
        <v>#REF!</v>
      </c>
      <c r="W1644" s="7" t="e">
        <f t="shared" si="319"/>
        <v>#REF!</v>
      </c>
      <c r="X1644" s="7">
        <f t="shared" si="324"/>
        <v>0</v>
      </c>
      <c r="Y1644" s="7">
        <f t="shared" si="320"/>
        <v>0</v>
      </c>
      <c r="Z1644" s="7">
        <f t="shared" si="325"/>
        <v>0</v>
      </c>
      <c r="AA1644" s="7">
        <v>0</v>
      </c>
      <c r="AB1644" s="7" t="e">
        <f t="shared" si="321"/>
        <v>#REF!</v>
      </c>
      <c r="AC1644" s="7">
        <f t="shared" si="323"/>
        <v>0</v>
      </c>
      <c r="AD1644" s="12" t="e">
        <f>++VLOOKUP(F1644,#REF!,3,0)</f>
        <v>#REF!</v>
      </c>
      <c r="AE1644" s="10"/>
      <c r="AF1644" s="10"/>
    </row>
    <row r="1645" spans="1:34" x14ac:dyDescent="0.25">
      <c r="A1645" s="5">
        <f t="shared" si="322"/>
        <v>237</v>
      </c>
      <c r="B1645" s="22" t="s">
        <v>744</v>
      </c>
      <c r="C1645" s="6" t="s">
        <v>5352</v>
      </c>
      <c r="D1645" s="5" t="s">
        <v>5353</v>
      </c>
      <c r="E1645" s="7">
        <v>98563162</v>
      </c>
      <c r="F1645" s="7">
        <v>31004977180019</v>
      </c>
      <c r="G1645" s="7" t="s">
        <v>5354</v>
      </c>
      <c r="H1645" s="14">
        <v>45203</v>
      </c>
      <c r="I1645" s="5" t="s">
        <v>1125</v>
      </c>
      <c r="J1645" s="5" t="e">
        <f>++COUNTIFS(#REF!,'Манзилли сотиб олиш (2)'!$F1645,#REF!,'Манзилли сотиб олиш (2)'!J$3,#REF!,'Манзилли сотиб олиш (2)'!J$2)</f>
        <v>#REF!</v>
      </c>
      <c r="K1645" s="5" t="e">
        <f>++COUNTIFS(#REF!,'Манзилли сотиб олиш (2)'!$F1645,#REF!,'Манзилли сотиб олиш (2)'!K$3,#REF!,'Манзилли сотиб олиш (2)'!K$2)</f>
        <v>#REF!</v>
      </c>
      <c r="L1645" s="5" t="e">
        <f>++COUNTIFS(#REF!,'Манзилли сотиб олиш (2)'!$F1645,#REF!,'Манзилли сотиб олиш (2)'!L$3,#REF!,'Манзилли сотиб олиш (2)'!L$2)</f>
        <v>#REF!</v>
      </c>
      <c r="M1645" s="5" t="e">
        <f>++COUNTIFS(#REF!,'Манзилли сотиб олиш (2)'!$F1645,#REF!,'Манзилли сотиб олиш (2)'!M$3,#REF!,'Манзилли сотиб олиш (2)'!M$2)</f>
        <v>#REF!</v>
      </c>
      <c r="N1645" s="5" t="e">
        <f>++COUNTIFS(#REF!,'Манзилли сотиб олиш (2)'!$F1645,#REF!,'Манзилли сотиб олиш (2)'!N$3,#REF!,'Манзилли сотиб олиш (2)'!N$2)</f>
        <v>#REF!</v>
      </c>
      <c r="O1645" s="7" t="e">
        <f t="shared" si="316"/>
        <v>#REF!</v>
      </c>
      <c r="P1645" s="7">
        <f t="shared" si="317"/>
        <v>0</v>
      </c>
      <c r="Q1645" s="7">
        <f t="shared" si="318"/>
        <v>0</v>
      </c>
      <c r="R1645" s="5" t="e">
        <f>++COUNTIFS(#REF!,'Манзилли сотиб олиш (2)'!$F1645,#REF!,'Манзилли сотиб олиш (2)'!R$3,#REF!,'Манзилли сотиб олиш (2)'!R$2)</f>
        <v>#REF!</v>
      </c>
      <c r="S1645" s="5" t="e">
        <f>++COUNTIFS(#REF!,'Манзилли сотиб олиш (2)'!$F1645,#REF!,'Манзилли сотиб олиш (2)'!S$3,#REF!,'Манзилли сотиб олиш (2)'!S$2)</f>
        <v>#REF!</v>
      </c>
      <c r="T1645" s="5" t="e">
        <f>++COUNTIFS(#REF!,'Манзилли сотиб олиш (2)'!$F1645,#REF!,'Манзилли сотиб олиш (2)'!T$3,#REF!,'Манзилли сотиб олиш (2)'!T$2)</f>
        <v>#REF!</v>
      </c>
      <c r="U1645" s="5" t="e">
        <f>++COUNTIFS(#REF!,'Манзилли сотиб олиш (2)'!$F1645,#REF!,'Манзилли сотиб олиш (2)'!U$3,#REF!,'Манзилли сотиб олиш (2)'!U$2)</f>
        <v>#REF!</v>
      </c>
      <c r="V1645" s="5" t="e">
        <f>++COUNTIFS(#REF!,'Манзилли сотиб олиш (2)'!$F1645,#REF!,'Манзилли сотиб олиш (2)'!V$3,#REF!,'Манзилли сотиб олиш (2)'!V$2)</f>
        <v>#REF!</v>
      </c>
      <c r="W1645" s="7" t="e">
        <f t="shared" si="319"/>
        <v>#REF!</v>
      </c>
      <c r="X1645" s="7">
        <f t="shared" si="324"/>
        <v>0</v>
      </c>
      <c r="Y1645" s="7">
        <f t="shared" si="320"/>
        <v>0</v>
      </c>
      <c r="Z1645" s="7">
        <f t="shared" si="325"/>
        <v>0</v>
      </c>
      <c r="AA1645" s="7">
        <v>0</v>
      </c>
      <c r="AB1645" s="7" t="e">
        <f t="shared" si="321"/>
        <v>#REF!</v>
      </c>
      <c r="AC1645" s="7">
        <f t="shared" si="323"/>
        <v>0</v>
      </c>
      <c r="AD1645" s="12" t="e">
        <f>++VLOOKUP(F1645,#REF!,3,0)</f>
        <v>#REF!</v>
      </c>
      <c r="AE1645" s="10"/>
      <c r="AF1645" s="10"/>
    </row>
    <row r="1646" spans="1:34" x14ac:dyDescent="0.25">
      <c r="A1646" s="5">
        <f t="shared" si="322"/>
        <v>238</v>
      </c>
      <c r="B1646" s="22" t="s">
        <v>744</v>
      </c>
      <c r="C1646" s="6" t="s">
        <v>5497</v>
      </c>
      <c r="D1646" s="5" t="s">
        <v>5498</v>
      </c>
      <c r="E1646" s="7">
        <v>78244294</v>
      </c>
      <c r="F1646" s="7">
        <v>30702987180045</v>
      </c>
      <c r="G1646" s="7" t="s">
        <v>5499</v>
      </c>
      <c r="H1646" s="14">
        <v>45203</v>
      </c>
      <c r="I1646" s="5" t="s">
        <v>1126</v>
      </c>
      <c r="J1646" s="5" t="e">
        <f>++COUNTIFS(#REF!,'Манзилли сотиб олиш (2)'!$F1646,#REF!,'Манзилли сотиб олиш (2)'!J$3,#REF!,'Манзилли сотиб олиш (2)'!J$2)</f>
        <v>#REF!</v>
      </c>
      <c r="K1646" s="5" t="e">
        <f>++COUNTIFS(#REF!,'Манзилли сотиб олиш (2)'!$F1646,#REF!,'Манзилли сотиб олиш (2)'!K$3,#REF!,'Манзилли сотиб олиш (2)'!K$2)</f>
        <v>#REF!</v>
      </c>
      <c r="L1646" s="5" t="e">
        <f>++COUNTIFS(#REF!,'Манзилли сотиб олиш (2)'!$F1646,#REF!,'Манзилли сотиб олиш (2)'!L$3,#REF!,'Манзилли сотиб олиш (2)'!L$2)</f>
        <v>#REF!</v>
      </c>
      <c r="M1646" s="5" t="e">
        <f>++COUNTIFS(#REF!,'Манзилли сотиб олиш (2)'!$F1646,#REF!,'Манзилли сотиб олиш (2)'!M$3,#REF!,'Манзилли сотиб олиш (2)'!M$2)</f>
        <v>#REF!</v>
      </c>
      <c r="N1646" s="5" t="e">
        <f>++COUNTIFS(#REF!,'Манзилли сотиб олиш (2)'!$F1646,#REF!,'Манзилли сотиб олиш (2)'!N$3,#REF!,'Манзилли сотиб олиш (2)'!N$2)</f>
        <v>#REF!</v>
      </c>
      <c r="O1646" s="7" t="e">
        <f t="shared" si="316"/>
        <v>#REF!</v>
      </c>
      <c r="P1646" s="7">
        <f t="shared" si="317"/>
        <v>0</v>
      </c>
      <c r="Q1646" s="7">
        <f t="shared" si="318"/>
        <v>0</v>
      </c>
      <c r="R1646" s="5" t="e">
        <f>++COUNTIFS(#REF!,'Манзилли сотиб олиш (2)'!$F1646,#REF!,'Манзилли сотиб олиш (2)'!R$3,#REF!,'Манзилли сотиб олиш (2)'!R$2)</f>
        <v>#REF!</v>
      </c>
      <c r="S1646" s="5" t="e">
        <f>++COUNTIFS(#REF!,'Манзилли сотиб олиш (2)'!$F1646,#REF!,'Манзилли сотиб олиш (2)'!S$3,#REF!,'Манзилли сотиб олиш (2)'!S$2)</f>
        <v>#REF!</v>
      </c>
      <c r="T1646" s="5" t="e">
        <f>++COUNTIFS(#REF!,'Манзилли сотиб олиш (2)'!$F1646,#REF!,'Манзилли сотиб олиш (2)'!T$3,#REF!,'Манзилли сотиб олиш (2)'!T$2)</f>
        <v>#REF!</v>
      </c>
      <c r="U1646" s="5" t="e">
        <f>++COUNTIFS(#REF!,'Манзилли сотиб олиш (2)'!$F1646,#REF!,'Манзилли сотиб олиш (2)'!U$3,#REF!,'Манзилли сотиб олиш (2)'!U$2)</f>
        <v>#REF!</v>
      </c>
      <c r="V1646" s="5" t="e">
        <f>++COUNTIFS(#REF!,'Манзилли сотиб олиш (2)'!$F1646,#REF!,'Манзилли сотиб олиш (2)'!V$3,#REF!,'Манзилли сотиб олиш (2)'!V$2)</f>
        <v>#REF!</v>
      </c>
      <c r="W1646" s="7" t="e">
        <f t="shared" si="319"/>
        <v>#REF!</v>
      </c>
      <c r="X1646" s="7">
        <f t="shared" si="324"/>
        <v>0</v>
      </c>
      <c r="Y1646" s="7">
        <f t="shared" si="320"/>
        <v>0</v>
      </c>
      <c r="Z1646" s="7">
        <f t="shared" si="325"/>
        <v>0</v>
      </c>
      <c r="AA1646" s="7">
        <v>0</v>
      </c>
      <c r="AB1646" s="7" t="e">
        <f t="shared" si="321"/>
        <v>#REF!</v>
      </c>
      <c r="AC1646" s="7">
        <f t="shared" si="323"/>
        <v>0</v>
      </c>
      <c r="AD1646" s="12" t="e">
        <f>++VLOOKUP(F1646,#REF!,3,0)</f>
        <v>#REF!</v>
      </c>
      <c r="AE1646" s="10"/>
      <c r="AF1646" s="10"/>
    </row>
    <row r="1647" spans="1:34" x14ac:dyDescent="0.25">
      <c r="A1647" s="3">
        <v>13</v>
      </c>
      <c r="B1647" s="23"/>
      <c r="C1647" s="3" t="s">
        <v>870</v>
      </c>
      <c r="D1647" s="3">
        <f>++COUNTA(D1648:D1767)</f>
        <v>120</v>
      </c>
      <c r="E1647" s="4"/>
      <c r="F1647" s="4"/>
      <c r="G1647" s="7" t="s">
        <v>2864</v>
      </c>
      <c r="H1647" s="4"/>
      <c r="I1647" s="3"/>
      <c r="J1647" s="4" t="e">
        <f t="shared" ref="J1647:AC1647" si="326">SUM(J1648:J1767)</f>
        <v>#REF!</v>
      </c>
      <c r="K1647" s="4" t="e">
        <f t="shared" si="326"/>
        <v>#REF!</v>
      </c>
      <c r="L1647" s="4" t="e">
        <f t="shared" si="326"/>
        <v>#REF!</v>
      </c>
      <c r="M1647" s="4" t="e">
        <f t="shared" si="326"/>
        <v>#REF!</v>
      </c>
      <c r="N1647" s="4" t="e">
        <f t="shared" si="326"/>
        <v>#REF!</v>
      </c>
      <c r="O1647" s="4" t="e">
        <f t="shared" si="326"/>
        <v>#REF!</v>
      </c>
      <c r="P1647" s="4">
        <f t="shared" si="326"/>
        <v>25</v>
      </c>
      <c r="Q1647" s="4">
        <f t="shared" si="326"/>
        <v>5572.4050000000007</v>
      </c>
      <c r="R1647" s="4" t="e">
        <f t="shared" si="326"/>
        <v>#REF!</v>
      </c>
      <c r="S1647" s="4" t="e">
        <f t="shared" si="326"/>
        <v>#REF!</v>
      </c>
      <c r="T1647" s="4" t="e">
        <f t="shared" si="326"/>
        <v>#REF!</v>
      </c>
      <c r="U1647" s="4" t="e">
        <f t="shared" si="326"/>
        <v>#REF!</v>
      </c>
      <c r="V1647" s="4" t="e">
        <f t="shared" si="326"/>
        <v>#REF!</v>
      </c>
      <c r="W1647" s="4" t="e">
        <f t="shared" si="326"/>
        <v>#REF!</v>
      </c>
      <c r="X1647" s="4">
        <f t="shared" si="326"/>
        <v>32</v>
      </c>
      <c r="Y1647" s="4">
        <f t="shared" si="326"/>
        <v>6404.5088749999995</v>
      </c>
      <c r="Z1647" s="4">
        <f t="shared" si="326"/>
        <v>57</v>
      </c>
      <c r="AA1647" s="4">
        <f t="shared" si="326"/>
        <v>11976.913874999998</v>
      </c>
      <c r="AB1647" s="4" t="e">
        <f t="shared" si="326"/>
        <v>#REF!</v>
      </c>
      <c r="AC1647" s="4" t="e">
        <f t="shared" si="326"/>
        <v>#REF!</v>
      </c>
      <c r="AD1647" s="11"/>
      <c r="AE1647" s="3">
        <f>++COUNTA(AE1648:AE1767)</f>
        <v>61</v>
      </c>
      <c r="AF1647" s="3">
        <f>++COUNTA(AF1648:AF1767)</f>
        <v>61</v>
      </c>
      <c r="AH1647" t="e">
        <v>#N/A</v>
      </c>
    </row>
    <row r="1648" spans="1:34" x14ac:dyDescent="0.25">
      <c r="A1648" s="5">
        <v>1</v>
      </c>
      <c r="B1648" s="22" t="s">
        <v>870</v>
      </c>
      <c r="C1648" s="6" t="s">
        <v>1843</v>
      </c>
      <c r="D1648" s="5" t="s">
        <v>941</v>
      </c>
      <c r="E1648" s="7">
        <v>78122278</v>
      </c>
      <c r="F1648" s="7">
        <v>42711893130034</v>
      </c>
      <c r="G1648" s="7" t="s">
        <v>2796</v>
      </c>
      <c r="H1648" s="14">
        <v>45058</v>
      </c>
      <c r="I1648" s="5" t="s">
        <v>1125</v>
      </c>
      <c r="J1648" s="5" t="e">
        <f>++COUNTIFS(#REF!,'Манзилли сотиб олиш (2)'!$F1648,#REF!,'Манзилли сотиб олиш (2)'!J$3,#REF!,'Манзилли сотиб олиш (2)'!J$2)</f>
        <v>#REF!</v>
      </c>
      <c r="K1648" s="5" t="e">
        <f>++COUNTIFS(#REF!,'Манзилли сотиб олиш (2)'!$F1648,#REF!,'Манзилли сотиб олиш (2)'!K$3,#REF!,'Манзилли сотиб олиш (2)'!K$2)</f>
        <v>#REF!</v>
      </c>
      <c r="L1648" s="5" t="e">
        <f>++COUNTIFS(#REF!,'Манзилли сотиб олиш (2)'!$F1648,#REF!,'Манзилли сотиб олиш (2)'!L$3,#REF!,'Манзилли сотиб олиш (2)'!L$2)</f>
        <v>#REF!</v>
      </c>
      <c r="M1648" s="5" t="e">
        <f>++COUNTIFS(#REF!,'Манзилли сотиб олиш (2)'!$F1648,#REF!,'Манзилли сотиб олиш (2)'!M$3,#REF!,'Манзилли сотиб олиш (2)'!M$2)</f>
        <v>#REF!</v>
      </c>
      <c r="N1648" s="5" t="e">
        <f>++COUNTIFS(#REF!,'Манзилли сотиб олиш (2)'!$F1648,#REF!,'Манзилли сотиб олиш (2)'!N$3,#REF!,'Манзилли сотиб олиш (2)'!N$2)</f>
        <v>#REF!</v>
      </c>
      <c r="O1648" s="7" t="e">
        <f t="shared" ref="O1648:O1711" si="327">++IF(N1648=1,32,0)</f>
        <v>#REF!</v>
      </c>
      <c r="P1648" s="7">
        <f t="shared" ref="P1648:P1711" si="328">++IF(Q1648&gt;0,1,0)</f>
        <v>1</v>
      </c>
      <c r="Q1648" s="7">
        <f t="shared" ref="Q1648:Q1711" si="329">++IF(I1648="Davlat byudeti",AA1648,0)</f>
        <v>205</v>
      </c>
      <c r="R1648" s="5" t="e">
        <f>++COUNTIFS(#REF!,'Манзилли сотиб олиш (2)'!$F1648,#REF!,'Манзилли сотиб олиш (2)'!R$3,#REF!,'Манзилли сотиб олиш (2)'!R$2)</f>
        <v>#REF!</v>
      </c>
      <c r="S1648" s="5" t="e">
        <f>++COUNTIFS(#REF!,'Манзилли сотиб олиш (2)'!$F1648,#REF!,'Манзилли сотиб олиш (2)'!S$3,#REF!,'Манзилли сотиб олиш (2)'!S$2)</f>
        <v>#REF!</v>
      </c>
      <c r="T1648" s="5" t="e">
        <f>++COUNTIFS(#REF!,'Манзилли сотиб олиш (2)'!$F1648,#REF!,'Манзилли сотиб олиш (2)'!T$3,#REF!,'Манзилли сотиб олиш (2)'!T$2)</f>
        <v>#REF!</v>
      </c>
      <c r="U1648" s="5" t="e">
        <f>++COUNTIFS(#REF!,'Манзилли сотиб олиш (2)'!$F1648,#REF!,'Манзилли сотиб олиш (2)'!U$3,#REF!,'Манзилли сотиб олиш (2)'!U$2)</f>
        <v>#REF!</v>
      </c>
      <c r="V1648" s="5" t="e">
        <f>++COUNTIFS(#REF!,'Манзилли сотиб олиш (2)'!$F1648,#REF!,'Манзилли сотиб олиш (2)'!V$3,#REF!,'Манзилли сотиб олиш (2)'!V$2)</f>
        <v>#REF!</v>
      </c>
      <c r="W1648" s="7" t="e">
        <f t="shared" ref="W1648:W1711" si="330">++IF(V1648=1,32,0)</f>
        <v>#REF!</v>
      </c>
      <c r="X1648" s="7">
        <f t="shared" ref="X1648:Z1680" si="331">++IF(Y1648&gt;0,1,0)</f>
        <v>0</v>
      </c>
      <c r="Y1648" s="7">
        <f t="shared" ref="Y1648:Y1711" si="332">++IF(I1648="Mahalliy byudeti",AA1648,0)</f>
        <v>0</v>
      </c>
      <c r="Z1648" s="7">
        <f t="shared" si="331"/>
        <v>1</v>
      </c>
      <c r="AA1648" s="7">
        <v>205</v>
      </c>
      <c r="AB1648" s="7" t="e">
        <f t="shared" ref="AB1648:AB1711" si="333">++IF((N1648+V1648)&gt;0,Z1648,0)</f>
        <v>#REF!</v>
      </c>
      <c r="AC1648" s="7" t="e">
        <f t="shared" ref="AC1648:AC1711" si="334">++IF(Z1648&gt;0,AA1648+W1648+O1648,0)</f>
        <v>#REF!</v>
      </c>
      <c r="AD1648" s="12" t="e">
        <f>++VLOOKUP(F1648,#REF!,3,0)</f>
        <v>#REF!</v>
      </c>
      <c r="AE1648" s="10" t="s">
        <v>317</v>
      </c>
      <c r="AF1648" s="10" t="s">
        <v>2928</v>
      </c>
      <c r="AH1648" t="s">
        <v>2964</v>
      </c>
    </row>
    <row r="1649" spans="1:34" x14ac:dyDescent="0.25">
      <c r="A1649" s="5">
        <f>+A1648+1</f>
        <v>2</v>
      </c>
      <c r="B1649" s="22" t="s">
        <v>870</v>
      </c>
      <c r="C1649" s="6" t="s">
        <v>1844</v>
      </c>
      <c r="D1649" s="5" t="s">
        <v>940</v>
      </c>
      <c r="E1649" s="7">
        <v>78130598</v>
      </c>
      <c r="F1649" s="7">
        <v>30502977160011</v>
      </c>
      <c r="G1649" s="7" t="s">
        <v>2797</v>
      </c>
      <c r="H1649" s="14">
        <v>45061</v>
      </c>
      <c r="I1649" s="5" t="s">
        <v>1126</v>
      </c>
      <c r="J1649" s="5" t="e">
        <f>++COUNTIFS(#REF!,'Манзилли сотиб олиш (2)'!$F1649,#REF!,'Манзилли сотиб олиш (2)'!J$3,#REF!,'Манзилли сотиб олиш (2)'!J$2)</f>
        <v>#REF!</v>
      </c>
      <c r="K1649" s="5" t="e">
        <f>++COUNTIFS(#REF!,'Манзилли сотиб олиш (2)'!$F1649,#REF!,'Манзилли сотиб олиш (2)'!K$3,#REF!,'Манзилли сотиб олиш (2)'!K$2)</f>
        <v>#REF!</v>
      </c>
      <c r="L1649" s="5" t="e">
        <f>++COUNTIFS(#REF!,'Манзилли сотиб олиш (2)'!$F1649,#REF!,'Манзилли сотиб олиш (2)'!L$3,#REF!,'Манзилли сотиб олиш (2)'!L$2)</f>
        <v>#REF!</v>
      </c>
      <c r="M1649" s="5" t="e">
        <f>++COUNTIFS(#REF!,'Манзилли сотиб олиш (2)'!$F1649,#REF!,'Манзилли сотиб олиш (2)'!M$3,#REF!,'Манзилли сотиб олиш (2)'!M$2)</f>
        <v>#REF!</v>
      </c>
      <c r="N1649" s="5" t="e">
        <f>++COUNTIFS(#REF!,'Манзилли сотиб олиш (2)'!$F1649,#REF!,'Манзилли сотиб олиш (2)'!N$3,#REF!,'Манзилли сотиб олиш (2)'!N$2)</f>
        <v>#REF!</v>
      </c>
      <c r="O1649" s="7" t="e">
        <f t="shared" si="327"/>
        <v>#REF!</v>
      </c>
      <c r="P1649" s="7">
        <f t="shared" si="328"/>
        <v>0</v>
      </c>
      <c r="Q1649" s="7">
        <f t="shared" si="329"/>
        <v>0</v>
      </c>
      <c r="R1649" s="5" t="e">
        <f>++COUNTIFS(#REF!,'Манзилли сотиб олиш (2)'!$F1649,#REF!,'Манзилли сотиб олиш (2)'!R$3,#REF!,'Манзилли сотиб олиш (2)'!R$2)</f>
        <v>#REF!</v>
      </c>
      <c r="S1649" s="5" t="e">
        <f>++COUNTIFS(#REF!,'Манзилли сотиб олиш (2)'!$F1649,#REF!,'Манзилли сотиб олиш (2)'!S$3,#REF!,'Манзилли сотиб олиш (2)'!S$2)</f>
        <v>#REF!</v>
      </c>
      <c r="T1649" s="5" t="e">
        <f>++COUNTIFS(#REF!,'Манзилли сотиб олиш (2)'!$F1649,#REF!,'Манзилли сотиб олиш (2)'!T$3,#REF!,'Манзилли сотиб олиш (2)'!T$2)</f>
        <v>#REF!</v>
      </c>
      <c r="U1649" s="5" t="e">
        <f>++COUNTIFS(#REF!,'Манзилли сотиб олиш (2)'!$F1649,#REF!,'Манзилли сотиб олиш (2)'!U$3,#REF!,'Манзилли сотиб олиш (2)'!U$2)</f>
        <v>#REF!</v>
      </c>
      <c r="V1649" s="5" t="e">
        <f>++COUNTIFS(#REF!,'Манзилли сотиб олиш (2)'!$F1649,#REF!,'Манзилли сотиб олиш (2)'!V$3,#REF!,'Манзилли сотиб олиш (2)'!V$2)</f>
        <v>#REF!</v>
      </c>
      <c r="W1649" s="7" t="e">
        <f t="shared" si="330"/>
        <v>#REF!</v>
      </c>
      <c r="X1649" s="7">
        <f t="shared" si="331"/>
        <v>1</v>
      </c>
      <c r="Y1649" s="7">
        <f t="shared" si="332"/>
        <v>327.25</v>
      </c>
      <c r="Z1649" s="7">
        <f t="shared" si="331"/>
        <v>1</v>
      </c>
      <c r="AA1649" s="7">
        <v>327.25</v>
      </c>
      <c r="AB1649" s="7" t="e">
        <f t="shared" si="333"/>
        <v>#REF!</v>
      </c>
      <c r="AC1649" s="7" t="e">
        <f t="shared" si="334"/>
        <v>#REF!</v>
      </c>
      <c r="AD1649" s="12" t="e">
        <f>++VLOOKUP(F1649,#REF!,3,0)</f>
        <v>#REF!</v>
      </c>
      <c r="AE1649" s="10" t="s">
        <v>11</v>
      </c>
      <c r="AF1649" s="10" t="s">
        <v>1008</v>
      </c>
      <c r="AH1649" t="s">
        <v>2964</v>
      </c>
    </row>
    <row r="1650" spans="1:34" x14ac:dyDescent="0.25">
      <c r="A1650" s="5">
        <f t="shared" ref="A1650:A1713" si="335">+A1649+1</f>
        <v>3</v>
      </c>
      <c r="B1650" s="22" t="s">
        <v>870</v>
      </c>
      <c r="C1650" s="6" t="s">
        <v>1846</v>
      </c>
      <c r="D1650" s="5" t="s">
        <v>937</v>
      </c>
      <c r="E1650" s="7">
        <v>78166393</v>
      </c>
      <c r="F1650" s="7">
        <v>32811903130012</v>
      </c>
      <c r="G1650" s="7" t="s">
        <v>2799</v>
      </c>
      <c r="H1650" s="14">
        <v>45064</v>
      </c>
      <c r="I1650" s="5" t="s">
        <v>1125</v>
      </c>
      <c r="J1650" s="5" t="e">
        <f>++COUNTIFS(#REF!,'Манзилли сотиб олиш (2)'!$F1650,#REF!,'Манзилли сотиб олиш (2)'!J$3,#REF!,'Манзилли сотиб олиш (2)'!J$2)</f>
        <v>#REF!</v>
      </c>
      <c r="K1650" s="5" t="e">
        <f>++COUNTIFS(#REF!,'Манзилли сотиб олиш (2)'!$F1650,#REF!,'Манзилли сотиб олиш (2)'!K$3,#REF!,'Манзилли сотиб олиш (2)'!K$2)</f>
        <v>#REF!</v>
      </c>
      <c r="L1650" s="5" t="e">
        <f>++COUNTIFS(#REF!,'Манзилли сотиб олиш (2)'!$F1650,#REF!,'Манзилли сотиб олиш (2)'!L$3,#REF!,'Манзилли сотиб олиш (2)'!L$2)</f>
        <v>#REF!</v>
      </c>
      <c r="M1650" s="5" t="e">
        <f>++COUNTIFS(#REF!,'Манзилли сотиб олиш (2)'!$F1650,#REF!,'Манзилли сотиб олиш (2)'!M$3,#REF!,'Манзилли сотиб олиш (2)'!M$2)</f>
        <v>#REF!</v>
      </c>
      <c r="N1650" s="5" t="e">
        <f>++COUNTIFS(#REF!,'Манзилли сотиб олиш (2)'!$F1650,#REF!,'Манзилли сотиб олиш (2)'!N$3,#REF!,'Манзилли сотиб олиш (2)'!N$2)</f>
        <v>#REF!</v>
      </c>
      <c r="O1650" s="7" t="e">
        <f t="shared" si="327"/>
        <v>#REF!</v>
      </c>
      <c r="P1650" s="7">
        <f t="shared" si="328"/>
        <v>1</v>
      </c>
      <c r="Q1650" s="7">
        <f t="shared" si="329"/>
        <v>150</v>
      </c>
      <c r="R1650" s="5" t="e">
        <f>++COUNTIFS(#REF!,'Манзилли сотиб олиш (2)'!$F1650,#REF!,'Манзилли сотиб олиш (2)'!R$3,#REF!,'Манзилли сотиб олиш (2)'!R$2)</f>
        <v>#REF!</v>
      </c>
      <c r="S1650" s="5" t="e">
        <f>++COUNTIFS(#REF!,'Манзилли сотиб олиш (2)'!$F1650,#REF!,'Манзилли сотиб олиш (2)'!S$3,#REF!,'Манзилли сотиб олиш (2)'!S$2)</f>
        <v>#REF!</v>
      </c>
      <c r="T1650" s="5" t="e">
        <f>++COUNTIFS(#REF!,'Манзилли сотиб олиш (2)'!$F1650,#REF!,'Манзилли сотиб олиш (2)'!T$3,#REF!,'Манзилли сотиб олиш (2)'!T$2)</f>
        <v>#REF!</v>
      </c>
      <c r="U1650" s="5" t="e">
        <f>++COUNTIFS(#REF!,'Манзилли сотиб олиш (2)'!$F1650,#REF!,'Манзилли сотиб олиш (2)'!U$3,#REF!,'Манзилли сотиб олиш (2)'!U$2)</f>
        <v>#REF!</v>
      </c>
      <c r="V1650" s="5" t="e">
        <f>++COUNTIFS(#REF!,'Манзилли сотиб олиш (2)'!$F1650,#REF!,'Манзилли сотиб олиш (2)'!V$3,#REF!,'Манзилли сотиб олиш (2)'!V$2)</f>
        <v>#REF!</v>
      </c>
      <c r="W1650" s="7" t="e">
        <f t="shared" si="330"/>
        <v>#REF!</v>
      </c>
      <c r="X1650" s="7">
        <f t="shared" si="331"/>
        <v>0</v>
      </c>
      <c r="Y1650" s="7">
        <f t="shared" si="332"/>
        <v>0</v>
      </c>
      <c r="Z1650" s="7">
        <f t="shared" si="331"/>
        <v>1</v>
      </c>
      <c r="AA1650" s="7">
        <v>150</v>
      </c>
      <c r="AB1650" s="7" t="e">
        <f t="shared" si="333"/>
        <v>#REF!</v>
      </c>
      <c r="AC1650" s="7" t="e">
        <f t="shared" si="334"/>
        <v>#REF!</v>
      </c>
      <c r="AD1650" s="12" t="e">
        <f>++VLOOKUP(F1650,#REF!,3,0)</f>
        <v>#REF!</v>
      </c>
      <c r="AE1650" s="10" t="s">
        <v>870</v>
      </c>
      <c r="AF1650" s="20" t="s">
        <v>1018</v>
      </c>
      <c r="AH1650" t="s">
        <v>2964</v>
      </c>
    </row>
    <row r="1651" spans="1:34" x14ac:dyDescent="0.25">
      <c r="A1651" s="5">
        <f t="shared" si="335"/>
        <v>4</v>
      </c>
      <c r="B1651" s="22" t="s">
        <v>870</v>
      </c>
      <c r="C1651" s="6" t="s">
        <v>1847</v>
      </c>
      <c r="D1651" s="5" t="s">
        <v>938</v>
      </c>
      <c r="E1651" s="7">
        <v>78167306</v>
      </c>
      <c r="F1651" s="7">
        <v>31402903130059</v>
      </c>
      <c r="G1651" s="7" t="s">
        <v>2800</v>
      </c>
      <c r="H1651" s="14">
        <v>45064</v>
      </c>
      <c r="I1651" s="5" t="s">
        <v>1125</v>
      </c>
      <c r="J1651" s="5" t="e">
        <f>++COUNTIFS(#REF!,'Манзилли сотиб олиш (2)'!$F1651,#REF!,'Манзилли сотиб олиш (2)'!J$3,#REF!,'Манзилли сотиб олиш (2)'!J$2)</f>
        <v>#REF!</v>
      </c>
      <c r="K1651" s="5" t="e">
        <f>++COUNTIFS(#REF!,'Манзилли сотиб олиш (2)'!$F1651,#REF!,'Манзилли сотиб олиш (2)'!K$3,#REF!,'Манзилли сотиб олиш (2)'!K$2)</f>
        <v>#REF!</v>
      </c>
      <c r="L1651" s="5" t="e">
        <f>++COUNTIFS(#REF!,'Манзилли сотиб олиш (2)'!$F1651,#REF!,'Манзилли сотиб олиш (2)'!L$3,#REF!,'Манзилли сотиб олиш (2)'!L$2)</f>
        <v>#REF!</v>
      </c>
      <c r="M1651" s="5" t="e">
        <f>++COUNTIFS(#REF!,'Манзилли сотиб олиш (2)'!$F1651,#REF!,'Манзилли сотиб олиш (2)'!M$3,#REF!,'Манзилли сотиб олиш (2)'!M$2)</f>
        <v>#REF!</v>
      </c>
      <c r="N1651" s="5" t="e">
        <f>++COUNTIFS(#REF!,'Манзилли сотиб олиш (2)'!$F1651,#REF!,'Манзилли сотиб олиш (2)'!N$3,#REF!,'Манзилли сотиб олиш (2)'!N$2)</f>
        <v>#REF!</v>
      </c>
      <c r="O1651" s="7" t="e">
        <f t="shared" si="327"/>
        <v>#REF!</v>
      </c>
      <c r="P1651" s="7">
        <f t="shared" si="328"/>
        <v>1</v>
      </c>
      <c r="Q1651" s="7">
        <f t="shared" si="329"/>
        <v>167.5</v>
      </c>
      <c r="R1651" s="5" t="e">
        <f>++COUNTIFS(#REF!,'Манзилли сотиб олиш (2)'!$F1651,#REF!,'Манзилли сотиб олиш (2)'!R$3,#REF!,'Манзилли сотиб олиш (2)'!R$2)</f>
        <v>#REF!</v>
      </c>
      <c r="S1651" s="5" t="e">
        <f>++COUNTIFS(#REF!,'Манзилли сотиб олиш (2)'!$F1651,#REF!,'Манзилли сотиб олиш (2)'!S$3,#REF!,'Манзилли сотиб олиш (2)'!S$2)</f>
        <v>#REF!</v>
      </c>
      <c r="T1651" s="5" t="e">
        <f>++COUNTIFS(#REF!,'Манзилли сотиб олиш (2)'!$F1651,#REF!,'Манзилли сотиб олиш (2)'!T$3,#REF!,'Манзилли сотиб олиш (2)'!T$2)</f>
        <v>#REF!</v>
      </c>
      <c r="U1651" s="5" t="e">
        <f>++COUNTIFS(#REF!,'Манзилли сотиб олиш (2)'!$F1651,#REF!,'Манзилли сотиб олиш (2)'!U$3,#REF!,'Манзилли сотиб олиш (2)'!U$2)</f>
        <v>#REF!</v>
      </c>
      <c r="V1651" s="5" t="e">
        <f>++COUNTIFS(#REF!,'Манзилли сотиб олиш (2)'!$F1651,#REF!,'Манзилли сотиб олиш (2)'!V$3,#REF!,'Манзилли сотиб олиш (2)'!V$2)</f>
        <v>#REF!</v>
      </c>
      <c r="W1651" s="7" t="e">
        <f t="shared" si="330"/>
        <v>#REF!</v>
      </c>
      <c r="X1651" s="7">
        <f t="shared" si="331"/>
        <v>0</v>
      </c>
      <c r="Y1651" s="7">
        <f t="shared" si="332"/>
        <v>0</v>
      </c>
      <c r="Z1651" s="7">
        <f t="shared" si="331"/>
        <v>1</v>
      </c>
      <c r="AA1651" s="7">
        <v>167.5</v>
      </c>
      <c r="AB1651" s="7" t="e">
        <f t="shared" si="333"/>
        <v>#REF!</v>
      </c>
      <c r="AC1651" s="7" t="e">
        <f t="shared" si="334"/>
        <v>#REF!</v>
      </c>
      <c r="AD1651" s="12" t="e">
        <f>++VLOOKUP(F1651,#REF!,3,0)</f>
        <v>#REF!</v>
      </c>
      <c r="AE1651" s="10" t="s">
        <v>870</v>
      </c>
      <c r="AF1651" s="10" t="s">
        <v>2921</v>
      </c>
      <c r="AH1651" t="s">
        <v>2964</v>
      </c>
    </row>
    <row r="1652" spans="1:34" x14ac:dyDescent="0.25">
      <c r="A1652" s="5">
        <f t="shared" si="335"/>
        <v>5</v>
      </c>
      <c r="B1652" s="22" t="s">
        <v>870</v>
      </c>
      <c r="C1652" s="6" t="s">
        <v>1848</v>
      </c>
      <c r="D1652" s="5" t="s">
        <v>936</v>
      </c>
      <c r="E1652" s="7">
        <v>78171380</v>
      </c>
      <c r="F1652" s="7">
        <v>40401883130017</v>
      </c>
      <c r="G1652" s="7" t="s">
        <v>2801</v>
      </c>
      <c r="H1652" s="14">
        <v>45064</v>
      </c>
      <c r="I1652" s="5" t="s">
        <v>1125</v>
      </c>
      <c r="J1652" s="5" t="e">
        <f>++COUNTIFS(#REF!,'Манзилли сотиб олиш (2)'!$F1652,#REF!,'Манзилли сотиб олиш (2)'!J$3,#REF!,'Манзилли сотиб олиш (2)'!J$2)</f>
        <v>#REF!</v>
      </c>
      <c r="K1652" s="5" t="e">
        <f>++COUNTIFS(#REF!,'Манзилли сотиб олиш (2)'!$F1652,#REF!,'Манзилли сотиб олиш (2)'!K$3,#REF!,'Манзилли сотиб олиш (2)'!K$2)</f>
        <v>#REF!</v>
      </c>
      <c r="L1652" s="5" t="e">
        <f>++COUNTIFS(#REF!,'Манзилли сотиб олиш (2)'!$F1652,#REF!,'Манзилли сотиб олиш (2)'!L$3,#REF!,'Манзилли сотиб олиш (2)'!L$2)</f>
        <v>#REF!</v>
      </c>
      <c r="M1652" s="5" t="e">
        <f>++COUNTIFS(#REF!,'Манзилли сотиб олиш (2)'!$F1652,#REF!,'Манзилли сотиб олиш (2)'!M$3,#REF!,'Манзилли сотиб олиш (2)'!M$2)</f>
        <v>#REF!</v>
      </c>
      <c r="N1652" s="5" t="e">
        <f>++COUNTIFS(#REF!,'Манзилли сотиб олиш (2)'!$F1652,#REF!,'Манзилли сотиб олиш (2)'!N$3,#REF!,'Манзилли сотиб олиш (2)'!N$2)</f>
        <v>#REF!</v>
      </c>
      <c r="O1652" s="7" t="e">
        <f t="shared" si="327"/>
        <v>#REF!</v>
      </c>
      <c r="P1652" s="7">
        <f t="shared" si="328"/>
        <v>1</v>
      </c>
      <c r="Q1652" s="7">
        <f t="shared" si="329"/>
        <v>255.7</v>
      </c>
      <c r="R1652" s="5" t="e">
        <f>++COUNTIFS(#REF!,'Манзилли сотиб олиш (2)'!$F1652,#REF!,'Манзилли сотиб олиш (2)'!R$3,#REF!,'Манзилли сотиб олиш (2)'!R$2)</f>
        <v>#REF!</v>
      </c>
      <c r="S1652" s="5" t="e">
        <f>++COUNTIFS(#REF!,'Манзилли сотиб олиш (2)'!$F1652,#REF!,'Манзилли сотиб олиш (2)'!S$3,#REF!,'Манзилли сотиб олиш (2)'!S$2)</f>
        <v>#REF!</v>
      </c>
      <c r="T1652" s="5" t="e">
        <f>++COUNTIFS(#REF!,'Манзилли сотиб олиш (2)'!$F1652,#REF!,'Манзилли сотиб олиш (2)'!T$3,#REF!,'Манзилли сотиб олиш (2)'!T$2)</f>
        <v>#REF!</v>
      </c>
      <c r="U1652" s="5" t="e">
        <f>++COUNTIFS(#REF!,'Манзилли сотиб олиш (2)'!$F1652,#REF!,'Манзилли сотиб олиш (2)'!U$3,#REF!,'Манзилли сотиб олиш (2)'!U$2)</f>
        <v>#REF!</v>
      </c>
      <c r="V1652" s="5" t="e">
        <f>++COUNTIFS(#REF!,'Манзилли сотиб олиш (2)'!$F1652,#REF!,'Манзилли сотиб олиш (2)'!V$3,#REF!,'Манзилли сотиб олиш (2)'!V$2)</f>
        <v>#REF!</v>
      </c>
      <c r="W1652" s="7" t="e">
        <f t="shared" si="330"/>
        <v>#REF!</v>
      </c>
      <c r="X1652" s="7">
        <f t="shared" si="331"/>
        <v>0</v>
      </c>
      <c r="Y1652" s="7">
        <f t="shared" si="332"/>
        <v>0</v>
      </c>
      <c r="Z1652" s="7">
        <f t="shared" si="331"/>
        <v>1</v>
      </c>
      <c r="AA1652" s="7">
        <v>255.7</v>
      </c>
      <c r="AB1652" s="7" t="e">
        <f t="shared" si="333"/>
        <v>#REF!</v>
      </c>
      <c r="AC1652" s="7" t="e">
        <f t="shared" si="334"/>
        <v>#REF!</v>
      </c>
      <c r="AD1652" s="12" t="e">
        <f>++VLOOKUP(F1652,#REF!,3,0)</f>
        <v>#REF!</v>
      </c>
      <c r="AE1652" s="10" t="s">
        <v>11</v>
      </c>
      <c r="AF1652" s="10" t="s">
        <v>997</v>
      </c>
      <c r="AH1652" t="s">
        <v>2964</v>
      </c>
    </row>
    <row r="1653" spans="1:34" x14ac:dyDescent="0.25">
      <c r="A1653" s="5">
        <f t="shared" si="335"/>
        <v>6</v>
      </c>
      <c r="B1653" s="22" t="s">
        <v>870</v>
      </c>
      <c r="C1653" s="6" t="s">
        <v>1849</v>
      </c>
      <c r="D1653" s="5" t="s">
        <v>935</v>
      </c>
      <c r="E1653" s="7">
        <v>78172529</v>
      </c>
      <c r="F1653" s="7">
        <v>42103903130042</v>
      </c>
      <c r="G1653" s="7" t="s">
        <v>2802</v>
      </c>
      <c r="H1653" s="14">
        <v>45064</v>
      </c>
      <c r="I1653" s="5" t="s">
        <v>1125</v>
      </c>
      <c r="J1653" s="5" t="e">
        <f>++COUNTIFS(#REF!,'Манзилли сотиб олиш (2)'!$F1653,#REF!,'Манзилли сотиб олиш (2)'!J$3,#REF!,'Манзилли сотиб олиш (2)'!J$2)</f>
        <v>#REF!</v>
      </c>
      <c r="K1653" s="5" t="e">
        <f>++COUNTIFS(#REF!,'Манзилли сотиб олиш (2)'!$F1653,#REF!,'Манзилли сотиб олиш (2)'!K$3,#REF!,'Манзилли сотиб олиш (2)'!K$2)</f>
        <v>#REF!</v>
      </c>
      <c r="L1653" s="5" t="e">
        <f>++COUNTIFS(#REF!,'Манзилли сотиб олиш (2)'!$F1653,#REF!,'Манзилли сотиб олиш (2)'!L$3,#REF!,'Манзилли сотиб олиш (2)'!L$2)</f>
        <v>#REF!</v>
      </c>
      <c r="M1653" s="5" t="e">
        <f>++COUNTIFS(#REF!,'Манзилли сотиб олиш (2)'!$F1653,#REF!,'Манзилли сотиб олиш (2)'!M$3,#REF!,'Манзилли сотиб олиш (2)'!M$2)</f>
        <v>#REF!</v>
      </c>
      <c r="N1653" s="5" t="e">
        <f>++COUNTIFS(#REF!,'Манзилли сотиб олиш (2)'!$F1653,#REF!,'Манзилли сотиб олиш (2)'!N$3,#REF!,'Манзилли сотиб олиш (2)'!N$2)</f>
        <v>#REF!</v>
      </c>
      <c r="O1653" s="7" t="e">
        <f t="shared" si="327"/>
        <v>#REF!</v>
      </c>
      <c r="P1653" s="7">
        <f t="shared" si="328"/>
        <v>1</v>
      </c>
      <c r="Q1653" s="7">
        <f t="shared" si="329"/>
        <v>218.16</v>
      </c>
      <c r="R1653" s="5" t="e">
        <f>++COUNTIFS(#REF!,'Манзилли сотиб олиш (2)'!$F1653,#REF!,'Манзилли сотиб олиш (2)'!R$3,#REF!,'Манзилли сотиб олиш (2)'!R$2)</f>
        <v>#REF!</v>
      </c>
      <c r="S1653" s="5" t="e">
        <f>++COUNTIFS(#REF!,'Манзилли сотиб олиш (2)'!$F1653,#REF!,'Манзилли сотиб олиш (2)'!S$3,#REF!,'Манзилли сотиб олиш (2)'!S$2)</f>
        <v>#REF!</v>
      </c>
      <c r="T1653" s="5" t="e">
        <f>++COUNTIFS(#REF!,'Манзилли сотиб олиш (2)'!$F1653,#REF!,'Манзилли сотиб олиш (2)'!T$3,#REF!,'Манзилли сотиб олиш (2)'!T$2)</f>
        <v>#REF!</v>
      </c>
      <c r="U1653" s="5" t="e">
        <f>++COUNTIFS(#REF!,'Манзилли сотиб олиш (2)'!$F1653,#REF!,'Манзилли сотиб олиш (2)'!U$3,#REF!,'Манзилли сотиб олиш (2)'!U$2)</f>
        <v>#REF!</v>
      </c>
      <c r="V1653" s="5" t="e">
        <f>++COUNTIFS(#REF!,'Манзилли сотиб олиш (2)'!$F1653,#REF!,'Манзилли сотиб олиш (2)'!V$3,#REF!,'Манзилли сотиб олиш (2)'!V$2)</f>
        <v>#REF!</v>
      </c>
      <c r="W1653" s="7" t="e">
        <f t="shared" si="330"/>
        <v>#REF!</v>
      </c>
      <c r="X1653" s="7">
        <f t="shared" si="331"/>
        <v>0</v>
      </c>
      <c r="Y1653" s="7">
        <f t="shared" si="332"/>
        <v>0</v>
      </c>
      <c r="Z1653" s="7">
        <f t="shared" si="331"/>
        <v>1</v>
      </c>
      <c r="AA1653" s="7">
        <v>218.16</v>
      </c>
      <c r="AB1653" s="7" t="e">
        <f t="shared" si="333"/>
        <v>#REF!</v>
      </c>
      <c r="AC1653" s="7" t="e">
        <f t="shared" si="334"/>
        <v>#REF!</v>
      </c>
      <c r="AD1653" s="12" t="e">
        <f>++VLOOKUP(F1653,#REF!,3,0)</f>
        <v>#REF!</v>
      </c>
      <c r="AE1653" s="10" t="s">
        <v>870</v>
      </c>
      <c r="AF1653" s="10" t="s">
        <v>2919</v>
      </c>
      <c r="AH1653" t="s">
        <v>2964</v>
      </c>
    </row>
    <row r="1654" spans="1:34" x14ac:dyDescent="0.25">
      <c r="A1654" s="5">
        <f t="shared" si="335"/>
        <v>7</v>
      </c>
      <c r="B1654" s="22" t="s">
        <v>870</v>
      </c>
      <c r="C1654" s="6" t="s">
        <v>1850</v>
      </c>
      <c r="D1654" s="5" t="s">
        <v>934</v>
      </c>
      <c r="E1654" s="7">
        <v>78185063</v>
      </c>
      <c r="F1654" s="7">
        <v>31301937160011</v>
      </c>
      <c r="G1654" s="7" t="s">
        <v>2803</v>
      </c>
      <c r="H1654" s="14">
        <v>45064</v>
      </c>
      <c r="I1654" s="5" t="s">
        <v>1125</v>
      </c>
      <c r="J1654" s="5" t="e">
        <f>++COUNTIFS(#REF!,'Манзилли сотиб олиш (2)'!$F1654,#REF!,'Манзилли сотиб олиш (2)'!J$3,#REF!,'Манзилли сотиб олиш (2)'!J$2)</f>
        <v>#REF!</v>
      </c>
      <c r="K1654" s="5" t="e">
        <f>++COUNTIFS(#REF!,'Манзилли сотиб олиш (2)'!$F1654,#REF!,'Манзилли сотиб олиш (2)'!K$3,#REF!,'Манзилли сотиб олиш (2)'!K$2)</f>
        <v>#REF!</v>
      </c>
      <c r="L1654" s="5" t="e">
        <f>++COUNTIFS(#REF!,'Манзилли сотиб олиш (2)'!$F1654,#REF!,'Манзилли сотиб олиш (2)'!L$3,#REF!,'Манзилли сотиб олиш (2)'!L$2)</f>
        <v>#REF!</v>
      </c>
      <c r="M1654" s="5" t="e">
        <f>++COUNTIFS(#REF!,'Манзилли сотиб олиш (2)'!$F1654,#REF!,'Манзилли сотиб олиш (2)'!M$3,#REF!,'Манзилли сотиб олиш (2)'!M$2)</f>
        <v>#REF!</v>
      </c>
      <c r="N1654" s="5" t="e">
        <f>++COUNTIFS(#REF!,'Манзилли сотиб олиш (2)'!$F1654,#REF!,'Манзилли сотиб олиш (2)'!N$3,#REF!,'Манзилли сотиб олиш (2)'!N$2)</f>
        <v>#REF!</v>
      </c>
      <c r="O1654" s="7" t="e">
        <f t="shared" si="327"/>
        <v>#REF!</v>
      </c>
      <c r="P1654" s="7">
        <f t="shared" si="328"/>
        <v>1</v>
      </c>
      <c r="Q1654" s="7">
        <f t="shared" si="329"/>
        <v>167.5</v>
      </c>
      <c r="R1654" s="5" t="e">
        <f>++COUNTIFS(#REF!,'Манзилли сотиб олиш (2)'!$F1654,#REF!,'Манзилли сотиб олиш (2)'!R$3,#REF!,'Манзилли сотиб олиш (2)'!R$2)</f>
        <v>#REF!</v>
      </c>
      <c r="S1654" s="5" t="e">
        <f>++COUNTIFS(#REF!,'Манзилли сотиб олиш (2)'!$F1654,#REF!,'Манзилли сотиб олиш (2)'!S$3,#REF!,'Манзилли сотиб олиш (2)'!S$2)</f>
        <v>#REF!</v>
      </c>
      <c r="T1654" s="5" t="e">
        <f>++COUNTIFS(#REF!,'Манзилли сотиб олиш (2)'!$F1654,#REF!,'Манзилли сотиб олиш (2)'!T$3,#REF!,'Манзилли сотиб олиш (2)'!T$2)</f>
        <v>#REF!</v>
      </c>
      <c r="U1654" s="5" t="e">
        <f>++COUNTIFS(#REF!,'Манзилли сотиб олиш (2)'!$F1654,#REF!,'Манзилли сотиб олиш (2)'!U$3,#REF!,'Манзилли сотиб олиш (2)'!U$2)</f>
        <v>#REF!</v>
      </c>
      <c r="V1654" s="5" t="e">
        <f>++COUNTIFS(#REF!,'Манзилли сотиб олиш (2)'!$F1654,#REF!,'Манзилли сотиб олиш (2)'!V$3,#REF!,'Манзилли сотиб олиш (2)'!V$2)</f>
        <v>#REF!</v>
      </c>
      <c r="W1654" s="7" t="e">
        <f t="shared" si="330"/>
        <v>#REF!</v>
      </c>
      <c r="X1654" s="7">
        <f t="shared" si="331"/>
        <v>0</v>
      </c>
      <c r="Y1654" s="7">
        <f t="shared" si="332"/>
        <v>0</v>
      </c>
      <c r="Z1654" s="7">
        <f t="shared" si="331"/>
        <v>1</v>
      </c>
      <c r="AA1654" s="7">
        <v>167.5</v>
      </c>
      <c r="AB1654" s="7" t="e">
        <f t="shared" si="333"/>
        <v>#REF!</v>
      </c>
      <c r="AC1654" s="7" t="e">
        <f t="shared" si="334"/>
        <v>#REF!</v>
      </c>
      <c r="AD1654" s="12" t="e">
        <f>++VLOOKUP(F1654,#REF!,3,0)</f>
        <v>#REF!</v>
      </c>
      <c r="AE1654" s="10" t="s">
        <v>870</v>
      </c>
      <c r="AF1654" s="10" t="s">
        <v>2921</v>
      </c>
      <c r="AH1654" t="s">
        <v>2964</v>
      </c>
    </row>
    <row r="1655" spans="1:34" x14ac:dyDescent="0.25">
      <c r="A1655" s="5">
        <f t="shared" si="335"/>
        <v>8</v>
      </c>
      <c r="B1655" s="22" t="s">
        <v>870</v>
      </c>
      <c r="C1655" s="6" t="s">
        <v>1852</v>
      </c>
      <c r="D1655" s="5" t="s">
        <v>932</v>
      </c>
      <c r="E1655" s="7">
        <v>78178627</v>
      </c>
      <c r="F1655" s="7">
        <v>33001893130012</v>
      </c>
      <c r="G1655" s="7" t="s">
        <v>2805</v>
      </c>
      <c r="H1655" s="14">
        <v>45064</v>
      </c>
      <c r="I1655" s="5" t="s">
        <v>1125</v>
      </c>
      <c r="J1655" s="5" t="e">
        <f>++COUNTIFS(#REF!,'Манзилли сотиб олиш (2)'!$F1655,#REF!,'Манзилли сотиб олиш (2)'!J$3,#REF!,'Манзилли сотиб олиш (2)'!J$2)</f>
        <v>#REF!</v>
      </c>
      <c r="K1655" s="5" t="e">
        <f>++COUNTIFS(#REF!,'Манзилли сотиб олиш (2)'!$F1655,#REF!,'Манзилли сотиб олиш (2)'!K$3,#REF!,'Манзилли сотиб олиш (2)'!K$2)</f>
        <v>#REF!</v>
      </c>
      <c r="L1655" s="5" t="e">
        <f>++COUNTIFS(#REF!,'Манзилли сотиб олиш (2)'!$F1655,#REF!,'Манзилли сотиб олиш (2)'!L$3,#REF!,'Манзилли сотиб олиш (2)'!L$2)</f>
        <v>#REF!</v>
      </c>
      <c r="M1655" s="5" t="e">
        <f>++COUNTIFS(#REF!,'Манзилли сотиб олиш (2)'!$F1655,#REF!,'Манзилли сотиб олиш (2)'!M$3,#REF!,'Манзилли сотиб олиш (2)'!M$2)</f>
        <v>#REF!</v>
      </c>
      <c r="N1655" s="5" t="e">
        <f>++COUNTIFS(#REF!,'Манзилли сотиб олиш (2)'!$F1655,#REF!,'Манзилли сотиб олиш (2)'!N$3,#REF!,'Манзилли сотиб олиш (2)'!N$2)</f>
        <v>#REF!</v>
      </c>
      <c r="O1655" s="7" t="e">
        <f t="shared" si="327"/>
        <v>#REF!</v>
      </c>
      <c r="P1655" s="7">
        <f t="shared" si="328"/>
        <v>1</v>
      </c>
      <c r="Q1655" s="7">
        <f t="shared" si="329"/>
        <v>218.8</v>
      </c>
      <c r="R1655" s="5" t="e">
        <f>++COUNTIFS(#REF!,'Манзилли сотиб олиш (2)'!$F1655,#REF!,'Манзилли сотиб олиш (2)'!R$3,#REF!,'Манзилли сотиб олиш (2)'!R$2)</f>
        <v>#REF!</v>
      </c>
      <c r="S1655" s="5" t="e">
        <f>++COUNTIFS(#REF!,'Манзилли сотиб олиш (2)'!$F1655,#REF!,'Манзилли сотиб олиш (2)'!S$3,#REF!,'Манзилли сотиб олиш (2)'!S$2)</f>
        <v>#REF!</v>
      </c>
      <c r="T1655" s="5" t="e">
        <f>++COUNTIFS(#REF!,'Манзилли сотиб олиш (2)'!$F1655,#REF!,'Манзилли сотиб олиш (2)'!T$3,#REF!,'Манзилли сотиб олиш (2)'!T$2)</f>
        <v>#REF!</v>
      </c>
      <c r="U1655" s="5" t="e">
        <f>++COUNTIFS(#REF!,'Манзилли сотиб олиш (2)'!$F1655,#REF!,'Манзилли сотиб олиш (2)'!U$3,#REF!,'Манзилли сотиб олиш (2)'!U$2)</f>
        <v>#REF!</v>
      </c>
      <c r="V1655" s="5" t="e">
        <f>++COUNTIFS(#REF!,'Манзилли сотиб олиш (2)'!$F1655,#REF!,'Манзилли сотиб олиш (2)'!V$3,#REF!,'Манзилли сотиб олиш (2)'!V$2)</f>
        <v>#REF!</v>
      </c>
      <c r="W1655" s="7" t="e">
        <f t="shared" si="330"/>
        <v>#REF!</v>
      </c>
      <c r="X1655" s="7">
        <f t="shared" si="331"/>
        <v>0</v>
      </c>
      <c r="Y1655" s="7">
        <f t="shared" si="332"/>
        <v>0</v>
      </c>
      <c r="Z1655" s="7">
        <f t="shared" si="331"/>
        <v>1</v>
      </c>
      <c r="AA1655" s="7">
        <v>218.8</v>
      </c>
      <c r="AB1655" s="7" t="e">
        <f t="shared" si="333"/>
        <v>#REF!</v>
      </c>
      <c r="AC1655" s="7" t="e">
        <f t="shared" si="334"/>
        <v>#REF!</v>
      </c>
      <c r="AD1655" s="12" t="e">
        <f>++VLOOKUP(F1655,#REF!,3,0)</f>
        <v>#REF!</v>
      </c>
      <c r="AE1655" s="10" t="s">
        <v>870</v>
      </c>
      <c r="AF1655" s="10" t="s">
        <v>2919</v>
      </c>
      <c r="AH1655" t="s">
        <v>2964</v>
      </c>
    </row>
    <row r="1656" spans="1:34" x14ac:dyDescent="0.25">
      <c r="A1656" s="5">
        <f t="shared" si="335"/>
        <v>9</v>
      </c>
      <c r="B1656" s="22" t="s">
        <v>870</v>
      </c>
      <c r="C1656" s="6" t="s">
        <v>1853</v>
      </c>
      <c r="D1656" s="5" t="s">
        <v>931</v>
      </c>
      <c r="E1656" s="7">
        <v>78196743</v>
      </c>
      <c r="F1656" s="7">
        <v>43108913130016</v>
      </c>
      <c r="G1656" s="7" t="s">
        <v>2806</v>
      </c>
      <c r="H1656" s="14">
        <v>45064</v>
      </c>
      <c r="I1656" s="5" t="s">
        <v>1125</v>
      </c>
      <c r="J1656" s="5" t="e">
        <f>++COUNTIFS(#REF!,'Манзилли сотиб олиш (2)'!$F1656,#REF!,'Манзилли сотиб олиш (2)'!J$3,#REF!,'Манзилли сотиб олиш (2)'!J$2)</f>
        <v>#REF!</v>
      </c>
      <c r="K1656" s="5" t="e">
        <f>++COUNTIFS(#REF!,'Манзилли сотиб олиш (2)'!$F1656,#REF!,'Манзилли сотиб олиш (2)'!K$3,#REF!,'Манзилли сотиб олиш (2)'!K$2)</f>
        <v>#REF!</v>
      </c>
      <c r="L1656" s="5" t="e">
        <f>++COUNTIFS(#REF!,'Манзилли сотиб олиш (2)'!$F1656,#REF!,'Манзилли сотиб олиш (2)'!L$3,#REF!,'Манзилли сотиб олиш (2)'!L$2)</f>
        <v>#REF!</v>
      </c>
      <c r="M1656" s="5" t="e">
        <f>++COUNTIFS(#REF!,'Манзилли сотиб олиш (2)'!$F1656,#REF!,'Манзилли сотиб олиш (2)'!M$3,#REF!,'Манзилли сотиб олиш (2)'!M$2)</f>
        <v>#REF!</v>
      </c>
      <c r="N1656" s="5" t="e">
        <f>++COUNTIFS(#REF!,'Манзилли сотиб олиш (2)'!$F1656,#REF!,'Манзилли сотиб олиш (2)'!N$3,#REF!,'Манзилли сотиб олиш (2)'!N$2)</f>
        <v>#REF!</v>
      </c>
      <c r="O1656" s="7" t="e">
        <f t="shared" si="327"/>
        <v>#REF!</v>
      </c>
      <c r="P1656" s="7">
        <f t="shared" si="328"/>
        <v>1</v>
      </c>
      <c r="Q1656" s="7">
        <f t="shared" si="329"/>
        <v>247</v>
      </c>
      <c r="R1656" s="5" t="e">
        <f>++COUNTIFS(#REF!,'Манзилли сотиб олиш (2)'!$F1656,#REF!,'Манзилли сотиб олиш (2)'!R$3,#REF!,'Манзилли сотиб олиш (2)'!R$2)</f>
        <v>#REF!</v>
      </c>
      <c r="S1656" s="5" t="e">
        <f>++COUNTIFS(#REF!,'Манзилли сотиб олиш (2)'!$F1656,#REF!,'Манзилли сотиб олиш (2)'!S$3,#REF!,'Манзилли сотиб олиш (2)'!S$2)</f>
        <v>#REF!</v>
      </c>
      <c r="T1656" s="5" t="e">
        <f>++COUNTIFS(#REF!,'Манзилли сотиб олиш (2)'!$F1656,#REF!,'Манзилли сотиб олиш (2)'!T$3,#REF!,'Манзилли сотиб олиш (2)'!T$2)</f>
        <v>#REF!</v>
      </c>
      <c r="U1656" s="5" t="e">
        <f>++COUNTIFS(#REF!,'Манзилли сотиб олиш (2)'!$F1656,#REF!,'Манзилли сотиб олиш (2)'!U$3,#REF!,'Манзилли сотиб олиш (2)'!U$2)</f>
        <v>#REF!</v>
      </c>
      <c r="V1656" s="5" t="e">
        <f>++COUNTIFS(#REF!,'Манзилли сотиб олиш (2)'!$F1656,#REF!,'Манзилли сотиб олиш (2)'!V$3,#REF!,'Манзилли сотиб олиш (2)'!V$2)</f>
        <v>#REF!</v>
      </c>
      <c r="W1656" s="7" t="e">
        <f t="shared" si="330"/>
        <v>#REF!</v>
      </c>
      <c r="X1656" s="7">
        <f t="shared" si="331"/>
        <v>0</v>
      </c>
      <c r="Y1656" s="7">
        <f t="shared" si="332"/>
        <v>0</v>
      </c>
      <c r="Z1656" s="7">
        <f t="shared" si="331"/>
        <v>1</v>
      </c>
      <c r="AA1656" s="7">
        <v>247</v>
      </c>
      <c r="AB1656" s="7" t="e">
        <f t="shared" si="333"/>
        <v>#REF!</v>
      </c>
      <c r="AC1656" s="7" t="e">
        <f t="shared" si="334"/>
        <v>#REF!</v>
      </c>
      <c r="AD1656" s="12" t="e">
        <f>++VLOOKUP(F1656,#REF!,3,0)</f>
        <v>#REF!</v>
      </c>
      <c r="AE1656" s="10" t="s">
        <v>870</v>
      </c>
      <c r="AF1656" s="10" t="s">
        <v>2919</v>
      </c>
      <c r="AH1656" t="s">
        <v>2964</v>
      </c>
    </row>
    <row r="1657" spans="1:34" x14ac:dyDescent="0.25">
      <c r="A1657" s="5">
        <f t="shared" si="335"/>
        <v>10</v>
      </c>
      <c r="B1657" s="22" t="s">
        <v>870</v>
      </c>
      <c r="C1657" s="6" t="s">
        <v>1854</v>
      </c>
      <c r="D1657" s="5" t="s">
        <v>930</v>
      </c>
      <c r="E1657" s="7">
        <v>78213187</v>
      </c>
      <c r="F1657" s="7">
        <v>43101913130015</v>
      </c>
      <c r="G1657" s="7" t="s">
        <v>2807</v>
      </c>
      <c r="H1657" s="14">
        <v>45064</v>
      </c>
      <c r="I1657" s="5" t="s">
        <v>1126</v>
      </c>
      <c r="J1657" s="5" t="e">
        <f>++COUNTIFS(#REF!,'Манзилли сотиб олиш (2)'!$F1657,#REF!,'Манзилли сотиб олиш (2)'!J$3,#REF!,'Манзилли сотиб олиш (2)'!J$2)</f>
        <v>#REF!</v>
      </c>
      <c r="K1657" s="5" t="e">
        <f>++COUNTIFS(#REF!,'Манзилли сотиб олиш (2)'!$F1657,#REF!,'Манзилли сотиб олиш (2)'!K$3,#REF!,'Манзилли сотиб олиш (2)'!K$2)</f>
        <v>#REF!</v>
      </c>
      <c r="L1657" s="5" t="e">
        <f>++COUNTIFS(#REF!,'Манзилли сотиб олиш (2)'!$F1657,#REF!,'Манзилли сотиб олиш (2)'!L$3,#REF!,'Манзилли сотиб олиш (2)'!L$2)</f>
        <v>#REF!</v>
      </c>
      <c r="M1657" s="5" t="e">
        <f>++COUNTIFS(#REF!,'Манзилли сотиб олиш (2)'!$F1657,#REF!,'Манзилли сотиб олиш (2)'!M$3,#REF!,'Манзилли сотиб олиш (2)'!M$2)</f>
        <v>#REF!</v>
      </c>
      <c r="N1657" s="5" t="e">
        <f>++COUNTIFS(#REF!,'Манзилли сотиб олиш (2)'!$F1657,#REF!,'Манзилли сотиб олиш (2)'!N$3,#REF!,'Манзилли сотиб олиш (2)'!N$2)</f>
        <v>#REF!</v>
      </c>
      <c r="O1657" s="7" t="e">
        <f t="shared" si="327"/>
        <v>#REF!</v>
      </c>
      <c r="P1657" s="7">
        <f t="shared" si="328"/>
        <v>0</v>
      </c>
      <c r="Q1657" s="7">
        <f t="shared" si="329"/>
        <v>0</v>
      </c>
      <c r="R1657" s="5" t="e">
        <f>++COUNTIFS(#REF!,'Манзилли сотиб олиш (2)'!$F1657,#REF!,'Манзилли сотиб олиш (2)'!R$3,#REF!,'Манзилли сотиб олиш (2)'!R$2)</f>
        <v>#REF!</v>
      </c>
      <c r="S1657" s="5" t="e">
        <f>++COUNTIFS(#REF!,'Манзилли сотиб олиш (2)'!$F1657,#REF!,'Манзилли сотиб олиш (2)'!S$3,#REF!,'Манзилли сотиб олиш (2)'!S$2)</f>
        <v>#REF!</v>
      </c>
      <c r="T1657" s="19" t="e">
        <f>++COUNTIFS(#REF!,'Манзилли сотиб олиш (2)'!$F1657,#REF!,'Манзилли сотиб олиш (2)'!T$3,#REF!,'Манзилли сотиб олиш (2)'!T$2)</f>
        <v>#REF!</v>
      </c>
      <c r="U1657" s="5" t="e">
        <f>++COUNTIFS(#REF!,'Манзилли сотиб олиш (2)'!$F1657,#REF!,'Манзилли сотиб олиш (2)'!U$3,#REF!,'Манзилли сотиб олиш (2)'!U$2)</f>
        <v>#REF!</v>
      </c>
      <c r="V1657" s="5" t="e">
        <f>++COUNTIFS(#REF!,'Манзилли сотиб олиш (2)'!$F1657,#REF!,'Манзилли сотиб олиш (2)'!V$3,#REF!,'Манзилли сотиб олиш (2)'!V$2)</f>
        <v>#REF!</v>
      </c>
      <c r="W1657" s="7" t="e">
        <f t="shared" si="330"/>
        <v>#REF!</v>
      </c>
      <c r="X1657" s="7">
        <f t="shared" si="331"/>
        <v>1</v>
      </c>
      <c r="Y1657" s="7">
        <f t="shared" si="332"/>
        <v>181.75</v>
      </c>
      <c r="Z1657" s="7">
        <f t="shared" si="331"/>
        <v>1</v>
      </c>
      <c r="AA1657" s="7">
        <v>181.75</v>
      </c>
      <c r="AB1657" s="7" t="e">
        <f t="shared" si="333"/>
        <v>#REF!</v>
      </c>
      <c r="AC1657" s="7" t="e">
        <f t="shared" si="334"/>
        <v>#REF!</v>
      </c>
      <c r="AD1657" s="12" t="e">
        <f>++VLOOKUP(F1657,#REF!,3,0)</f>
        <v>#REF!</v>
      </c>
      <c r="AE1657" s="10" t="s">
        <v>870</v>
      </c>
      <c r="AF1657" s="10" t="s">
        <v>2921</v>
      </c>
      <c r="AH1657" t="s">
        <v>2964</v>
      </c>
    </row>
    <row r="1658" spans="1:34" x14ac:dyDescent="0.25">
      <c r="A1658" s="5">
        <f t="shared" si="335"/>
        <v>11</v>
      </c>
      <c r="B1658" s="22" t="s">
        <v>870</v>
      </c>
      <c r="C1658" s="6" t="s">
        <v>1855</v>
      </c>
      <c r="D1658" s="5" t="s">
        <v>929</v>
      </c>
      <c r="E1658" s="7">
        <v>78249813</v>
      </c>
      <c r="F1658" s="7">
        <v>42409853130016</v>
      </c>
      <c r="G1658" s="7" t="s">
        <v>2808</v>
      </c>
      <c r="H1658" s="14">
        <v>45069</v>
      </c>
      <c r="I1658" s="5" t="s">
        <v>1125</v>
      </c>
      <c r="J1658" s="5" t="e">
        <f>++COUNTIFS(#REF!,'Манзилли сотиб олиш (2)'!$F1658,#REF!,'Манзилли сотиб олиш (2)'!J$3,#REF!,'Манзилли сотиб олиш (2)'!J$2)</f>
        <v>#REF!</v>
      </c>
      <c r="K1658" s="5" t="e">
        <f>++COUNTIFS(#REF!,'Манзилли сотиб олиш (2)'!$F1658,#REF!,'Манзилли сотиб олиш (2)'!K$3,#REF!,'Манзилли сотиб олиш (2)'!K$2)</f>
        <v>#REF!</v>
      </c>
      <c r="L1658" s="5" t="e">
        <f>++COUNTIFS(#REF!,'Манзилли сотиб олиш (2)'!$F1658,#REF!,'Манзилли сотиб олиш (2)'!L$3,#REF!,'Манзилли сотиб олиш (2)'!L$2)</f>
        <v>#REF!</v>
      </c>
      <c r="M1658" s="5" t="e">
        <f>++COUNTIFS(#REF!,'Манзилли сотиб олиш (2)'!$F1658,#REF!,'Манзилли сотиб олиш (2)'!M$3,#REF!,'Манзилли сотиб олиш (2)'!M$2)</f>
        <v>#REF!</v>
      </c>
      <c r="N1658" s="5" t="e">
        <f>++COUNTIFS(#REF!,'Манзилли сотиб олиш (2)'!$F1658,#REF!,'Манзилли сотиб олиш (2)'!N$3,#REF!,'Манзилли сотиб олиш (2)'!N$2)</f>
        <v>#REF!</v>
      </c>
      <c r="O1658" s="7" t="e">
        <f t="shared" si="327"/>
        <v>#REF!</v>
      </c>
      <c r="P1658" s="7">
        <f t="shared" si="328"/>
        <v>1</v>
      </c>
      <c r="Q1658" s="7">
        <f t="shared" si="329"/>
        <v>249.2</v>
      </c>
      <c r="R1658" s="5" t="e">
        <f>++COUNTIFS(#REF!,'Манзилли сотиб олиш (2)'!$F1658,#REF!,'Манзилли сотиб олиш (2)'!R$3,#REF!,'Манзилли сотиб олиш (2)'!R$2)</f>
        <v>#REF!</v>
      </c>
      <c r="S1658" s="5" t="e">
        <f>++COUNTIFS(#REF!,'Манзилли сотиб олиш (2)'!$F1658,#REF!,'Манзилли сотиб олиш (2)'!S$3,#REF!,'Манзилли сотиб олиш (2)'!S$2)</f>
        <v>#REF!</v>
      </c>
      <c r="T1658" s="5" t="e">
        <f>++COUNTIFS(#REF!,'Манзилли сотиб олиш (2)'!$F1658,#REF!,'Манзилли сотиб олиш (2)'!T$3,#REF!,'Манзилли сотиб олиш (2)'!T$2)</f>
        <v>#REF!</v>
      </c>
      <c r="U1658" s="5" t="e">
        <f>++COUNTIFS(#REF!,'Манзилли сотиб олиш (2)'!$F1658,#REF!,'Манзилли сотиб олиш (2)'!U$3,#REF!,'Манзилли сотиб олиш (2)'!U$2)</f>
        <v>#REF!</v>
      </c>
      <c r="V1658" s="5" t="e">
        <f>++COUNTIFS(#REF!,'Манзилли сотиб олиш (2)'!$F1658,#REF!,'Манзилли сотиб олиш (2)'!V$3,#REF!,'Манзилли сотиб олиш (2)'!V$2)</f>
        <v>#REF!</v>
      </c>
      <c r="W1658" s="7" t="e">
        <f t="shared" si="330"/>
        <v>#REF!</v>
      </c>
      <c r="X1658" s="7">
        <f t="shared" si="331"/>
        <v>0</v>
      </c>
      <c r="Y1658" s="7">
        <f t="shared" si="332"/>
        <v>0</v>
      </c>
      <c r="Z1658" s="7">
        <f t="shared" si="331"/>
        <v>1</v>
      </c>
      <c r="AA1658" s="7">
        <v>249.2</v>
      </c>
      <c r="AB1658" s="7" t="e">
        <f t="shared" si="333"/>
        <v>#REF!</v>
      </c>
      <c r="AC1658" s="7" t="e">
        <f t="shared" si="334"/>
        <v>#REF!</v>
      </c>
      <c r="AD1658" s="12" t="e">
        <f>++VLOOKUP(F1658,#REF!,3,0)</f>
        <v>#REF!</v>
      </c>
      <c r="AE1658" s="10" t="s">
        <v>870</v>
      </c>
      <c r="AF1658" s="10" t="s">
        <v>2919</v>
      </c>
      <c r="AH1658" t="s">
        <v>2964</v>
      </c>
    </row>
    <row r="1659" spans="1:34" x14ac:dyDescent="0.25">
      <c r="A1659" s="5">
        <f t="shared" si="335"/>
        <v>12</v>
      </c>
      <c r="B1659" s="22" t="s">
        <v>870</v>
      </c>
      <c r="C1659" s="6" t="s">
        <v>1856</v>
      </c>
      <c r="D1659" s="5" t="s">
        <v>928</v>
      </c>
      <c r="E1659" s="7">
        <v>78255600</v>
      </c>
      <c r="F1659" s="7">
        <v>42506883130019</v>
      </c>
      <c r="G1659" s="7" t="s">
        <v>2809</v>
      </c>
      <c r="H1659" s="14">
        <v>45069</v>
      </c>
      <c r="I1659" s="5" t="s">
        <v>1125</v>
      </c>
      <c r="J1659" s="5" t="e">
        <f>++COUNTIFS(#REF!,'Манзилли сотиб олиш (2)'!$F1659,#REF!,'Манзилли сотиб олиш (2)'!J$3,#REF!,'Манзилли сотиб олиш (2)'!J$2)</f>
        <v>#REF!</v>
      </c>
      <c r="K1659" s="5" t="e">
        <f>++COUNTIFS(#REF!,'Манзилли сотиб олиш (2)'!$F1659,#REF!,'Манзилли сотиб олиш (2)'!K$3,#REF!,'Манзилли сотиб олиш (2)'!K$2)</f>
        <v>#REF!</v>
      </c>
      <c r="L1659" s="5" t="e">
        <f>++COUNTIFS(#REF!,'Манзилли сотиб олиш (2)'!$F1659,#REF!,'Манзилли сотиб олиш (2)'!L$3,#REF!,'Манзилли сотиб олиш (2)'!L$2)</f>
        <v>#REF!</v>
      </c>
      <c r="M1659" s="5" t="e">
        <f>++COUNTIFS(#REF!,'Манзилли сотиб олиш (2)'!$F1659,#REF!,'Манзилли сотиб олиш (2)'!M$3,#REF!,'Манзилли сотиб олиш (2)'!M$2)</f>
        <v>#REF!</v>
      </c>
      <c r="N1659" s="5" t="e">
        <f>++COUNTIFS(#REF!,'Манзилли сотиб олиш (2)'!$F1659,#REF!,'Манзилли сотиб олиш (2)'!N$3,#REF!,'Манзилли сотиб олиш (2)'!N$2)</f>
        <v>#REF!</v>
      </c>
      <c r="O1659" s="7" t="e">
        <f t="shared" si="327"/>
        <v>#REF!</v>
      </c>
      <c r="P1659" s="7">
        <f t="shared" si="328"/>
        <v>1</v>
      </c>
      <c r="Q1659" s="7">
        <f t="shared" si="329"/>
        <v>306</v>
      </c>
      <c r="R1659" s="5" t="e">
        <f>++COUNTIFS(#REF!,'Манзилли сотиб олиш (2)'!$F1659,#REF!,'Манзилли сотиб олиш (2)'!R$3,#REF!,'Манзилли сотиб олиш (2)'!R$2)</f>
        <v>#REF!</v>
      </c>
      <c r="S1659" s="5" t="e">
        <f>++COUNTIFS(#REF!,'Манзилли сотиб олиш (2)'!$F1659,#REF!,'Манзилли сотиб олиш (2)'!S$3,#REF!,'Манзилли сотиб олиш (2)'!S$2)</f>
        <v>#REF!</v>
      </c>
      <c r="T1659" s="5" t="e">
        <f>++COUNTIFS(#REF!,'Манзилли сотиб олиш (2)'!$F1659,#REF!,'Манзилли сотиб олиш (2)'!T$3,#REF!,'Манзилли сотиб олиш (2)'!T$2)</f>
        <v>#REF!</v>
      </c>
      <c r="U1659" s="5" t="e">
        <f>++COUNTIFS(#REF!,'Манзилли сотиб олиш (2)'!$F1659,#REF!,'Манзилли сотиб олиш (2)'!U$3,#REF!,'Манзилли сотиб олиш (2)'!U$2)</f>
        <v>#REF!</v>
      </c>
      <c r="V1659" s="5" t="e">
        <f>++COUNTIFS(#REF!,'Манзилли сотиб олиш (2)'!$F1659,#REF!,'Манзилли сотиб олиш (2)'!V$3,#REF!,'Манзилли сотиб олиш (2)'!V$2)</f>
        <v>#REF!</v>
      </c>
      <c r="W1659" s="7" t="e">
        <f t="shared" si="330"/>
        <v>#REF!</v>
      </c>
      <c r="X1659" s="7">
        <f t="shared" si="331"/>
        <v>0</v>
      </c>
      <c r="Y1659" s="7">
        <f t="shared" si="332"/>
        <v>0</v>
      </c>
      <c r="Z1659" s="7">
        <f t="shared" si="331"/>
        <v>1</v>
      </c>
      <c r="AA1659" s="7">
        <v>306</v>
      </c>
      <c r="AB1659" s="7" t="e">
        <f t="shared" si="333"/>
        <v>#REF!</v>
      </c>
      <c r="AC1659" s="7" t="e">
        <f t="shared" si="334"/>
        <v>#REF!</v>
      </c>
      <c r="AD1659" s="12" t="e">
        <f>++VLOOKUP(F1659,#REF!,3,0)</f>
        <v>#REF!</v>
      </c>
      <c r="AE1659" s="10" t="s">
        <v>317</v>
      </c>
      <c r="AF1659" s="10" t="s">
        <v>2928</v>
      </c>
      <c r="AH1659" t="s">
        <v>2964</v>
      </c>
    </row>
    <row r="1660" spans="1:34" x14ac:dyDescent="0.25">
      <c r="A1660" s="5">
        <f t="shared" si="335"/>
        <v>13</v>
      </c>
      <c r="B1660" s="22" t="s">
        <v>870</v>
      </c>
      <c r="C1660" s="6" t="s">
        <v>1858</v>
      </c>
      <c r="D1660" s="5" t="s">
        <v>927</v>
      </c>
      <c r="E1660" s="7">
        <v>78294520</v>
      </c>
      <c r="F1660" s="7">
        <v>31601963130012</v>
      </c>
      <c r="G1660" s="7" t="s">
        <v>2810</v>
      </c>
      <c r="H1660" s="14">
        <v>45069</v>
      </c>
      <c r="I1660" s="5" t="s">
        <v>1125</v>
      </c>
      <c r="J1660" s="5" t="e">
        <f>++COUNTIFS(#REF!,'Манзилли сотиб олиш (2)'!$F1660,#REF!,'Манзилли сотиб олиш (2)'!J$3,#REF!,'Манзилли сотиб олиш (2)'!J$2)</f>
        <v>#REF!</v>
      </c>
      <c r="K1660" s="5" t="e">
        <f>++COUNTIFS(#REF!,'Манзилли сотиб олиш (2)'!$F1660,#REF!,'Манзилли сотиб олиш (2)'!K$3,#REF!,'Манзилли сотиб олиш (2)'!K$2)</f>
        <v>#REF!</v>
      </c>
      <c r="L1660" s="5" t="e">
        <f>++COUNTIFS(#REF!,'Манзилли сотиб олиш (2)'!$F1660,#REF!,'Манзилли сотиб олиш (2)'!L$3,#REF!,'Манзилли сотиб олиш (2)'!L$2)</f>
        <v>#REF!</v>
      </c>
      <c r="M1660" s="5" t="e">
        <f>++COUNTIFS(#REF!,'Манзилли сотиб олиш (2)'!$F1660,#REF!,'Манзилли сотиб олиш (2)'!M$3,#REF!,'Манзилли сотиб олиш (2)'!M$2)</f>
        <v>#REF!</v>
      </c>
      <c r="N1660" s="5" t="e">
        <f>++COUNTIFS(#REF!,'Манзилли сотиб олиш (2)'!$F1660,#REF!,'Манзилли сотиб олиш (2)'!N$3,#REF!,'Манзилли сотиб олиш (2)'!N$2)</f>
        <v>#REF!</v>
      </c>
      <c r="O1660" s="7" t="e">
        <f t="shared" si="327"/>
        <v>#REF!</v>
      </c>
      <c r="P1660" s="7">
        <f t="shared" si="328"/>
        <v>1</v>
      </c>
      <c r="Q1660" s="7">
        <f t="shared" si="329"/>
        <v>180</v>
      </c>
      <c r="R1660" s="5" t="e">
        <f>++COUNTIFS(#REF!,'Манзилли сотиб олиш (2)'!$F1660,#REF!,'Манзилли сотиб олиш (2)'!R$3,#REF!,'Манзилли сотиб олиш (2)'!R$2)</f>
        <v>#REF!</v>
      </c>
      <c r="S1660" s="5" t="e">
        <f>++COUNTIFS(#REF!,'Манзилли сотиб олиш (2)'!$F1660,#REF!,'Манзилли сотиб олиш (2)'!S$3,#REF!,'Манзилли сотиб олиш (2)'!S$2)</f>
        <v>#REF!</v>
      </c>
      <c r="T1660" s="5" t="e">
        <f>++COUNTIFS(#REF!,'Манзилли сотиб олиш (2)'!$F1660,#REF!,'Манзилли сотиб олиш (2)'!T$3,#REF!,'Манзилли сотиб олиш (2)'!T$2)</f>
        <v>#REF!</v>
      </c>
      <c r="U1660" s="5" t="e">
        <f>++COUNTIFS(#REF!,'Манзилли сотиб олиш (2)'!$F1660,#REF!,'Манзилли сотиб олиш (2)'!U$3,#REF!,'Манзилли сотиб олиш (2)'!U$2)</f>
        <v>#REF!</v>
      </c>
      <c r="V1660" s="5" t="e">
        <f>++COUNTIFS(#REF!,'Манзилли сотиб олиш (2)'!$F1660,#REF!,'Манзилли сотиб олиш (2)'!V$3,#REF!,'Манзилли сотиб олиш (2)'!V$2)</f>
        <v>#REF!</v>
      </c>
      <c r="W1660" s="7" t="e">
        <f t="shared" si="330"/>
        <v>#REF!</v>
      </c>
      <c r="X1660" s="7">
        <f t="shared" si="331"/>
        <v>0</v>
      </c>
      <c r="Y1660" s="7">
        <f t="shared" si="332"/>
        <v>0</v>
      </c>
      <c r="Z1660" s="7">
        <f t="shared" si="331"/>
        <v>1</v>
      </c>
      <c r="AA1660" s="7">
        <v>180</v>
      </c>
      <c r="AB1660" s="7" t="e">
        <f t="shared" si="333"/>
        <v>#REF!</v>
      </c>
      <c r="AC1660" s="7" t="e">
        <f t="shared" si="334"/>
        <v>#REF!</v>
      </c>
      <c r="AD1660" s="12" t="e">
        <f>++VLOOKUP(F1660,#REF!,3,0)</f>
        <v>#REF!</v>
      </c>
      <c r="AE1660" s="10" t="s">
        <v>870</v>
      </c>
      <c r="AF1660" s="10" t="s">
        <v>2919</v>
      </c>
      <c r="AH1660" t="s">
        <v>2964</v>
      </c>
    </row>
    <row r="1661" spans="1:34" x14ac:dyDescent="0.25">
      <c r="A1661" s="5">
        <f t="shared" si="335"/>
        <v>14</v>
      </c>
      <c r="B1661" s="22" t="s">
        <v>870</v>
      </c>
      <c r="C1661" s="6" t="s">
        <v>1860</v>
      </c>
      <c r="D1661" s="5" t="s">
        <v>925</v>
      </c>
      <c r="E1661" s="7">
        <v>78314435</v>
      </c>
      <c r="F1661" s="7">
        <v>50506017160030</v>
      </c>
      <c r="G1661" s="7" t="s">
        <v>2812</v>
      </c>
      <c r="H1661" s="14">
        <v>45069</v>
      </c>
      <c r="I1661" s="5" t="s">
        <v>1125</v>
      </c>
      <c r="J1661" s="5" t="e">
        <f>++COUNTIFS(#REF!,'Манзилли сотиб олиш (2)'!$F1661,#REF!,'Манзилли сотиб олиш (2)'!J$3,#REF!,'Манзилли сотиб олиш (2)'!J$2)</f>
        <v>#REF!</v>
      </c>
      <c r="K1661" s="5" t="e">
        <f>++COUNTIFS(#REF!,'Манзилли сотиб олиш (2)'!$F1661,#REF!,'Манзилли сотиб олиш (2)'!K$3,#REF!,'Манзилли сотиб олиш (2)'!K$2)</f>
        <v>#REF!</v>
      </c>
      <c r="L1661" s="5" t="e">
        <f>++COUNTIFS(#REF!,'Манзилли сотиб олиш (2)'!$F1661,#REF!,'Манзилли сотиб олиш (2)'!L$3,#REF!,'Манзилли сотиб олиш (2)'!L$2)</f>
        <v>#REF!</v>
      </c>
      <c r="M1661" s="5" t="e">
        <f>++COUNTIFS(#REF!,'Манзилли сотиб олиш (2)'!$F1661,#REF!,'Манзилли сотиб олиш (2)'!M$3,#REF!,'Манзилли сотиб олиш (2)'!M$2)</f>
        <v>#REF!</v>
      </c>
      <c r="N1661" s="5" t="e">
        <f>++COUNTIFS(#REF!,'Манзилли сотиб олиш (2)'!$F1661,#REF!,'Манзилли сотиб олиш (2)'!N$3,#REF!,'Манзилли сотиб олиш (2)'!N$2)</f>
        <v>#REF!</v>
      </c>
      <c r="O1661" s="7" t="e">
        <f t="shared" si="327"/>
        <v>#REF!</v>
      </c>
      <c r="P1661" s="7">
        <f t="shared" si="328"/>
        <v>1</v>
      </c>
      <c r="Q1661" s="7">
        <f t="shared" si="329"/>
        <v>167.5</v>
      </c>
      <c r="R1661" s="5" t="e">
        <f>++COUNTIFS(#REF!,'Манзилли сотиб олиш (2)'!$F1661,#REF!,'Манзилли сотиб олиш (2)'!R$3,#REF!,'Манзилли сотиб олиш (2)'!R$2)</f>
        <v>#REF!</v>
      </c>
      <c r="S1661" s="5" t="e">
        <f>++COUNTIFS(#REF!,'Манзилли сотиб олиш (2)'!$F1661,#REF!,'Манзилли сотиб олиш (2)'!S$3,#REF!,'Манзилли сотиб олиш (2)'!S$2)</f>
        <v>#REF!</v>
      </c>
      <c r="T1661" s="5" t="e">
        <f>++COUNTIFS(#REF!,'Манзилли сотиб олиш (2)'!$F1661,#REF!,'Манзилли сотиб олиш (2)'!T$3,#REF!,'Манзилли сотиб олиш (2)'!T$2)</f>
        <v>#REF!</v>
      </c>
      <c r="U1661" s="5" t="e">
        <f>++COUNTIFS(#REF!,'Манзилли сотиб олиш (2)'!$F1661,#REF!,'Манзилли сотиб олиш (2)'!U$3,#REF!,'Манзилли сотиб олиш (2)'!U$2)</f>
        <v>#REF!</v>
      </c>
      <c r="V1661" s="5" t="e">
        <f>++COUNTIFS(#REF!,'Манзилли сотиб олиш (2)'!$F1661,#REF!,'Манзилли сотиб олиш (2)'!V$3,#REF!,'Манзилли сотиб олиш (2)'!V$2)</f>
        <v>#REF!</v>
      </c>
      <c r="W1661" s="7" t="e">
        <f t="shared" si="330"/>
        <v>#REF!</v>
      </c>
      <c r="X1661" s="7">
        <f t="shared" si="331"/>
        <v>0</v>
      </c>
      <c r="Y1661" s="7">
        <f t="shared" si="332"/>
        <v>0</v>
      </c>
      <c r="Z1661" s="7">
        <f t="shared" si="331"/>
        <v>1</v>
      </c>
      <c r="AA1661" s="7">
        <v>167.5</v>
      </c>
      <c r="AB1661" s="7" t="e">
        <f t="shared" si="333"/>
        <v>#REF!</v>
      </c>
      <c r="AC1661" s="7" t="e">
        <f t="shared" si="334"/>
        <v>#REF!</v>
      </c>
      <c r="AD1661" s="12" t="e">
        <f>++VLOOKUP(F1661,#REF!,3,0)</f>
        <v>#REF!</v>
      </c>
      <c r="AE1661" s="10" t="s">
        <v>870</v>
      </c>
      <c r="AF1661" s="10" t="s">
        <v>2921</v>
      </c>
      <c r="AH1661" t="s">
        <v>2964</v>
      </c>
    </row>
    <row r="1662" spans="1:34" x14ac:dyDescent="0.25">
      <c r="A1662" s="5">
        <f t="shared" si="335"/>
        <v>15</v>
      </c>
      <c r="B1662" s="22" t="s">
        <v>870</v>
      </c>
      <c r="C1662" s="6" t="s">
        <v>1861</v>
      </c>
      <c r="D1662" s="5" t="s">
        <v>901</v>
      </c>
      <c r="E1662" s="7">
        <v>78218039</v>
      </c>
      <c r="F1662" s="7">
        <v>41106923130059</v>
      </c>
      <c r="G1662" s="7" t="s">
        <v>2813</v>
      </c>
      <c r="H1662" s="14">
        <v>45069</v>
      </c>
      <c r="I1662" s="5" t="s">
        <v>1125</v>
      </c>
      <c r="J1662" s="5" t="e">
        <f>++COUNTIFS(#REF!,'Манзилли сотиб олиш (2)'!$F1662,#REF!,'Манзилли сотиб олиш (2)'!J$3,#REF!,'Манзилли сотиб олиш (2)'!J$2)</f>
        <v>#REF!</v>
      </c>
      <c r="K1662" s="5" t="e">
        <f>++COUNTIFS(#REF!,'Манзилли сотиб олиш (2)'!$F1662,#REF!,'Манзилли сотиб олиш (2)'!K$3,#REF!,'Манзилли сотиб олиш (2)'!K$2)</f>
        <v>#REF!</v>
      </c>
      <c r="L1662" s="5" t="e">
        <f>++COUNTIFS(#REF!,'Манзилли сотиб олиш (2)'!$F1662,#REF!,'Манзилли сотиб олиш (2)'!L$3,#REF!,'Манзилли сотиб олиш (2)'!L$2)</f>
        <v>#REF!</v>
      </c>
      <c r="M1662" s="5" t="e">
        <f>++COUNTIFS(#REF!,'Манзилли сотиб олиш (2)'!$F1662,#REF!,'Манзилли сотиб олиш (2)'!M$3,#REF!,'Манзилли сотиб олиш (2)'!M$2)</f>
        <v>#REF!</v>
      </c>
      <c r="N1662" s="5" t="e">
        <f>++COUNTIFS(#REF!,'Манзилли сотиб олиш (2)'!$F1662,#REF!,'Манзилли сотиб олиш (2)'!N$3,#REF!,'Манзилли сотиб олиш (2)'!N$2)</f>
        <v>#REF!</v>
      </c>
      <c r="O1662" s="7" t="e">
        <f t="shared" si="327"/>
        <v>#REF!</v>
      </c>
      <c r="P1662" s="7">
        <f t="shared" si="328"/>
        <v>1</v>
      </c>
      <c r="Q1662" s="7">
        <f t="shared" si="329"/>
        <v>186.5</v>
      </c>
      <c r="R1662" s="5" t="e">
        <f>++COUNTIFS(#REF!,'Манзилли сотиб олиш (2)'!$F1662,#REF!,'Манзилли сотиб олиш (2)'!R$3,#REF!,'Манзилли сотиб олиш (2)'!R$2)</f>
        <v>#REF!</v>
      </c>
      <c r="S1662" s="5" t="e">
        <f>++COUNTIFS(#REF!,'Манзилли сотиб олиш (2)'!$F1662,#REF!,'Манзилли сотиб олиш (2)'!S$3,#REF!,'Манзилли сотиб олиш (2)'!S$2)</f>
        <v>#REF!</v>
      </c>
      <c r="T1662" s="5" t="e">
        <f>++COUNTIFS(#REF!,'Манзилли сотиб олиш (2)'!$F1662,#REF!,'Манзилли сотиб олиш (2)'!T$3,#REF!,'Манзилли сотиб олиш (2)'!T$2)</f>
        <v>#REF!</v>
      </c>
      <c r="U1662" s="5" t="e">
        <f>++COUNTIFS(#REF!,'Манзилли сотиб олиш (2)'!$F1662,#REF!,'Манзилли сотиб олиш (2)'!U$3,#REF!,'Манзилли сотиб олиш (2)'!U$2)</f>
        <v>#REF!</v>
      </c>
      <c r="V1662" s="5" t="e">
        <f>++COUNTIFS(#REF!,'Манзилли сотиб олиш (2)'!$F1662,#REF!,'Манзилли сотиб олиш (2)'!V$3,#REF!,'Манзилли сотиб олиш (2)'!V$2)</f>
        <v>#REF!</v>
      </c>
      <c r="W1662" s="7" t="e">
        <f t="shared" si="330"/>
        <v>#REF!</v>
      </c>
      <c r="X1662" s="7">
        <f t="shared" si="331"/>
        <v>0</v>
      </c>
      <c r="Y1662" s="7">
        <f t="shared" si="332"/>
        <v>0</v>
      </c>
      <c r="Z1662" s="7">
        <f t="shared" si="331"/>
        <v>1</v>
      </c>
      <c r="AA1662" s="7">
        <v>186.5</v>
      </c>
      <c r="AB1662" s="7" t="e">
        <f t="shared" si="333"/>
        <v>#REF!</v>
      </c>
      <c r="AC1662" s="7" t="e">
        <f t="shared" si="334"/>
        <v>#REF!</v>
      </c>
      <c r="AD1662" s="12" t="e">
        <f>++VLOOKUP(F1662,#REF!,3,0)</f>
        <v>#REF!</v>
      </c>
      <c r="AE1662" s="10" t="s">
        <v>870</v>
      </c>
      <c r="AF1662" s="10" t="s">
        <v>2921</v>
      </c>
      <c r="AH1662" t="s">
        <v>2964</v>
      </c>
    </row>
    <row r="1663" spans="1:34" x14ac:dyDescent="0.25">
      <c r="A1663" s="5">
        <f t="shared" si="335"/>
        <v>16</v>
      </c>
      <c r="B1663" s="22" t="s">
        <v>870</v>
      </c>
      <c r="C1663" s="6" t="s">
        <v>1862</v>
      </c>
      <c r="D1663" s="5" t="s">
        <v>900</v>
      </c>
      <c r="E1663" s="7">
        <v>78233589</v>
      </c>
      <c r="F1663" s="7">
        <v>31308923130012</v>
      </c>
      <c r="G1663" s="7" t="s">
        <v>2814</v>
      </c>
      <c r="H1663" s="14">
        <v>45069</v>
      </c>
      <c r="I1663" s="5" t="s">
        <v>1125</v>
      </c>
      <c r="J1663" s="5" t="e">
        <f>++COUNTIFS(#REF!,'Манзилли сотиб олиш (2)'!$F1663,#REF!,'Манзилли сотиб олиш (2)'!J$3,#REF!,'Манзилли сотиб олиш (2)'!J$2)</f>
        <v>#REF!</v>
      </c>
      <c r="K1663" s="5" t="e">
        <f>++COUNTIFS(#REF!,'Манзилли сотиб олиш (2)'!$F1663,#REF!,'Манзилли сотиб олиш (2)'!K$3,#REF!,'Манзилли сотиб олиш (2)'!K$2)</f>
        <v>#REF!</v>
      </c>
      <c r="L1663" s="5" t="e">
        <f>++COUNTIFS(#REF!,'Манзилли сотиб олиш (2)'!$F1663,#REF!,'Манзилли сотиб олиш (2)'!L$3,#REF!,'Манзилли сотиб олиш (2)'!L$2)</f>
        <v>#REF!</v>
      </c>
      <c r="M1663" s="5" t="e">
        <f>++COUNTIFS(#REF!,'Манзилли сотиб олиш (2)'!$F1663,#REF!,'Манзилли сотиб олиш (2)'!M$3,#REF!,'Манзилли сотиб олиш (2)'!M$2)</f>
        <v>#REF!</v>
      </c>
      <c r="N1663" s="5" t="e">
        <f>++COUNTIFS(#REF!,'Манзилли сотиб олиш (2)'!$F1663,#REF!,'Манзилли сотиб олиш (2)'!N$3,#REF!,'Манзилли сотиб олиш (2)'!N$2)</f>
        <v>#REF!</v>
      </c>
      <c r="O1663" s="7" t="e">
        <f t="shared" si="327"/>
        <v>#REF!</v>
      </c>
      <c r="P1663" s="7">
        <f t="shared" si="328"/>
        <v>1</v>
      </c>
      <c r="Q1663" s="7">
        <f t="shared" si="329"/>
        <v>233.75</v>
      </c>
      <c r="R1663" s="5" t="e">
        <f>++COUNTIFS(#REF!,'Манзилли сотиб олиш (2)'!$F1663,#REF!,'Манзилли сотиб олиш (2)'!R$3,#REF!,'Манзилли сотиб олиш (2)'!R$2)</f>
        <v>#REF!</v>
      </c>
      <c r="S1663" s="5" t="e">
        <f>++COUNTIFS(#REF!,'Манзилли сотиб олиш (2)'!$F1663,#REF!,'Манзилли сотиб олиш (2)'!S$3,#REF!,'Манзилли сотиб олиш (2)'!S$2)</f>
        <v>#REF!</v>
      </c>
      <c r="T1663" s="5" t="e">
        <f>++COUNTIFS(#REF!,'Манзилли сотиб олиш (2)'!$F1663,#REF!,'Манзилли сотиб олиш (2)'!T$3,#REF!,'Манзилли сотиб олиш (2)'!T$2)</f>
        <v>#REF!</v>
      </c>
      <c r="U1663" s="5" t="e">
        <f>++COUNTIFS(#REF!,'Манзилли сотиб олиш (2)'!$F1663,#REF!,'Манзилли сотиб олиш (2)'!U$3,#REF!,'Манзилли сотиб олиш (2)'!U$2)</f>
        <v>#REF!</v>
      </c>
      <c r="V1663" s="5" t="e">
        <f>++COUNTIFS(#REF!,'Манзилли сотиб олиш (2)'!$F1663,#REF!,'Манзилли сотиб олиш (2)'!V$3,#REF!,'Манзилли сотиб олиш (2)'!V$2)</f>
        <v>#REF!</v>
      </c>
      <c r="W1663" s="7" t="e">
        <f t="shared" si="330"/>
        <v>#REF!</v>
      </c>
      <c r="X1663" s="7">
        <f t="shared" si="331"/>
        <v>0</v>
      </c>
      <c r="Y1663" s="7">
        <f t="shared" si="332"/>
        <v>0</v>
      </c>
      <c r="Z1663" s="7">
        <f t="shared" si="331"/>
        <v>1</v>
      </c>
      <c r="AA1663" s="7">
        <v>233.75</v>
      </c>
      <c r="AB1663" s="7" t="e">
        <f t="shared" si="333"/>
        <v>#REF!</v>
      </c>
      <c r="AC1663" s="7" t="e">
        <f t="shared" si="334"/>
        <v>#REF!</v>
      </c>
      <c r="AD1663" s="12" t="e">
        <f>++VLOOKUP(F1663,#REF!,3,0)</f>
        <v>#REF!</v>
      </c>
      <c r="AE1663" s="10" t="s">
        <v>870</v>
      </c>
      <c r="AF1663" s="20" t="s">
        <v>2921</v>
      </c>
      <c r="AH1663" t="s">
        <v>2964</v>
      </c>
    </row>
    <row r="1664" spans="1:34" x14ac:dyDescent="0.25">
      <c r="A1664" s="5">
        <f t="shared" si="335"/>
        <v>17</v>
      </c>
      <c r="B1664" s="22" t="s">
        <v>870</v>
      </c>
      <c r="C1664" s="6" t="s">
        <v>1863</v>
      </c>
      <c r="D1664" s="5" t="s">
        <v>899</v>
      </c>
      <c r="E1664" s="7">
        <v>78252457</v>
      </c>
      <c r="F1664" s="7">
        <v>42909863130032</v>
      </c>
      <c r="G1664" s="7" t="s">
        <v>2815</v>
      </c>
      <c r="H1664" s="14">
        <v>45069</v>
      </c>
      <c r="I1664" s="5" t="s">
        <v>1125</v>
      </c>
      <c r="J1664" s="5" t="e">
        <f>++COUNTIFS(#REF!,'Манзилли сотиб олиш (2)'!$F1664,#REF!,'Манзилли сотиб олиш (2)'!J$3,#REF!,'Манзилли сотиб олиш (2)'!J$2)</f>
        <v>#REF!</v>
      </c>
      <c r="K1664" s="5" t="e">
        <f>++COUNTIFS(#REF!,'Манзилли сотиб олиш (2)'!$F1664,#REF!,'Манзилли сотиб олиш (2)'!K$3,#REF!,'Манзилли сотиб олиш (2)'!K$2)</f>
        <v>#REF!</v>
      </c>
      <c r="L1664" s="5" t="e">
        <f>++COUNTIFS(#REF!,'Манзилли сотиб олиш (2)'!$F1664,#REF!,'Манзилли сотиб олиш (2)'!L$3,#REF!,'Манзилли сотиб олиш (2)'!L$2)</f>
        <v>#REF!</v>
      </c>
      <c r="M1664" s="5" t="e">
        <f>++COUNTIFS(#REF!,'Манзилли сотиб олиш (2)'!$F1664,#REF!,'Манзилли сотиб олиш (2)'!M$3,#REF!,'Манзилли сотиб олиш (2)'!M$2)</f>
        <v>#REF!</v>
      </c>
      <c r="N1664" s="5" t="e">
        <f>++COUNTIFS(#REF!,'Манзилли сотиб олиш (2)'!$F1664,#REF!,'Манзилли сотиб олиш (2)'!N$3,#REF!,'Манзилли сотиб олиш (2)'!N$2)</f>
        <v>#REF!</v>
      </c>
      <c r="O1664" s="7" t="e">
        <f t="shared" si="327"/>
        <v>#REF!</v>
      </c>
      <c r="P1664" s="7">
        <f t="shared" si="328"/>
        <v>1</v>
      </c>
      <c r="Q1664" s="7">
        <f t="shared" si="329"/>
        <v>277.95</v>
      </c>
      <c r="R1664" s="5" t="e">
        <f>++COUNTIFS(#REF!,'Манзилли сотиб олиш (2)'!$F1664,#REF!,'Манзилли сотиб олиш (2)'!R$3,#REF!,'Манзилли сотиб олиш (2)'!R$2)</f>
        <v>#REF!</v>
      </c>
      <c r="S1664" s="5" t="e">
        <f>++COUNTIFS(#REF!,'Манзилли сотиб олиш (2)'!$F1664,#REF!,'Манзилли сотиб олиш (2)'!S$3,#REF!,'Манзилли сотиб олиш (2)'!S$2)</f>
        <v>#REF!</v>
      </c>
      <c r="T1664" s="5" t="e">
        <f>++COUNTIFS(#REF!,'Манзилли сотиб олиш (2)'!$F1664,#REF!,'Манзилли сотиб олиш (2)'!T$3,#REF!,'Манзилли сотиб олиш (2)'!T$2)</f>
        <v>#REF!</v>
      </c>
      <c r="U1664" s="5" t="e">
        <f>++COUNTIFS(#REF!,'Манзилли сотиб олиш (2)'!$F1664,#REF!,'Манзилли сотиб олиш (2)'!U$3,#REF!,'Манзилли сотиб олиш (2)'!U$2)</f>
        <v>#REF!</v>
      </c>
      <c r="V1664" s="5" t="e">
        <f>++COUNTIFS(#REF!,'Манзилли сотиб олиш (2)'!$F1664,#REF!,'Манзилли сотиб олиш (2)'!V$3,#REF!,'Манзилли сотиб олиш (2)'!V$2)</f>
        <v>#REF!</v>
      </c>
      <c r="W1664" s="7" t="e">
        <f t="shared" si="330"/>
        <v>#REF!</v>
      </c>
      <c r="X1664" s="7">
        <f t="shared" si="331"/>
        <v>0</v>
      </c>
      <c r="Y1664" s="7">
        <f t="shared" si="332"/>
        <v>0</v>
      </c>
      <c r="Z1664" s="7">
        <f t="shared" si="331"/>
        <v>1</v>
      </c>
      <c r="AA1664" s="7">
        <v>277.95</v>
      </c>
      <c r="AB1664" s="7" t="e">
        <f t="shared" si="333"/>
        <v>#REF!</v>
      </c>
      <c r="AC1664" s="7" t="e">
        <f t="shared" si="334"/>
        <v>#REF!</v>
      </c>
      <c r="AD1664" s="12" t="e">
        <f>++VLOOKUP(F1664,#REF!,3,0)</f>
        <v>#REF!</v>
      </c>
      <c r="AE1664" s="10" t="s">
        <v>870</v>
      </c>
      <c r="AF1664" s="20" t="s">
        <v>1018</v>
      </c>
      <c r="AH1664" t="s">
        <v>2964</v>
      </c>
    </row>
    <row r="1665" spans="1:34" x14ac:dyDescent="0.25">
      <c r="A1665" s="5">
        <f t="shared" si="335"/>
        <v>18</v>
      </c>
      <c r="B1665" s="22" t="s">
        <v>870</v>
      </c>
      <c r="C1665" s="6" t="s">
        <v>1865</v>
      </c>
      <c r="D1665" s="5" t="s">
        <v>923</v>
      </c>
      <c r="E1665" s="7">
        <v>78351781</v>
      </c>
      <c r="F1665" s="7">
        <v>32601933130014</v>
      </c>
      <c r="G1665" s="7" t="s">
        <v>2817</v>
      </c>
      <c r="H1665" s="14">
        <v>45072</v>
      </c>
      <c r="I1665" s="5" t="s">
        <v>1125</v>
      </c>
      <c r="J1665" s="5" t="e">
        <f>++COUNTIFS(#REF!,'Манзилли сотиб олиш (2)'!$F1665,#REF!,'Манзилли сотиб олиш (2)'!J$3,#REF!,'Манзилли сотиб олиш (2)'!J$2)</f>
        <v>#REF!</v>
      </c>
      <c r="K1665" s="5" t="e">
        <f>++COUNTIFS(#REF!,'Манзилли сотиб олиш (2)'!$F1665,#REF!,'Манзилли сотиб олиш (2)'!K$3,#REF!,'Манзилли сотиб олиш (2)'!K$2)</f>
        <v>#REF!</v>
      </c>
      <c r="L1665" s="5" t="e">
        <f>++COUNTIFS(#REF!,'Манзилли сотиб олиш (2)'!$F1665,#REF!,'Манзилли сотиб олиш (2)'!L$3,#REF!,'Манзилли сотиб олиш (2)'!L$2)</f>
        <v>#REF!</v>
      </c>
      <c r="M1665" s="5" t="e">
        <f>++COUNTIFS(#REF!,'Манзилли сотиб олиш (2)'!$F1665,#REF!,'Манзилли сотиб олиш (2)'!M$3,#REF!,'Манзилли сотиб олиш (2)'!M$2)</f>
        <v>#REF!</v>
      </c>
      <c r="N1665" s="5" t="e">
        <f>++COUNTIFS(#REF!,'Манзилли сотиб олиш (2)'!$F1665,#REF!,'Манзилли сотиб олиш (2)'!N$3,#REF!,'Манзилли сотиб олиш (2)'!N$2)</f>
        <v>#REF!</v>
      </c>
      <c r="O1665" s="7" t="e">
        <f t="shared" si="327"/>
        <v>#REF!</v>
      </c>
      <c r="P1665" s="7">
        <f t="shared" si="328"/>
        <v>1</v>
      </c>
      <c r="Q1665" s="7">
        <f t="shared" si="329"/>
        <v>270</v>
      </c>
      <c r="R1665" s="5" t="e">
        <f>++COUNTIFS(#REF!,'Манзилли сотиб олиш (2)'!$F1665,#REF!,'Манзилли сотиб олиш (2)'!R$3,#REF!,'Манзилли сотиб олиш (2)'!R$2)</f>
        <v>#REF!</v>
      </c>
      <c r="S1665" s="5" t="e">
        <f>++COUNTIFS(#REF!,'Манзилли сотиб олиш (2)'!$F1665,#REF!,'Манзилли сотиб олиш (2)'!S$3,#REF!,'Манзилли сотиб олиш (2)'!S$2)</f>
        <v>#REF!</v>
      </c>
      <c r="T1665" s="5" t="e">
        <f>++COUNTIFS(#REF!,'Манзилли сотиб олиш (2)'!$F1665,#REF!,'Манзилли сотиб олиш (2)'!T$3,#REF!,'Манзилли сотиб олиш (2)'!T$2)</f>
        <v>#REF!</v>
      </c>
      <c r="U1665" s="5" t="e">
        <f>++COUNTIFS(#REF!,'Манзилли сотиб олиш (2)'!$F1665,#REF!,'Манзилли сотиб олиш (2)'!U$3,#REF!,'Манзилли сотиб олиш (2)'!U$2)</f>
        <v>#REF!</v>
      </c>
      <c r="V1665" s="5" t="e">
        <f>++COUNTIFS(#REF!,'Манзилли сотиб олиш (2)'!$F1665,#REF!,'Манзилли сотиб олиш (2)'!V$3,#REF!,'Манзилли сотиб олиш (2)'!V$2)</f>
        <v>#REF!</v>
      </c>
      <c r="W1665" s="7" t="e">
        <f t="shared" si="330"/>
        <v>#REF!</v>
      </c>
      <c r="X1665" s="7">
        <f t="shared" si="331"/>
        <v>0</v>
      </c>
      <c r="Y1665" s="7">
        <f t="shared" si="332"/>
        <v>0</v>
      </c>
      <c r="Z1665" s="7">
        <f t="shared" si="331"/>
        <v>1</v>
      </c>
      <c r="AA1665" s="7">
        <v>270</v>
      </c>
      <c r="AB1665" s="7" t="e">
        <f t="shared" si="333"/>
        <v>#REF!</v>
      </c>
      <c r="AC1665" s="7" t="e">
        <f t="shared" si="334"/>
        <v>#REF!</v>
      </c>
      <c r="AD1665" s="12" t="e">
        <f>++VLOOKUP(F1665,#REF!,3,0)</f>
        <v>#REF!</v>
      </c>
      <c r="AE1665" s="10" t="s">
        <v>317</v>
      </c>
      <c r="AF1665" s="10" t="s">
        <v>2928</v>
      </c>
      <c r="AH1665" t="s">
        <v>2964</v>
      </c>
    </row>
    <row r="1666" spans="1:34" x14ac:dyDescent="0.25">
      <c r="A1666" s="5">
        <f t="shared" si="335"/>
        <v>19</v>
      </c>
      <c r="B1666" s="22" t="s">
        <v>870</v>
      </c>
      <c r="C1666" s="6" t="s">
        <v>1866</v>
      </c>
      <c r="D1666" s="5" t="s">
        <v>922</v>
      </c>
      <c r="E1666" s="7">
        <v>78344497</v>
      </c>
      <c r="F1666" s="7">
        <v>31708897160017</v>
      </c>
      <c r="G1666" s="7" t="s">
        <v>2818</v>
      </c>
      <c r="H1666" s="14">
        <v>45072</v>
      </c>
      <c r="I1666" s="5" t="s">
        <v>1125</v>
      </c>
      <c r="J1666" s="5" t="e">
        <f>++COUNTIFS(#REF!,'Манзилли сотиб олиш (2)'!$F1666,#REF!,'Манзилли сотиб олиш (2)'!J$3,#REF!,'Манзилли сотиб олиш (2)'!J$2)</f>
        <v>#REF!</v>
      </c>
      <c r="K1666" s="5" t="e">
        <f>++COUNTIFS(#REF!,'Манзилли сотиб олиш (2)'!$F1666,#REF!,'Манзилли сотиб олиш (2)'!K$3,#REF!,'Манзилли сотиб олиш (2)'!K$2)</f>
        <v>#REF!</v>
      </c>
      <c r="L1666" s="5" t="e">
        <f>++COUNTIFS(#REF!,'Манзилли сотиб олиш (2)'!$F1666,#REF!,'Манзилли сотиб олиш (2)'!L$3,#REF!,'Манзилли сотиб олиш (2)'!L$2)</f>
        <v>#REF!</v>
      </c>
      <c r="M1666" s="5" t="e">
        <f>++COUNTIFS(#REF!,'Манзилли сотиб олиш (2)'!$F1666,#REF!,'Манзилли сотиб олиш (2)'!M$3,#REF!,'Манзилли сотиб олиш (2)'!M$2)</f>
        <v>#REF!</v>
      </c>
      <c r="N1666" s="5" t="e">
        <f>++COUNTIFS(#REF!,'Манзилли сотиб олиш (2)'!$F1666,#REF!,'Манзилли сотиб олиш (2)'!N$3,#REF!,'Манзилли сотиб олиш (2)'!N$2)</f>
        <v>#REF!</v>
      </c>
      <c r="O1666" s="7" t="e">
        <f t="shared" si="327"/>
        <v>#REF!</v>
      </c>
      <c r="P1666" s="7">
        <f t="shared" si="328"/>
        <v>1</v>
      </c>
      <c r="Q1666" s="7">
        <f t="shared" si="329"/>
        <v>299.2</v>
      </c>
      <c r="R1666" s="5" t="e">
        <f>++COUNTIFS(#REF!,'Манзилли сотиб олиш (2)'!$F1666,#REF!,'Манзилли сотиб олиш (2)'!R$3,#REF!,'Манзилли сотиб олиш (2)'!R$2)</f>
        <v>#REF!</v>
      </c>
      <c r="S1666" s="5" t="e">
        <f>++COUNTIFS(#REF!,'Манзилли сотиб олиш (2)'!$F1666,#REF!,'Манзилли сотиб олиш (2)'!S$3,#REF!,'Манзилли сотиб олиш (2)'!S$2)</f>
        <v>#REF!</v>
      </c>
      <c r="T1666" s="5" t="e">
        <f>++COUNTIFS(#REF!,'Манзилли сотиб олиш (2)'!$F1666,#REF!,'Манзилли сотиб олиш (2)'!T$3,#REF!,'Манзилли сотиб олиш (2)'!T$2)</f>
        <v>#REF!</v>
      </c>
      <c r="U1666" s="5" t="e">
        <f>++COUNTIFS(#REF!,'Манзилли сотиб олиш (2)'!$F1666,#REF!,'Манзилли сотиб олиш (2)'!U$3,#REF!,'Манзилли сотиб олиш (2)'!U$2)</f>
        <v>#REF!</v>
      </c>
      <c r="V1666" s="5" t="e">
        <f>++COUNTIFS(#REF!,'Манзилли сотиб олиш (2)'!$F1666,#REF!,'Манзилли сотиб олиш (2)'!V$3,#REF!,'Манзилли сотиб олиш (2)'!V$2)</f>
        <v>#REF!</v>
      </c>
      <c r="W1666" s="7" t="e">
        <f t="shared" si="330"/>
        <v>#REF!</v>
      </c>
      <c r="X1666" s="7">
        <f t="shared" si="331"/>
        <v>0</v>
      </c>
      <c r="Y1666" s="7">
        <f t="shared" si="332"/>
        <v>0</v>
      </c>
      <c r="Z1666" s="7">
        <f t="shared" si="331"/>
        <v>1</v>
      </c>
      <c r="AA1666" s="7">
        <v>299.2</v>
      </c>
      <c r="AB1666" s="7" t="e">
        <f t="shared" si="333"/>
        <v>#REF!</v>
      </c>
      <c r="AC1666" s="7" t="e">
        <f t="shared" si="334"/>
        <v>#REF!</v>
      </c>
      <c r="AD1666" s="12" t="e">
        <f>++VLOOKUP(F1666,#REF!,3,0)</f>
        <v>#REF!</v>
      </c>
      <c r="AE1666" s="10" t="s">
        <v>11</v>
      </c>
      <c r="AF1666" s="20" t="s">
        <v>1030</v>
      </c>
      <c r="AH1666" t="s">
        <v>2964</v>
      </c>
    </row>
    <row r="1667" spans="1:34" x14ac:dyDescent="0.25">
      <c r="A1667" s="5">
        <f t="shared" si="335"/>
        <v>20</v>
      </c>
      <c r="B1667" s="22" t="s">
        <v>870</v>
      </c>
      <c r="C1667" s="6" t="s">
        <v>1867</v>
      </c>
      <c r="D1667" s="5" t="s">
        <v>921</v>
      </c>
      <c r="E1667" s="7">
        <v>78356367</v>
      </c>
      <c r="F1667" s="7">
        <v>52306007160037</v>
      </c>
      <c r="G1667" s="7" t="s">
        <v>2819</v>
      </c>
      <c r="H1667" s="14">
        <v>45072</v>
      </c>
      <c r="I1667" s="5" t="s">
        <v>1125</v>
      </c>
      <c r="J1667" s="5" t="e">
        <f>++COUNTIFS(#REF!,'Манзилли сотиб олиш (2)'!$F1667,#REF!,'Манзилли сотиб олиш (2)'!J$3,#REF!,'Манзилли сотиб олиш (2)'!J$2)</f>
        <v>#REF!</v>
      </c>
      <c r="K1667" s="5" t="e">
        <f>++COUNTIFS(#REF!,'Манзилли сотиб олиш (2)'!$F1667,#REF!,'Манзилли сотиб олиш (2)'!K$3,#REF!,'Манзилли сотиб олиш (2)'!K$2)</f>
        <v>#REF!</v>
      </c>
      <c r="L1667" s="5" t="e">
        <f>++COUNTIFS(#REF!,'Манзилли сотиб олиш (2)'!$F1667,#REF!,'Манзилли сотиб олиш (2)'!L$3,#REF!,'Манзилли сотиб олиш (2)'!L$2)</f>
        <v>#REF!</v>
      </c>
      <c r="M1667" s="5" t="e">
        <f>++COUNTIFS(#REF!,'Манзилли сотиб олиш (2)'!$F1667,#REF!,'Манзилли сотиб олиш (2)'!M$3,#REF!,'Манзилли сотиб олиш (2)'!M$2)</f>
        <v>#REF!</v>
      </c>
      <c r="N1667" s="5" t="e">
        <f>++COUNTIFS(#REF!,'Манзилли сотиб олиш (2)'!$F1667,#REF!,'Манзилли сотиб олиш (2)'!N$3,#REF!,'Манзилли сотиб олиш (2)'!N$2)</f>
        <v>#REF!</v>
      </c>
      <c r="O1667" s="7" t="e">
        <f t="shared" si="327"/>
        <v>#REF!</v>
      </c>
      <c r="P1667" s="7">
        <f t="shared" si="328"/>
        <v>1</v>
      </c>
      <c r="Q1667" s="7">
        <f t="shared" si="329"/>
        <v>167.5</v>
      </c>
      <c r="R1667" s="5" t="e">
        <f>++COUNTIFS(#REF!,'Манзилли сотиб олиш (2)'!$F1667,#REF!,'Манзилли сотиб олиш (2)'!R$3,#REF!,'Манзилли сотиб олиш (2)'!R$2)</f>
        <v>#REF!</v>
      </c>
      <c r="S1667" s="5" t="e">
        <f>++COUNTIFS(#REF!,'Манзилли сотиб олиш (2)'!$F1667,#REF!,'Манзилли сотиб олиш (2)'!S$3,#REF!,'Манзилли сотиб олиш (2)'!S$2)</f>
        <v>#REF!</v>
      </c>
      <c r="T1667" s="5" t="e">
        <f>++COUNTIFS(#REF!,'Манзилли сотиб олиш (2)'!$F1667,#REF!,'Манзилли сотиб олиш (2)'!T$3,#REF!,'Манзилли сотиб олиш (2)'!T$2)</f>
        <v>#REF!</v>
      </c>
      <c r="U1667" s="5" t="e">
        <f>++COUNTIFS(#REF!,'Манзилли сотиб олиш (2)'!$F1667,#REF!,'Манзилли сотиб олиш (2)'!U$3,#REF!,'Манзилли сотиб олиш (2)'!U$2)</f>
        <v>#REF!</v>
      </c>
      <c r="V1667" s="5" t="e">
        <f>++COUNTIFS(#REF!,'Манзилли сотиб олиш (2)'!$F1667,#REF!,'Манзилли сотиб олиш (2)'!V$3,#REF!,'Манзилли сотиб олиш (2)'!V$2)</f>
        <v>#REF!</v>
      </c>
      <c r="W1667" s="7" t="e">
        <f t="shared" si="330"/>
        <v>#REF!</v>
      </c>
      <c r="X1667" s="7">
        <f t="shared" si="331"/>
        <v>0</v>
      </c>
      <c r="Y1667" s="7">
        <f t="shared" si="332"/>
        <v>0</v>
      </c>
      <c r="Z1667" s="7">
        <f t="shared" si="331"/>
        <v>1</v>
      </c>
      <c r="AA1667" s="7">
        <v>167.5</v>
      </c>
      <c r="AB1667" s="7" t="e">
        <f t="shared" si="333"/>
        <v>#REF!</v>
      </c>
      <c r="AC1667" s="7" t="e">
        <f t="shared" si="334"/>
        <v>#REF!</v>
      </c>
      <c r="AD1667" s="12" t="e">
        <f>++VLOOKUP(F1667,#REF!,3,0)</f>
        <v>#REF!</v>
      </c>
      <c r="AE1667" s="10" t="s">
        <v>870</v>
      </c>
      <c r="AF1667" s="10" t="s">
        <v>2921</v>
      </c>
      <c r="AH1667" t="s">
        <v>2964</v>
      </c>
    </row>
    <row r="1668" spans="1:34" x14ac:dyDescent="0.25">
      <c r="A1668" s="5">
        <f t="shared" si="335"/>
        <v>21</v>
      </c>
      <c r="B1668" s="22" t="s">
        <v>870</v>
      </c>
      <c r="C1668" s="6" t="s">
        <v>1868</v>
      </c>
      <c r="D1668" s="5" t="s">
        <v>920</v>
      </c>
      <c r="E1668" s="7">
        <v>78347511</v>
      </c>
      <c r="F1668" s="7">
        <v>30510927160017</v>
      </c>
      <c r="G1668" s="7" t="s">
        <v>2820</v>
      </c>
      <c r="H1668" s="14">
        <v>45072</v>
      </c>
      <c r="I1668" s="5" t="s">
        <v>1125</v>
      </c>
      <c r="J1668" s="5" t="e">
        <f>++COUNTIFS(#REF!,'Манзилли сотиб олиш (2)'!$F1668,#REF!,'Манзилли сотиб олиш (2)'!J$3,#REF!,'Манзилли сотиб олиш (2)'!J$2)</f>
        <v>#REF!</v>
      </c>
      <c r="K1668" s="5" t="e">
        <f>++COUNTIFS(#REF!,'Манзилли сотиб олиш (2)'!$F1668,#REF!,'Манзилли сотиб олиш (2)'!K$3,#REF!,'Манзилли сотиб олиш (2)'!K$2)</f>
        <v>#REF!</v>
      </c>
      <c r="L1668" s="5" t="e">
        <f>++COUNTIFS(#REF!,'Манзилли сотиб олиш (2)'!$F1668,#REF!,'Манзилли сотиб олиш (2)'!L$3,#REF!,'Манзилли сотиб олиш (2)'!L$2)</f>
        <v>#REF!</v>
      </c>
      <c r="M1668" s="5" t="e">
        <f>++COUNTIFS(#REF!,'Манзилли сотиб олиш (2)'!$F1668,#REF!,'Манзилли сотиб олиш (2)'!M$3,#REF!,'Манзилли сотиб олиш (2)'!M$2)</f>
        <v>#REF!</v>
      </c>
      <c r="N1668" s="5" t="e">
        <f>++COUNTIFS(#REF!,'Манзилли сотиб олиш (2)'!$F1668,#REF!,'Манзилли сотиб олиш (2)'!N$3,#REF!,'Манзилли сотиб олиш (2)'!N$2)</f>
        <v>#REF!</v>
      </c>
      <c r="O1668" s="7" t="e">
        <f t="shared" si="327"/>
        <v>#REF!</v>
      </c>
      <c r="P1668" s="7">
        <f t="shared" si="328"/>
        <v>1</v>
      </c>
      <c r="Q1668" s="7">
        <f t="shared" si="329"/>
        <v>224.5</v>
      </c>
      <c r="R1668" s="5" t="e">
        <f>++COUNTIFS(#REF!,'Манзилли сотиб олиш (2)'!$F1668,#REF!,'Манзилли сотиб олиш (2)'!R$3,#REF!,'Манзилли сотиб олиш (2)'!R$2)</f>
        <v>#REF!</v>
      </c>
      <c r="S1668" s="5" t="e">
        <f>++COUNTIFS(#REF!,'Манзилли сотиб олиш (2)'!$F1668,#REF!,'Манзилли сотиб олиш (2)'!S$3,#REF!,'Манзилли сотиб олиш (2)'!S$2)</f>
        <v>#REF!</v>
      </c>
      <c r="T1668" s="5" t="e">
        <f>++COUNTIFS(#REF!,'Манзилли сотиб олиш (2)'!$F1668,#REF!,'Манзилли сотиб олиш (2)'!T$3,#REF!,'Манзилли сотиб олиш (2)'!T$2)</f>
        <v>#REF!</v>
      </c>
      <c r="U1668" s="5" t="e">
        <f>++COUNTIFS(#REF!,'Манзилли сотиб олиш (2)'!$F1668,#REF!,'Манзилли сотиб олиш (2)'!U$3,#REF!,'Манзилли сотиб олиш (2)'!U$2)</f>
        <v>#REF!</v>
      </c>
      <c r="V1668" s="5" t="e">
        <f>++COUNTIFS(#REF!,'Манзилли сотиб олиш (2)'!$F1668,#REF!,'Манзилли сотиб олиш (2)'!V$3,#REF!,'Манзилли сотиб олиш (2)'!V$2)</f>
        <v>#REF!</v>
      </c>
      <c r="W1668" s="7" t="e">
        <f t="shared" si="330"/>
        <v>#REF!</v>
      </c>
      <c r="X1668" s="7">
        <f t="shared" si="331"/>
        <v>0</v>
      </c>
      <c r="Y1668" s="7">
        <f t="shared" si="332"/>
        <v>0</v>
      </c>
      <c r="Z1668" s="7">
        <f t="shared" si="331"/>
        <v>1</v>
      </c>
      <c r="AA1668" s="7">
        <v>224.5</v>
      </c>
      <c r="AB1668" s="7" t="e">
        <f t="shared" si="333"/>
        <v>#REF!</v>
      </c>
      <c r="AC1668" s="7" t="e">
        <f t="shared" si="334"/>
        <v>#REF!</v>
      </c>
      <c r="AD1668" s="12" t="e">
        <f>++VLOOKUP(F1668,#REF!,3,0)</f>
        <v>#REF!</v>
      </c>
      <c r="AE1668" s="10" t="s">
        <v>870</v>
      </c>
      <c r="AF1668" s="10" t="s">
        <v>2921</v>
      </c>
      <c r="AH1668" t="s">
        <v>2964</v>
      </c>
    </row>
    <row r="1669" spans="1:34" x14ac:dyDescent="0.25">
      <c r="A1669" s="5">
        <f t="shared" si="335"/>
        <v>22</v>
      </c>
      <c r="B1669" s="22" t="s">
        <v>870</v>
      </c>
      <c r="C1669" s="6" t="s">
        <v>1869</v>
      </c>
      <c r="D1669" s="5" t="s">
        <v>919</v>
      </c>
      <c r="E1669" s="7">
        <v>78367210</v>
      </c>
      <c r="F1669" s="7">
        <v>30906963130017</v>
      </c>
      <c r="G1669" s="7" t="s">
        <v>2821</v>
      </c>
      <c r="H1669" s="14">
        <v>45073</v>
      </c>
      <c r="I1669" s="5" t="s">
        <v>1125</v>
      </c>
      <c r="J1669" s="5" t="e">
        <f>++COUNTIFS(#REF!,'Манзилли сотиб олиш (2)'!$F1669,#REF!,'Манзилли сотиб олиш (2)'!J$3,#REF!,'Манзилли сотиб олиш (2)'!J$2)</f>
        <v>#REF!</v>
      </c>
      <c r="K1669" s="5" t="e">
        <f>++COUNTIFS(#REF!,'Манзилли сотиб олиш (2)'!$F1669,#REF!,'Манзилли сотиб олиш (2)'!K$3,#REF!,'Манзилли сотиб олиш (2)'!K$2)</f>
        <v>#REF!</v>
      </c>
      <c r="L1669" s="5" t="e">
        <f>++COUNTIFS(#REF!,'Манзилли сотиб олиш (2)'!$F1669,#REF!,'Манзилли сотиб олиш (2)'!L$3,#REF!,'Манзилли сотиб олиш (2)'!L$2)</f>
        <v>#REF!</v>
      </c>
      <c r="M1669" s="5" t="e">
        <f>++COUNTIFS(#REF!,'Манзилли сотиб олиш (2)'!$F1669,#REF!,'Манзилли сотиб олиш (2)'!M$3,#REF!,'Манзилли сотиб олиш (2)'!M$2)</f>
        <v>#REF!</v>
      </c>
      <c r="N1669" s="5" t="e">
        <f>++COUNTIFS(#REF!,'Манзилли сотиб олиш (2)'!$F1669,#REF!,'Манзилли сотиб олиш (2)'!N$3,#REF!,'Манзилли сотиб олиш (2)'!N$2)</f>
        <v>#REF!</v>
      </c>
      <c r="O1669" s="7" t="e">
        <f t="shared" si="327"/>
        <v>#REF!</v>
      </c>
      <c r="P1669" s="7">
        <f t="shared" si="328"/>
        <v>1</v>
      </c>
      <c r="Q1669" s="7">
        <f t="shared" si="329"/>
        <v>249.2</v>
      </c>
      <c r="R1669" s="5" t="e">
        <f>++COUNTIFS(#REF!,'Манзилли сотиб олиш (2)'!$F1669,#REF!,'Манзилли сотиб олиш (2)'!R$3,#REF!,'Манзилли сотиб олиш (2)'!R$2)</f>
        <v>#REF!</v>
      </c>
      <c r="S1669" s="5" t="e">
        <f>++COUNTIFS(#REF!,'Манзилли сотиб олиш (2)'!$F1669,#REF!,'Манзилли сотиб олиш (2)'!S$3,#REF!,'Манзилли сотиб олиш (2)'!S$2)</f>
        <v>#REF!</v>
      </c>
      <c r="T1669" s="5" t="e">
        <f>++COUNTIFS(#REF!,'Манзилли сотиб олиш (2)'!$F1669,#REF!,'Манзилли сотиб олиш (2)'!T$3,#REF!,'Манзилли сотиб олиш (2)'!T$2)</f>
        <v>#REF!</v>
      </c>
      <c r="U1669" s="5" t="e">
        <f>++COUNTIFS(#REF!,'Манзилли сотиб олиш (2)'!$F1669,#REF!,'Манзилли сотиб олиш (2)'!U$3,#REF!,'Манзилли сотиб олиш (2)'!U$2)</f>
        <v>#REF!</v>
      </c>
      <c r="V1669" s="5" t="e">
        <f>++COUNTIFS(#REF!,'Манзилли сотиб олиш (2)'!$F1669,#REF!,'Манзилли сотиб олиш (2)'!V$3,#REF!,'Манзилли сотиб олиш (2)'!V$2)</f>
        <v>#REF!</v>
      </c>
      <c r="W1669" s="7" t="e">
        <f t="shared" si="330"/>
        <v>#REF!</v>
      </c>
      <c r="X1669" s="7">
        <f t="shared" si="331"/>
        <v>0</v>
      </c>
      <c r="Y1669" s="7">
        <f t="shared" si="332"/>
        <v>0</v>
      </c>
      <c r="Z1669" s="7">
        <f t="shared" si="331"/>
        <v>1</v>
      </c>
      <c r="AA1669" s="7">
        <v>249.2</v>
      </c>
      <c r="AB1669" s="7" t="e">
        <f t="shared" si="333"/>
        <v>#REF!</v>
      </c>
      <c r="AC1669" s="7" t="e">
        <f t="shared" si="334"/>
        <v>#REF!</v>
      </c>
      <c r="AD1669" s="12" t="e">
        <f>++VLOOKUP(F1669,#REF!,3,0)</f>
        <v>#REF!</v>
      </c>
      <c r="AE1669" s="10" t="s">
        <v>870</v>
      </c>
      <c r="AF1669" s="10" t="s">
        <v>2919</v>
      </c>
      <c r="AH1669" t="s">
        <v>2964</v>
      </c>
    </row>
    <row r="1670" spans="1:34" x14ac:dyDescent="0.25">
      <c r="A1670" s="5">
        <f t="shared" si="335"/>
        <v>23</v>
      </c>
      <c r="B1670" s="22" t="s">
        <v>870</v>
      </c>
      <c r="C1670" s="6" t="s">
        <v>1871</v>
      </c>
      <c r="D1670" s="5" t="s">
        <v>917</v>
      </c>
      <c r="E1670" s="7">
        <v>78396556</v>
      </c>
      <c r="F1670" s="7">
        <v>41005953130056</v>
      </c>
      <c r="G1670" s="7" t="s">
        <v>2823</v>
      </c>
      <c r="H1670" s="14">
        <v>45073</v>
      </c>
      <c r="I1670" s="5" t="s">
        <v>1125</v>
      </c>
      <c r="J1670" s="5" t="e">
        <f>++COUNTIFS(#REF!,'Манзилли сотиб олиш (2)'!$F1670,#REF!,'Манзилли сотиб олиш (2)'!J$3,#REF!,'Манзилли сотиб олиш (2)'!J$2)</f>
        <v>#REF!</v>
      </c>
      <c r="K1670" s="5" t="e">
        <f>++COUNTIFS(#REF!,'Манзилли сотиб олиш (2)'!$F1670,#REF!,'Манзилли сотиб олиш (2)'!K$3,#REF!,'Манзилли сотиб олиш (2)'!K$2)</f>
        <v>#REF!</v>
      </c>
      <c r="L1670" s="5" t="e">
        <f>++COUNTIFS(#REF!,'Манзилли сотиб олиш (2)'!$F1670,#REF!,'Манзилли сотиб олиш (2)'!L$3,#REF!,'Манзилли сотиб олиш (2)'!L$2)</f>
        <v>#REF!</v>
      </c>
      <c r="M1670" s="5" t="e">
        <f>++COUNTIFS(#REF!,'Манзилли сотиб олиш (2)'!$F1670,#REF!,'Манзилли сотиб олиш (2)'!M$3,#REF!,'Манзилли сотиб олиш (2)'!M$2)</f>
        <v>#REF!</v>
      </c>
      <c r="N1670" s="5" t="e">
        <f>++COUNTIFS(#REF!,'Манзилли сотиб олиш (2)'!$F1670,#REF!,'Манзилли сотиб олиш (2)'!N$3,#REF!,'Манзилли сотиб олиш (2)'!N$2)</f>
        <v>#REF!</v>
      </c>
      <c r="O1670" s="7" t="e">
        <f t="shared" si="327"/>
        <v>#REF!</v>
      </c>
      <c r="P1670" s="7">
        <f t="shared" si="328"/>
        <v>1</v>
      </c>
      <c r="Q1670" s="7">
        <f t="shared" si="329"/>
        <v>285.60000000000002</v>
      </c>
      <c r="R1670" s="5" t="e">
        <f>++COUNTIFS(#REF!,'Манзилли сотиб олиш (2)'!$F1670,#REF!,'Манзилли сотиб олиш (2)'!R$3,#REF!,'Манзилли сотиб олиш (2)'!R$2)</f>
        <v>#REF!</v>
      </c>
      <c r="S1670" s="5" t="e">
        <f>++COUNTIFS(#REF!,'Манзилли сотиб олиш (2)'!$F1670,#REF!,'Манзилли сотиб олиш (2)'!S$3,#REF!,'Манзилли сотиб олиш (2)'!S$2)</f>
        <v>#REF!</v>
      </c>
      <c r="T1670" s="5" t="e">
        <f>++COUNTIFS(#REF!,'Манзилли сотиб олиш (2)'!$F1670,#REF!,'Манзилли сотиб олиш (2)'!T$3,#REF!,'Манзилли сотиб олиш (2)'!T$2)</f>
        <v>#REF!</v>
      </c>
      <c r="U1670" s="5" t="e">
        <f>++COUNTIFS(#REF!,'Манзилли сотиб олиш (2)'!$F1670,#REF!,'Манзилли сотиб олиш (2)'!U$3,#REF!,'Манзилли сотиб олиш (2)'!U$2)</f>
        <v>#REF!</v>
      </c>
      <c r="V1670" s="5" t="e">
        <f>++COUNTIFS(#REF!,'Манзилли сотиб олиш (2)'!$F1670,#REF!,'Манзилли сотиб олиш (2)'!V$3,#REF!,'Манзилли сотиб олиш (2)'!V$2)</f>
        <v>#REF!</v>
      </c>
      <c r="W1670" s="7" t="e">
        <f t="shared" si="330"/>
        <v>#REF!</v>
      </c>
      <c r="X1670" s="7">
        <f t="shared" si="331"/>
        <v>0</v>
      </c>
      <c r="Y1670" s="7">
        <f t="shared" si="332"/>
        <v>0</v>
      </c>
      <c r="Z1670" s="7">
        <f t="shared" si="331"/>
        <v>1</v>
      </c>
      <c r="AA1670" s="7">
        <v>285.60000000000002</v>
      </c>
      <c r="AB1670" s="7" t="e">
        <f t="shared" si="333"/>
        <v>#REF!</v>
      </c>
      <c r="AC1670" s="7" t="e">
        <f t="shared" si="334"/>
        <v>#REF!</v>
      </c>
      <c r="AD1670" s="12" t="e">
        <f>++VLOOKUP(F1670,#REF!,3,0)</f>
        <v>#REF!</v>
      </c>
      <c r="AE1670" s="10" t="s">
        <v>159</v>
      </c>
      <c r="AF1670" s="10" t="s">
        <v>1015</v>
      </c>
      <c r="AH1670" t="s">
        <v>2964</v>
      </c>
    </row>
    <row r="1671" spans="1:34" x14ac:dyDescent="0.25">
      <c r="A1671" s="5">
        <f t="shared" si="335"/>
        <v>24</v>
      </c>
      <c r="B1671" s="22" t="s">
        <v>870</v>
      </c>
      <c r="C1671" s="6" t="s">
        <v>1872</v>
      </c>
      <c r="D1671" s="5" t="s">
        <v>916</v>
      </c>
      <c r="E1671" s="7">
        <v>78409077</v>
      </c>
      <c r="F1671" s="7">
        <v>33009933130053</v>
      </c>
      <c r="G1671" s="7" t="s">
        <v>2824</v>
      </c>
      <c r="H1671" s="14">
        <v>45073</v>
      </c>
      <c r="I1671" s="5" t="s">
        <v>1125</v>
      </c>
      <c r="J1671" s="5" t="e">
        <f>++COUNTIFS(#REF!,'Манзилли сотиб олиш (2)'!$F1671,#REF!,'Манзилли сотиб олиш (2)'!J$3,#REF!,'Манзилли сотиб олиш (2)'!J$2)</f>
        <v>#REF!</v>
      </c>
      <c r="K1671" s="5" t="e">
        <f>++COUNTIFS(#REF!,'Манзилли сотиб олиш (2)'!$F1671,#REF!,'Манзилли сотиб олиш (2)'!K$3,#REF!,'Манзилли сотиб олиш (2)'!K$2)</f>
        <v>#REF!</v>
      </c>
      <c r="L1671" s="5" t="e">
        <f>++COUNTIFS(#REF!,'Манзилли сотиб олиш (2)'!$F1671,#REF!,'Манзилли сотиб олиш (2)'!L$3,#REF!,'Манзилли сотиб олиш (2)'!L$2)</f>
        <v>#REF!</v>
      </c>
      <c r="M1671" s="5" t="e">
        <f>++COUNTIFS(#REF!,'Манзилли сотиб олиш (2)'!$F1671,#REF!,'Манзилли сотиб олиш (2)'!M$3,#REF!,'Манзилли сотиб олиш (2)'!M$2)</f>
        <v>#REF!</v>
      </c>
      <c r="N1671" s="5" t="e">
        <f>++COUNTIFS(#REF!,'Манзилли сотиб олиш (2)'!$F1671,#REF!,'Манзилли сотиб олиш (2)'!N$3,#REF!,'Манзилли сотиб олиш (2)'!N$2)</f>
        <v>#REF!</v>
      </c>
      <c r="O1671" s="7" t="e">
        <f t="shared" si="327"/>
        <v>#REF!</v>
      </c>
      <c r="P1671" s="7">
        <f t="shared" si="328"/>
        <v>1</v>
      </c>
      <c r="Q1671" s="7">
        <f t="shared" si="329"/>
        <v>195</v>
      </c>
      <c r="R1671" s="5" t="e">
        <f>++COUNTIFS(#REF!,'Манзилли сотиб олиш (2)'!$F1671,#REF!,'Манзилли сотиб олиш (2)'!R$3,#REF!,'Манзилли сотиб олиш (2)'!R$2)</f>
        <v>#REF!</v>
      </c>
      <c r="S1671" s="5" t="e">
        <f>++COUNTIFS(#REF!,'Манзилли сотиб олиш (2)'!$F1671,#REF!,'Манзилли сотиб олиш (2)'!S$3,#REF!,'Манзилли сотиб олиш (2)'!S$2)</f>
        <v>#REF!</v>
      </c>
      <c r="T1671" s="5" t="e">
        <f>++COUNTIFS(#REF!,'Манзилли сотиб олиш (2)'!$F1671,#REF!,'Манзилли сотиб олиш (2)'!T$3,#REF!,'Манзилли сотиб олиш (2)'!T$2)</f>
        <v>#REF!</v>
      </c>
      <c r="U1671" s="5" t="e">
        <f>++COUNTIFS(#REF!,'Манзилли сотиб олиш (2)'!$F1671,#REF!,'Манзилли сотиб олиш (2)'!U$3,#REF!,'Манзилли сотиб олиш (2)'!U$2)</f>
        <v>#REF!</v>
      </c>
      <c r="V1671" s="5" t="e">
        <f>++COUNTIFS(#REF!,'Манзилли сотиб олиш (2)'!$F1671,#REF!,'Манзилли сотиб олиш (2)'!V$3,#REF!,'Манзилли сотиб олиш (2)'!V$2)</f>
        <v>#REF!</v>
      </c>
      <c r="W1671" s="7" t="e">
        <f t="shared" si="330"/>
        <v>#REF!</v>
      </c>
      <c r="X1671" s="7">
        <f t="shared" si="331"/>
        <v>0</v>
      </c>
      <c r="Y1671" s="7">
        <f t="shared" si="332"/>
        <v>0</v>
      </c>
      <c r="Z1671" s="7">
        <f t="shared" si="331"/>
        <v>1</v>
      </c>
      <c r="AA1671" s="7">
        <v>195</v>
      </c>
      <c r="AB1671" s="7" t="e">
        <f t="shared" si="333"/>
        <v>#REF!</v>
      </c>
      <c r="AC1671" s="7" t="e">
        <f t="shared" si="334"/>
        <v>#REF!</v>
      </c>
      <c r="AD1671" s="12" t="e">
        <f>++VLOOKUP(F1671,#REF!,3,0)</f>
        <v>#REF!</v>
      </c>
      <c r="AE1671" s="10" t="s">
        <v>870</v>
      </c>
      <c r="AF1671" s="10" t="s">
        <v>2919</v>
      </c>
      <c r="AH1671" t="s">
        <v>2964</v>
      </c>
    </row>
    <row r="1672" spans="1:34" x14ac:dyDescent="0.25">
      <c r="A1672" s="5">
        <f t="shared" si="335"/>
        <v>25</v>
      </c>
      <c r="B1672" s="22" t="s">
        <v>870</v>
      </c>
      <c r="C1672" s="6" t="s">
        <v>1874</v>
      </c>
      <c r="D1672" s="5" t="s">
        <v>914</v>
      </c>
      <c r="E1672" s="7">
        <v>78473261</v>
      </c>
      <c r="F1672" s="7">
        <v>32702987160016</v>
      </c>
      <c r="G1672" s="7" t="s">
        <v>2826</v>
      </c>
      <c r="H1672" s="14">
        <v>45075</v>
      </c>
      <c r="I1672" s="5" t="s">
        <v>1125</v>
      </c>
      <c r="J1672" s="5" t="e">
        <f>++COUNTIFS(#REF!,'Манзилли сотиб олиш (2)'!$F1672,#REF!,'Манзилли сотиб олиш (2)'!J$3,#REF!,'Манзилли сотиб олиш (2)'!J$2)</f>
        <v>#REF!</v>
      </c>
      <c r="K1672" s="5" t="e">
        <f>++COUNTIFS(#REF!,'Манзилли сотиб олиш (2)'!$F1672,#REF!,'Манзилли сотиб олиш (2)'!K$3,#REF!,'Манзилли сотиб олиш (2)'!K$2)</f>
        <v>#REF!</v>
      </c>
      <c r="L1672" s="5" t="e">
        <f>++COUNTIFS(#REF!,'Манзилли сотиб олиш (2)'!$F1672,#REF!,'Манзилли сотиб олиш (2)'!L$3,#REF!,'Манзилли сотиб олиш (2)'!L$2)</f>
        <v>#REF!</v>
      </c>
      <c r="M1672" s="5" t="e">
        <f>++COUNTIFS(#REF!,'Манзилли сотиб олиш (2)'!$F1672,#REF!,'Манзилли сотиб олиш (2)'!M$3,#REF!,'Манзилли сотиб олиш (2)'!M$2)</f>
        <v>#REF!</v>
      </c>
      <c r="N1672" s="5" t="e">
        <f>++COUNTIFS(#REF!,'Манзилли сотиб олиш (2)'!$F1672,#REF!,'Манзилли сотиб олиш (2)'!N$3,#REF!,'Манзилли сотиб олиш (2)'!N$2)</f>
        <v>#REF!</v>
      </c>
      <c r="O1672" s="7" t="e">
        <f t="shared" si="327"/>
        <v>#REF!</v>
      </c>
      <c r="P1672" s="7">
        <f t="shared" si="328"/>
        <v>1</v>
      </c>
      <c r="Q1672" s="7">
        <f t="shared" si="329"/>
        <v>178</v>
      </c>
      <c r="R1672" s="5" t="e">
        <f>++COUNTIFS(#REF!,'Манзилли сотиб олиш (2)'!$F1672,#REF!,'Манзилли сотиб олиш (2)'!R$3,#REF!,'Манзилли сотиб олиш (2)'!R$2)</f>
        <v>#REF!</v>
      </c>
      <c r="S1672" s="5" t="e">
        <f>++COUNTIFS(#REF!,'Манзилли сотиб олиш (2)'!$F1672,#REF!,'Манзилли сотиб олиш (2)'!S$3,#REF!,'Манзилли сотиб олиш (2)'!S$2)</f>
        <v>#REF!</v>
      </c>
      <c r="T1672" s="5" t="e">
        <f>++COUNTIFS(#REF!,'Манзилли сотиб олиш (2)'!$F1672,#REF!,'Манзилли сотиб олиш (2)'!T$3,#REF!,'Манзилли сотиб олиш (2)'!T$2)</f>
        <v>#REF!</v>
      </c>
      <c r="U1672" s="5" t="e">
        <f>++COUNTIFS(#REF!,'Манзилли сотиб олиш (2)'!$F1672,#REF!,'Манзилли сотиб олиш (2)'!U$3,#REF!,'Манзилли сотиб олиш (2)'!U$2)</f>
        <v>#REF!</v>
      </c>
      <c r="V1672" s="5" t="e">
        <f>++COUNTIFS(#REF!,'Манзилли сотиб олиш (2)'!$F1672,#REF!,'Манзилли сотиб олиш (2)'!V$3,#REF!,'Манзилли сотиб олиш (2)'!V$2)</f>
        <v>#REF!</v>
      </c>
      <c r="W1672" s="7" t="e">
        <f t="shared" si="330"/>
        <v>#REF!</v>
      </c>
      <c r="X1672" s="7">
        <f t="shared" si="331"/>
        <v>0</v>
      </c>
      <c r="Y1672" s="7">
        <f t="shared" si="332"/>
        <v>0</v>
      </c>
      <c r="Z1672" s="7">
        <f t="shared" si="331"/>
        <v>1</v>
      </c>
      <c r="AA1672" s="7">
        <v>178</v>
      </c>
      <c r="AB1672" s="7" t="e">
        <f t="shared" si="333"/>
        <v>#REF!</v>
      </c>
      <c r="AC1672" s="7" t="e">
        <f t="shared" si="334"/>
        <v>#REF!</v>
      </c>
      <c r="AD1672" s="12" t="e">
        <f>++VLOOKUP(F1672,#REF!,3,0)</f>
        <v>#REF!</v>
      </c>
      <c r="AE1672" s="10" t="s">
        <v>870</v>
      </c>
      <c r="AF1672" s="10" t="s">
        <v>2921</v>
      </c>
      <c r="AH1672" t="s">
        <v>2964</v>
      </c>
    </row>
    <row r="1673" spans="1:34" x14ac:dyDescent="0.25">
      <c r="A1673" s="5">
        <f t="shared" si="335"/>
        <v>26</v>
      </c>
      <c r="B1673" s="22" t="s">
        <v>870</v>
      </c>
      <c r="C1673" s="6" t="s">
        <v>1875</v>
      </c>
      <c r="D1673" s="5" t="s">
        <v>913</v>
      </c>
      <c r="E1673" s="7">
        <v>78533275</v>
      </c>
      <c r="F1673" s="7">
        <v>30407873130011</v>
      </c>
      <c r="G1673" s="7" t="s">
        <v>2827</v>
      </c>
      <c r="H1673" s="14">
        <v>45076</v>
      </c>
      <c r="I1673" s="5" t="s">
        <v>1125</v>
      </c>
      <c r="J1673" s="5" t="e">
        <f>++COUNTIFS(#REF!,'Манзилли сотиб олиш (2)'!$F1673,#REF!,'Манзилли сотиб олиш (2)'!J$3,#REF!,'Манзилли сотиб олиш (2)'!J$2)</f>
        <v>#REF!</v>
      </c>
      <c r="K1673" s="5" t="e">
        <f>++COUNTIFS(#REF!,'Манзилли сотиб олиш (2)'!$F1673,#REF!,'Манзилли сотиб олиш (2)'!K$3,#REF!,'Манзилли сотиб олиш (2)'!K$2)</f>
        <v>#REF!</v>
      </c>
      <c r="L1673" s="5" t="e">
        <f>++COUNTIFS(#REF!,'Манзилли сотиб олиш (2)'!$F1673,#REF!,'Манзилли сотиб олиш (2)'!L$3,#REF!,'Манзилли сотиб олиш (2)'!L$2)</f>
        <v>#REF!</v>
      </c>
      <c r="M1673" s="5" t="e">
        <f>++COUNTIFS(#REF!,'Манзилли сотиб олиш (2)'!$F1673,#REF!,'Манзилли сотиб олиш (2)'!M$3,#REF!,'Манзилли сотиб олиш (2)'!M$2)</f>
        <v>#REF!</v>
      </c>
      <c r="N1673" s="5" t="e">
        <f>++COUNTIFS(#REF!,'Манзилли сотиб олиш (2)'!$F1673,#REF!,'Манзилли сотиб олиш (2)'!N$3,#REF!,'Манзилли сотиб олиш (2)'!N$2)</f>
        <v>#REF!</v>
      </c>
      <c r="O1673" s="7" t="e">
        <f t="shared" si="327"/>
        <v>#REF!</v>
      </c>
      <c r="P1673" s="7">
        <f t="shared" si="328"/>
        <v>1</v>
      </c>
      <c r="Q1673" s="7">
        <f t="shared" si="329"/>
        <v>177.95</v>
      </c>
      <c r="R1673" s="5" t="e">
        <f>++COUNTIFS(#REF!,'Манзилли сотиб олиш (2)'!$F1673,#REF!,'Манзилли сотиб олиш (2)'!R$3,#REF!,'Манзилли сотиб олиш (2)'!R$2)</f>
        <v>#REF!</v>
      </c>
      <c r="S1673" s="5" t="e">
        <f>++COUNTIFS(#REF!,'Манзилли сотиб олиш (2)'!$F1673,#REF!,'Манзилли сотиб олиш (2)'!S$3,#REF!,'Манзилли сотиб олиш (2)'!S$2)</f>
        <v>#REF!</v>
      </c>
      <c r="T1673" s="5" t="e">
        <f>++COUNTIFS(#REF!,'Манзилли сотиб олиш (2)'!$F1673,#REF!,'Манзилли сотиб олиш (2)'!T$3,#REF!,'Манзилли сотиб олиш (2)'!T$2)</f>
        <v>#REF!</v>
      </c>
      <c r="U1673" s="5" t="e">
        <f>++COUNTIFS(#REF!,'Манзилли сотиб олиш (2)'!$F1673,#REF!,'Манзилли сотиб олиш (2)'!U$3,#REF!,'Манзилли сотиб олиш (2)'!U$2)</f>
        <v>#REF!</v>
      </c>
      <c r="V1673" s="5" t="e">
        <f>++COUNTIFS(#REF!,'Манзилли сотиб олиш (2)'!$F1673,#REF!,'Манзилли сотиб олиш (2)'!V$3,#REF!,'Манзилли сотиб олиш (2)'!V$2)</f>
        <v>#REF!</v>
      </c>
      <c r="W1673" s="7" t="e">
        <f t="shared" si="330"/>
        <v>#REF!</v>
      </c>
      <c r="X1673" s="7">
        <f t="shared" si="331"/>
        <v>0</v>
      </c>
      <c r="Y1673" s="7">
        <f t="shared" si="332"/>
        <v>0</v>
      </c>
      <c r="Z1673" s="7">
        <f t="shared" si="331"/>
        <v>1</v>
      </c>
      <c r="AA1673" s="7">
        <v>177.95</v>
      </c>
      <c r="AB1673" s="7" t="e">
        <f t="shared" si="333"/>
        <v>#REF!</v>
      </c>
      <c r="AC1673" s="7" t="e">
        <f t="shared" si="334"/>
        <v>#REF!</v>
      </c>
      <c r="AD1673" s="12" t="e">
        <f>++VLOOKUP(F1673,#REF!,3,0)</f>
        <v>#REF!</v>
      </c>
      <c r="AE1673" s="10" t="s">
        <v>870</v>
      </c>
      <c r="AF1673" s="10" t="s">
        <v>2921</v>
      </c>
      <c r="AH1673" t="s">
        <v>2964</v>
      </c>
    </row>
    <row r="1674" spans="1:34" x14ac:dyDescent="0.25">
      <c r="A1674" s="5">
        <f t="shared" si="335"/>
        <v>27</v>
      </c>
      <c r="B1674" s="22" t="s">
        <v>870</v>
      </c>
      <c r="C1674" s="6" t="s">
        <v>1876</v>
      </c>
      <c r="D1674" s="5" t="s">
        <v>912</v>
      </c>
      <c r="E1674" s="7">
        <v>78543916</v>
      </c>
      <c r="F1674" s="7">
        <v>40706813130085</v>
      </c>
      <c r="G1674" s="7" t="s">
        <v>2828</v>
      </c>
      <c r="H1674" s="14">
        <v>45076</v>
      </c>
      <c r="I1674" s="5" t="s">
        <v>1125</v>
      </c>
      <c r="J1674" s="5" t="e">
        <f>++COUNTIFS(#REF!,'Манзилли сотиб олиш (2)'!$F1674,#REF!,'Манзилли сотиб олиш (2)'!J$3,#REF!,'Манзилли сотиб олиш (2)'!J$2)</f>
        <v>#REF!</v>
      </c>
      <c r="K1674" s="5" t="e">
        <f>++COUNTIFS(#REF!,'Манзилли сотиб олиш (2)'!$F1674,#REF!,'Манзилли сотиб олиш (2)'!K$3,#REF!,'Манзилли сотиб олиш (2)'!K$2)</f>
        <v>#REF!</v>
      </c>
      <c r="L1674" s="5" t="e">
        <f>++COUNTIFS(#REF!,'Манзилли сотиб олиш (2)'!$F1674,#REF!,'Манзилли сотиб олиш (2)'!L$3,#REF!,'Манзилли сотиб олиш (2)'!L$2)</f>
        <v>#REF!</v>
      </c>
      <c r="M1674" s="5" t="e">
        <f>++COUNTIFS(#REF!,'Манзилли сотиб олиш (2)'!$F1674,#REF!,'Манзилли сотиб олиш (2)'!M$3,#REF!,'Манзилли сотиб олиш (2)'!M$2)</f>
        <v>#REF!</v>
      </c>
      <c r="N1674" s="5" t="e">
        <f>++COUNTIFS(#REF!,'Манзилли сотиб олиш (2)'!$F1674,#REF!,'Манзилли сотиб олиш (2)'!N$3,#REF!,'Манзилли сотиб олиш (2)'!N$2)</f>
        <v>#REF!</v>
      </c>
      <c r="O1674" s="7" t="e">
        <f t="shared" si="327"/>
        <v>#REF!</v>
      </c>
      <c r="P1674" s="7">
        <f t="shared" si="328"/>
        <v>0</v>
      </c>
      <c r="Q1674" s="7">
        <f t="shared" si="329"/>
        <v>0</v>
      </c>
      <c r="R1674" s="5" t="e">
        <f>++COUNTIFS(#REF!,'Манзилли сотиб олиш (2)'!$F1674,#REF!,'Манзилли сотиб олиш (2)'!R$3,#REF!,'Манзилли сотиб олиш (2)'!R$2)</f>
        <v>#REF!</v>
      </c>
      <c r="S1674" s="5" t="e">
        <f>++COUNTIFS(#REF!,'Манзилли сотиб олиш (2)'!$F1674,#REF!,'Манзилли сотиб олиш (2)'!S$3,#REF!,'Манзилли сотиб олиш (2)'!S$2)</f>
        <v>#REF!</v>
      </c>
      <c r="T1674" s="5" t="e">
        <f>++COUNTIFS(#REF!,'Манзилли сотиб олиш (2)'!$F1674,#REF!,'Манзилли сотиб олиш (2)'!T$3,#REF!,'Манзилли сотиб олиш (2)'!T$2)</f>
        <v>#REF!</v>
      </c>
      <c r="U1674" s="5" t="e">
        <f>++COUNTIFS(#REF!,'Манзилли сотиб олиш (2)'!$F1674,#REF!,'Манзилли сотиб олиш (2)'!U$3,#REF!,'Манзилли сотиб олиш (2)'!U$2)</f>
        <v>#REF!</v>
      </c>
      <c r="V1674" s="5" t="e">
        <f>++COUNTIFS(#REF!,'Манзилли сотиб олиш (2)'!$F1674,#REF!,'Манзилли сотиб олиш (2)'!V$3,#REF!,'Манзилли сотиб олиш (2)'!V$2)</f>
        <v>#REF!</v>
      </c>
      <c r="W1674" s="7" t="e">
        <f t="shared" si="330"/>
        <v>#REF!</v>
      </c>
      <c r="X1674" s="7">
        <f t="shared" si="331"/>
        <v>0</v>
      </c>
      <c r="Y1674" s="7">
        <f t="shared" si="332"/>
        <v>0</v>
      </c>
      <c r="Z1674" s="7">
        <f t="shared" si="331"/>
        <v>0</v>
      </c>
      <c r="AA1674" s="7">
        <v>0</v>
      </c>
      <c r="AB1674" s="7" t="e">
        <f t="shared" si="333"/>
        <v>#REF!</v>
      </c>
      <c r="AC1674" s="7">
        <f t="shared" si="334"/>
        <v>0</v>
      </c>
      <c r="AD1674" s="12" t="e">
        <f>++VLOOKUP(F1674,#REF!,3,0)</f>
        <v>#REF!</v>
      </c>
      <c r="AE1674" s="10" t="s">
        <v>11</v>
      </c>
      <c r="AF1674" s="10" t="s">
        <v>2945</v>
      </c>
      <c r="AH1674" t="s">
        <v>2964</v>
      </c>
    </row>
    <row r="1675" spans="1:34" x14ac:dyDescent="0.25">
      <c r="A1675" s="5">
        <f t="shared" si="335"/>
        <v>28</v>
      </c>
      <c r="B1675" s="22" t="s">
        <v>870</v>
      </c>
      <c r="C1675" s="6" t="s">
        <v>1877</v>
      </c>
      <c r="D1675" s="5" t="s">
        <v>911</v>
      </c>
      <c r="E1675" s="7">
        <v>78560800</v>
      </c>
      <c r="F1675" s="7">
        <v>41710953130031</v>
      </c>
      <c r="G1675" s="7" t="s">
        <v>2829</v>
      </c>
      <c r="H1675" s="14">
        <v>45076</v>
      </c>
      <c r="I1675" s="5" t="s">
        <v>1125</v>
      </c>
      <c r="J1675" s="5" t="e">
        <f>++COUNTIFS(#REF!,'Манзилли сотиб олиш (2)'!$F1675,#REF!,'Манзилли сотиб олиш (2)'!J$3,#REF!,'Манзилли сотиб олиш (2)'!J$2)</f>
        <v>#REF!</v>
      </c>
      <c r="K1675" s="5" t="e">
        <f>++COUNTIFS(#REF!,'Манзилли сотиб олиш (2)'!$F1675,#REF!,'Манзилли сотиб олиш (2)'!K$3,#REF!,'Манзилли сотиб олиш (2)'!K$2)</f>
        <v>#REF!</v>
      </c>
      <c r="L1675" s="5" t="e">
        <f>++COUNTIFS(#REF!,'Манзилли сотиб олиш (2)'!$F1675,#REF!,'Манзилли сотиб олиш (2)'!L$3,#REF!,'Манзилли сотиб олиш (2)'!L$2)</f>
        <v>#REF!</v>
      </c>
      <c r="M1675" s="5" t="e">
        <f>++COUNTIFS(#REF!,'Манзилли сотиб олиш (2)'!$F1675,#REF!,'Манзилли сотиб олиш (2)'!M$3,#REF!,'Манзилли сотиб олиш (2)'!M$2)</f>
        <v>#REF!</v>
      </c>
      <c r="N1675" s="5" t="e">
        <f>++COUNTIFS(#REF!,'Манзилли сотиб олиш (2)'!$F1675,#REF!,'Манзилли сотиб олиш (2)'!N$3,#REF!,'Манзилли сотиб олиш (2)'!N$2)</f>
        <v>#REF!</v>
      </c>
      <c r="O1675" s="7" t="e">
        <f t="shared" si="327"/>
        <v>#REF!</v>
      </c>
      <c r="P1675" s="7">
        <f t="shared" si="328"/>
        <v>1</v>
      </c>
      <c r="Q1675" s="7">
        <f t="shared" si="329"/>
        <v>294.89499999999998</v>
      </c>
      <c r="R1675" s="5" t="e">
        <f>++COUNTIFS(#REF!,'Манзилли сотиб олиш (2)'!$F1675,#REF!,'Манзилли сотиб олиш (2)'!R$3,#REF!,'Манзилли сотиб олиш (2)'!R$2)</f>
        <v>#REF!</v>
      </c>
      <c r="S1675" s="5" t="e">
        <f>++COUNTIFS(#REF!,'Манзилли сотиб олиш (2)'!$F1675,#REF!,'Манзилли сотиб олиш (2)'!S$3,#REF!,'Манзилли сотиб олиш (2)'!S$2)</f>
        <v>#REF!</v>
      </c>
      <c r="T1675" s="5" t="e">
        <f>++COUNTIFS(#REF!,'Манзилли сотиб олиш (2)'!$F1675,#REF!,'Манзилли сотиб олиш (2)'!T$3,#REF!,'Манзилли сотиб олиш (2)'!T$2)</f>
        <v>#REF!</v>
      </c>
      <c r="U1675" s="5" t="e">
        <f>++COUNTIFS(#REF!,'Манзилли сотиб олиш (2)'!$F1675,#REF!,'Манзилли сотиб олиш (2)'!U$3,#REF!,'Манзилли сотиб олиш (2)'!U$2)</f>
        <v>#REF!</v>
      </c>
      <c r="V1675" s="5" t="e">
        <f>++COUNTIFS(#REF!,'Манзилли сотиб олиш (2)'!$F1675,#REF!,'Манзилли сотиб олиш (2)'!V$3,#REF!,'Манзилли сотиб олиш (2)'!V$2)</f>
        <v>#REF!</v>
      </c>
      <c r="W1675" s="7" t="e">
        <f t="shared" si="330"/>
        <v>#REF!</v>
      </c>
      <c r="X1675" s="7">
        <f t="shared" si="331"/>
        <v>0</v>
      </c>
      <c r="Y1675" s="7">
        <f t="shared" si="332"/>
        <v>0</v>
      </c>
      <c r="Z1675" s="7">
        <f t="shared" si="331"/>
        <v>1</v>
      </c>
      <c r="AA1675" s="7">
        <v>294.89499999999998</v>
      </c>
      <c r="AB1675" s="7" t="e">
        <f t="shared" si="333"/>
        <v>#REF!</v>
      </c>
      <c r="AC1675" s="7" t="e">
        <f t="shared" si="334"/>
        <v>#REF!</v>
      </c>
      <c r="AD1675" s="12" t="e">
        <f>++VLOOKUP(F1675,#REF!,3,0)</f>
        <v>#REF!</v>
      </c>
      <c r="AE1675" s="10" t="s">
        <v>317</v>
      </c>
      <c r="AF1675" s="10" t="s">
        <v>996</v>
      </c>
      <c r="AH1675" t="s">
        <v>2964</v>
      </c>
    </row>
    <row r="1676" spans="1:34" x14ac:dyDescent="0.25">
      <c r="A1676" s="5">
        <f t="shared" si="335"/>
        <v>29</v>
      </c>
      <c r="B1676" s="22" t="s">
        <v>870</v>
      </c>
      <c r="C1676" s="6" t="s">
        <v>1878</v>
      </c>
      <c r="D1676" s="5" t="s">
        <v>910</v>
      </c>
      <c r="E1676" s="7">
        <v>78592252</v>
      </c>
      <c r="F1676" s="7">
        <v>43008763130063</v>
      </c>
      <c r="G1676" s="7" t="s">
        <v>2830</v>
      </c>
      <c r="H1676" s="14">
        <v>45076</v>
      </c>
      <c r="I1676" s="5" t="s">
        <v>1125</v>
      </c>
      <c r="J1676" s="5" t="e">
        <f>++COUNTIFS(#REF!,'Манзилли сотиб олиш (2)'!$F1676,#REF!,'Манзилли сотиб олиш (2)'!J$3,#REF!,'Манзилли сотиб олиш (2)'!J$2)</f>
        <v>#REF!</v>
      </c>
      <c r="K1676" s="5" t="e">
        <f>++COUNTIFS(#REF!,'Манзилли сотиб олиш (2)'!$F1676,#REF!,'Манзилли сотиб олиш (2)'!K$3,#REF!,'Манзилли сотиб олиш (2)'!K$2)</f>
        <v>#REF!</v>
      </c>
      <c r="L1676" s="5" t="e">
        <f>++COUNTIFS(#REF!,'Манзилли сотиб олиш (2)'!$F1676,#REF!,'Манзилли сотиб олиш (2)'!L$3,#REF!,'Манзилли сотиб олиш (2)'!L$2)</f>
        <v>#REF!</v>
      </c>
      <c r="M1676" s="5" t="e">
        <f>++COUNTIFS(#REF!,'Манзилли сотиб олиш (2)'!$F1676,#REF!,'Манзилли сотиб олиш (2)'!M$3,#REF!,'Манзилли сотиб олиш (2)'!M$2)</f>
        <v>#REF!</v>
      </c>
      <c r="N1676" s="5" t="e">
        <f>++COUNTIFS(#REF!,'Манзилли сотиб олиш (2)'!$F1676,#REF!,'Манзилли сотиб олиш (2)'!N$3,#REF!,'Манзилли сотиб олиш (2)'!N$2)</f>
        <v>#REF!</v>
      </c>
      <c r="O1676" s="7" t="e">
        <f t="shared" si="327"/>
        <v>#REF!</v>
      </c>
      <c r="P1676" s="7">
        <f t="shared" si="328"/>
        <v>0</v>
      </c>
      <c r="Q1676" s="7">
        <f t="shared" si="329"/>
        <v>0</v>
      </c>
      <c r="R1676" s="5" t="e">
        <f>++COUNTIFS(#REF!,'Манзилли сотиб олиш (2)'!$F1676,#REF!,'Манзилли сотиб олиш (2)'!R$3,#REF!,'Манзилли сотиб олиш (2)'!R$2)</f>
        <v>#REF!</v>
      </c>
      <c r="S1676" s="5" t="e">
        <f>++COUNTIFS(#REF!,'Манзилли сотиб олиш (2)'!$F1676,#REF!,'Манзилли сотиб олиш (2)'!S$3,#REF!,'Манзилли сотиб олиш (2)'!S$2)</f>
        <v>#REF!</v>
      </c>
      <c r="T1676" s="5" t="e">
        <f>++COUNTIFS(#REF!,'Манзилли сотиб олиш (2)'!$F1676,#REF!,'Манзилли сотиб олиш (2)'!T$3,#REF!,'Манзилли сотиб олиш (2)'!T$2)</f>
        <v>#REF!</v>
      </c>
      <c r="U1676" s="5" t="e">
        <f>++COUNTIFS(#REF!,'Манзилли сотиб олиш (2)'!$F1676,#REF!,'Манзилли сотиб олиш (2)'!U$3,#REF!,'Манзилли сотиб олиш (2)'!U$2)</f>
        <v>#REF!</v>
      </c>
      <c r="V1676" s="5" t="e">
        <f>++COUNTIFS(#REF!,'Манзилли сотиб олиш (2)'!$F1676,#REF!,'Манзилли сотиб олиш (2)'!V$3,#REF!,'Манзилли сотиб олиш (2)'!V$2)</f>
        <v>#REF!</v>
      </c>
      <c r="W1676" s="7" t="e">
        <f t="shared" si="330"/>
        <v>#REF!</v>
      </c>
      <c r="X1676" s="7">
        <f t="shared" si="331"/>
        <v>0</v>
      </c>
      <c r="Y1676" s="7">
        <f t="shared" si="332"/>
        <v>0</v>
      </c>
      <c r="Z1676" s="7">
        <f t="shared" si="331"/>
        <v>0</v>
      </c>
      <c r="AA1676" s="7">
        <v>0</v>
      </c>
      <c r="AB1676" s="7" t="e">
        <f t="shared" si="333"/>
        <v>#REF!</v>
      </c>
      <c r="AC1676" s="7">
        <f t="shared" si="334"/>
        <v>0</v>
      </c>
      <c r="AD1676" s="12" t="e">
        <f>++VLOOKUP(F1676,#REF!,3,0)</f>
        <v>#REF!</v>
      </c>
      <c r="AE1676" s="10" t="s">
        <v>870</v>
      </c>
      <c r="AF1676" s="10" t="s">
        <v>2919</v>
      </c>
      <c r="AH1676" t="s">
        <v>2964</v>
      </c>
    </row>
    <row r="1677" spans="1:34" x14ac:dyDescent="0.25">
      <c r="A1677" s="5">
        <f t="shared" si="335"/>
        <v>30</v>
      </c>
      <c r="B1677" s="22" t="s">
        <v>870</v>
      </c>
      <c r="C1677" s="6" t="s">
        <v>1880</v>
      </c>
      <c r="D1677" s="5" t="s">
        <v>908</v>
      </c>
      <c r="E1677" s="7">
        <v>78669508</v>
      </c>
      <c r="F1677" s="7">
        <v>40308853130047</v>
      </c>
      <c r="G1677" s="7" t="s">
        <v>2832</v>
      </c>
      <c r="H1677" s="14">
        <v>45076</v>
      </c>
      <c r="I1677" s="5" t="s">
        <v>1126</v>
      </c>
      <c r="J1677" s="5" t="e">
        <f>++COUNTIFS(#REF!,'Манзилли сотиб олиш (2)'!$F1677,#REF!,'Манзилли сотиб олиш (2)'!J$3,#REF!,'Манзилли сотиб олиш (2)'!J$2)</f>
        <v>#REF!</v>
      </c>
      <c r="K1677" s="5" t="e">
        <f>++COUNTIFS(#REF!,'Манзилли сотиб олиш (2)'!$F1677,#REF!,'Манзилли сотиб олиш (2)'!K$3,#REF!,'Манзилли сотиб олиш (2)'!K$2)</f>
        <v>#REF!</v>
      </c>
      <c r="L1677" s="5" t="e">
        <f>++COUNTIFS(#REF!,'Манзилли сотиб олиш (2)'!$F1677,#REF!,'Манзилли сотиб олиш (2)'!L$3,#REF!,'Манзилли сотиб олиш (2)'!L$2)</f>
        <v>#REF!</v>
      </c>
      <c r="M1677" s="5" t="e">
        <f>++COUNTIFS(#REF!,'Манзилли сотиб олиш (2)'!$F1677,#REF!,'Манзилли сотиб олиш (2)'!M$3,#REF!,'Манзилли сотиб олиш (2)'!M$2)</f>
        <v>#REF!</v>
      </c>
      <c r="N1677" s="5" t="e">
        <f>++COUNTIFS(#REF!,'Манзилли сотиб олиш (2)'!$F1677,#REF!,'Манзилли сотиб олиш (2)'!N$3,#REF!,'Манзилли сотиб олиш (2)'!N$2)</f>
        <v>#REF!</v>
      </c>
      <c r="O1677" s="7" t="e">
        <f t="shared" si="327"/>
        <v>#REF!</v>
      </c>
      <c r="P1677" s="7">
        <f t="shared" si="328"/>
        <v>0</v>
      </c>
      <c r="Q1677" s="7">
        <f t="shared" si="329"/>
        <v>0</v>
      </c>
      <c r="R1677" s="5" t="e">
        <f>++COUNTIFS(#REF!,'Манзилли сотиб олиш (2)'!$F1677,#REF!,'Манзилли сотиб олиш (2)'!R$3,#REF!,'Манзилли сотиб олиш (2)'!R$2)</f>
        <v>#REF!</v>
      </c>
      <c r="S1677" s="5" t="e">
        <f>++COUNTIFS(#REF!,'Манзилли сотиб олиш (2)'!$F1677,#REF!,'Манзилли сотиб олиш (2)'!S$3,#REF!,'Манзилли сотиб олиш (2)'!S$2)</f>
        <v>#REF!</v>
      </c>
      <c r="T1677" s="5" t="e">
        <f>++COUNTIFS(#REF!,'Манзилли сотиб олиш (2)'!$F1677,#REF!,'Манзилли сотиб олиш (2)'!T$3,#REF!,'Манзилли сотиб олиш (2)'!T$2)</f>
        <v>#REF!</v>
      </c>
      <c r="U1677" s="5" t="e">
        <f>++COUNTIFS(#REF!,'Манзилли сотиб олиш (2)'!$F1677,#REF!,'Манзилли сотиб олиш (2)'!U$3,#REF!,'Манзилли сотиб олиш (2)'!U$2)</f>
        <v>#REF!</v>
      </c>
      <c r="V1677" s="5" t="e">
        <f>++COUNTIFS(#REF!,'Манзилли сотиб олиш (2)'!$F1677,#REF!,'Манзилли сотиб олиш (2)'!V$3,#REF!,'Манзилли сотиб олиш (2)'!V$2)</f>
        <v>#REF!</v>
      </c>
      <c r="W1677" s="7" t="e">
        <f t="shared" si="330"/>
        <v>#REF!</v>
      </c>
      <c r="X1677" s="7">
        <f t="shared" si="331"/>
        <v>1</v>
      </c>
      <c r="Y1677" s="7">
        <f t="shared" si="332"/>
        <v>206.6</v>
      </c>
      <c r="Z1677" s="7">
        <f t="shared" si="331"/>
        <v>1</v>
      </c>
      <c r="AA1677" s="7">
        <v>206.6</v>
      </c>
      <c r="AB1677" s="7" t="e">
        <f t="shared" si="333"/>
        <v>#REF!</v>
      </c>
      <c r="AC1677" s="7" t="e">
        <f t="shared" si="334"/>
        <v>#REF!</v>
      </c>
      <c r="AD1677" s="12" t="e">
        <f>++VLOOKUP(F1677,#REF!,3,0)</f>
        <v>#REF!</v>
      </c>
      <c r="AE1677" s="10" t="s">
        <v>870</v>
      </c>
      <c r="AF1677" s="10" t="s">
        <v>2919</v>
      </c>
      <c r="AH1677" t="s">
        <v>2964</v>
      </c>
    </row>
    <row r="1678" spans="1:34" x14ac:dyDescent="0.25">
      <c r="A1678" s="5">
        <f t="shared" si="335"/>
        <v>31</v>
      </c>
      <c r="B1678" s="22" t="s">
        <v>870</v>
      </c>
      <c r="C1678" s="25" t="s">
        <v>1881</v>
      </c>
      <c r="D1678" s="5" t="s">
        <v>907</v>
      </c>
      <c r="E1678" s="7">
        <v>78670555</v>
      </c>
      <c r="F1678" s="7">
        <v>30509943130018</v>
      </c>
      <c r="G1678" s="7" t="s">
        <v>2833</v>
      </c>
      <c r="H1678" s="14">
        <v>45076</v>
      </c>
      <c r="I1678" s="5" t="s">
        <v>1126</v>
      </c>
      <c r="J1678" s="5" t="e">
        <f>++COUNTIFS(#REF!,'Манзилли сотиб олиш (2)'!$F1678,#REF!,'Манзилли сотиб олиш (2)'!J$3,#REF!,'Манзилли сотиб олиш (2)'!J$2)</f>
        <v>#REF!</v>
      </c>
      <c r="K1678" s="5" t="e">
        <f>++COUNTIFS(#REF!,'Манзилли сотиб олиш (2)'!$F1678,#REF!,'Манзилли сотиб олиш (2)'!K$3,#REF!,'Манзилли сотиб олиш (2)'!K$2)</f>
        <v>#REF!</v>
      </c>
      <c r="L1678" s="5" t="e">
        <f>++COUNTIFS(#REF!,'Манзилли сотиб олиш (2)'!$F1678,#REF!,'Манзилли сотиб олиш (2)'!L$3,#REF!,'Манзилли сотиб олиш (2)'!L$2)</f>
        <v>#REF!</v>
      </c>
      <c r="M1678" s="5" t="e">
        <f>++COUNTIFS(#REF!,'Манзилли сотиб олиш (2)'!$F1678,#REF!,'Манзилли сотиб олиш (2)'!M$3,#REF!,'Манзилли сотиб олиш (2)'!M$2)</f>
        <v>#REF!</v>
      </c>
      <c r="N1678" s="5" t="e">
        <f>++COUNTIFS(#REF!,'Манзилли сотиб олиш (2)'!$F1678,#REF!,'Манзилли сотиб олиш (2)'!N$3,#REF!,'Манзилли сотиб олиш (2)'!N$2)</f>
        <v>#REF!</v>
      </c>
      <c r="O1678" s="7" t="e">
        <f t="shared" si="327"/>
        <v>#REF!</v>
      </c>
      <c r="P1678" s="7">
        <f t="shared" si="328"/>
        <v>0</v>
      </c>
      <c r="Q1678" s="7">
        <f t="shared" si="329"/>
        <v>0</v>
      </c>
      <c r="R1678" s="5" t="e">
        <f>++COUNTIFS(#REF!,'Манзилли сотиб олиш (2)'!$F1678,#REF!,'Манзилли сотиб олиш (2)'!R$3,#REF!,'Манзилли сотиб олиш (2)'!R$2)</f>
        <v>#REF!</v>
      </c>
      <c r="S1678" s="5" t="e">
        <f>++COUNTIFS(#REF!,'Манзилли сотиб олиш (2)'!$F1678,#REF!,'Манзилли сотиб олиш (2)'!S$3,#REF!,'Манзилли сотиб олиш (2)'!S$2)</f>
        <v>#REF!</v>
      </c>
      <c r="T1678" s="5" t="e">
        <f>++COUNTIFS(#REF!,'Манзилли сотиб олиш (2)'!$F1678,#REF!,'Манзилли сотиб олиш (2)'!T$3,#REF!,'Манзилли сотиб олиш (2)'!T$2)</f>
        <v>#REF!</v>
      </c>
      <c r="U1678" s="5" t="e">
        <f>++COUNTIFS(#REF!,'Манзилли сотиб олиш (2)'!$F1678,#REF!,'Манзилли сотиб олиш (2)'!U$3,#REF!,'Манзилли сотиб олиш (2)'!U$2)</f>
        <v>#REF!</v>
      </c>
      <c r="V1678" s="5" t="e">
        <f>++COUNTIFS(#REF!,'Манзилли сотиб олиш (2)'!$F1678,#REF!,'Манзилли сотиб олиш (2)'!V$3,#REF!,'Манзилли сотиб олиш (2)'!V$2)</f>
        <v>#REF!</v>
      </c>
      <c r="W1678" s="7" t="e">
        <f t="shared" si="330"/>
        <v>#REF!</v>
      </c>
      <c r="X1678" s="7">
        <f t="shared" si="331"/>
        <v>1</v>
      </c>
      <c r="Y1678" s="7">
        <f t="shared" si="332"/>
        <v>249.2</v>
      </c>
      <c r="Z1678" s="7">
        <f t="shared" si="331"/>
        <v>1</v>
      </c>
      <c r="AA1678" s="7">
        <v>249.2</v>
      </c>
      <c r="AB1678" s="7" t="e">
        <f t="shared" si="333"/>
        <v>#REF!</v>
      </c>
      <c r="AC1678" s="7" t="e">
        <f t="shared" si="334"/>
        <v>#REF!</v>
      </c>
      <c r="AD1678" s="12" t="e">
        <f>++VLOOKUP(F1678,#REF!,3,0)</f>
        <v>#REF!</v>
      </c>
      <c r="AE1678" s="10" t="s">
        <v>870</v>
      </c>
      <c r="AF1678" s="10" t="s">
        <v>2919</v>
      </c>
      <c r="AH1678" t="s">
        <v>2964</v>
      </c>
    </row>
    <row r="1679" spans="1:34" x14ac:dyDescent="0.25">
      <c r="A1679" s="5">
        <f t="shared" si="335"/>
        <v>32</v>
      </c>
      <c r="B1679" s="22" t="s">
        <v>870</v>
      </c>
      <c r="C1679" s="6" t="s">
        <v>1882</v>
      </c>
      <c r="D1679" s="5" t="s">
        <v>906</v>
      </c>
      <c r="E1679" s="7">
        <v>78708759</v>
      </c>
      <c r="F1679" s="7">
        <v>42411753130018</v>
      </c>
      <c r="G1679" s="7" t="s">
        <v>2834</v>
      </c>
      <c r="H1679" s="14">
        <v>45077</v>
      </c>
      <c r="I1679" s="5" t="s">
        <v>1126</v>
      </c>
      <c r="J1679" s="5" t="e">
        <f>++COUNTIFS(#REF!,'Манзилли сотиб олиш (2)'!$F1679,#REF!,'Манзилли сотиб олиш (2)'!J$3,#REF!,'Манзилли сотиб олиш (2)'!J$2)</f>
        <v>#REF!</v>
      </c>
      <c r="K1679" s="5" t="e">
        <f>++COUNTIFS(#REF!,'Манзилли сотиб олиш (2)'!$F1679,#REF!,'Манзилли сотиб олиш (2)'!K$3,#REF!,'Манзилли сотиб олиш (2)'!K$2)</f>
        <v>#REF!</v>
      </c>
      <c r="L1679" s="5" t="e">
        <f>++COUNTIFS(#REF!,'Манзилли сотиб олиш (2)'!$F1679,#REF!,'Манзилли сотиб олиш (2)'!L$3,#REF!,'Манзилли сотиб олиш (2)'!L$2)</f>
        <v>#REF!</v>
      </c>
      <c r="M1679" s="5" t="e">
        <f>++COUNTIFS(#REF!,'Манзилли сотиб олиш (2)'!$F1679,#REF!,'Манзилли сотиб олиш (2)'!M$3,#REF!,'Манзилли сотиб олиш (2)'!M$2)</f>
        <v>#REF!</v>
      </c>
      <c r="N1679" s="5" t="e">
        <f>++COUNTIFS(#REF!,'Манзилли сотиб олиш (2)'!$F1679,#REF!,'Манзилли сотиб олиш (2)'!N$3,#REF!,'Манзилли сотиб олиш (2)'!N$2)</f>
        <v>#REF!</v>
      </c>
      <c r="O1679" s="7" t="e">
        <f t="shared" si="327"/>
        <v>#REF!</v>
      </c>
      <c r="P1679" s="7">
        <f t="shared" si="328"/>
        <v>0</v>
      </c>
      <c r="Q1679" s="7">
        <f t="shared" si="329"/>
        <v>0</v>
      </c>
      <c r="R1679" s="5" t="e">
        <f>++COUNTIFS(#REF!,'Манзилли сотиб олиш (2)'!$F1679,#REF!,'Манзилли сотиб олиш (2)'!R$3,#REF!,'Манзилли сотиб олиш (2)'!R$2)</f>
        <v>#REF!</v>
      </c>
      <c r="S1679" s="5" t="e">
        <f>++COUNTIFS(#REF!,'Манзилли сотиб олиш (2)'!$F1679,#REF!,'Манзилли сотиб олиш (2)'!S$3,#REF!,'Манзилли сотиб олиш (2)'!S$2)</f>
        <v>#REF!</v>
      </c>
      <c r="T1679" s="5" t="e">
        <f>++COUNTIFS(#REF!,'Манзилли сотиб олиш (2)'!$F1679,#REF!,'Манзилли сотиб олиш (2)'!T$3,#REF!,'Манзилли сотиб олиш (2)'!T$2)</f>
        <v>#REF!</v>
      </c>
      <c r="U1679" s="5" t="e">
        <f>++COUNTIFS(#REF!,'Манзилли сотиб олиш (2)'!$F1679,#REF!,'Манзилли сотиб олиш (2)'!U$3,#REF!,'Манзилли сотиб олиш (2)'!U$2)</f>
        <v>#REF!</v>
      </c>
      <c r="V1679" s="5" t="e">
        <f>++COUNTIFS(#REF!,'Манзилли сотиб олиш (2)'!$F1679,#REF!,'Манзилли сотиб олиш (2)'!V$3,#REF!,'Манзилли сотиб олиш (2)'!V$2)</f>
        <v>#REF!</v>
      </c>
      <c r="W1679" s="7" t="e">
        <f t="shared" si="330"/>
        <v>#REF!</v>
      </c>
      <c r="X1679" s="7">
        <f t="shared" si="331"/>
        <v>1</v>
      </c>
      <c r="Y1679" s="7">
        <f t="shared" si="332"/>
        <v>186.5</v>
      </c>
      <c r="Z1679" s="7">
        <f t="shared" si="331"/>
        <v>1</v>
      </c>
      <c r="AA1679" s="7">
        <v>186.5</v>
      </c>
      <c r="AB1679" s="7" t="e">
        <f t="shared" si="333"/>
        <v>#REF!</v>
      </c>
      <c r="AC1679" s="7" t="e">
        <f t="shared" si="334"/>
        <v>#REF!</v>
      </c>
      <c r="AD1679" s="12" t="e">
        <f>++VLOOKUP(F1679,#REF!,3,0)</f>
        <v>#REF!</v>
      </c>
      <c r="AE1679" s="10" t="s">
        <v>870</v>
      </c>
      <c r="AF1679" s="10" t="s">
        <v>2919</v>
      </c>
      <c r="AH1679" t="s">
        <v>2964</v>
      </c>
    </row>
    <row r="1680" spans="1:34" x14ac:dyDescent="0.25">
      <c r="A1680" s="5">
        <f t="shared" si="335"/>
        <v>33</v>
      </c>
      <c r="B1680" s="22" t="s">
        <v>870</v>
      </c>
      <c r="C1680" s="6" t="s">
        <v>1884</v>
      </c>
      <c r="D1680" s="5" t="s">
        <v>904</v>
      </c>
      <c r="E1680" s="7">
        <v>78826815</v>
      </c>
      <c r="F1680" s="7">
        <v>40403843130039</v>
      </c>
      <c r="G1680" s="7" t="s">
        <v>2211</v>
      </c>
      <c r="H1680" s="14">
        <v>45078</v>
      </c>
      <c r="I1680" s="5" t="s">
        <v>1126</v>
      </c>
      <c r="J1680" s="5" t="e">
        <f>++COUNTIFS(#REF!,'Манзилли сотиб олиш (2)'!$F1680,#REF!,'Манзилли сотиб олиш (2)'!J$3,#REF!,'Манзилли сотиб олиш (2)'!J$2)</f>
        <v>#REF!</v>
      </c>
      <c r="K1680" s="5" t="e">
        <f>++COUNTIFS(#REF!,'Манзилли сотиб олиш (2)'!$F1680,#REF!,'Манзилли сотиб олиш (2)'!K$3,#REF!,'Манзилли сотиб олиш (2)'!K$2)</f>
        <v>#REF!</v>
      </c>
      <c r="L1680" s="5" t="e">
        <f>++COUNTIFS(#REF!,'Манзилли сотиб олиш (2)'!$F1680,#REF!,'Манзилли сотиб олиш (2)'!L$3,#REF!,'Манзилли сотиб олиш (2)'!L$2)</f>
        <v>#REF!</v>
      </c>
      <c r="M1680" s="5" t="e">
        <f>++COUNTIFS(#REF!,'Манзилли сотиб олиш (2)'!$F1680,#REF!,'Манзилли сотиб олиш (2)'!M$3,#REF!,'Манзилли сотиб олиш (2)'!M$2)</f>
        <v>#REF!</v>
      </c>
      <c r="N1680" s="5" t="e">
        <f>++COUNTIFS(#REF!,'Манзилли сотиб олиш (2)'!$F1680,#REF!,'Манзилли сотиб олиш (2)'!N$3,#REF!,'Манзилли сотиб олиш (2)'!N$2)</f>
        <v>#REF!</v>
      </c>
      <c r="O1680" s="7" t="e">
        <f t="shared" si="327"/>
        <v>#REF!</v>
      </c>
      <c r="P1680" s="7">
        <f t="shared" si="328"/>
        <v>0</v>
      </c>
      <c r="Q1680" s="7">
        <f t="shared" si="329"/>
        <v>0</v>
      </c>
      <c r="R1680" s="5" t="e">
        <f>++COUNTIFS(#REF!,'Манзилли сотиб олиш (2)'!$F1680,#REF!,'Манзилли сотиб олиш (2)'!R$3,#REF!,'Манзилли сотиб олиш (2)'!R$2)</f>
        <v>#REF!</v>
      </c>
      <c r="S1680" s="5" t="e">
        <f>++COUNTIFS(#REF!,'Манзилли сотиб олиш (2)'!$F1680,#REF!,'Манзилли сотиб олиш (2)'!S$3,#REF!,'Манзилли сотиб олиш (2)'!S$2)</f>
        <v>#REF!</v>
      </c>
      <c r="T1680" s="5" t="e">
        <f>++COUNTIFS(#REF!,'Манзилли сотиб олиш (2)'!$F1680,#REF!,'Манзилли сотиб олиш (2)'!T$3,#REF!,'Манзилли сотиб олиш (2)'!T$2)</f>
        <v>#REF!</v>
      </c>
      <c r="U1680" s="5" t="e">
        <f>++COUNTIFS(#REF!,'Манзилли сотиб олиш (2)'!$F1680,#REF!,'Манзилли сотиб олиш (2)'!U$3,#REF!,'Манзилли сотиб олиш (2)'!U$2)</f>
        <v>#REF!</v>
      </c>
      <c r="V1680" s="5" t="e">
        <f>++COUNTIFS(#REF!,'Манзилли сотиб олиш (2)'!$F1680,#REF!,'Манзилли сотиб олиш (2)'!V$3,#REF!,'Манзилли сотиб олиш (2)'!V$2)</f>
        <v>#REF!</v>
      </c>
      <c r="W1680" s="7" t="e">
        <f t="shared" si="330"/>
        <v>#REF!</v>
      </c>
      <c r="X1680" s="7">
        <f t="shared" si="331"/>
        <v>1</v>
      </c>
      <c r="Y1680" s="7">
        <f t="shared" si="332"/>
        <v>272</v>
      </c>
      <c r="Z1680" s="7">
        <f t="shared" si="331"/>
        <v>1</v>
      </c>
      <c r="AA1680" s="7">
        <v>272</v>
      </c>
      <c r="AB1680" s="7" t="e">
        <f t="shared" si="333"/>
        <v>#REF!</v>
      </c>
      <c r="AC1680" s="7" t="e">
        <f t="shared" si="334"/>
        <v>#REF!</v>
      </c>
      <c r="AD1680" s="12" t="e">
        <f>++VLOOKUP(F1680,#REF!,3,0)</f>
        <v>#REF!</v>
      </c>
      <c r="AE1680" s="10" t="s">
        <v>870</v>
      </c>
      <c r="AF1680" s="10" t="s">
        <v>2919</v>
      </c>
      <c r="AH1680" t="s">
        <v>2964</v>
      </c>
    </row>
    <row r="1681" spans="1:34" x14ac:dyDescent="0.25">
      <c r="A1681" s="5">
        <f t="shared" si="335"/>
        <v>34</v>
      </c>
      <c r="B1681" s="22" t="s">
        <v>870</v>
      </c>
      <c r="C1681" s="6" t="s">
        <v>1885</v>
      </c>
      <c r="D1681" s="5" t="s">
        <v>903</v>
      </c>
      <c r="E1681" s="7">
        <v>78860385</v>
      </c>
      <c r="F1681" s="7">
        <v>30811943130045</v>
      </c>
      <c r="G1681" s="7" t="s">
        <v>2836</v>
      </c>
      <c r="H1681" s="14">
        <v>45078</v>
      </c>
      <c r="I1681" s="5" t="s">
        <v>1126</v>
      </c>
      <c r="J1681" s="5" t="e">
        <f>++COUNTIFS(#REF!,'Манзилли сотиб олиш (2)'!$F1681,#REF!,'Манзилли сотиб олиш (2)'!J$3,#REF!,'Манзилли сотиб олиш (2)'!J$2)</f>
        <v>#REF!</v>
      </c>
      <c r="K1681" s="5" t="e">
        <f>++COUNTIFS(#REF!,'Манзилли сотиб олиш (2)'!$F1681,#REF!,'Манзилли сотиб олиш (2)'!K$3,#REF!,'Манзилли сотиб олиш (2)'!K$2)</f>
        <v>#REF!</v>
      </c>
      <c r="L1681" s="5" t="e">
        <f>++COUNTIFS(#REF!,'Манзилли сотиб олиш (2)'!$F1681,#REF!,'Манзилли сотиб олиш (2)'!L$3,#REF!,'Манзилли сотиб олиш (2)'!L$2)</f>
        <v>#REF!</v>
      </c>
      <c r="M1681" s="5" t="e">
        <f>++COUNTIFS(#REF!,'Манзилли сотиб олиш (2)'!$F1681,#REF!,'Манзилли сотиб олиш (2)'!M$3,#REF!,'Манзилли сотиб олиш (2)'!M$2)</f>
        <v>#REF!</v>
      </c>
      <c r="N1681" s="5" t="e">
        <f>++COUNTIFS(#REF!,'Манзилли сотиб олиш (2)'!$F1681,#REF!,'Манзилли сотиб олиш (2)'!N$3,#REF!,'Манзилли сотиб олиш (2)'!N$2)</f>
        <v>#REF!</v>
      </c>
      <c r="O1681" s="7" t="e">
        <f t="shared" si="327"/>
        <v>#REF!</v>
      </c>
      <c r="P1681" s="7">
        <f t="shared" si="328"/>
        <v>0</v>
      </c>
      <c r="Q1681" s="7">
        <f t="shared" si="329"/>
        <v>0</v>
      </c>
      <c r="R1681" s="5" t="e">
        <f>++COUNTIFS(#REF!,'Манзилли сотиб олиш (2)'!$F1681,#REF!,'Манзилли сотиб олиш (2)'!R$3,#REF!,'Манзилли сотиб олиш (2)'!R$2)</f>
        <v>#REF!</v>
      </c>
      <c r="S1681" s="5" t="e">
        <f>++COUNTIFS(#REF!,'Манзилли сотиб олиш (2)'!$F1681,#REF!,'Манзилли сотиб олиш (2)'!S$3,#REF!,'Манзилли сотиб олиш (2)'!S$2)</f>
        <v>#REF!</v>
      </c>
      <c r="T1681" s="5" t="e">
        <f>++COUNTIFS(#REF!,'Манзилли сотиб олиш (2)'!$F1681,#REF!,'Манзилли сотиб олиш (2)'!T$3,#REF!,'Манзилли сотиб олиш (2)'!T$2)</f>
        <v>#REF!</v>
      </c>
      <c r="U1681" s="5" t="e">
        <f>++COUNTIFS(#REF!,'Манзилли сотиб олиш (2)'!$F1681,#REF!,'Манзилли сотиб олиш (2)'!U$3,#REF!,'Манзилли сотиб олиш (2)'!U$2)</f>
        <v>#REF!</v>
      </c>
      <c r="V1681" s="5" t="e">
        <f>++COUNTIFS(#REF!,'Манзилли сотиб олиш (2)'!$F1681,#REF!,'Манзилли сотиб олиш (2)'!V$3,#REF!,'Манзилли сотиб олиш (2)'!V$2)</f>
        <v>#REF!</v>
      </c>
      <c r="W1681" s="7" t="e">
        <f t="shared" si="330"/>
        <v>#REF!</v>
      </c>
      <c r="X1681" s="7">
        <f t="shared" ref="X1681:Z1706" si="336">++IF(Y1681&gt;0,1,0)</f>
        <v>1</v>
      </c>
      <c r="Y1681" s="7">
        <f t="shared" si="332"/>
        <v>235</v>
      </c>
      <c r="Z1681" s="7">
        <f t="shared" si="336"/>
        <v>1</v>
      </c>
      <c r="AA1681" s="7">
        <v>235</v>
      </c>
      <c r="AB1681" s="7" t="e">
        <f t="shared" si="333"/>
        <v>#REF!</v>
      </c>
      <c r="AC1681" s="7" t="e">
        <f t="shared" si="334"/>
        <v>#REF!</v>
      </c>
      <c r="AD1681" s="12" t="e">
        <f>++VLOOKUP(F1681,#REF!,3,0)</f>
        <v>#REF!</v>
      </c>
      <c r="AE1681" s="10" t="s">
        <v>870</v>
      </c>
      <c r="AF1681" s="10" t="s">
        <v>2921</v>
      </c>
      <c r="AH1681" t="s">
        <v>2964</v>
      </c>
    </row>
    <row r="1682" spans="1:34" x14ac:dyDescent="0.25">
      <c r="A1682" s="5">
        <f t="shared" si="335"/>
        <v>35</v>
      </c>
      <c r="B1682" s="22" t="s">
        <v>870</v>
      </c>
      <c r="C1682" s="25" t="s">
        <v>1886</v>
      </c>
      <c r="D1682" s="5" t="s">
        <v>902</v>
      </c>
      <c r="E1682" s="7">
        <v>78873096</v>
      </c>
      <c r="F1682" s="7">
        <v>42103927160018</v>
      </c>
      <c r="G1682" s="7" t="s">
        <v>2837</v>
      </c>
      <c r="H1682" s="14">
        <v>45078</v>
      </c>
      <c r="I1682" s="5" t="s">
        <v>1126</v>
      </c>
      <c r="J1682" s="5" t="e">
        <f>++COUNTIFS(#REF!,'Манзилли сотиб олиш (2)'!$F1682,#REF!,'Манзилли сотиб олиш (2)'!J$3,#REF!,'Манзилли сотиб олиш (2)'!J$2)</f>
        <v>#REF!</v>
      </c>
      <c r="K1682" s="5" t="e">
        <f>++COUNTIFS(#REF!,'Манзилли сотиб олиш (2)'!$F1682,#REF!,'Манзилли сотиб олиш (2)'!K$3,#REF!,'Манзилли сотиб олиш (2)'!K$2)</f>
        <v>#REF!</v>
      </c>
      <c r="L1682" s="5" t="e">
        <f>++COUNTIFS(#REF!,'Манзилли сотиб олиш (2)'!$F1682,#REF!,'Манзилли сотиб олиш (2)'!L$3,#REF!,'Манзилли сотиб олиш (2)'!L$2)</f>
        <v>#REF!</v>
      </c>
      <c r="M1682" s="5" t="e">
        <f>++COUNTIFS(#REF!,'Манзилли сотиб олиш (2)'!$F1682,#REF!,'Манзилли сотиб олиш (2)'!M$3,#REF!,'Манзилли сотиб олиш (2)'!M$2)</f>
        <v>#REF!</v>
      </c>
      <c r="N1682" s="5" t="e">
        <f>++COUNTIFS(#REF!,'Манзилли сотиб олиш (2)'!$F1682,#REF!,'Манзилли сотиб олиш (2)'!N$3,#REF!,'Манзилли сотиб олиш (2)'!N$2)</f>
        <v>#REF!</v>
      </c>
      <c r="O1682" s="7" t="e">
        <f t="shared" si="327"/>
        <v>#REF!</v>
      </c>
      <c r="P1682" s="7">
        <f t="shared" si="328"/>
        <v>0</v>
      </c>
      <c r="Q1682" s="7">
        <f t="shared" si="329"/>
        <v>0</v>
      </c>
      <c r="R1682" s="5" t="e">
        <f>++COUNTIFS(#REF!,'Манзилли сотиб олиш (2)'!$F1682,#REF!,'Манзилли сотиб олиш (2)'!R$3,#REF!,'Манзилли сотиб олиш (2)'!R$2)</f>
        <v>#REF!</v>
      </c>
      <c r="S1682" s="5" t="e">
        <f>++COUNTIFS(#REF!,'Манзилли сотиб олиш (2)'!$F1682,#REF!,'Манзилли сотиб олиш (2)'!S$3,#REF!,'Манзилли сотиб олиш (2)'!S$2)</f>
        <v>#REF!</v>
      </c>
      <c r="T1682" s="5" t="e">
        <f>++COUNTIFS(#REF!,'Манзилли сотиб олиш (2)'!$F1682,#REF!,'Манзилли сотиб олиш (2)'!T$3,#REF!,'Манзилли сотиб олиш (2)'!T$2)</f>
        <v>#REF!</v>
      </c>
      <c r="U1682" s="5" t="e">
        <f>++COUNTIFS(#REF!,'Манзилли сотиб олиш (2)'!$F1682,#REF!,'Манзилли сотиб олиш (2)'!U$3,#REF!,'Манзилли сотиб олиш (2)'!U$2)</f>
        <v>#REF!</v>
      </c>
      <c r="V1682" s="5" t="e">
        <f>++COUNTIFS(#REF!,'Манзилли сотиб олиш (2)'!$F1682,#REF!,'Манзилли сотиб олиш (2)'!V$3,#REF!,'Манзилли сотиб олиш (2)'!V$2)</f>
        <v>#REF!</v>
      </c>
      <c r="W1682" s="7" t="e">
        <f t="shared" si="330"/>
        <v>#REF!</v>
      </c>
      <c r="X1682" s="7">
        <f t="shared" si="336"/>
        <v>1</v>
      </c>
      <c r="Y1682" s="7">
        <f t="shared" si="332"/>
        <v>245.4</v>
      </c>
      <c r="Z1682" s="7">
        <f t="shared" si="336"/>
        <v>1</v>
      </c>
      <c r="AA1682" s="7">
        <v>245.4</v>
      </c>
      <c r="AB1682" s="7" t="e">
        <f t="shared" si="333"/>
        <v>#REF!</v>
      </c>
      <c r="AC1682" s="7" t="e">
        <f t="shared" si="334"/>
        <v>#REF!</v>
      </c>
      <c r="AD1682" s="12" t="e">
        <f>++VLOOKUP(F1682,#REF!,3,0)</f>
        <v>#REF!</v>
      </c>
      <c r="AE1682" s="10" t="s">
        <v>870</v>
      </c>
      <c r="AF1682" s="10" t="s">
        <v>2919</v>
      </c>
      <c r="AH1682" t="s">
        <v>2964</v>
      </c>
    </row>
    <row r="1683" spans="1:34" x14ac:dyDescent="0.25">
      <c r="A1683" s="5">
        <f t="shared" si="335"/>
        <v>36</v>
      </c>
      <c r="B1683" s="22" t="s">
        <v>870</v>
      </c>
      <c r="C1683" s="6" t="s">
        <v>1887</v>
      </c>
      <c r="D1683" s="5" t="s">
        <v>898</v>
      </c>
      <c r="E1683" s="7">
        <v>79065780</v>
      </c>
      <c r="F1683" s="7">
        <v>30912997160016</v>
      </c>
      <c r="G1683" s="7" t="s">
        <v>2838</v>
      </c>
      <c r="H1683" s="14">
        <v>45078</v>
      </c>
      <c r="I1683" s="5" t="s">
        <v>1126</v>
      </c>
      <c r="J1683" s="5" t="e">
        <f>++COUNTIFS(#REF!,'Манзилли сотиб олиш (2)'!$F1683,#REF!,'Манзилли сотиб олиш (2)'!J$3,#REF!,'Манзилли сотиб олиш (2)'!J$2)</f>
        <v>#REF!</v>
      </c>
      <c r="K1683" s="5" t="e">
        <f>++COUNTIFS(#REF!,'Манзилли сотиб олиш (2)'!$F1683,#REF!,'Манзилли сотиб олиш (2)'!K$3,#REF!,'Манзилли сотиб олиш (2)'!K$2)</f>
        <v>#REF!</v>
      </c>
      <c r="L1683" s="5" t="e">
        <f>++COUNTIFS(#REF!,'Манзилли сотиб олиш (2)'!$F1683,#REF!,'Манзилли сотиб олиш (2)'!L$3,#REF!,'Манзилли сотиб олиш (2)'!L$2)</f>
        <v>#REF!</v>
      </c>
      <c r="M1683" s="5" t="e">
        <f>++COUNTIFS(#REF!,'Манзилли сотиб олиш (2)'!$F1683,#REF!,'Манзилли сотиб олиш (2)'!M$3,#REF!,'Манзилли сотиб олиш (2)'!M$2)</f>
        <v>#REF!</v>
      </c>
      <c r="N1683" s="5" t="e">
        <f>++COUNTIFS(#REF!,'Манзилли сотиб олиш (2)'!$F1683,#REF!,'Манзилли сотиб олиш (2)'!N$3,#REF!,'Манзилли сотиб олиш (2)'!N$2)</f>
        <v>#REF!</v>
      </c>
      <c r="O1683" s="7" t="e">
        <f t="shared" si="327"/>
        <v>#REF!</v>
      </c>
      <c r="P1683" s="7">
        <f t="shared" si="328"/>
        <v>0</v>
      </c>
      <c r="Q1683" s="7">
        <f t="shared" si="329"/>
        <v>0</v>
      </c>
      <c r="R1683" s="5" t="e">
        <f>++COUNTIFS(#REF!,'Манзилли сотиб олиш (2)'!$F1683,#REF!,'Манзилли сотиб олиш (2)'!R$3,#REF!,'Манзилли сотиб олиш (2)'!R$2)</f>
        <v>#REF!</v>
      </c>
      <c r="S1683" s="5" t="e">
        <f>++COUNTIFS(#REF!,'Манзилли сотиб олиш (2)'!$F1683,#REF!,'Манзилли сотиб олиш (2)'!S$3,#REF!,'Манзилли сотиб олиш (2)'!S$2)</f>
        <v>#REF!</v>
      </c>
      <c r="T1683" s="5" t="e">
        <f>++COUNTIFS(#REF!,'Манзилли сотиб олиш (2)'!$F1683,#REF!,'Манзилли сотиб олиш (2)'!T$3,#REF!,'Манзилли сотиб олиш (2)'!T$2)</f>
        <v>#REF!</v>
      </c>
      <c r="U1683" s="5" t="e">
        <f>++COUNTIFS(#REF!,'Манзилли сотиб олиш (2)'!$F1683,#REF!,'Манзилли сотиб олиш (2)'!U$3,#REF!,'Манзилли сотиб олиш (2)'!U$2)</f>
        <v>#REF!</v>
      </c>
      <c r="V1683" s="5" t="e">
        <f>++COUNTIFS(#REF!,'Манзилли сотиб олиш (2)'!$F1683,#REF!,'Манзилли сотиб олиш (2)'!V$3,#REF!,'Манзилли сотиб олиш (2)'!V$2)</f>
        <v>#REF!</v>
      </c>
      <c r="W1683" s="7" t="e">
        <f t="shared" si="330"/>
        <v>#REF!</v>
      </c>
      <c r="X1683" s="7">
        <f t="shared" si="336"/>
        <v>1</v>
      </c>
      <c r="Y1683" s="7">
        <f t="shared" si="332"/>
        <v>181.75</v>
      </c>
      <c r="Z1683" s="7">
        <f t="shared" si="336"/>
        <v>1</v>
      </c>
      <c r="AA1683" s="7">
        <v>181.75</v>
      </c>
      <c r="AB1683" s="7" t="e">
        <f t="shared" si="333"/>
        <v>#REF!</v>
      </c>
      <c r="AC1683" s="7" t="e">
        <f t="shared" si="334"/>
        <v>#REF!</v>
      </c>
      <c r="AD1683" s="12" t="e">
        <f>++VLOOKUP(F1683,#REF!,3,0)</f>
        <v>#REF!</v>
      </c>
      <c r="AE1683" s="10" t="s">
        <v>870</v>
      </c>
      <c r="AF1683" s="10" t="s">
        <v>2921</v>
      </c>
      <c r="AH1683" t="s">
        <v>2964</v>
      </c>
    </row>
    <row r="1684" spans="1:34" x14ac:dyDescent="0.25">
      <c r="A1684" s="5">
        <f t="shared" si="335"/>
        <v>37</v>
      </c>
      <c r="B1684" s="22" t="s">
        <v>870</v>
      </c>
      <c r="C1684" s="6" t="s">
        <v>1888</v>
      </c>
      <c r="D1684" s="5" t="s">
        <v>897</v>
      </c>
      <c r="E1684" s="7">
        <v>79114174</v>
      </c>
      <c r="F1684" s="7">
        <v>32909903130027</v>
      </c>
      <c r="G1684" s="7" t="s">
        <v>2812</v>
      </c>
      <c r="H1684" s="14">
        <v>45078</v>
      </c>
      <c r="I1684" s="5" t="s">
        <v>1126</v>
      </c>
      <c r="J1684" s="5" t="e">
        <f>++COUNTIFS(#REF!,'Манзилли сотиб олиш (2)'!$F1684,#REF!,'Манзилли сотиб олиш (2)'!J$3,#REF!,'Манзилли сотиб олиш (2)'!J$2)</f>
        <v>#REF!</v>
      </c>
      <c r="K1684" s="5" t="e">
        <f>++COUNTIFS(#REF!,'Манзилли сотиб олиш (2)'!$F1684,#REF!,'Манзилли сотиб олиш (2)'!K$3,#REF!,'Манзилли сотиб олиш (2)'!K$2)</f>
        <v>#REF!</v>
      </c>
      <c r="L1684" s="5" t="e">
        <f>++COUNTIFS(#REF!,'Манзилли сотиб олиш (2)'!$F1684,#REF!,'Манзилли сотиб олиш (2)'!L$3,#REF!,'Манзилли сотиб олиш (2)'!L$2)</f>
        <v>#REF!</v>
      </c>
      <c r="M1684" s="5" t="e">
        <f>++COUNTIFS(#REF!,'Манзилли сотиб олиш (2)'!$F1684,#REF!,'Манзилли сотиб олиш (2)'!M$3,#REF!,'Манзилли сотиб олиш (2)'!M$2)</f>
        <v>#REF!</v>
      </c>
      <c r="N1684" s="5" t="e">
        <f>++COUNTIFS(#REF!,'Манзилли сотиб олиш (2)'!$F1684,#REF!,'Манзилли сотиб олиш (2)'!N$3,#REF!,'Манзилли сотиб олиш (2)'!N$2)</f>
        <v>#REF!</v>
      </c>
      <c r="O1684" s="7" t="e">
        <f t="shared" si="327"/>
        <v>#REF!</v>
      </c>
      <c r="P1684" s="7">
        <f t="shared" si="328"/>
        <v>0</v>
      </c>
      <c r="Q1684" s="7">
        <f t="shared" si="329"/>
        <v>0</v>
      </c>
      <c r="R1684" s="5" t="e">
        <f>++COUNTIFS(#REF!,'Манзилли сотиб олиш (2)'!$F1684,#REF!,'Манзилли сотиб олиш (2)'!R$3,#REF!,'Манзилли сотиб олиш (2)'!R$2)</f>
        <v>#REF!</v>
      </c>
      <c r="S1684" s="5" t="e">
        <f>++COUNTIFS(#REF!,'Манзилли сотиб олиш (2)'!$F1684,#REF!,'Манзилли сотиб олиш (2)'!S$3,#REF!,'Манзилли сотиб олиш (2)'!S$2)</f>
        <v>#REF!</v>
      </c>
      <c r="T1684" s="5" t="e">
        <f>++COUNTIFS(#REF!,'Манзилли сотиб олиш (2)'!$F1684,#REF!,'Манзилли сотиб олиш (2)'!T$3,#REF!,'Манзилли сотиб олиш (2)'!T$2)</f>
        <v>#REF!</v>
      </c>
      <c r="U1684" s="5" t="e">
        <f>++COUNTIFS(#REF!,'Манзилли сотиб олиш (2)'!$F1684,#REF!,'Манзилли сотиб олиш (2)'!U$3,#REF!,'Манзилли сотиб олиш (2)'!U$2)</f>
        <v>#REF!</v>
      </c>
      <c r="V1684" s="5" t="e">
        <f>++COUNTIFS(#REF!,'Манзилли сотиб олиш (2)'!$F1684,#REF!,'Манзилли сотиб олиш (2)'!V$3,#REF!,'Манзилли сотиб олиш (2)'!V$2)</f>
        <v>#REF!</v>
      </c>
      <c r="W1684" s="7" t="e">
        <f t="shared" si="330"/>
        <v>#REF!</v>
      </c>
      <c r="X1684" s="7">
        <f t="shared" si="336"/>
        <v>1</v>
      </c>
      <c r="Y1684" s="7">
        <f t="shared" si="332"/>
        <v>239</v>
      </c>
      <c r="Z1684" s="7">
        <f t="shared" si="336"/>
        <v>1</v>
      </c>
      <c r="AA1684" s="7">
        <v>239</v>
      </c>
      <c r="AB1684" s="7" t="e">
        <f t="shared" si="333"/>
        <v>#REF!</v>
      </c>
      <c r="AC1684" s="7" t="e">
        <f t="shared" si="334"/>
        <v>#REF!</v>
      </c>
      <c r="AD1684" s="12" t="e">
        <f>++VLOOKUP(F1684,#REF!,3,0)</f>
        <v>#REF!</v>
      </c>
      <c r="AE1684" s="10" t="s">
        <v>870</v>
      </c>
      <c r="AF1684" s="10" t="s">
        <v>2921</v>
      </c>
      <c r="AH1684" t="s">
        <v>2964</v>
      </c>
    </row>
    <row r="1685" spans="1:34" x14ac:dyDescent="0.25">
      <c r="A1685" s="5">
        <f t="shared" si="335"/>
        <v>38</v>
      </c>
      <c r="B1685" s="22" t="s">
        <v>870</v>
      </c>
      <c r="C1685" s="6" t="s">
        <v>1889</v>
      </c>
      <c r="D1685" s="5" t="s">
        <v>896</v>
      </c>
      <c r="E1685" s="7">
        <v>79100888</v>
      </c>
      <c r="F1685" s="7">
        <v>42102923130029</v>
      </c>
      <c r="G1685" s="7" t="s">
        <v>2839</v>
      </c>
      <c r="H1685" s="14">
        <v>45078</v>
      </c>
      <c r="I1685" s="5" t="s">
        <v>1126</v>
      </c>
      <c r="J1685" s="5" t="e">
        <f>++COUNTIFS(#REF!,'Манзилли сотиб олиш (2)'!$F1685,#REF!,'Манзилли сотиб олиш (2)'!J$3,#REF!,'Манзилли сотиб олиш (2)'!J$2)</f>
        <v>#REF!</v>
      </c>
      <c r="K1685" s="5" t="e">
        <f>++COUNTIFS(#REF!,'Манзилли сотиб олиш (2)'!$F1685,#REF!,'Манзилли сотиб олиш (2)'!K$3,#REF!,'Манзилли сотиб олиш (2)'!K$2)</f>
        <v>#REF!</v>
      </c>
      <c r="L1685" s="5" t="e">
        <f>++COUNTIFS(#REF!,'Манзилли сотиб олиш (2)'!$F1685,#REF!,'Манзилли сотиб олиш (2)'!L$3,#REF!,'Манзилли сотиб олиш (2)'!L$2)</f>
        <v>#REF!</v>
      </c>
      <c r="M1685" s="5" t="e">
        <f>++COUNTIFS(#REF!,'Манзилли сотиб олиш (2)'!$F1685,#REF!,'Манзилли сотиб олиш (2)'!M$3,#REF!,'Манзилли сотиб олиш (2)'!M$2)</f>
        <v>#REF!</v>
      </c>
      <c r="N1685" s="5" t="e">
        <f>++COUNTIFS(#REF!,'Манзилли сотиб олиш (2)'!$F1685,#REF!,'Манзилли сотиб олиш (2)'!N$3,#REF!,'Манзилли сотиб олиш (2)'!N$2)</f>
        <v>#REF!</v>
      </c>
      <c r="O1685" s="7" t="e">
        <f t="shared" si="327"/>
        <v>#REF!</v>
      </c>
      <c r="P1685" s="7">
        <f t="shared" si="328"/>
        <v>0</v>
      </c>
      <c r="Q1685" s="7">
        <f t="shared" si="329"/>
        <v>0</v>
      </c>
      <c r="R1685" s="5" t="e">
        <f>++COUNTIFS(#REF!,'Манзилли сотиб олиш (2)'!$F1685,#REF!,'Манзилли сотиб олиш (2)'!R$3,#REF!,'Манзилли сотиб олиш (2)'!R$2)</f>
        <v>#REF!</v>
      </c>
      <c r="S1685" s="5" t="e">
        <f>++COUNTIFS(#REF!,'Манзилли сотиб олиш (2)'!$F1685,#REF!,'Манзилли сотиб олиш (2)'!S$3,#REF!,'Манзилли сотиб олиш (2)'!S$2)</f>
        <v>#REF!</v>
      </c>
      <c r="T1685" s="5" t="e">
        <f>++COUNTIFS(#REF!,'Манзилли сотиб олиш (2)'!$F1685,#REF!,'Манзилли сотиб олиш (2)'!T$3,#REF!,'Манзилли сотиб олиш (2)'!T$2)</f>
        <v>#REF!</v>
      </c>
      <c r="U1685" s="5" t="e">
        <f>++COUNTIFS(#REF!,'Манзилли сотиб олиш (2)'!$F1685,#REF!,'Манзилли сотиб олиш (2)'!U$3,#REF!,'Манзилли сотиб олиш (2)'!U$2)</f>
        <v>#REF!</v>
      </c>
      <c r="V1685" s="5" t="e">
        <f>++COUNTIFS(#REF!,'Манзилли сотиб олиш (2)'!$F1685,#REF!,'Манзилли сотиб олиш (2)'!V$3,#REF!,'Манзилли сотиб олиш (2)'!V$2)</f>
        <v>#REF!</v>
      </c>
      <c r="W1685" s="7" t="e">
        <f t="shared" si="330"/>
        <v>#REF!</v>
      </c>
      <c r="X1685" s="7">
        <f t="shared" si="336"/>
        <v>1</v>
      </c>
      <c r="Y1685" s="7">
        <f t="shared" si="332"/>
        <v>178</v>
      </c>
      <c r="Z1685" s="7">
        <f t="shared" si="336"/>
        <v>1</v>
      </c>
      <c r="AA1685" s="7">
        <v>178</v>
      </c>
      <c r="AB1685" s="7" t="e">
        <f t="shared" si="333"/>
        <v>#REF!</v>
      </c>
      <c r="AC1685" s="7" t="e">
        <f t="shared" si="334"/>
        <v>#REF!</v>
      </c>
      <c r="AD1685" s="12" t="e">
        <f>++VLOOKUP(F1685,#REF!,3,0)</f>
        <v>#REF!</v>
      </c>
      <c r="AE1685" s="10" t="s">
        <v>870</v>
      </c>
      <c r="AF1685" s="10" t="s">
        <v>2921</v>
      </c>
      <c r="AH1685" t="s">
        <v>2964</v>
      </c>
    </row>
    <row r="1686" spans="1:34" x14ac:dyDescent="0.25">
      <c r="A1686" s="5">
        <f t="shared" si="335"/>
        <v>39</v>
      </c>
      <c r="B1686" s="22" t="s">
        <v>870</v>
      </c>
      <c r="C1686" s="6" t="s">
        <v>1890</v>
      </c>
      <c r="D1686" s="5" t="s">
        <v>895</v>
      </c>
      <c r="E1686" s="7">
        <v>79144867</v>
      </c>
      <c r="F1686" s="7">
        <v>31406927160010</v>
      </c>
      <c r="G1686" s="7" t="s">
        <v>2840</v>
      </c>
      <c r="H1686" s="14">
        <v>45078</v>
      </c>
      <c r="I1686" s="5" t="s">
        <v>1126</v>
      </c>
      <c r="J1686" s="5" t="e">
        <f>++COUNTIFS(#REF!,'Манзилли сотиб олиш (2)'!$F1686,#REF!,'Манзилли сотиб олиш (2)'!J$3,#REF!,'Манзилли сотиб олиш (2)'!J$2)</f>
        <v>#REF!</v>
      </c>
      <c r="K1686" s="5" t="e">
        <f>++COUNTIFS(#REF!,'Манзилли сотиб олиш (2)'!$F1686,#REF!,'Манзилли сотиб олиш (2)'!K$3,#REF!,'Манзилли сотиб олиш (2)'!K$2)</f>
        <v>#REF!</v>
      </c>
      <c r="L1686" s="5" t="e">
        <f>++COUNTIFS(#REF!,'Манзилли сотиб олиш (2)'!$F1686,#REF!,'Манзилли сотиб олиш (2)'!L$3,#REF!,'Манзилли сотиб олиш (2)'!L$2)</f>
        <v>#REF!</v>
      </c>
      <c r="M1686" s="5" t="e">
        <f>++COUNTIFS(#REF!,'Манзилли сотиб олиш (2)'!$F1686,#REF!,'Манзилли сотиб олиш (2)'!M$3,#REF!,'Манзилли сотиб олиш (2)'!M$2)</f>
        <v>#REF!</v>
      </c>
      <c r="N1686" s="5" t="e">
        <f>++COUNTIFS(#REF!,'Манзилли сотиб олиш (2)'!$F1686,#REF!,'Манзилли сотиб олиш (2)'!N$3,#REF!,'Манзилли сотиб олиш (2)'!N$2)</f>
        <v>#REF!</v>
      </c>
      <c r="O1686" s="7" t="e">
        <f t="shared" si="327"/>
        <v>#REF!</v>
      </c>
      <c r="P1686" s="7">
        <f t="shared" si="328"/>
        <v>0</v>
      </c>
      <c r="Q1686" s="7">
        <f t="shared" si="329"/>
        <v>0</v>
      </c>
      <c r="R1686" s="5" t="e">
        <f>++COUNTIFS(#REF!,'Манзилли сотиб олиш (2)'!$F1686,#REF!,'Манзилли сотиб олиш (2)'!R$3,#REF!,'Манзилли сотиб олиш (2)'!R$2)</f>
        <v>#REF!</v>
      </c>
      <c r="S1686" s="5" t="e">
        <f>++COUNTIFS(#REF!,'Манзилли сотиб олиш (2)'!$F1686,#REF!,'Манзилли сотиб олиш (2)'!S$3,#REF!,'Манзилли сотиб олиш (2)'!S$2)</f>
        <v>#REF!</v>
      </c>
      <c r="T1686" s="5" t="e">
        <f>++COUNTIFS(#REF!,'Манзилли сотиб олиш (2)'!$F1686,#REF!,'Манзилли сотиб олиш (2)'!T$3,#REF!,'Манзилли сотиб олиш (2)'!T$2)</f>
        <v>#REF!</v>
      </c>
      <c r="U1686" s="5" t="e">
        <f>++COUNTIFS(#REF!,'Манзилли сотиб олиш (2)'!$F1686,#REF!,'Манзилли сотиб олиш (2)'!U$3,#REF!,'Манзилли сотиб олиш (2)'!U$2)</f>
        <v>#REF!</v>
      </c>
      <c r="V1686" s="5" t="e">
        <f>++COUNTIFS(#REF!,'Манзилли сотиб олиш (2)'!$F1686,#REF!,'Манзилли сотиб олиш (2)'!V$3,#REF!,'Манзилли сотиб олиш (2)'!V$2)</f>
        <v>#REF!</v>
      </c>
      <c r="W1686" s="7" t="e">
        <f t="shared" si="330"/>
        <v>#REF!</v>
      </c>
      <c r="X1686" s="7">
        <f t="shared" si="336"/>
        <v>1</v>
      </c>
      <c r="Y1686" s="7">
        <f t="shared" si="332"/>
        <v>191.8</v>
      </c>
      <c r="Z1686" s="7">
        <f t="shared" si="336"/>
        <v>1</v>
      </c>
      <c r="AA1686" s="7">
        <v>191.8</v>
      </c>
      <c r="AB1686" s="7" t="e">
        <f t="shared" si="333"/>
        <v>#REF!</v>
      </c>
      <c r="AC1686" s="7" t="e">
        <f t="shared" si="334"/>
        <v>#REF!</v>
      </c>
      <c r="AD1686" s="12" t="e">
        <f>++VLOOKUP(F1686,#REF!,3,0)</f>
        <v>#REF!</v>
      </c>
      <c r="AE1686" s="10" t="s">
        <v>870</v>
      </c>
      <c r="AF1686" s="10" t="s">
        <v>2919</v>
      </c>
      <c r="AH1686" t="s">
        <v>2964</v>
      </c>
    </row>
    <row r="1687" spans="1:34" x14ac:dyDescent="0.25">
      <c r="A1687" s="5">
        <f t="shared" si="335"/>
        <v>40</v>
      </c>
      <c r="B1687" s="22" t="s">
        <v>870</v>
      </c>
      <c r="C1687" s="6" t="s">
        <v>1891</v>
      </c>
      <c r="D1687" s="5" t="s">
        <v>894</v>
      </c>
      <c r="E1687" s="7">
        <v>78549192</v>
      </c>
      <c r="F1687" s="7">
        <v>62002017160012</v>
      </c>
      <c r="G1687" s="7" t="s">
        <v>2841</v>
      </c>
      <c r="H1687" s="14">
        <v>45078</v>
      </c>
      <c r="I1687" s="5" t="s">
        <v>1126</v>
      </c>
      <c r="J1687" s="5" t="e">
        <f>++COUNTIFS(#REF!,'Манзилли сотиб олиш (2)'!$F1687,#REF!,'Манзилли сотиб олиш (2)'!J$3,#REF!,'Манзилли сотиб олиш (2)'!J$2)</f>
        <v>#REF!</v>
      </c>
      <c r="K1687" s="5" t="e">
        <f>++COUNTIFS(#REF!,'Манзилли сотиб олиш (2)'!$F1687,#REF!,'Манзилли сотиб олиш (2)'!K$3,#REF!,'Манзилли сотиб олиш (2)'!K$2)</f>
        <v>#REF!</v>
      </c>
      <c r="L1687" s="5" t="e">
        <f>++COUNTIFS(#REF!,'Манзилли сотиб олиш (2)'!$F1687,#REF!,'Манзилли сотиб олиш (2)'!L$3,#REF!,'Манзилли сотиб олиш (2)'!L$2)</f>
        <v>#REF!</v>
      </c>
      <c r="M1687" s="5" t="e">
        <f>++COUNTIFS(#REF!,'Манзилли сотиб олиш (2)'!$F1687,#REF!,'Манзилли сотиб олиш (2)'!M$3,#REF!,'Манзилли сотиб олиш (2)'!M$2)</f>
        <v>#REF!</v>
      </c>
      <c r="N1687" s="5" t="e">
        <f>++COUNTIFS(#REF!,'Манзилли сотиб олиш (2)'!$F1687,#REF!,'Манзилли сотиб олиш (2)'!N$3,#REF!,'Манзилли сотиб олиш (2)'!N$2)</f>
        <v>#REF!</v>
      </c>
      <c r="O1687" s="7" t="e">
        <f t="shared" si="327"/>
        <v>#REF!</v>
      </c>
      <c r="P1687" s="7">
        <f t="shared" si="328"/>
        <v>0</v>
      </c>
      <c r="Q1687" s="7">
        <f t="shared" si="329"/>
        <v>0</v>
      </c>
      <c r="R1687" s="5" t="e">
        <f>++COUNTIFS(#REF!,'Манзилли сотиб олиш (2)'!$F1687,#REF!,'Манзилли сотиб олиш (2)'!R$3,#REF!,'Манзилли сотиб олиш (2)'!R$2)</f>
        <v>#REF!</v>
      </c>
      <c r="S1687" s="5" t="e">
        <f>++COUNTIFS(#REF!,'Манзилли сотиб олиш (2)'!$F1687,#REF!,'Манзилли сотиб олиш (2)'!S$3,#REF!,'Манзилли сотиб олиш (2)'!S$2)</f>
        <v>#REF!</v>
      </c>
      <c r="T1687" s="5" t="e">
        <f>++COUNTIFS(#REF!,'Манзилли сотиб олиш (2)'!$F1687,#REF!,'Манзилли сотиб олиш (2)'!T$3,#REF!,'Манзилли сотиб олиш (2)'!T$2)</f>
        <v>#REF!</v>
      </c>
      <c r="U1687" s="5" t="e">
        <f>++COUNTIFS(#REF!,'Манзилли сотиб олиш (2)'!$F1687,#REF!,'Манзилли сотиб олиш (2)'!U$3,#REF!,'Манзилли сотиб олиш (2)'!U$2)</f>
        <v>#REF!</v>
      </c>
      <c r="V1687" s="5" t="e">
        <f>++COUNTIFS(#REF!,'Манзилли сотиб олиш (2)'!$F1687,#REF!,'Манзилли сотиб олиш (2)'!V$3,#REF!,'Манзилли сотиб олиш (2)'!V$2)</f>
        <v>#REF!</v>
      </c>
      <c r="W1687" s="7" t="e">
        <f t="shared" si="330"/>
        <v>#REF!</v>
      </c>
      <c r="X1687" s="7">
        <f t="shared" si="336"/>
        <v>1</v>
      </c>
      <c r="Y1687" s="7">
        <f t="shared" si="332"/>
        <v>193.15</v>
      </c>
      <c r="Z1687" s="7">
        <f t="shared" si="336"/>
        <v>1</v>
      </c>
      <c r="AA1687" s="7">
        <v>193.15</v>
      </c>
      <c r="AB1687" s="7" t="e">
        <f t="shared" si="333"/>
        <v>#REF!</v>
      </c>
      <c r="AC1687" s="7" t="e">
        <f t="shared" si="334"/>
        <v>#REF!</v>
      </c>
      <c r="AD1687" s="12" t="e">
        <f>++VLOOKUP(F1687,#REF!,3,0)</f>
        <v>#REF!</v>
      </c>
      <c r="AE1687" s="10" t="s">
        <v>870</v>
      </c>
      <c r="AF1687" s="20" t="s">
        <v>2921</v>
      </c>
      <c r="AH1687" t="s">
        <v>2964</v>
      </c>
    </row>
    <row r="1688" spans="1:34" x14ac:dyDescent="0.25">
      <c r="A1688" s="5">
        <f t="shared" si="335"/>
        <v>41</v>
      </c>
      <c r="B1688" s="22" t="s">
        <v>870</v>
      </c>
      <c r="C1688" s="6" t="s">
        <v>1892</v>
      </c>
      <c r="D1688" s="5" t="s">
        <v>893</v>
      </c>
      <c r="E1688" s="7">
        <v>79517990</v>
      </c>
      <c r="F1688" s="7">
        <v>32009953130016</v>
      </c>
      <c r="G1688" s="7" t="s">
        <v>2842</v>
      </c>
      <c r="H1688" s="14">
        <v>45078</v>
      </c>
      <c r="I1688" s="5" t="s">
        <v>1126</v>
      </c>
      <c r="J1688" s="5" t="e">
        <f>++COUNTIFS(#REF!,'Манзилли сотиб олиш (2)'!$F1688,#REF!,'Манзилли сотиб олиш (2)'!J$3,#REF!,'Манзилли сотиб олиш (2)'!J$2)</f>
        <v>#REF!</v>
      </c>
      <c r="K1688" s="5" t="e">
        <f>++COUNTIFS(#REF!,'Манзилли сотиб олиш (2)'!$F1688,#REF!,'Манзилли сотиб олиш (2)'!K$3,#REF!,'Манзилли сотиб олиш (2)'!K$2)</f>
        <v>#REF!</v>
      </c>
      <c r="L1688" s="5" t="e">
        <f>++COUNTIFS(#REF!,'Манзилли сотиб олиш (2)'!$F1688,#REF!,'Манзилли сотиб олиш (2)'!L$3,#REF!,'Манзилли сотиб олиш (2)'!L$2)</f>
        <v>#REF!</v>
      </c>
      <c r="M1688" s="5" t="e">
        <f>++COUNTIFS(#REF!,'Манзилли сотиб олиш (2)'!$F1688,#REF!,'Манзилли сотиб олиш (2)'!M$3,#REF!,'Манзилли сотиб олиш (2)'!M$2)</f>
        <v>#REF!</v>
      </c>
      <c r="N1688" s="5" t="e">
        <f>++COUNTIFS(#REF!,'Манзилли сотиб олиш (2)'!$F1688,#REF!,'Манзилли сотиб олиш (2)'!N$3,#REF!,'Манзилли сотиб олиш (2)'!N$2)</f>
        <v>#REF!</v>
      </c>
      <c r="O1688" s="7" t="e">
        <f t="shared" si="327"/>
        <v>#REF!</v>
      </c>
      <c r="P1688" s="7">
        <f t="shared" si="328"/>
        <v>0</v>
      </c>
      <c r="Q1688" s="7">
        <f t="shared" si="329"/>
        <v>0</v>
      </c>
      <c r="R1688" s="5" t="e">
        <f>++COUNTIFS(#REF!,'Манзилли сотиб олиш (2)'!$F1688,#REF!,'Манзилли сотиб олиш (2)'!R$3,#REF!,'Манзилли сотиб олиш (2)'!R$2)</f>
        <v>#REF!</v>
      </c>
      <c r="S1688" s="5" t="e">
        <f>++COUNTIFS(#REF!,'Манзилли сотиб олиш (2)'!$F1688,#REF!,'Манзилли сотиб олиш (2)'!S$3,#REF!,'Манзилли сотиб олиш (2)'!S$2)</f>
        <v>#REF!</v>
      </c>
      <c r="T1688" s="5" t="e">
        <f>++COUNTIFS(#REF!,'Манзилли сотиб олиш (2)'!$F1688,#REF!,'Манзилли сотиб олиш (2)'!T$3,#REF!,'Манзилли сотиб олиш (2)'!T$2)</f>
        <v>#REF!</v>
      </c>
      <c r="U1688" s="5" t="e">
        <f>++COUNTIFS(#REF!,'Манзилли сотиб олиш (2)'!$F1688,#REF!,'Манзилли сотиб олиш (2)'!U$3,#REF!,'Манзилли сотиб олиш (2)'!U$2)</f>
        <v>#REF!</v>
      </c>
      <c r="V1688" s="5" t="e">
        <f>++COUNTIFS(#REF!,'Манзилли сотиб олиш (2)'!$F1688,#REF!,'Манзилли сотиб олиш (2)'!V$3,#REF!,'Манзилли сотиб олиш (2)'!V$2)</f>
        <v>#REF!</v>
      </c>
      <c r="W1688" s="7" t="e">
        <f t="shared" si="330"/>
        <v>#REF!</v>
      </c>
      <c r="X1688" s="7">
        <f t="shared" si="336"/>
        <v>1</v>
      </c>
      <c r="Y1688" s="7">
        <f t="shared" si="332"/>
        <v>186.5</v>
      </c>
      <c r="Z1688" s="7">
        <f t="shared" si="336"/>
        <v>1</v>
      </c>
      <c r="AA1688" s="7">
        <v>186.5</v>
      </c>
      <c r="AB1688" s="7" t="e">
        <f t="shared" si="333"/>
        <v>#REF!</v>
      </c>
      <c r="AC1688" s="7" t="e">
        <f t="shared" si="334"/>
        <v>#REF!</v>
      </c>
      <c r="AD1688" s="12" t="e">
        <f>++VLOOKUP(F1688,#REF!,3,0)</f>
        <v>#REF!</v>
      </c>
      <c r="AE1688" s="10" t="s">
        <v>870</v>
      </c>
      <c r="AF1688" s="10" t="s">
        <v>2921</v>
      </c>
      <c r="AH1688" t="s">
        <v>2964</v>
      </c>
    </row>
    <row r="1689" spans="1:34" x14ac:dyDescent="0.25">
      <c r="A1689" s="5">
        <f t="shared" si="335"/>
        <v>42</v>
      </c>
      <c r="B1689" s="22" t="s">
        <v>870</v>
      </c>
      <c r="C1689" s="6" t="s">
        <v>1895</v>
      </c>
      <c r="D1689" s="5" t="s">
        <v>890</v>
      </c>
      <c r="E1689" s="7">
        <v>79735333</v>
      </c>
      <c r="F1689" s="7">
        <v>30611833130021</v>
      </c>
      <c r="G1689" s="7" t="s">
        <v>2845</v>
      </c>
      <c r="H1689" s="14">
        <v>45078</v>
      </c>
      <c r="I1689" s="5" t="s">
        <v>1126</v>
      </c>
      <c r="J1689" s="5" t="e">
        <f>++COUNTIFS(#REF!,'Манзилли сотиб олиш (2)'!$F1689,#REF!,'Манзилли сотиб олиш (2)'!J$3,#REF!,'Манзилли сотиб олиш (2)'!J$2)</f>
        <v>#REF!</v>
      </c>
      <c r="K1689" s="5" t="e">
        <f>++COUNTIFS(#REF!,'Манзилли сотиб олиш (2)'!$F1689,#REF!,'Манзилли сотиб олиш (2)'!K$3,#REF!,'Манзилли сотиб олиш (2)'!K$2)</f>
        <v>#REF!</v>
      </c>
      <c r="L1689" s="5" t="e">
        <f>++COUNTIFS(#REF!,'Манзилли сотиб олиш (2)'!$F1689,#REF!,'Манзилли сотиб олиш (2)'!L$3,#REF!,'Манзилли сотиб олиш (2)'!L$2)</f>
        <v>#REF!</v>
      </c>
      <c r="M1689" s="5" t="e">
        <f>++COUNTIFS(#REF!,'Манзилли сотиб олиш (2)'!$F1689,#REF!,'Манзилли сотиб олиш (2)'!M$3,#REF!,'Манзилли сотиб олиш (2)'!M$2)</f>
        <v>#REF!</v>
      </c>
      <c r="N1689" s="5" t="e">
        <f>++COUNTIFS(#REF!,'Манзилли сотиб олиш (2)'!$F1689,#REF!,'Манзилли сотиб олиш (2)'!N$3,#REF!,'Манзилли сотиб олиш (2)'!N$2)</f>
        <v>#REF!</v>
      </c>
      <c r="O1689" s="7" t="e">
        <f t="shared" si="327"/>
        <v>#REF!</v>
      </c>
      <c r="P1689" s="7">
        <f t="shared" si="328"/>
        <v>0</v>
      </c>
      <c r="Q1689" s="7">
        <f t="shared" si="329"/>
        <v>0</v>
      </c>
      <c r="R1689" s="5" t="e">
        <f>++COUNTIFS(#REF!,'Манзилли сотиб олиш (2)'!$F1689,#REF!,'Манзилли сотиб олиш (2)'!R$3,#REF!,'Манзилли сотиб олиш (2)'!R$2)</f>
        <v>#REF!</v>
      </c>
      <c r="S1689" s="5" t="e">
        <f>++COUNTIFS(#REF!,'Манзилли сотиб олиш (2)'!$F1689,#REF!,'Манзилли сотиб олиш (2)'!S$3,#REF!,'Манзилли сотиб олиш (2)'!S$2)</f>
        <v>#REF!</v>
      </c>
      <c r="T1689" s="5" t="e">
        <f>++COUNTIFS(#REF!,'Манзилли сотиб олиш (2)'!$F1689,#REF!,'Манзилли сотиб олиш (2)'!T$3,#REF!,'Манзилли сотиб олиш (2)'!T$2)</f>
        <v>#REF!</v>
      </c>
      <c r="U1689" s="5" t="e">
        <f>++COUNTIFS(#REF!,'Манзилли сотиб олиш (2)'!$F1689,#REF!,'Манзилли сотиб олиш (2)'!U$3,#REF!,'Манзилли сотиб олиш (2)'!U$2)</f>
        <v>#REF!</v>
      </c>
      <c r="V1689" s="5" t="e">
        <f>++COUNTIFS(#REF!,'Манзилли сотиб олиш (2)'!$F1689,#REF!,'Манзилли сотиб олиш (2)'!V$3,#REF!,'Манзилли сотиб олиш (2)'!V$2)</f>
        <v>#REF!</v>
      </c>
      <c r="W1689" s="7" t="e">
        <f t="shared" si="330"/>
        <v>#REF!</v>
      </c>
      <c r="X1689" s="7">
        <f t="shared" si="336"/>
        <v>1</v>
      </c>
      <c r="Y1689" s="7">
        <f t="shared" si="332"/>
        <v>205</v>
      </c>
      <c r="Z1689" s="7">
        <f t="shared" si="336"/>
        <v>1</v>
      </c>
      <c r="AA1689" s="7">
        <v>205</v>
      </c>
      <c r="AB1689" s="7" t="e">
        <f t="shared" si="333"/>
        <v>#REF!</v>
      </c>
      <c r="AC1689" s="7" t="e">
        <f t="shared" si="334"/>
        <v>#REF!</v>
      </c>
      <c r="AD1689" s="12" t="e">
        <f>++VLOOKUP(F1689,#REF!,3,0)</f>
        <v>#REF!</v>
      </c>
      <c r="AE1689" s="10" t="s">
        <v>870</v>
      </c>
      <c r="AF1689" s="10" t="s">
        <v>2919</v>
      </c>
      <c r="AH1689" t="s">
        <v>2964</v>
      </c>
    </row>
    <row r="1690" spans="1:34" x14ac:dyDescent="0.25">
      <c r="A1690" s="5">
        <f t="shared" si="335"/>
        <v>43</v>
      </c>
      <c r="B1690" s="22" t="s">
        <v>870</v>
      </c>
      <c r="C1690" s="6" t="s">
        <v>1896</v>
      </c>
      <c r="D1690" s="5" t="s">
        <v>889</v>
      </c>
      <c r="E1690" s="7">
        <v>79940212</v>
      </c>
      <c r="F1690" s="7">
        <v>30103873130016</v>
      </c>
      <c r="G1690" s="7" t="s">
        <v>2846</v>
      </c>
      <c r="H1690" s="14">
        <v>45078</v>
      </c>
      <c r="I1690" s="5" t="s">
        <v>1126</v>
      </c>
      <c r="J1690" s="5" t="e">
        <f>++COUNTIFS(#REF!,'Манзилли сотиб олиш (2)'!$F1690,#REF!,'Манзилли сотиб олиш (2)'!J$3,#REF!,'Манзилли сотиб олиш (2)'!J$2)</f>
        <v>#REF!</v>
      </c>
      <c r="K1690" s="5" t="e">
        <f>++COUNTIFS(#REF!,'Манзилли сотиб олиш (2)'!$F1690,#REF!,'Манзилли сотиб олиш (2)'!K$3,#REF!,'Манзилли сотиб олиш (2)'!K$2)</f>
        <v>#REF!</v>
      </c>
      <c r="L1690" s="5" t="e">
        <f>++COUNTIFS(#REF!,'Манзилли сотиб олиш (2)'!$F1690,#REF!,'Манзилли сотиб олиш (2)'!L$3,#REF!,'Манзилли сотиб олиш (2)'!L$2)</f>
        <v>#REF!</v>
      </c>
      <c r="M1690" s="5" t="e">
        <f>++COUNTIFS(#REF!,'Манзилли сотиб олиш (2)'!$F1690,#REF!,'Манзилли сотиб олиш (2)'!M$3,#REF!,'Манзилли сотиб олиш (2)'!M$2)</f>
        <v>#REF!</v>
      </c>
      <c r="N1690" s="5" t="e">
        <f>++COUNTIFS(#REF!,'Манзилли сотиб олиш (2)'!$F1690,#REF!,'Манзилли сотиб олиш (2)'!N$3,#REF!,'Манзилли сотиб олиш (2)'!N$2)</f>
        <v>#REF!</v>
      </c>
      <c r="O1690" s="7" t="e">
        <f t="shared" si="327"/>
        <v>#REF!</v>
      </c>
      <c r="P1690" s="7">
        <f t="shared" si="328"/>
        <v>0</v>
      </c>
      <c r="Q1690" s="7">
        <f t="shared" si="329"/>
        <v>0</v>
      </c>
      <c r="R1690" s="5" t="e">
        <f>++COUNTIFS(#REF!,'Манзилли сотиб олиш (2)'!$F1690,#REF!,'Манзилли сотиб олиш (2)'!R$3,#REF!,'Манзилли сотиб олиш (2)'!R$2)</f>
        <v>#REF!</v>
      </c>
      <c r="S1690" s="5" t="e">
        <f>++COUNTIFS(#REF!,'Манзилли сотиб олиш (2)'!$F1690,#REF!,'Манзилли сотиб олиш (2)'!S$3,#REF!,'Манзилли сотиб олиш (2)'!S$2)</f>
        <v>#REF!</v>
      </c>
      <c r="T1690" s="5" t="e">
        <f>++COUNTIFS(#REF!,'Манзилли сотиб олиш (2)'!$F1690,#REF!,'Манзилли сотиб олиш (2)'!T$3,#REF!,'Манзилли сотиб олиш (2)'!T$2)</f>
        <v>#REF!</v>
      </c>
      <c r="U1690" s="5" t="e">
        <f>++COUNTIFS(#REF!,'Манзилли сотиб олиш (2)'!$F1690,#REF!,'Манзилли сотиб олиш (2)'!U$3,#REF!,'Манзилли сотиб олиш (2)'!U$2)</f>
        <v>#REF!</v>
      </c>
      <c r="V1690" s="5" t="e">
        <f>++COUNTIFS(#REF!,'Манзилли сотиб олиш (2)'!$F1690,#REF!,'Манзилли сотиб олиш (2)'!V$3,#REF!,'Манзилли сотиб олиш (2)'!V$2)</f>
        <v>#REF!</v>
      </c>
      <c r="W1690" s="7" t="e">
        <f t="shared" si="330"/>
        <v>#REF!</v>
      </c>
      <c r="X1690" s="7">
        <f t="shared" si="336"/>
        <v>1</v>
      </c>
      <c r="Y1690" s="7">
        <f t="shared" si="332"/>
        <v>177.95</v>
      </c>
      <c r="Z1690" s="7">
        <f t="shared" si="336"/>
        <v>1</v>
      </c>
      <c r="AA1690" s="7">
        <v>177.95</v>
      </c>
      <c r="AB1690" s="7" t="e">
        <f t="shared" si="333"/>
        <v>#REF!</v>
      </c>
      <c r="AC1690" s="7" t="e">
        <f t="shared" si="334"/>
        <v>#REF!</v>
      </c>
      <c r="AD1690" s="12" t="e">
        <f>++VLOOKUP(F1690,#REF!,3,0)</f>
        <v>#REF!</v>
      </c>
      <c r="AE1690" s="10" t="s">
        <v>870</v>
      </c>
      <c r="AF1690" s="20" t="s">
        <v>2921</v>
      </c>
      <c r="AH1690" t="s">
        <v>2964</v>
      </c>
    </row>
    <row r="1691" spans="1:34" x14ac:dyDescent="0.25">
      <c r="A1691" s="5">
        <f t="shared" si="335"/>
        <v>44</v>
      </c>
      <c r="B1691" s="22" t="s">
        <v>870</v>
      </c>
      <c r="C1691" s="6" t="s">
        <v>1897</v>
      </c>
      <c r="D1691" s="5" t="s">
        <v>888</v>
      </c>
      <c r="E1691" s="7">
        <v>79920100</v>
      </c>
      <c r="F1691" s="7">
        <v>32802943130016</v>
      </c>
      <c r="G1691" s="7" t="s">
        <v>2847</v>
      </c>
      <c r="H1691" s="14">
        <v>45078</v>
      </c>
      <c r="I1691" s="5" t="s">
        <v>1126</v>
      </c>
      <c r="J1691" s="5" t="e">
        <f>++COUNTIFS(#REF!,'Манзилли сотиб олиш (2)'!$F1691,#REF!,'Манзилли сотиб олиш (2)'!J$3,#REF!,'Манзилли сотиб олиш (2)'!J$2)</f>
        <v>#REF!</v>
      </c>
      <c r="K1691" s="5" t="e">
        <f>++COUNTIFS(#REF!,'Манзилли сотиб олиш (2)'!$F1691,#REF!,'Манзилли сотиб олиш (2)'!K$3,#REF!,'Манзилли сотиб олиш (2)'!K$2)</f>
        <v>#REF!</v>
      </c>
      <c r="L1691" s="5" t="e">
        <f>++COUNTIFS(#REF!,'Манзилли сотиб олиш (2)'!$F1691,#REF!,'Манзилли сотиб олиш (2)'!L$3,#REF!,'Манзилли сотиб олиш (2)'!L$2)</f>
        <v>#REF!</v>
      </c>
      <c r="M1691" s="5" t="e">
        <f>++COUNTIFS(#REF!,'Манзилли сотиб олиш (2)'!$F1691,#REF!,'Манзилли сотиб олиш (2)'!M$3,#REF!,'Манзилли сотиб олиш (2)'!M$2)</f>
        <v>#REF!</v>
      </c>
      <c r="N1691" s="5" t="e">
        <f>++COUNTIFS(#REF!,'Манзилли сотиб олиш (2)'!$F1691,#REF!,'Манзилли сотиб олиш (2)'!N$3,#REF!,'Манзилли сотиб олиш (2)'!N$2)</f>
        <v>#REF!</v>
      </c>
      <c r="O1691" s="7" t="e">
        <f t="shared" si="327"/>
        <v>#REF!</v>
      </c>
      <c r="P1691" s="7">
        <f t="shared" si="328"/>
        <v>0</v>
      </c>
      <c r="Q1691" s="7">
        <f t="shared" si="329"/>
        <v>0</v>
      </c>
      <c r="R1691" s="5" t="e">
        <f>++COUNTIFS(#REF!,'Манзилли сотиб олиш (2)'!$F1691,#REF!,'Манзилли сотиб олиш (2)'!R$3,#REF!,'Манзилли сотиб олиш (2)'!R$2)</f>
        <v>#REF!</v>
      </c>
      <c r="S1691" s="5" t="e">
        <f>++COUNTIFS(#REF!,'Манзилли сотиб олиш (2)'!$F1691,#REF!,'Манзилли сотиб олиш (2)'!S$3,#REF!,'Манзилли сотиб олиш (2)'!S$2)</f>
        <v>#REF!</v>
      </c>
      <c r="T1691" s="5" t="e">
        <f>++COUNTIFS(#REF!,'Манзилли сотиб олиш (2)'!$F1691,#REF!,'Манзилли сотиб олиш (2)'!T$3,#REF!,'Манзилли сотиб олиш (2)'!T$2)</f>
        <v>#REF!</v>
      </c>
      <c r="U1691" s="5" t="e">
        <f>++COUNTIFS(#REF!,'Манзилли сотиб олиш (2)'!$F1691,#REF!,'Манзилли сотиб олиш (2)'!U$3,#REF!,'Манзилли сотиб олиш (2)'!U$2)</f>
        <v>#REF!</v>
      </c>
      <c r="V1691" s="5" t="e">
        <f>++COUNTIFS(#REF!,'Манзилли сотиб олиш (2)'!$F1691,#REF!,'Манзилли сотиб олиш (2)'!V$3,#REF!,'Манзилли сотиб олиш (2)'!V$2)</f>
        <v>#REF!</v>
      </c>
      <c r="W1691" s="7" t="e">
        <f t="shared" si="330"/>
        <v>#REF!</v>
      </c>
      <c r="X1691" s="7">
        <f t="shared" si="336"/>
        <v>1</v>
      </c>
      <c r="Y1691" s="7">
        <f t="shared" si="332"/>
        <v>186.5</v>
      </c>
      <c r="Z1691" s="7">
        <f t="shared" si="336"/>
        <v>1</v>
      </c>
      <c r="AA1691" s="7">
        <v>186.5</v>
      </c>
      <c r="AB1691" s="7" t="e">
        <f t="shared" si="333"/>
        <v>#REF!</v>
      </c>
      <c r="AC1691" s="7" t="e">
        <f t="shared" si="334"/>
        <v>#REF!</v>
      </c>
      <c r="AD1691" s="12" t="e">
        <f>++VLOOKUP(F1691,#REF!,3,0)</f>
        <v>#REF!</v>
      </c>
      <c r="AE1691" s="10" t="s">
        <v>870</v>
      </c>
      <c r="AF1691" s="10" t="s">
        <v>2921</v>
      </c>
      <c r="AH1691" t="s">
        <v>2964</v>
      </c>
    </row>
    <row r="1692" spans="1:34" x14ac:dyDescent="0.25">
      <c r="A1692" s="5">
        <f t="shared" si="335"/>
        <v>45</v>
      </c>
      <c r="B1692" s="22" t="s">
        <v>870</v>
      </c>
      <c r="C1692" s="6" t="s">
        <v>1898</v>
      </c>
      <c r="D1692" s="5" t="s">
        <v>887</v>
      </c>
      <c r="E1692" s="7">
        <v>78893441</v>
      </c>
      <c r="F1692" s="7">
        <v>31709943130013</v>
      </c>
      <c r="G1692" s="7" t="s">
        <v>2848</v>
      </c>
      <c r="H1692" s="14">
        <v>45078</v>
      </c>
      <c r="I1692" s="5" t="s">
        <v>1126</v>
      </c>
      <c r="J1692" s="5" t="e">
        <f>++COUNTIFS(#REF!,'Манзилли сотиб олиш (2)'!$F1692,#REF!,'Манзилли сотиб олиш (2)'!J$3,#REF!,'Манзилли сотиб олиш (2)'!J$2)</f>
        <v>#REF!</v>
      </c>
      <c r="K1692" s="5" t="e">
        <f>++COUNTIFS(#REF!,'Манзилли сотиб олиш (2)'!$F1692,#REF!,'Манзилли сотиб олиш (2)'!K$3,#REF!,'Манзилли сотиб олиш (2)'!K$2)</f>
        <v>#REF!</v>
      </c>
      <c r="L1692" s="5" t="e">
        <f>++COUNTIFS(#REF!,'Манзилли сотиб олиш (2)'!$F1692,#REF!,'Манзилли сотиб олиш (2)'!L$3,#REF!,'Манзилли сотиб олиш (2)'!L$2)</f>
        <v>#REF!</v>
      </c>
      <c r="M1692" s="5" t="e">
        <f>++COUNTIFS(#REF!,'Манзилли сотиб олиш (2)'!$F1692,#REF!,'Манзилли сотиб олиш (2)'!M$3,#REF!,'Манзилли сотиб олиш (2)'!M$2)</f>
        <v>#REF!</v>
      </c>
      <c r="N1692" s="5" t="e">
        <f>++COUNTIFS(#REF!,'Манзилли сотиб олиш (2)'!$F1692,#REF!,'Манзилли сотиб олиш (2)'!N$3,#REF!,'Манзилли сотиб олиш (2)'!N$2)</f>
        <v>#REF!</v>
      </c>
      <c r="O1692" s="7" t="e">
        <f t="shared" si="327"/>
        <v>#REF!</v>
      </c>
      <c r="P1692" s="7">
        <f t="shared" si="328"/>
        <v>0</v>
      </c>
      <c r="Q1692" s="7">
        <f t="shared" si="329"/>
        <v>0</v>
      </c>
      <c r="R1692" s="5" t="e">
        <f>++COUNTIFS(#REF!,'Манзилли сотиб олиш (2)'!$F1692,#REF!,'Манзилли сотиб олиш (2)'!R$3,#REF!,'Манзилли сотиб олиш (2)'!R$2)</f>
        <v>#REF!</v>
      </c>
      <c r="S1692" s="5" t="e">
        <f>++COUNTIFS(#REF!,'Манзилли сотиб олиш (2)'!$F1692,#REF!,'Манзилли сотиб олиш (2)'!S$3,#REF!,'Манзилли сотиб олиш (2)'!S$2)</f>
        <v>#REF!</v>
      </c>
      <c r="T1692" s="5" t="e">
        <f>++COUNTIFS(#REF!,'Манзилли сотиб олиш (2)'!$F1692,#REF!,'Манзилли сотиб олиш (2)'!T$3,#REF!,'Манзилли сотиб олиш (2)'!T$2)</f>
        <v>#REF!</v>
      </c>
      <c r="U1692" s="5" t="e">
        <f>++COUNTIFS(#REF!,'Манзилли сотиб олиш (2)'!$F1692,#REF!,'Манзилли сотиб олиш (2)'!U$3,#REF!,'Манзилли сотиб олиш (2)'!U$2)</f>
        <v>#REF!</v>
      </c>
      <c r="V1692" s="5" t="e">
        <f>++COUNTIFS(#REF!,'Манзилли сотиб олиш (2)'!$F1692,#REF!,'Манзилли сотиб олиш (2)'!V$3,#REF!,'Манзилли сотиб олиш (2)'!V$2)</f>
        <v>#REF!</v>
      </c>
      <c r="W1692" s="7" t="e">
        <f t="shared" si="330"/>
        <v>#REF!</v>
      </c>
      <c r="X1692" s="7">
        <f t="shared" si="336"/>
        <v>1</v>
      </c>
      <c r="Y1692" s="7">
        <f t="shared" si="332"/>
        <v>161.30000000000001</v>
      </c>
      <c r="Z1692" s="7">
        <f t="shared" si="336"/>
        <v>1</v>
      </c>
      <c r="AA1692" s="7">
        <v>161.30000000000001</v>
      </c>
      <c r="AB1692" s="7" t="e">
        <f t="shared" si="333"/>
        <v>#REF!</v>
      </c>
      <c r="AC1692" s="7" t="e">
        <f t="shared" si="334"/>
        <v>#REF!</v>
      </c>
      <c r="AD1692" s="12" t="e">
        <f>++VLOOKUP(F1692,#REF!,3,0)</f>
        <v>#REF!</v>
      </c>
      <c r="AE1692" s="10" t="s">
        <v>870</v>
      </c>
      <c r="AF1692" s="10" t="s">
        <v>2919</v>
      </c>
      <c r="AH1692" t="s">
        <v>2964</v>
      </c>
    </row>
    <row r="1693" spans="1:34" x14ac:dyDescent="0.25">
      <c r="A1693" s="5">
        <f t="shared" si="335"/>
        <v>46</v>
      </c>
      <c r="B1693" s="22" t="s">
        <v>870</v>
      </c>
      <c r="C1693" s="6" t="s">
        <v>1900</v>
      </c>
      <c r="D1693" s="5" t="s">
        <v>885</v>
      </c>
      <c r="E1693" s="7">
        <v>80181644</v>
      </c>
      <c r="F1693" s="7">
        <v>41408873130014</v>
      </c>
      <c r="G1693" s="7" t="s">
        <v>2850</v>
      </c>
      <c r="H1693" s="14">
        <v>45078</v>
      </c>
      <c r="I1693" s="5" t="s">
        <v>1126</v>
      </c>
      <c r="J1693" s="5" t="e">
        <f>++COUNTIFS(#REF!,'Манзилли сотиб олиш (2)'!$F1693,#REF!,'Манзилли сотиб олиш (2)'!J$3,#REF!,'Манзилли сотиб олиш (2)'!J$2)</f>
        <v>#REF!</v>
      </c>
      <c r="K1693" s="5" t="e">
        <f>++COUNTIFS(#REF!,'Манзилли сотиб олиш (2)'!$F1693,#REF!,'Манзилли сотиб олиш (2)'!K$3,#REF!,'Манзилли сотиб олиш (2)'!K$2)</f>
        <v>#REF!</v>
      </c>
      <c r="L1693" s="5" t="e">
        <f>++COUNTIFS(#REF!,'Манзилли сотиб олиш (2)'!$F1693,#REF!,'Манзилли сотиб олиш (2)'!L$3,#REF!,'Манзилли сотиб олиш (2)'!L$2)</f>
        <v>#REF!</v>
      </c>
      <c r="M1693" s="5" t="e">
        <f>++COUNTIFS(#REF!,'Манзилли сотиб олиш (2)'!$F1693,#REF!,'Манзилли сотиб олиш (2)'!M$3,#REF!,'Манзилли сотиб олиш (2)'!M$2)</f>
        <v>#REF!</v>
      </c>
      <c r="N1693" s="5" t="e">
        <f>++COUNTIFS(#REF!,'Манзилли сотиб олиш (2)'!$F1693,#REF!,'Манзилли сотиб олиш (2)'!N$3,#REF!,'Манзилли сотиб олиш (2)'!N$2)</f>
        <v>#REF!</v>
      </c>
      <c r="O1693" s="7" t="e">
        <f t="shared" si="327"/>
        <v>#REF!</v>
      </c>
      <c r="P1693" s="7">
        <f t="shared" si="328"/>
        <v>0</v>
      </c>
      <c r="Q1693" s="7">
        <f t="shared" si="329"/>
        <v>0</v>
      </c>
      <c r="R1693" s="5" t="e">
        <f>++COUNTIFS(#REF!,'Манзилли сотиб олиш (2)'!$F1693,#REF!,'Манзилли сотиб олиш (2)'!R$3,#REF!,'Манзилли сотиб олиш (2)'!R$2)</f>
        <v>#REF!</v>
      </c>
      <c r="S1693" s="5" t="e">
        <f>++COUNTIFS(#REF!,'Манзилли сотиб олиш (2)'!$F1693,#REF!,'Манзилли сотиб олиш (2)'!S$3,#REF!,'Манзилли сотиб олиш (2)'!S$2)</f>
        <v>#REF!</v>
      </c>
      <c r="T1693" s="5" t="e">
        <f>++COUNTIFS(#REF!,'Манзилли сотиб олиш (2)'!$F1693,#REF!,'Манзилли сотиб олиш (2)'!T$3,#REF!,'Манзилли сотиб олиш (2)'!T$2)</f>
        <v>#REF!</v>
      </c>
      <c r="U1693" s="5" t="e">
        <f>++COUNTIFS(#REF!,'Манзилли сотиб олиш (2)'!$F1693,#REF!,'Манзилли сотиб олиш (2)'!U$3,#REF!,'Манзилли сотиб олиш (2)'!U$2)</f>
        <v>#REF!</v>
      </c>
      <c r="V1693" s="5" t="e">
        <f>++COUNTIFS(#REF!,'Манзилли сотиб олиш (2)'!$F1693,#REF!,'Манзилли сотиб олиш (2)'!V$3,#REF!,'Манзилли сотиб олиш (2)'!V$2)</f>
        <v>#REF!</v>
      </c>
      <c r="W1693" s="7" t="e">
        <f t="shared" si="330"/>
        <v>#REF!</v>
      </c>
      <c r="X1693" s="7">
        <f t="shared" si="336"/>
        <v>1</v>
      </c>
      <c r="Y1693" s="7">
        <f t="shared" si="332"/>
        <v>167.5</v>
      </c>
      <c r="Z1693" s="7">
        <f t="shared" si="336"/>
        <v>1</v>
      </c>
      <c r="AA1693" s="7">
        <v>167.5</v>
      </c>
      <c r="AB1693" s="7" t="e">
        <f t="shared" si="333"/>
        <v>#REF!</v>
      </c>
      <c r="AC1693" s="7" t="e">
        <f t="shared" si="334"/>
        <v>#REF!</v>
      </c>
      <c r="AD1693" s="12" t="e">
        <f>++VLOOKUP(F1693,#REF!,3,0)</f>
        <v>#REF!</v>
      </c>
      <c r="AE1693" s="10" t="s">
        <v>870</v>
      </c>
      <c r="AF1693" s="10" t="s">
        <v>2921</v>
      </c>
      <c r="AH1693" t="s">
        <v>2964</v>
      </c>
    </row>
    <row r="1694" spans="1:34" x14ac:dyDescent="0.25">
      <c r="A1694" s="5">
        <f t="shared" si="335"/>
        <v>47</v>
      </c>
      <c r="B1694" s="22" t="s">
        <v>870</v>
      </c>
      <c r="C1694" s="6" t="s">
        <v>1901</v>
      </c>
      <c r="D1694" s="5" t="s">
        <v>884</v>
      </c>
      <c r="E1694" s="7">
        <v>80185603</v>
      </c>
      <c r="F1694" s="7">
        <v>32308997160017</v>
      </c>
      <c r="G1694" s="7" t="s">
        <v>2851</v>
      </c>
      <c r="H1694" s="14">
        <v>45078</v>
      </c>
      <c r="I1694" s="5" t="s">
        <v>1126</v>
      </c>
      <c r="J1694" s="5" t="e">
        <f>++COUNTIFS(#REF!,'Манзилли сотиб олиш (2)'!$F1694,#REF!,'Манзилли сотиб олиш (2)'!J$3,#REF!,'Манзилли сотиб олиш (2)'!J$2)</f>
        <v>#REF!</v>
      </c>
      <c r="K1694" s="5" t="e">
        <f>++COUNTIFS(#REF!,'Манзилли сотиб олиш (2)'!$F1694,#REF!,'Манзилли сотиб олиш (2)'!K$3,#REF!,'Манзилли сотиб олиш (2)'!K$2)</f>
        <v>#REF!</v>
      </c>
      <c r="L1694" s="5" t="e">
        <f>++COUNTIFS(#REF!,'Манзилли сотиб олиш (2)'!$F1694,#REF!,'Манзилли сотиб олиш (2)'!L$3,#REF!,'Манзилли сотиб олиш (2)'!L$2)</f>
        <v>#REF!</v>
      </c>
      <c r="M1694" s="5" t="e">
        <f>++COUNTIFS(#REF!,'Манзилли сотиб олиш (2)'!$F1694,#REF!,'Манзилли сотиб олиш (2)'!M$3,#REF!,'Манзилли сотиб олиш (2)'!M$2)</f>
        <v>#REF!</v>
      </c>
      <c r="N1694" s="5" t="e">
        <f>++COUNTIFS(#REF!,'Манзилли сотиб олиш (2)'!$F1694,#REF!,'Манзилли сотиб олиш (2)'!N$3,#REF!,'Манзилли сотиб олиш (2)'!N$2)</f>
        <v>#REF!</v>
      </c>
      <c r="O1694" s="7" t="e">
        <f t="shared" si="327"/>
        <v>#REF!</v>
      </c>
      <c r="P1694" s="7">
        <f t="shared" si="328"/>
        <v>0</v>
      </c>
      <c r="Q1694" s="7">
        <f t="shared" si="329"/>
        <v>0</v>
      </c>
      <c r="R1694" s="5" t="e">
        <f>++COUNTIFS(#REF!,'Манзилли сотиб олиш (2)'!$F1694,#REF!,'Манзилли сотиб олиш (2)'!R$3,#REF!,'Манзилли сотиб олиш (2)'!R$2)</f>
        <v>#REF!</v>
      </c>
      <c r="S1694" s="5" t="e">
        <f>++COUNTIFS(#REF!,'Манзилли сотиб олиш (2)'!$F1694,#REF!,'Манзилли сотиб олиш (2)'!S$3,#REF!,'Манзилли сотиб олиш (2)'!S$2)</f>
        <v>#REF!</v>
      </c>
      <c r="T1694" s="5" t="e">
        <f>++COUNTIFS(#REF!,'Манзилли сотиб олиш (2)'!$F1694,#REF!,'Манзилли сотиб олиш (2)'!T$3,#REF!,'Манзилли сотиб олиш (2)'!T$2)</f>
        <v>#REF!</v>
      </c>
      <c r="U1694" s="5" t="e">
        <f>++COUNTIFS(#REF!,'Манзилли сотиб олиш (2)'!$F1694,#REF!,'Манзилли сотиб олиш (2)'!U$3,#REF!,'Манзилли сотиб олиш (2)'!U$2)</f>
        <v>#REF!</v>
      </c>
      <c r="V1694" s="5" t="e">
        <f>++COUNTIFS(#REF!,'Манзилли сотиб олиш (2)'!$F1694,#REF!,'Манзилли сотиб олиш (2)'!V$3,#REF!,'Манзилли сотиб олиш (2)'!V$2)</f>
        <v>#REF!</v>
      </c>
      <c r="W1694" s="7" t="e">
        <f t="shared" si="330"/>
        <v>#REF!</v>
      </c>
      <c r="X1694" s="7">
        <f t="shared" si="336"/>
        <v>1</v>
      </c>
      <c r="Y1694" s="7">
        <f t="shared" si="332"/>
        <v>139</v>
      </c>
      <c r="Z1694" s="7">
        <f t="shared" si="336"/>
        <v>1</v>
      </c>
      <c r="AA1694" s="7">
        <v>139</v>
      </c>
      <c r="AB1694" s="7" t="e">
        <f t="shared" si="333"/>
        <v>#REF!</v>
      </c>
      <c r="AC1694" s="7" t="e">
        <f t="shared" si="334"/>
        <v>#REF!</v>
      </c>
      <c r="AD1694" s="12" t="e">
        <f>++VLOOKUP(F1694,#REF!,3,0)</f>
        <v>#REF!</v>
      </c>
      <c r="AE1694" s="10" t="s">
        <v>870</v>
      </c>
      <c r="AF1694" s="10" t="s">
        <v>2919</v>
      </c>
      <c r="AH1694" t="s">
        <v>2964</v>
      </c>
    </row>
    <row r="1695" spans="1:34" x14ac:dyDescent="0.25">
      <c r="A1695" s="5">
        <f t="shared" si="335"/>
        <v>48</v>
      </c>
      <c r="B1695" s="22" t="s">
        <v>870</v>
      </c>
      <c r="C1695" s="6" t="s">
        <v>1902</v>
      </c>
      <c r="D1695" s="5" t="s">
        <v>883</v>
      </c>
      <c r="E1695" s="7">
        <v>80294222</v>
      </c>
      <c r="F1695" s="7">
        <v>30307933130037</v>
      </c>
      <c r="G1695" s="7" t="s">
        <v>2852</v>
      </c>
      <c r="H1695" s="14">
        <v>45078</v>
      </c>
      <c r="I1695" s="5" t="s">
        <v>1126</v>
      </c>
      <c r="J1695" s="5" t="e">
        <f>++COUNTIFS(#REF!,'Манзилли сотиб олиш (2)'!$F1695,#REF!,'Манзилли сотиб олиш (2)'!J$3,#REF!,'Манзилли сотиб олиш (2)'!J$2)</f>
        <v>#REF!</v>
      </c>
      <c r="K1695" s="5" t="e">
        <f>++COUNTIFS(#REF!,'Манзилли сотиб олиш (2)'!$F1695,#REF!,'Манзилли сотиб олиш (2)'!K$3,#REF!,'Манзилли сотиб олиш (2)'!K$2)</f>
        <v>#REF!</v>
      </c>
      <c r="L1695" s="5" t="e">
        <f>++COUNTIFS(#REF!,'Манзилли сотиб олиш (2)'!$F1695,#REF!,'Манзилли сотиб олиш (2)'!L$3,#REF!,'Манзилли сотиб олиш (2)'!L$2)</f>
        <v>#REF!</v>
      </c>
      <c r="M1695" s="5" t="e">
        <f>++COUNTIFS(#REF!,'Манзилли сотиб олиш (2)'!$F1695,#REF!,'Манзилли сотиб олиш (2)'!M$3,#REF!,'Манзилли сотиб олиш (2)'!M$2)</f>
        <v>#REF!</v>
      </c>
      <c r="N1695" s="5" t="e">
        <f>++COUNTIFS(#REF!,'Манзилли сотиб олиш (2)'!$F1695,#REF!,'Манзилли сотиб олиш (2)'!N$3,#REF!,'Манзилли сотиб олиш (2)'!N$2)</f>
        <v>#REF!</v>
      </c>
      <c r="O1695" s="7" t="e">
        <f t="shared" si="327"/>
        <v>#REF!</v>
      </c>
      <c r="P1695" s="7">
        <f t="shared" si="328"/>
        <v>0</v>
      </c>
      <c r="Q1695" s="7">
        <f t="shared" si="329"/>
        <v>0</v>
      </c>
      <c r="R1695" s="5" t="e">
        <f>++COUNTIFS(#REF!,'Манзилли сотиб олиш (2)'!$F1695,#REF!,'Манзилли сотиб олиш (2)'!R$3,#REF!,'Манзилли сотиб олиш (2)'!R$2)</f>
        <v>#REF!</v>
      </c>
      <c r="S1695" s="5" t="e">
        <f>++COUNTIFS(#REF!,'Манзилли сотиб олиш (2)'!$F1695,#REF!,'Манзилли сотиб олиш (2)'!S$3,#REF!,'Манзилли сотиб олиш (2)'!S$2)</f>
        <v>#REF!</v>
      </c>
      <c r="T1695" s="5" t="e">
        <f>++COUNTIFS(#REF!,'Манзилли сотиб олиш (2)'!$F1695,#REF!,'Манзилли сотиб олиш (2)'!T$3,#REF!,'Манзилли сотиб олиш (2)'!T$2)</f>
        <v>#REF!</v>
      </c>
      <c r="U1695" s="5" t="e">
        <f>++COUNTIFS(#REF!,'Манзилли сотиб олиш (2)'!$F1695,#REF!,'Манзилли сотиб олиш (2)'!U$3,#REF!,'Манзилли сотиб олиш (2)'!U$2)</f>
        <v>#REF!</v>
      </c>
      <c r="V1695" s="5" t="e">
        <f>++COUNTIFS(#REF!,'Манзилли сотиб олиш (2)'!$F1695,#REF!,'Манзилли сотиб олиш (2)'!V$3,#REF!,'Манзилли сотиб олиш (2)'!V$2)</f>
        <v>#REF!</v>
      </c>
      <c r="W1695" s="7" t="e">
        <f t="shared" si="330"/>
        <v>#REF!</v>
      </c>
      <c r="X1695" s="7">
        <f t="shared" si="336"/>
        <v>1</v>
      </c>
      <c r="Y1695" s="7">
        <f t="shared" si="332"/>
        <v>195.24</v>
      </c>
      <c r="Z1695" s="7">
        <f t="shared" si="336"/>
        <v>1</v>
      </c>
      <c r="AA1695" s="7">
        <v>195.24</v>
      </c>
      <c r="AB1695" s="7" t="e">
        <f t="shared" si="333"/>
        <v>#REF!</v>
      </c>
      <c r="AC1695" s="7" t="e">
        <f t="shared" si="334"/>
        <v>#REF!</v>
      </c>
      <c r="AD1695" s="12" t="e">
        <f>++VLOOKUP(F1695,#REF!,3,0)</f>
        <v>#REF!</v>
      </c>
      <c r="AE1695" s="10" t="s">
        <v>870</v>
      </c>
      <c r="AF1695" s="10" t="s">
        <v>2919</v>
      </c>
      <c r="AH1695" t="s">
        <v>2964</v>
      </c>
    </row>
    <row r="1696" spans="1:34" x14ac:dyDescent="0.25">
      <c r="A1696" s="5">
        <f t="shared" si="335"/>
        <v>49</v>
      </c>
      <c r="B1696" s="22" t="s">
        <v>870</v>
      </c>
      <c r="C1696" s="6" t="s">
        <v>1903</v>
      </c>
      <c r="D1696" s="5" t="s">
        <v>882</v>
      </c>
      <c r="E1696" s="7">
        <v>80302442</v>
      </c>
      <c r="F1696" s="7">
        <v>32604923130054</v>
      </c>
      <c r="G1696" s="7" t="s">
        <v>2812</v>
      </c>
      <c r="H1696" s="14">
        <v>45078</v>
      </c>
      <c r="I1696" s="5" t="s">
        <v>1126</v>
      </c>
      <c r="J1696" s="5" t="e">
        <f>++COUNTIFS(#REF!,'Манзилли сотиб олиш (2)'!$F1696,#REF!,'Манзилли сотиб олиш (2)'!J$3,#REF!,'Манзилли сотиб олиш (2)'!J$2)</f>
        <v>#REF!</v>
      </c>
      <c r="K1696" s="5" t="e">
        <f>++COUNTIFS(#REF!,'Манзилли сотиб олиш (2)'!$F1696,#REF!,'Манзилли сотиб олиш (2)'!K$3,#REF!,'Манзилли сотиб олиш (2)'!K$2)</f>
        <v>#REF!</v>
      </c>
      <c r="L1696" s="5" t="e">
        <f>++COUNTIFS(#REF!,'Манзилли сотиб олиш (2)'!$F1696,#REF!,'Манзилли сотиб олиш (2)'!L$3,#REF!,'Манзилли сотиб олиш (2)'!L$2)</f>
        <v>#REF!</v>
      </c>
      <c r="M1696" s="5" t="e">
        <f>++COUNTIFS(#REF!,'Манзилли сотиб олиш (2)'!$F1696,#REF!,'Манзилли сотиб олиш (2)'!M$3,#REF!,'Манзилли сотиб олиш (2)'!M$2)</f>
        <v>#REF!</v>
      </c>
      <c r="N1696" s="5" t="e">
        <f>++COUNTIFS(#REF!,'Манзилли сотиб олиш (2)'!$F1696,#REF!,'Манзилли сотиб олиш (2)'!N$3,#REF!,'Манзилли сотиб олиш (2)'!N$2)</f>
        <v>#REF!</v>
      </c>
      <c r="O1696" s="7" t="e">
        <f t="shared" si="327"/>
        <v>#REF!</v>
      </c>
      <c r="P1696" s="7">
        <f t="shared" si="328"/>
        <v>0</v>
      </c>
      <c r="Q1696" s="7">
        <f t="shared" si="329"/>
        <v>0</v>
      </c>
      <c r="R1696" s="5" t="e">
        <f>++COUNTIFS(#REF!,'Манзилли сотиб олиш (2)'!$F1696,#REF!,'Манзилли сотиб олиш (2)'!R$3,#REF!,'Манзилли сотиб олиш (2)'!R$2)</f>
        <v>#REF!</v>
      </c>
      <c r="S1696" s="5" t="e">
        <f>++COUNTIFS(#REF!,'Манзилли сотиб олиш (2)'!$F1696,#REF!,'Манзилли сотиб олиш (2)'!S$3,#REF!,'Манзилли сотиб олиш (2)'!S$2)</f>
        <v>#REF!</v>
      </c>
      <c r="T1696" s="5" t="e">
        <f>++COUNTIFS(#REF!,'Манзилли сотиб олиш (2)'!$F1696,#REF!,'Манзилли сотиб олиш (2)'!T$3,#REF!,'Манзилли сотиб олиш (2)'!T$2)</f>
        <v>#REF!</v>
      </c>
      <c r="U1696" s="5" t="e">
        <f>++COUNTIFS(#REF!,'Манзилли сотиб олиш (2)'!$F1696,#REF!,'Манзилли сотиб олиш (2)'!U$3,#REF!,'Манзилли сотиб олиш (2)'!U$2)</f>
        <v>#REF!</v>
      </c>
      <c r="V1696" s="5" t="e">
        <f>++COUNTIFS(#REF!,'Манзилли сотиб олиш (2)'!$F1696,#REF!,'Манзилли сотиб олиш (2)'!V$3,#REF!,'Манзилли сотиб олиш (2)'!V$2)</f>
        <v>#REF!</v>
      </c>
      <c r="W1696" s="7" t="e">
        <f t="shared" si="330"/>
        <v>#REF!</v>
      </c>
      <c r="X1696" s="7">
        <f t="shared" si="336"/>
        <v>1</v>
      </c>
      <c r="Y1696" s="7">
        <f t="shared" si="332"/>
        <v>178</v>
      </c>
      <c r="Z1696" s="7">
        <f t="shared" si="336"/>
        <v>1</v>
      </c>
      <c r="AA1696" s="7">
        <v>178</v>
      </c>
      <c r="AB1696" s="7" t="e">
        <f t="shared" si="333"/>
        <v>#REF!</v>
      </c>
      <c r="AC1696" s="7" t="e">
        <f t="shared" si="334"/>
        <v>#REF!</v>
      </c>
      <c r="AD1696" s="12" t="e">
        <f>++VLOOKUP(F1696,#REF!,3,0)</f>
        <v>#REF!</v>
      </c>
      <c r="AE1696" s="10" t="s">
        <v>870</v>
      </c>
      <c r="AF1696" s="10" t="s">
        <v>2921</v>
      </c>
      <c r="AH1696" t="s">
        <v>2964</v>
      </c>
    </row>
    <row r="1697" spans="1:34" x14ac:dyDescent="0.25">
      <c r="A1697" s="5">
        <f t="shared" si="335"/>
        <v>50</v>
      </c>
      <c r="B1697" s="22" t="s">
        <v>870</v>
      </c>
      <c r="C1697" s="6" t="s">
        <v>1905</v>
      </c>
      <c r="D1697" s="5" t="s">
        <v>880</v>
      </c>
      <c r="E1697" s="7">
        <v>80359918</v>
      </c>
      <c r="F1697" s="7">
        <v>32708967160034</v>
      </c>
      <c r="G1697" s="7" t="s">
        <v>2854</v>
      </c>
      <c r="H1697" s="14">
        <v>45078</v>
      </c>
      <c r="I1697" s="5" t="s">
        <v>1126</v>
      </c>
      <c r="J1697" s="5" t="e">
        <f>++COUNTIFS(#REF!,'Манзилли сотиб олиш (2)'!$F1697,#REF!,'Манзилли сотиб олиш (2)'!J$3,#REF!,'Манзилли сотиб олиш (2)'!J$2)</f>
        <v>#REF!</v>
      </c>
      <c r="K1697" s="5" t="e">
        <f>++COUNTIFS(#REF!,'Манзилли сотиб олиш (2)'!$F1697,#REF!,'Манзилли сотиб олиш (2)'!K$3,#REF!,'Манзилли сотиб олиш (2)'!K$2)</f>
        <v>#REF!</v>
      </c>
      <c r="L1697" s="5" t="e">
        <f>++COUNTIFS(#REF!,'Манзилли сотиб олиш (2)'!$F1697,#REF!,'Манзилли сотиб олиш (2)'!L$3,#REF!,'Манзилли сотиб олиш (2)'!L$2)</f>
        <v>#REF!</v>
      </c>
      <c r="M1697" s="5" t="e">
        <f>++COUNTIFS(#REF!,'Манзилли сотиб олиш (2)'!$F1697,#REF!,'Манзилли сотиб олиш (2)'!M$3,#REF!,'Манзилли сотиб олиш (2)'!M$2)</f>
        <v>#REF!</v>
      </c>
      <c r="N1697" s="5" t="e">
        <f>++COUNTIFS(#REF!,'Манзилли сотиб олиш (2)'!$F1697,#REF!,'Манзилли сотиб олиш (2)'!N$3,#REF!,'Манзилли сотиб олиш (2)'!N$2)</f>
        <v>#REF!</v>
      </c>
      <c r="O1697" s="7" t="e">
        <f t="shared" si="327"/>
        <v>#REF!</v>
      </c>
      <c r="P1697" s="7">
        <f t="shared" si="328"/>
        <v>0</v>
      </c>
      <c r="Q1697" s="7">
        <f t="shared" si="329"/>
        <v>0</v>
      </c>
      <c r="R1697" s="5" t="e">
        <f>++COUNTIFS(#REF!,'Манзилли сотиб олиш (2)'!$F1697,#REF!,'Манзилли сотиб олиш (2)'!R$3,#REF!,'Манзилли сотиб олиш (2)'!R$2)</f>
        <v>#REF!</v>
      </c>
      <c r="S1697" s="5" t="e">
        <f>++COUNTIFS(#REF!,'Манзилли сотиб олиш (2)'!$F1697,#REF!,'Манзилли сотиб олиш (2)'!S$3,#REF!,'Манзилли сотиб олиш (2)'!S$2)</f>
        <v>#REF!</v>
      </c>
      <c r="T1697" s="5" t="e">
        <f>++COUNTIFS(#REF!,'Манзилли сотиб олиш (2)'!$F1697,#REF!,'Манзилли сотиб олиш (2)'!T$3,#REF!,'Манзилли сотиб олиш (2)'!T$2)</f>
        <v>#REF!</v>
      </c>
      <c r="U1697" s="5" t="e">
        <f>++COUNTIFS(#REF!,'Манзилли сотиб олиш (2)'!$F1697,#REF!,'Манзилли сотиб олиш (2)'!U$3,#REF!,'Манзилли сотиб олиш (2)'!U$2)</f>
        <v>#REF!</v>
      </c>
      <c r="V1697" s="5" t="e">
        <f>++COUNTIFS(#REF!,'Манзилли сотиб олиш (2)'!$F1697,#REF!,'Манзилли сотиб олиш (2)'!V$3,#REF!,'Манзилли сотиб олиш (2)'!V$2)</f>
        <v>#REF!</v>
      </c>
      <c r="W1697" s="7" t="e">
        <f t="shared" si="330"/>
        <v>#REF!</v>
      </c>
      <c r="X1697" s="7">
        <f t="shared" si="336"/>
        <v>1</v>
      </c>
      <c r="Y1697" s="7">
        <f t="shared" si="332"/>
        <v>181.75</v>
      </c>
      <c r="Z1697" s="7">
        <f t="shared" si="336"/>
        <v>1</v>
      </c>
      <c r="AA1697" s="7">
        <v>181.75</v>
      </c>
      <c r="AB1697" s="7" t="e">
        <f t="shared" si="333"/>
        <v>#REF!</v>
      </c>
      <c r="AC1697" s="7" t="e">
        <f t="shared" si="334"/>
        <v>#REF!</v>
      </c>
      <c r="AD1697" s="12" t="e">
        <f>++VLOOKUP(F1697,#REF!,3,0)</f>
        <v>#REF!</v>
      </c>
      <c r="AE1697" s="10" t="s">
        <v>870</v>
      </c>
      <c r="AF1697" s="10" t="s">
        <v>2921</v>
      </c>
      <c r="AH1697" t="s">
        <v>2964</v>
      </c>
    </row>
    <row r="1698" spans="1:34" x14ac:dyDescent="0.25">
      <c r="A1698" s="5">
        <f t="shared" si="335"/>
        <v>51</v>
      </c>
      <c r="B1698" s="22" t="s">
        <v>870</v>
      </c>
      <c r="C1698" s="6" t="s">
        <v>1906</v>
      </c>
      <c r="D1698" s="5" t="s">
        <v>879</v>
      </c>
      <c r="E1698" s="7">
        <v>80398016</v>
      </c>
      <c r="F1698" s="7">
        <v>32504943130040</v>
      </c>
      <c r="G1698" s="7" t="s">
        <v>2855</v>
      </c>
      <c r="H1698" s="14">
        <v>45078</v>
      </c>
      <c r="I1698" s="5" t="s">
        <v>1126</v>
      </c>
      <c r="J1698" s="5" t="e">
        <f>++COUNTIFS(#REF!,'Манзилли сотиб олиш (2)'!$F1698,#REF!,'Манзилли сотиб олиш (2)'!J$3,#REF!,'Манзилли сотиб олиш (2)'!J$2)</f>
        <v>#REF!</v>
      </c>
      <c r="K1698" s="5" t="e">
        <f>++COUNTIFS(#REF!,'Манзилли сотиб олиш (2)'!$F1698,#REF!,'Манзилли сотиб олиш (2)'!K$3,#REF!,'Манзилли сотиб олиш (2)'!K$2)</f>
        <v>#REF!</v>
      </c>
      <c r="L1698" s="5" t="e">
        <f>++COUNTIFS(#REF!,'Манзилли сотиб олиш (2)'!$F1698,#REF!,'Манзилли сотиб олиш (2)'!L$3,#REF!,'Манзилли сотиб олиш (2)'!L$2)</f>
        <v>#REF!</v>
      </c>
      <c r="M1698" s="5" t="e">
        <f>++COUNTIFS(#REF!,'Манзилли сотиб олиш (2)'!$F1698,#REF!,'Манзилли сотиб олиш (2)'!M$3,#REF!,'Манзилли сотиб олиш (2)'!M$2)</f>
        <v>#REF!</v>
      </c>
      <c r="N1698" s="5" t="e">
        <f>++COUNTIFS(#REF!,'Манзилли сотиб олиш (2)'!$F1698,#REF!,'Манзилли сотиб олиш (2)'!N$3,#REF!,'Манзилли сотиб олиш (2)'!N$2)</f>
        <v>#REF!</v>
      </c>
      <c r="O1698" s="7" t="e">
        <f t="shared" si="327"/>
        <v>#REF!</v>
      </c>
      <c r="P1698" s="7">
        <f t="shared" si="328"/>
        <v>0</v>
      </c>
      <c r="Q1698" s="7">
        <f t="shared" si="329"/>
        <v>0</v>
      </c>
      <c r="R1698" s="5" t="e">
        <f>++COUNTIFS(#REF!,'Манзилли сотиб олиш (2)'!$F1698,#REF!,'Манзилли сотиб олиш (2)'!R$3,#REF!,'Манзилли сотиб олиш (2)'!R$2)</f>
        <v>#REF!</v>
      </c>
      <c r="S1698" s="5" t="e">
        <f>++COUNTIFS(#REF!,'Манзилли сотиб олиш (2)'!$F1698,#REF!,'Манзилли сотиб олиш (2)'!S$3,#REF!,'Манзилли сотиб олиш (2)'!S$2)</f>
        <v>#REF!</v>
      </c>
      <c r="T1698" s="5" t="e">
        <f>++COUNTIFS(#REF!,'Манзилли сотиб олиш (2)'!$F1698,#REF!,'Манзилли сотиб олиш (2)'!T$3,#REF!,'Манзилли сотиб олиш (2)'!T$2)</f>
        <v>#REF!</v>
      </c>
      <c r="U1698" s="5" t="e">
        <f>++COUNTIFS(#REF!,'Манзилли сотиб олиш (2)'!$F1698,#REF!,'Манзилли сотиб олиш (2)'!U$3,#REF!,'Манзилли сотиб олиш (2)'!U$2)</f>
        <v>#REF!</v>
      </c>
      <c r="V1698" s="5" t="e">
        <f>++COUNTIFS(#REF!,'Манзилли сотиб олиш (2)'!$F1698,#REF!,'Манзилли сотиб олиш (2)'!V$3,#REF!,'Манзилли сотиб олиш (2)'!V$2)</f>
        <v>#REF!</v>
      </c>
      <c r="W1698" s="7" t="e">
        <f t="shared" si="330"/>
        <v>#REF!</v>
      </c>
      <c r="X1698" s="7">
        <f t="shared" si="336"/>
        <v>1</v>
      </c>
      <c r="Y1698" s="7">
        <f t="shared" si="332"/>
        <v>145.6</v>
      </c>
      <c r="Z1698" s="7">
        <f t="shared" si="336"/>
        <v>1</v>
      </c>
      <c r="AA1698" s="7">
        <v>145.6</v>
      </c>
      <c r="AB1698" s="7" t="e">
        <f t="shared" si="333"/>
        <v>#REF!</v>
      </c>
      <c r="AC1698" s="7" t="e">
        <f t="shared" si="334"/>
        <v>#REF!</v>
      </c>
      <c r="AD1698" s="12" t="e">
        <f>++VLOOKUP(F1698,#REF!,3,0)</f>
        <v>#REF!</v>
      </c>
      <c r="AE1698" s="10" t="s">
        <v>317</v>
      </c>
      <c r="AF1698" s="10" t="s">
        <v>2916</v>
      </c>
      <c r="AH1698" t="s">
        <v>2964</v>
      </c>
    </row>
    <row r="1699" spans="1:34" x14ac:dyDescent="0.25">
      <c r="A1699" s="5">
        <f t="shared" si="335"/>
        <v>52</v>
      </c>
      <c r="B1699" s="22" t="s">
        <v>870</v>
      </c>
      <c r="C1699" s="6" t="s">
        <v>1907</v>
      </c>
      <c r="D1699" s="5" t="s">
        <v>878</v>
      </c>
      <c r="E1699" s="7">
        <v>80501527</v>
      </c>
      <c r="F1699" s="7">
        <v>32801893130024</v>
      </c>
      <c r="G1699" s="7" t="s">
        <v>2856</v>
      </c>
      <c r="H1699" s="14">
        <v>45078</v>
      </c>
      <c r="I1699" s="5" t="s">
        <v>1126</v>
      </c>
      <c r="J1699" s="5" t="e">
        <f>++COUNTIFS(#REF!,'Манзилли сотиб олиш (2)'!$F1699,#REF!,'Манзилли сотиб олиш (2)'!J$3,#REF!,'Манзилли сотиб олиш (2)'!J$2)</f>
        <v>#REF!</v>
      </c>
      <c r="K1699" s="5" t="e">
        <f>++COUNTIFS(#REF!,'Манзилли сотиб олиш (2)'!$F1699,#REF!,'Манзилли сотиб олиш (2)'!K$3,#REF!,'Манзилли сотиб олиш (2)'!K$2)</f>
        <v>#REF!</v>
      </c>
      <c r="L1699" s="5" t="e">
        <f>++COUNTIFS(#REF!,'Манзилли сотиб олиш (2)'!$F1699,#REF!,'Манзилли сотиб олиш (2)'!L$3,#REF!,'Манзилли сотиб олиш (2)'!L$2)</f>
        <v>#REF!</v>
      </c>
      <c r="M1699" s="5" t="e">
        <f>++COUNTIFS(#REF!,'Манзилли сотиб олиш (2)'!$F1699,#REF!,'Манзилли сотиб олиш (2)'!M$3,#REF!,'Манзилли сотиб олиш (2)'!M$2)</f>
        <v>#REF!</v>
      </c>
      <c r="N1699" s="5" t="e">
        <f>++COUNTIFS(#REF!,'Манзилли сотиб олиш (2)'!$F1699,#REF!,'Манзилли сотиб олиш (2)'!N$3,#REF!,'Манзилли сотиб олиш (2)'!N$2)</f>
        <v>#REF!</v>
      </c>
      <c r="O1699" s="7" t="e">
        <f t="shared" si="327"/>
        <v>#REF!</v>
      </c>
      <c r="P1699" s="7">
        <f t="shared" si="328"/>
        <v>0</v>
      </c>
      <c r="Q1699" s="7">
        <f t="shared" si="329"/>
        <v>0</v>
      </c>
      <c r="R1699" s="5" t="e">
        <f>++COUNTIFS(#REF!,'Манзилли сотиб олиш (2)'!$F1699,#REF!,'Манзилли сотиб олиш (2)'!R$3,#REF!,'Манзилли сотиб олиш (2)'!R$2)</f>
        <v>#REF!</v>
      </c>
      <c r="S1699" s="5" t="e">
        <f>++COUNTIFS(#REF!,'Манзилли сотиб олиш (2)'!$F1699,#REF!,'Манзилли сотиб олиш (2)'!S$3,#REF!,'Манзилли сотиб олиш (2)'!S$2)</f>
        <v>#REF!</v>
      </c>
      <c r="T1699" s="5" t="e">
        <f>++COUNTIFS(#REF!,'Манзилли сотиб олиш (2)'!$F1699,#REF!,'Манзилли сотиб олиш (2)'!T$3,#REF!,'Манзилли сотиб олиш (2)'!T$2)</f>
        <v>#REF!</v>
      </c>
      <c r="U1699" s="5" t="e">
        <f>++COUNTIFS(#REF!,'Манзилли сотиб олиш (2)'!$F1699,#REF!,'Манзилли сотиб олиш (2)'!U$3,#REF!,'Манзилли сотиб олиш (2)'!U$2)</f>
        <v>#REF!</v>
      </c>
      <c r="V1699" s="5" t="e">
        <f>++COUNTIFS(#REF!,'Манзилли сотиб олиш (2)'!$F1699,#REF!,'Манзилли сотиб олиш (2)'!V$3,#REF!,'Манзилли сотиб олиш (2)'!V$2)</f>
        <v>#REF!</v>
      </c>
      <c r="W1699" s="7" t="e">
        <f t="shared" si="330"/>
        <v>#REF!</v>
      </c>
      <c r="X1699" s="7">
        <f t="shared" si="336"/>
        <v>1</v>
      </c>
      <c r="Y1699" s="7">
        <f t="shared" si="332"/>
        <v>139</v>
      </c>
      <c r="Z1699" s="7">
        <f t="shared" si="336"/>
        <v>1</v>
      </c>
      <c r="AA1699" s="7">
        <v>139</v>
      </c>
      <c r="AB1699" s="7" t="e">
        <f t="shared" si="333"/>
        <v>#REF!</v>
      </c>
      <c r="AC1699" s="7" t="e">
        <f t="shared" si="334"/>
        <v>#REF!</v>
      </c>
      <c r="AD1699" s="12" t="e">
        <f>++VLOOKUP(F1699,#REF!,3,0)</f>
        <v>#REF!</v>
      </c>
      <c r="AE1699" s="10" t="s">
        <v>870</v>
      </c>
      <c r="AF1699" s="10" t="s">
        <v>2921</v>
      </c>
      <c r="AH1699" t="s">
        <v>2964</v>
      </c>
    </row>
    <row r="1700" spans="1:34" x14ac:dyDescent="0.25">
      <c r="A1700" s="5">
        <f t="shared" si="335"/>
        <v>53</v>
      </c>
      <c r="B1700" s="22" t="s">
        <v>870</v>
      </c>
      <c r="C1700" s="6" t="s">
        <v>1908</v>
      </c>
      <c r="D1700" s="5" t="s">
        <v>877</v>
      </c>
      <c r="E1700" s="7">
        <v>80552366</v>
      </c>
      <c r="F1700" s="7">
        <v>32809967090045</v>
      </c>
      <c r="G1700" s="7" t="s">
        <v>2857</v>
      </c>
      <c r="H1700" s="14">
        <v>45078</v>
      </c>
      <c r="I1700" s="5" t="s">
        <v>1126</v>
      </c>
      <c r="J1700" s="5" t="e">
        <f>++COUNTIFS(#REF!,'Манзилли сотиб олиш (2)'!$F1700,#REF!,'Манзилли сотиб олиш (2)'!J$3,#REF!,'Манзилли сотиб олиш (2)'!J$2)</f>
        <v>#REF!</v>
      </c>
      <c r="K1700" s="5" t="e">
        <f>++COUNTIFS(#REF!,'Манзилли сотиб олиш (2)'!$F1700,#REF!,'Манзилли сотиб олиш (2)'!K$3,#REF!,'Манзилли сотиб олиш (2)'!K$2)</f>
        <v>#REF!</v>
      </c>
      <c r="L1700" s="5" t="e">
        <f>++COUNTIFS(#REF!,'Манзилли сотиб олиш (2)'!$F1700,#REF!,'Манзилли сотиб олиш (2)'!L$3,#REF!,'Манзилли сотиб олиш (2)'!L$2)</f>
        <v>#REF!</v>
      </c>
      <c r="M1700" s="5" t="e">
        <f>++COUNTIFS(#REF!,'Манзилли сотиб олиш (2)'!$F1700,#REF!,'Манзилли сотиб олиш (2)'!M$3,#REF!,'Манзилли сотиб олиш (2)'!M$2)</f>
        <v>#REF!</v>
      </c>
      <c r="N1700" s="5" t="e">
        <f>++COUNTIFS(#REF!,'Манзилли сотиб олиш (2)'!$F1700,#REF!,'Манзилли сотиб олиш (2)'!N$3,#REF!,'Манзилли сотиб олиш (2)'!N$2)</f>
        <v>#REF!</v>
      </c>
      <c r="O1700" s="7" t="e">
        <f t="shared" si="327"/>
        <v>#REF!</v>
      </c>
      <c r="P1700" s="7">
        <f t="shared" si="328"/>
        <v>0</v>
      </c>
      <c r="Q1700" s="7">
        <f t="shared" si="329"/>
        <v>0</v>
      </c>
      <c r="R1700" s="5" t="e">
        <f>++COUNTIFS(#REF!,'Манзилли сотиб олиш (2)'!$F1700,#REF!,'Манзилли сотиб олиш (2)'!R$3,#REF!,'Манзилли сотиб олиш (2)'!R$2)</f>
        <v>#REF!</v>
      </c>
      <c r="S1700" s="5" t="e">
        <f>++COUNTIFS(#REF!,'Манзилли сотиб олиш (2)'!$F1700,#REF!,'Манзилли сотиб олиш (2)'!S$3,#REF!,'Манзилли сотиб олиш (2)'!S$2)</f>
        <v>#REF!</v>
      </c>
      <c r="T1700" s="5" t="e">
        <f>++COUNTIFS(#REF!,'Манзилли сотиб олиш (2)'!$F1700,#REF!,'Манзилли сотиб олиш (2)'!T$3,#REF!,'Манзилли сотиб олиш (2)'!T$2)</f>
        <v>#REF!</v>
      </c>
      <c r="U1700" s="5" t="e">
        <f>++COUNTIFS(#REF!,'Манзилли сотиб олиш (2)'!$F1700,#REF!,'Манзилли сотиб олиш (2)'!U$3,#REF!,'Манзилли сотиб олиш (2)'!U$2)</f>
        <v>#REF!</v>
      </c>
      <c r="V1700" s="5" t="e">
        <f>++COUNTIFS(#REF!,'Манзилли сотиб олиш (2)'!$F1700,#REF!,'Манзилли сотиб олиш (2)'!V$3,#REF!,'Манзилли сотиб олиш (2)'!V$2)</f>
        <v>#REF!</v>
      </c>
      <c r="W1700" s="7" t="e">
        <f t="shared" si="330"/>
        <v>#REF!</v>
      </c>
      <c r="X1700" s="7">
        <f t="shared" si="336"/>
        <v>1</v>
      </c>
      <c r="Y1700" s="7">
        <f t="shared" si="332"/>
        <v>280</v>
      </c>
      <c r="Z1700" s="7">
        <f t="shared" si="336"/>
        <v>1</v>
      </c>
      <c r="AA1700" s="7">
        <v>280</v>
      </c>
      <c r="AB1700" s="7" t="e">
        <f t="shared" si="333"/>
        <v>#REF!</v>
      </c>
      <c r="AC1700" s="7" t="e">
        <f t="shared" si="334"/>
        <v>#REF!</v>
      </c>
      <c r="AD1700" s="12" t="e">
        <f>++VLOOKUP(F1700,#REF!,3,0)</f>
        <v>#REF!</v>
      </c>
      <c r="AE1700" s="10" t="s">
        <v>11</v>
      </c>
      <c r="AF1700" s="10" t="s">
        <v>2948</v>
      </c>
      <c r="AH1700" t="s">
        <v>2964</v>
      </c>
    </row>
    <row r="1701" spans="1:34" x14ac:dyDescent="0.25">
      <c r="A1701" s="5">
        <f t="shared" si="335"/>
        <v>54</v>
      </c>
      <c r="B1701" s="22" t="s">
        <v>870</v>
      </c>
      <c r="C1701" s="6" t="s">
        <v>1909</v>
      </c>
      <c r="D1701" s="5" t="s">
        <v>876</v>
      </c>
      <c r="E1701" s="7">
        <v>80569132</v>
      </c>
      <c r="F1701" s="7">
        <v>40104873130030</v>
      </c>
      <c r="G1701" s="7" t="s">
        <v>2858</v>
      </c>
      <c r="H1701" s="14">
        <v>45078</v>
      </c>
      <c r="I1701" s="5" t="s">
        <v>1126</v>
      </c>
      <c r="J1701" s="5" t="e">
        <f>++COUNTIFS(#REF!,'Манзилли сотиб олиш (2)'!$F1701,#REF!,'Манзилли сотиб олиш (2)'!J$3,#REF!,'Манзилли сотиб олиш (2)'!J$2)</f>
        <v>#REF!</v>
      </c>
      <c r="K1701" s="5" t="e">
        <f>++COUNTIFS(#REF!,'Манзилли сотиб олиш (2)'!$F1701,#REF!,'Манзилли сотиб олиш (2)'!K$3,#REF!,'Манзилли сотиб олиш (2)'!K$2)</f>
        <v>#REF!</v>
      </c>
      <c r="L1701" s="5" t="e">
        <f>++COUNTIFS(#REF!,'Манзилли сотиб олиш (2)'!$F1701,#REF!,'Манзилли сотиб олиш (2)'!L$3,#REF!,'Манзилли сотиб олиш (2)'!L$2)</f>
        <v>#REF!</v>
      </c>
      <c r="M1701" s="5" t="e">
        <f>++COUNTIFS(#REF!,'Манзилли сотиб олиш (2)'!$F1701,#REF!,'Манзилли сотиб олиш (2)'!M$3,#REF!,'Манзилли сотиб олиш (2)'!M$2)</f>
        <v>#REF!</v>
      </c>
      <c r="N1701" s="5" t="e">
        <f>++COUNTIFS(#REF!,'Манзилли сотиб олиш (2)'!$F1701,#REF!,'Манзилли сотиб олиш (2)'!N$3,#REF!,'Манзилли сотиб олиш (2)'!N$2)</f>
        <v>#REF!</v>
      </c>
      <c r="O1701" s="7" t="e">
        <f t="shared" si="327"/>
        <v>#REF!</v>
      </c>
      <c r="P1701" s="7">
        <f t="shared" si="328"/>
        <v>0</v>
      </c>
      <c r="Q1701" s="7">
        <f t="shared" si="329"/>
        <v>0</v>
      </c>
      <c r="R1701" s="5" t="e">
        <f>++COUNTIFS(#REF!,'Манзилли сотиб олиш (2)'!$F1701,#REF!,'Манзилли сотиб олиш (2)'!R$3,#REF!,'Манзилли сотиб олиш (2)'!R$2)</f>
        <v>#REF!</v>
      </c>
      <c r="S1701" s="5" t="e">
        <f>++COUNTIFS(#REF!,'Манзилли сотиб олиш (2)'!$F1701,#REF!,'Манзилли сотиб олиш (2)'!S$3,#REF!,'Манзилли сотиб олиш (2)'!S$2)</f>
        <v>#REF!</v>
      </c>
      <c r="T1701" s="5" t="e">
        <f>++COUNTIFS(#REF!,'Манзилли сотиб олиш (2)'!$F1701,#REF!,'Манзилли сотиб олиш (2)'!T$3,#REF!,'Манзилли сотиб олиш (2)'!T$2)</f>
        <v>#REF!</v>
      </c>
      <c r="U1701" s="5" t="e">
        <f>++COUNTIFS(#REF!,'Манзилли сотиб олиш (2)'!$F1701,#REF!,'Манзилли сотиб олиш (2)'!U$3,#REF!,'Манзилли сотиб олиш (2)'!U$2)</f>
        <v>#REF!</v>
      </c>
      <c r="V1701" s="5" t="e">
        <f>++COUNTIFS(#REF!,'Манзилли сотиб олиш (2)'!$F1701,#REF!,'Манзилли сотиб олиш (2)'!V$3,#REF!,'Манзилли сотиб олиш (2)'!V$2)</f>
        <v>#REF!</v>
      </c>
      <c r="W1701" s="7" t="e">
        <f t="shared" si="330"/>
        <v>#REF!</v>
      </c>
      <c r="X1701" s="7">
        <f t="shared" si="336"/>
        <v>1</v>
      </c>
      <c r="Y1701" s="7">
        <f t="shared" si="332"/>
        <v>167.5</v>
      </c>
      <c r="Z1701" s="7">
        <f t="shared" si="336"/>
        <v>1</v>
      </c>
      <c r="AA1701" s="7">
        <v>167.5</v>
      </c>
      <c r="AB1701" s="7" t="e">
        <f t="shared" si="333"/>
        <v>#REF!</v>
      </c>
      <c r="AC1701" s="7" t="e">
        <f t="shared" si="334"/>
        <v>#REF!</v>
      </c>
      <c r="AD1701" s="12" t="e">
        <f>++VLOOKUP(F1701,#REF!,3,0)</f>
        <v>#REF!</v>
      </c>
      <c r="AE1701" s="10" t="s">
        <v>870</v>
      </c>
      <c r="AF1701" s="10" t="s">
        <v>2921</v>
      </c>
      <c r="AH1701" t="s">
        <v>2964</v>
      </c>
    </row>
    <row r="1702" spans="1:34" x14ac:dyDescent="0.25">
      <c r="A1702" s="5">
        <f t="shared" si="335"/>
        <v>55</v>
      </c>
      <c r="B1702" s="22" t="s">
        <v>870</v>
      </c>
      <c r="C1702" s="6" t="s">
        <v>1910</v>
      </c>
      <c r="D1702" s="5" t="s">
        <v>875</v>
      </c>
      <c r="E1702" s="7">
        <v>80569215</v>
      </c>
      <c r="F1702" s="7">
        <v>32602943130052</v>
      </c>
      <c r="G1702" s="7" t="s">
        <v>2859</v>
      </c>
      <c r="H1702" s="14">
        <v>45078</v>
      </c>
      <c r="I1702" s="5" t="s">
        <v>1126</v>
      </c>
      <c r="J1702" s="5" t="e">
        <f>++COUNTIFS(#REF!,'Манзилли сотиб олиш (2)'!$F1702,#REF!,'Манзилли сотиб олиш (2)'!J$3,#REF!,'Манзилли сотиб олиш (2)'!J$2)</f>
        <v>#REF!</v>
      </c>
      <c r="K1702" s="5" t="e">
        <f>++COUNTIFS(#REF!,'Манзилли сотиб олиш (2)'!$F1702,#REF!,'Манзилли сотиб олиш (2)'!K$3,#REF!,'Манзилли сотиб олиш (2)'!K$2)</f>
        <v>#REF!</v>
      </c>
      <c r="L1702" s="5" t="e">
        <f>++COUNTIFS(#REF!,'Манзилли сотиб олиш (2)'!$F1702,#REF!,'Манзилли сотиб олиш (2)'!L$3,#REF!,'Манзилли сотиб олиш (2)'!L$2)</f>
        <v>#REF!</v>
      </c>
      <c r="M1702" s="5" t="e">
        <f>++COUNTIFS(#REF!,'Манзилли сотиб олиш (2)'!$F1702,#REF!,'Манзилли сотиб олиш (2)'!M$3,#REF!,'Манзилли сотиб олиш (2)'!M$2)</f>
        <v>#REF!</v>
      </c>
      <c r="N1702" s="5" t="e">
        <f>++COUNTIFS(#REF!,'Манзилли сотиб олиш (2)'!$F1702,#REF!,'Манзилли сотиб олиш (2)'!N$3,#REF!,'Манзилли сотиб олиш (2)'!N$2)</f>
        <v>#REF!</v>
      </c>
      <c r="O1702" s="7" t="e">
        <f t="shared" si="327"/>
        <v>#REF!</v>
      </c>
      <c r="P1702" s="7">
        <f t="shared" si="328"/>
        <v>0</v>
      </c>
      <c r="Q1702" s="7">
        <f t="shared" si="329"/>
        <v>0</v>
      </c>
      <c r="R1702" s="5" t="e">
        <f>++COUNTIFS(#REF!,'Манзилли сотиб олиш (2)'!$F1702,#REF!,'Манзилли сотиб олиш (2)'!R$3,#REF!,'Манзилли сотиб олиш (2)'!R$2)</f>
        <v>#REF!</v>
      </c>
      <c r="S1702" s="5" t="e">
        <f>++COUNTIFS(#REF!,'Манзилли сотиб олиш (2)'!$F1702,#REF!,'Манзилли сотиб олиш (2)'!S$3,#REF!,'Манзилли сотиб олиш (2)'!S$2)</f>
        <v>#REF!</v>
      </c>
      <c r="T1702" s="5" t="e">
        <f>++COUNTIFS(#REF!,'Манзилли сотиб олиш (2)'!$F1702,#REF!,'Манзилли сотиб олиш (2)'!T$3,#REF!,'Манзилли сотиб олиш (2)'!T$2)</f>
        <v>#REF!</v>
      </c>
      <c r="U1702" s="5" t="e">
        <f>++COUNTIFS(#REF!,'Манзилли сотиб олиш (2)'!$F1702,#REF!,'Манзилли сотиб олиш (2)'!U$3,#REF!,'Манзилли сотиб олиш (2)'!U$2)</f>
        <v>#REF!</v>
      </c>
      <c r="V1702" s="5" t="e">
        <f>++COUNTIFS(#REF!,'Манзилли сотиб олиш (2)'!$F1702,#REF!,'Манзилли сотиб олиш (2)'!V$3,#REF!,'Манзилли сотиб олиш (2)'!V$2)</f>
        <v>#REF!</v>
      </c>
      <c r="W1702" s="7" t="e">
        <f t="shared" si="330"/>
        <v>#REF!</v>
      </c>
      <c r="X1702" s="7">
        <f t="shared" si="336"/>
        <v>1</v>
      </c>
      <c r="Y1702" s="7">
        <f t="shared" si="332"/>
        <v>181.75</v>
      </c>
      <c r="Z1702" s="7">
        <f t="shared" si="336"/>
        <v>1</v>
      </c>
      <c r="AA1702" s="7">
        <v>181.75</v>
      </c>
      <c r="AB1702" s="7" t="e">
        <f t="shared" si="333"/>
        <v>#REF!</v>
      </c>
      <c r="AC1702" s="7" t="e">
        <f t="shared" si="334"/>
        <v>#REF!</v>
      </c>
      <c r="AD1702" s="12" t="e">
        <f>++VLOOKUP(F1702,#REF!,3,0)</f>
        <v>#REF!</v>
      </c>
      <c r="AE1702" s="10" t="s">
        <v>870</v>
      </c>
      <c r="AF1702" s="10" t="s">
        <v>2921</v>
      </c>
      <c r="AH1702" t="s">
        <v>2964</v>
      </c>
    </row>
    <row r="1703" spans="1:34" x14ac:dyDescent="0.25">
      <c r="A1703" s="5">
        <f t="shared" si="335"/>
        <v>56</v>
      </c>
      <c r="B1703" s="22" t="s">
        <v>870</v>
      </c>
      <c r="C1703" s="6" t="s">
        <v>1911</v>
      </c>
      <c r="D1703" s="5" t="s">
        <v>874</v>
      </c>
      <c r="E1703" s="7">
        <v>80703265</v>
      </c>
      <c r="F1703" s="7">
        <v>30709977160014</v>
      </c>
      <c r="G1703" s="7" t="s">
        <v>2860</v>
      </c>
      <c r="H1703" s="14">
        <v>45078</v>
      </c>
      <c r="I1703" s="5" t="s">
        <v>1126</v>
      </c>
      <c r="J1703" s="5" t="e">
        <f>++COUNTIFS(#REF!,'Манзилли сотиб олиш (2)'!$F1703,#REF!,'Манзилли сотиб олиш (2)'!J$3,#REF!,'Манзилли сотиб олиш (2)'!J$2)</f>
        <v>#REF!</v>
      </c>
      <c r="K1703" s="5" t="e">
        <f>++COUNTIFS(#REF!,'Манзилли сотиб олиш (2)'!$F1703,#REF!,'Манзилли сотиб олиш (2)'!K$3,#REF!,'Манзилли сотиб олиш (2)'!K$2)</f>
        <v>#REF!</v>
      </c>
      <c r="L1703" s="5" t="e">
        <f>++COUNTIFS(#REF!,'Манзилли сотиб олиш (2)'!$F1703,#REF!,'Манзилли сотиб олиш (2)'!L$3,#REF!,'Манзилли сотиб олиш (2)'!L$2)</f>
        <v>#REF!</v>
      </c>
      <c r="M1703" s="5" t="e">
        <f>++COUNTIFS(#REF!,'Манзилли сотиб олиш (2)'!$F1703,#REF!,'Манзилли сотиб олиш (2)'!M$3,#REF!,'Манзилли сотиб олиш (2)'!M$2)</f>
        <v>#REF!</v>
      </c>
      <c r="N1703" s="5" t="e">
        <f>++COUNTIFS(#REF!,'Манзилли сотиб олиш (2)'!$F1703,#REF!,'Манзилли сотиб олиш (2)'!N$3,#REF!,'Манзилли сотиб олиш (2)'!N$2)</f>
        <v>#REF!</v>
      </c>
      <c r="O1703" s="7" t="e">
        <f t="shared" si="327"/>
        <v>#REF!</v>
      </c>
      <c r="P1703" s="7">
        <f t="shared" si="328"/>
        <v>0</v>
      </c>
      <c r="Q1703" s="7">
        <f t="shared" si="329"/>
        <v>0</v>
      </c>
      <c r="R1703" s="5" t="e">
        <f>++COUNTIFS(#REF!,'Манзилли сотиб олиш (2)'!$F1703,#REF!,'Манзилли сотиб олиш (2)'!R$3,#REF!,'Манзилли сотиб олиш (2)'!R$2)</f>
        <v>#REF!</v>
      </c>
      <c r="S1703" s="5" t="e">
        <f>++COUNTIFS(#REF!,'Манзилли сотиб олиш (2)'!$F1703,#REF!,'Манзилли сотиб олиш (2)'!S$3,#REF!,'Манзилли сотиб олиш (2)'!S$2)</f>
        <v>#REF!</v>
      </c>
      <c r="T1703" s="5" t="e">
        <f>++COUNTIFS(#REF!,'Манзилли сотиб олиш (2)'!$F1703,#REF!,'Манзилли сотиб олиш (2)'!T$3,#REF!,'Манзилли сотиб олиш (2)'!T$2)</f>
        <v>#REF!</v>
      </c>
      <c r="U1703" s="5" t="e">
        <f>++COUNTIFS(#REF!,'Манзилли сотиб олиш (2)'!$F1703,#REF!,'Манзилли сотиб олиш (2)'!U$3,#REF!,'Манзилли сотиб олиш (2)'!U$2)</f>
        <v>#REF!</v>
      </c>
      <c r="V1703" s="5" t="e">
        <f>++COUNTIFS(#REF!,'Манзилли сотиб олиш (2)'!$F1703,#REF!,'Манзилли сотиб олиш (2)'!V$3,#REF!,'Манзилли сотиб олиш (2)'!V$2)</f>
        <v>#REF!</v>
      </c>
      <c r="W1703" s="7" t="e">
        <f t="shared" si="330"/>
        <v>#REF!</v>
      </c>
      <c r="X1703" s="7">
        <f t="shared" si="336"/>
        <v>1</v>
      </c>
      <c r="Y1703" s="7">
        <f t="shared" si="332"/>
        <v>193.15</v>
      </c>
      <c r="Z1703" s="7">
        <f t="shared" si="336"/>
        <v>1</v>
      </c>
      <c r="AA1703" s="7">
        <v>193.15</v>
      </c>
      <c r="AB1703" s="7" t="e">
        <f t="shared" si="333"/>
        <v>#REF!</v>
      </c>
      <c r="AC1703" s="7" t="e">
        <f t="shared" si="334"/>
        <v>#REF!</v>
      </c>
      <c r="AD1703" s="12" t="e">
        <f>++VLOOKUP(F1703,#REF!,3,0)</f>
        <v>#REF!</v>
      </c>
      <c r="AE1703" s="10" t="s">
        <v>870</v>
      </c>
      <c r="AF1703" s="10" t="s">
        <v>2921</v>
      </c>
      <c r="AH1703" t="s">
        <v>2964</v>
      </c>
    </row>
    <row r="1704" spans="1:34" x14ac:dyDescent="0.25">
      <c r="A1704" s="5">
        <f t="shared" si="335"/>
        <v>57</v>
      </c>
      <c r="B1704" s="22" t="s">
        <v>870</v>
      </c>
      <c r="C1704" s="6" t="s">
        <v>1912</v>
      </c>
      <c r="D1704" s="5" t="s">
        <v>873</v>
      </c>
      <c r="E1704" s="7">
        <v>80729277</v>
      </c>
      <c r="F1704" s="7">
        <v>42309783130053</v>
      </c>
      <c r="G1704" s="7" t="s">
        <v>2861</v>
      </c>
      <c r="H1704" s="14">
        <v>45078</v>
      </c>
      <c r="I1704" s="5" t="s">
        <v>1126</v>
      </c>
      <c r="J1704" s="5" t="e">
        <f>++COUNTIFS(#REF!,'Манзилли сотиб олиш (2)'!$F1704,#REF!,'Манзилли сотиб олиш (2)'!J$3,#REF!,'Манзилли сотиб олиш (2)'!J$2)</f>
        <v>#REF!</v>
      </c>
      <c r="K1704" s="5" t="e">
        <f>++COUNTIFS(#REF!,'Манзилли сотиб олиш (2)'!$F1704,#REF!,'Манзилли сотиб олиш (2)'!K$3,#REF!,'Манзилли сотиб олиш (2)'!K$2)</f>
        <v>#REF!</v>
      </c>
      <c r="L1704" s="5" t="e">
        <f>++COUNTIFS(#REF!,'Манзилли сотиб олиш (2)'!$F1704,#REF!,'Манзилли сотиб олиш (2)'!L$3,#REF!,'Манзилли сотиб олиш (2)'!L$2)</f>
        <v>#REF!</v>
      </c>
      <c r="M1704" s="5" t="e">
        <f>++COUNTIFS(#REF!,'Манзилли сотиб олиш (2)'!$F1704,#REF!,'Манзилли сотиб олиш (2)'!M$3,#REF!,'Манзилли сотиб олиш (2)'!M$2)</f>
        <v>#REF!</v>
      </c>
      <c r="N1704" s="5" t="e">
        <f>++COUNTIFS(#REF!,'Манзилли сотиб олиш (2)'!$F1704,#REF!,'Манзилли сотиб олиш (2)'!N$3,#REF!,'Манзилли сотиб олиш (2)'!N$2)</f>
        <v>#REF!</v>
      </c>
      <c r="O1704" s="7" t="e">
        <f t="shared" si="327"/>
        <v>#REF!</v>
      </c>
      <c r="P1704" s="7">
        <f t="shared" si="328"/>
        <v>0</v>
      </c>
      <c r="Q1704" s="7">
        <f t="shared" si="329"/>
        <v>0</v>
      </c>
      <c r="R1704" s="5" t="e">
        <f>++COUNTIFS(#REF!,'Манзилли сотиб олиш (2)'!$F1704,#REF!,'Манзилли сотиб олиш (2)'!R$3,#REF!,'Манзилли сотиб олиш (2)'!R$2)</f>
        <v>#REF!</v>
      </c>
      <c r="S1704" s="5" t="e">
        <f>++COUNTIFS(#REF!,'Манзилли сотиб олиш (2)'!$F1704,#REF!,'Манзилли сотиб олиш (2)'!S$3,#REF!,'Манзилли сотиб олиш (2)'!S$2)</f>
        <v>#REF!</v>
      </c>
      <c r="T1704" s="5" t="e">
        <f>++COUNTIFS(#REF!,'Манзилли сотиб олиш (2)'!$F1704,#REF!,'Манзилли сотиб олиш (2)'!T$3,#REF!,'Манзилли сотиб олиш (2)'!T$2)</f>
        <v>#REF!</v>
      </c>
      <c r="U1704" s="5" t="e">
        <f>++COUNTIFS(#REF!,'Манзилли сотиб олиш (2)'!$F1704,#REF!,'Манзилли сотиб олиш (2)'!U$3,#REF!,'Манзилли сотиб олиш (2)'!U$2)</f>
        <v>#REF!</v>
      </c>
      <c r="V1704" s="5" t="e">
        <f>++COUNTIFS(#REF!,'Манзилли сотиб олиш (2)'!$F1704,#REF!,'Манзилли сотиб олиш (2)'!V$3,#REF!,'Манзилли сотиб олиш (2)'!V$2)</f>
        <v>#REF!</v>
      </c>
      <c r="W1704" s="7" t="e">
        <f t="shared" si="330"/>
        <v>#REF!</v>
      </c>
      <c r="X1704" s="7">
        <f t="shared" si="336"/>
        <v>0</v>
      </c>
      <c r="Y1704" s="7">
        <f t="shared" si="332"/>
        <v>0</v>
      </c>
      <c r="Z1704" s="7">
        <f t="shared" si="336"/>
        <v>0</v>
      </c>
      <c r="AA1704" s="7">
        <v>0</v>
      </c>
      <c r="AB1704" s="7" t="e">
        <f t="shared" si="333"/>
        <v>#REF!</v>
      </c>
      <c r="AC1704" s="7">
        <f t="shared" si="334"/>
        <v>0</v>
      </c>
      <c r="AD1704" s="12" t="e">
        <f>++VLOOKUP(F1704,#REF!,3,0)</f>
        <v>#REF!</v>
      </c>
      <c r="AE1704" s="10" t="s">
        <v>870</v>
      </c>
      <c r="AF1704" s="10" t="s">
        <v>2921</v>
      </c>
      <c r="AH1704" t="s">
        <v>2964</v>
      </c>
    </row>
    <row r="1705" spans="1:34" x14ac:dyDescent="0.25">
      <c r="A1705" s="5">
        <f t="shared" si="335"/>
        <v>58</v>
      </c>
      <c r="B1705" s="22" t="s">
        <v>870</v>
      </c>
      <c r="C1705" s="6" t="s">
        <v>1913</v>
      </c>
      <c r="D1705" s="5" t="s">
        <v>872</v>
      </c>
      <c r="E1705" s="7">
        <v>80828906</v>
      </c>
      <c r="F1705" s="7">
        <v>40110737160015</v>
      </c>
      <c r="G1705" s="7" t="s">
        <v>2862</v>
      </c>
      <c r="H1705" s="14">
        <v>45078</v>
      </c>
      <c r="I1705" s="5" t="s">
        <v>1126</v>
      </c>
      <c r="J1705" s="5" t="e">
        <f>++COUNTIFS(#REF!,'Манзилли сотиб олиш (2)'!$F1705,#REF!,'Манзилли сотиб олиш (2)'!J$3,#REF!,'Манзилли сотиб олиш (2)'!J$2)</f>
        <v>#REF!</v>
      </c>
      <c r="K1705" s="5" t="e">
        <f>++COUNTIFS(#REF!,'Манзилли сотиб олиш (2)'!$F1705,#REF!,'Манзилли сотиб олиш (2)'!K$3,#REF!,'Манзилли сотиб олиш (2)'!K$2)</f>
        <v>#REF!</v>
      </c>
      <c r="L1705" s="5" t="e">
        <f>++COUNTIFS(#REF!,'Манзилли сотиб олиш (2)'!$F1705,#REF!,'Манзилли сотиб олиш (2)'!L$3,#REF!,'Манзилли сотиб олиш (2)'!L$2)</f>
        <v>#REF!</v>
      </c>
      <c r="M1705" s="5" t="e">
        <f>++COUNTIFS(#REF!,'Манзилли сотиб олиш (2)'!$F1705,#REF!,'Манзилли сотиб олиш (2)'!M$3,#REF!,'Манзилли сотиб олиш (2)'!M$2)</f>
        <v>#REF!</v>
      </c>
      <c r="N1705" s="5" t="e">
        <f>++COUNTIFS(#REF!,'Манзилли сотиб олиш (2)'!$F1705,#REF!,'Манзилли сотиб олиш (2)'!N$3,#REF!,'Манзилли сотиб олиш (2)'!N$2)</f>
        <v>#REF!</v>
      </c>
      <c r="O1705" s="7" t="e">
        <f t="shared" si="327"/>
        <v>#REF!</v>
      </c>
      <c r="P1705" s="7">
        <f t="shared" si="328"/>
        <v>0</v>
      </c>
      <c r="Q1705" s="7">
        <f t="shared" si="329"/>
        <v>0</v>
      </c>
      <c r="R1705" s="5" t="e">
        <f>++COUNTIFS(#REF!,'Манзилли сотиб олиш (2)'!$F1705,#REF!,'Манзилли сотиб олиш (2)'!R$3,#REF!,'Манзилли сотиб олиш (2)'!R$2)</f>
        <v>#REF!</v>
      </c>
      <c r="S1705" s="5" t="e">
        <f>++COUNTIFS(#REF!,'Манзилли сотиб олиш (2)'!$F1705,#REF!,'Манзилли сотиб олиш (2)'!S$3,#REF!,'Манзилли сотиб олиш (2)'!S$2)</f>
        <v>#REF!</v>
      </c>
      <c r="T1705" s="5" t="e">
        <f>++COUNTIFS(#REF!,'Манзилли сотиб олиш (2)'!$F1705,#REF!,'Манзилли сотиб олиш (2)'!T$3,#REF!,'Манзилли сотиб олиш (2)'!T$2)</f>
        <v>#REF!</v>
      </c>
      <c r="U1705" s="5" t="e">
        <f>++COUNTIFS(#REF!,'Манзилли сотиб олиш (2)'!$F1705,#REF!,'Манзилли сотиб олиш (2)'!U$3,#REF!,'Манзилли сотиб олиш (2)'!U$2)</f>
        <v>#REF!</v>
      </c>
      <c r="V1705" s="5" t="e">
        <f>++COUNTIFS(#REF!,'Манзилли сотиб олиш (2)'!$F1705,#REF!,'Манзилли сотиб олиш (2)'!V$3,#REF!,'Манзилли сотиб олиш (2)'!V$2)</f>
        <v>#REF!</v>
      </c>
      <c r="W1705" s="7" t="e">
        <f t="shared" si="330"/>
        <v>#REF!</v>
      </c>
      <c r="X1705" s="7">
        <f t="shared" si="336"/>
        <v>1</v>
      </c>
      <c r="Y1705" s="7">
        <f t="shared" si="332"/>
        <v>181.75</v>
      </c>
      <c r="Z1705" s="7">
        <f t="shared" si="336"/>
        <v>1</v>
      </c>
      <c r="AA1705" s="7">
        <v>181.75</v>
      </c>
      <c r="AB1705" s="7" t="e">
        <f t="shared" si="333"/>
        <v>#REF!</v>
      </c>
      <c r="AC1705" s="7" t="e">
        <f t="shared" si="334"/>
        <v>#REF!</v>
      </c>
      <c r="AD1705" s="12" t="e">
        <f>++VLOOKUP(F1705,#REF!,3,0)</f>
        <v>#REF!</v>
      </c>
      <c r="AE1705" s="10" t="s">
        <v>870</v>
      </c>
      <c r="AF1705" s="20" t="s">
        <v>2919</v>
      </c>
      <c r="AH1705" t="s">
        <v>2964</v>
      </c>
    </row>
    <row r="1706" spans="1:34" x14ac:dyDescent="0.25">
      <c r="A1706" s="5">
        <f t="shared" si="335"/>
        <v>59</v>
      </c>
      <c r="B1706" s="22" t="s">
        <v>870</v>
      </c>
      <c r="C1706" s="6" t="s">
        <v>1914</v>
      </c>
      <c r="D1706" s="5" t="s">
        <v>871</v>
      </c>
      <c r="E1706" s="7">
        <v>80970653</v>
      </c>
      <c r="F1706" s="7">
        <v>40108953130015</v>
      </c>
      <c r="G1706" s="7" t="s">
        <v>2863</v>
      </c>
      <c r="H1706" s="14">
        <v>45078</v>
      </c>
      <c r="I1706" s="5" t="s">
        <v>1126</v>
      </c>
      <c r="J1706" s="5" t="e">
        <f>++COUNTIFS(#REF!,'Манзилли сотиб олиш (2)'!$F1706,#REF!,'Манзилли сотиб олиш (2)'!J$3,#REF!,'Манзилли сотиб олиш (2)'!J$2)</f>
        <v>#REF!</v>
      </c>
      <c r="K1706" s="5" t="e">
        <f>++COUNTIFS(#REF!,'Манзилли сотиб олиш (2)'!$F1706,#REF!,'Манзилли сотиб олиш (2)'!K$3,#REF!,'Манзилли сотиб олиш (2)'!K$2)</f>
        <v>#REF!</v>
      </c>
      <c r="L1706" s="5" t="e">
        <f>++COUNTIFS(#REF!,'Манзилли сотиб олиш (2)'!$F1706,#REF!,'Манзилли сотиб олиш (2)'!L$3,#REF!,'Манзилли сотиб олиш (2)'!L$2)</f>
        <v>#REF!</v>
      </c>
      <c r="M1706" s="5" t="e">
        <f>++COUNTIFS(#REF!,'Манзилли сотиб олиш (2)'!$F1706,#REF!,'Манзилли сотиб олиш (2)'!M$3,#REF!,'Манзилли сотиб олиш (2)'!M$2)</f>
        <v>#REF!</v>
      </c>
      <c r="N1706" s="5" t="e">
        <f>++COUNTIFS(#REF!,'Манзилли сотиб олиш (2)'!$F1706,#REF!,'Манзилли сотиб олиш (2)'!N$3,#REF!,'Манзилли сотиб олиш (2)'!N$2)</f>
        <v>#REF!</v>
      </c>
      <c r="O1706" s="7" t="e">
        <f t="shared" si="327"/>
        <v>#REF!</v>
      </c>
      <c r="P1706" s="7">
        <f t="shared" si="328"/>
        <v>0</v>
      </c>
      <c r="Q1706" s="7">
        <f t="shared" si="329"/>
        <v>0</v>
      </c>
      <c r="R1706" s="5" t="e">
        <f>++COUNTIFS(#REF!,'Манзилли сотиб олиш (2)'!$F1706,#REF!,'Манзилли сотиб олиш (2)'!R$3,#REF!,'Манзилли сотиб олиш (2)'!R$2)</f>
        <v>#REF!</v>
      </c>
      <c r="S1706" s="5" t="e">
        <f>++COUNTIFS(#REF!,'Манзилли сотиб олиш (2)'!$F1706,#REF!,'Манзилли сотиб олиш (2)'!S$3,#REF!,'Манзилли сотиб олиш (2)'!S$2)</f>
        <v>#REF!</v>
      </c>
      <c r="T1706" s="5" t="e">
        <f>++COUNTIFS(#REF!,'Манзилли сотиб олиш (2)'!$F1706,#REF!,'Манзилли сотиб олиш (2)'!T$3,#REF!,'Манзилли сотиб олиш (2)'!T$2)</f>
        <v>#REF!</v>
      </c>
      <c r="U1706" s="5" t="e">
        <f>++COUNTIFS(#REF!,'Манзилли сотиб олиш (2)'!$F1706,#REF!,'Манзилли сотиб олиш (2)'!U$3,#REF!,'Манзилли сотиб олиш (2)'!U$2)</f>
        <v>#REF!</v>
      </c>
      <c r="V1706" s="5" t="e">
        <f>++COUNTIFS(#REF!,'Манзилли сотиб олиш (2)'!$F1706,#REF!,'Манзилли сотиб олиш (2)'!V$3,#REF!,'Манзилли сотиб олиш (2)'!V$2)</f>
        <v>#REF!</v>
      </c>
      <c r="W1706" s="7" t="e">
        <f t="shared" si="330"/>
        <v>#REF!</v>
      </c>
      <c r="X1706" s="7">
        <f t="shared" si="336"/>
        <v>1</v>
      </c>
      <c r="Y1706" s="7">
        <f t="shared" si="332"/>
        <v>185.618875</v>
      </c>
      <c r="Z1706" s="7">
        <f t="shared" si="336"/>
        <v>1</v>
      </c>
      <c r="AA1706" s="7">
        <v>185.618875</v>
      </c>
      <c r="AB1706" s="7" t="e">
        <f t="shared" si="333"/>
        <v>#REF!</v>
      </c>
      <c r="AC1706" s="7" t="e">
        <f t="shared" si="334"/>
        <v>#REF!</v>
      </c>
      <c r="AD1706" s="12" t="e">
        <f>++VLOOKUP(F1706,#REF!,3,0)</f>
        <v>#REF!</v>
      </c>
      <c r="AE1706" s="10" t="s">
        <v>870</v>
      </c>
      <c r="AF1706" s="10" t="s">
        <v>2919</v>
      </c>
      <c r="AH1706" t="s">
        <v>2964</v>
      </c>
    </row>
    <row r="1707" spans="1:34" x14ac:dyDescent="0.25">
      <c r="A1707" s="5">
        <f t="shared" si="335"/>
        <v>60</v>
      </c>
      <c r="B1707" s="22" t="s">
        <v>870</v>
      </c>
      <c r="C1707" s="6" t="s">
        <v>1229</v>
      </c>
      <c r="D1707" s="5" t="s">
        <v>182</v>
      </c>
      <c r="E1707" s="7">
        <v>79394328</v>
      </c>
      <c r="F1707" s="7">
        <v>32806923130038</v>
      </c>
      <c r="G1707" s="7" t="s">
        <v>2158</v>
      </c>
      <c r="H1707" s="14">
        <v>45078</v>
      </c>
      <c r="I1707" s="5" t="s">
        <v>1126</v>
      </c>
      <c r="J1707" s="5" t="e">
        <f>++COUNTIFS(#REF!,'Манзилли сотиб олиш (2)'!$F1707,#REF!,'Манзилли сотиб олиш (2)'!J$3,#REF!,'Манзилли сотиб олиш (2)'!J$2)</f>
        <v>#REF!</v>
      </c>
      <c r="K1707" s="5" t="e">
        <f>++COUNTIFS(#REF!,'Манзилли сотиб олиш (2)'!$F1707,#REF!,'Манзилли сотиб олиш (2)'!K$3,#REF!,'Манзилли сотиб олиш (2)'!K$2)</f>
        <v>#REF!</v>
      </c>
      <c r="L1707" s="5" t="e">
        <f>++COUNTIFS(#REF!,'Манзилли сотиб олиш (2)'!$F1707,#REF!,'Манзилли сотиб олиш (2)'!L$3,#REF!,'Манзилли сотиб олиш (2)'!L$2)</f>
        <v>#REF!</v>
      </c>
      <c r="M1707" s="5" t="e">
        <f>++COUNTIFS(#REF!,'Манзилли сотиб олиш (2)'!$F1707,#REF!,'Манзилли сотиб олиш (2)'!M$3,#REF!,'Манзилли сотиб олиш (2)'!M$2)</f>
        <v>#REF!</v>
      </c>
      <c r="N1707" s="5" t="e">
        <f>++COUNTIFS(#REF!,'Манзилли сотиб олиш (2)'!$F1707,#REF!,'Манзилли сотиб олиш (2)'!N$3,#REF!,'Манзилли сотиб олиш (2)'!N$2)</f>
        <v>#REF!</v>
      </c>
      <c r="O1707" s="7" t="e">
        <f t="shared" si="327"/>
        <v>#REF!</v>
      </c>
      <c r="P1707" s="7">
        <f t="shared" si="328"/>
        <v>0</v>
      </c>
      <c r="Q1707" s="7">
        <f t="shared" si="329"/>
        <v>0</v>
      </c>
      <c r="R1707" s="5" t="e">
        <f>++COUNTIFS(#REF!,'Манзилли сотиб олиш (2)'!$F1707,#REF!,'Манзилли сотиб олиш (2)'!R$3,#REF!,'Манзилли сотиб олиш (2)'!R$2)</f>
        <v>#REF!</v>
      </c>
      <c r="S1707" s="5" t="e">
        <f>++COUNTIFS(#REF!,'Манзилли сотиб олиш (2)'!$F1707,#REF!,'Манзилли сотиб олиш (2)'!S$3,#REF!,'Манзилли сотиб олиш (2)'!S$2)</f>
        <v>#REF!</v>
      </c>
      <c r="T1707" s="5" t="e">
        <f>++COUNTIFS(#REF!,'Манзилли сотиб олиш (2)'!$F1707,#REF!,'Манзилли сотиб олиш (2)'!T$3,#REF!,'Манзилли сотиб олиш (2)'!T$2)</f>
        <v>#REF!</v>
      </c>
      <c r="U1707" s="5" t="e">
        <f>++COUNTIFS(#REF!,'Манзилли сотиб олиш (2)'!$F1707,#REF!,'Манзилли сотиб олиш (2)'!U$3,#REF!,'Манзилли сотиб олиш (2)'!U$2)</f>
        <v>#REF!</v>
      </c>
      <c r="V1707" s="5" t="e">
        <f>++COUNTIFS(#REF!,'Манзилли сотиб олиш (2)'!$F1707,#REF!,'Манзилли сотиб олиш (2)'!V$3,#REF!,'Манзилли сотиб олиш (2)'!V$2)</f>
        <v>#REF!</v>
      </c>
      <c r="W1707" s="7" t="e">
        <f t="shared" si="330"/>
        <v>#REF!</v>
      </c>
      <c r="X1707" s="7">
        <f t="shared" ref="X1707:X1767" si="337">++IF(Y1707&gt;0,1,0)</f>
        <v>1</v>
      </c>
      <c r="Y1707" s="7">
        <f t="shared" si="332"/>
        <v>264</v>
      </c>
      <c r="Z1707" s="7">
        <f t="shared" ref="Z1707:Z1767" si="338">++IF(AA1707&gt;0,1,0)</f>
        <v>1</v>
      </c>
      <c r="AA1707" s="7">
        <v>264</v>
      </c>
      <c r="AB1707" s="7" t="e">
        <f t="shared" si="333"/>
        <v>#REF!</v>
      </c>
      <c r="AC1707" s="7" t="e">
        <f t="shared" si="334"/>
        <v>#REF!</v>
      </c>
      <c r="AD1707" s="12" t="e">
        <f>++VLOOKUP(F1707,#REF!,3,0)</f>
        <v>#REF!</v>
      </c>
      <c r="AE1707" s="10" t="s">
        <v>159</v>
      </c>
      <c r="AF1707" s="10" t="s">
        <v>2912</v>
      </c>
      <c r="AH1707" t="s">
        <v>2964</v>
      </c>
    </row>
    <row r="1708" spans="1:34" x14ac:dyDescent="0.25">
      <c r="A1708" s="5">
        <f t="shared" si="335"/>
        <v>61</v>
      </c>
      <c r="B1708" s="22" t="s">
        <v>870</v>
      </c>
      <c r="C1708" s="6" t="s">
        <v>5355</v>
      </c>
      <c r="D1708" s="5" t="s">
        <v>5356</v>
      </c>
      <c r="E1708" s="7">
        <v>98987350</v>
      </c>
      <c r="F1708" s="7">
        <v>31109923130020</v>
      </c>
      <c r="G1708" s="7" t="s">
        <v>5357</v>
      </c>
      <c r="H1708" s="14">
        <v>45204</v>
      </c>
      <c r="I1708" s="5" t="s">
        <v>1125</v>
      </c>
      <c r="J1708" s="5" t="e">
        <f>++COUNTIFS(#REF!,'Манзилли сотиб олиш (2)'!$F1708,#REF!,'Манзилли сотиб олиш (2)'!J$3,#REF!,'Манзилли сотиб олиш (2)'!J$2)</f>
        <v>#REF!</v>
      </c>
      <c r="K1708" s="5" t="e">
        <f>++COUNTIFS(#REF!,'Манзилли сотиб олиш (2)'!$F1708,#REF!,'Манзилли сотиб олиш (2)'!K$3,#REF!,'Манзилли сотиб олиш (2)'!K$2)</f>
        <v>#REF!</v>
      </c>
      <c r="L1708" s="5" t="e">
        <f>++COUNTIFS(#REF!,'Манзилли сотиб олиш (2)'!$F1708,#REF!,'Манзилли сотиб олиш (2)'!L$3,#REF!,'Манзилли сотиб олиш (2)'!L$2)</f>
        <v>#REF!</v>
      </c>
      <c r="M1708" s="5" t="e">
        <f>++COUNTIFS(#REF!,'Манзилли сотиб олиш (2)'!$F1708,#REF!,'Манзилли сотиб олиш (2)'!M$3,#REF!,'Манзилли сотиб олиш (2)'!M$2)</f>
        <v>#REF!</v>
      </c>
      <c r="N1708" s="5" t="e">
        <f>++COUNTIFS(#REF!,'Манзилли сотиб олиш (2)'!$F1708,#REF!,'Манзилли сотиб олиш (2)'!N$3,#REF!,'Манзилли сотиб олиш (2)'!N$2)</f>
        <v>#REF!</v>
      </c>
      <c r="O1708" s="7" t="e">
        <f t="shared" si="327"/>
        <v>#REF!</v>
      </c>
      <c r="P1708" s="7">
        <f t="shared" si="328"/>
        <v>0</v>
      </c>
      <c r="Q1708" s="7">
        <f t="shared" si="329"/>
        <v>0</v>
      </c>
      <c r="R1708" s="5" t="e">
        <f>++COUNTIFS(#REF!,'Манзилли сотиб олиш (2)'!$F1708,#REF!,'Манзилли сотиб олиш (2)'!R$3,#REF!,'Манзилли сотиб олиш (2)'!R$2)</f>
        <v>#REF!</v>
      </c>
      <c r="S1708" s="5" t="e">
        <f>++COUNTIFS(#REF!,'Манзилли сотиб олиш (2)'!$F1708,#REF!,'Манзилли сотиб олиш (2)'!S$3,#REF!,'Манзилли сотиб олиш (2)'!S$2)</f>
        <v>#REF!</v>
      </c>
      <c r="T1708" s="5" t="e">
        <f>++COUNTIFS(#REF!,'Манзилли сотиб олиш (2)'!$F1708,#REF!,'Манзилли сотиб олиш (2)'!T$3,#REF!,'Манзилли сотиб олиш (2)'!T$2)</f>
        <v>#REF!</v>
      </c>
      <c r="U1708" s="5" t="e">
        <f>++COUNTIFS(#REF!,'Манзилли сотиб олиш (2)'!$F1708,#REF!,'Манзилли сотиб олиш (2)'!U$3,#REF!,'Манзилли сотиб олиш (2)'!U$2)</f>
        <v>#REF!</v>
      </c>
      <c r="V1708" s="5" t="e">
        <f>++COUNTIFS(#REF!,'Манзилли сотиб олиш (2)'!$F1708,#REF!,'Манзилли сотиб олиш (2)'!V$3,#REF!,'Манзилли сотиб олиш (2)'!V$2)</f>
        <v>#REF!</v>
      </c>
      <c r="W1708" s="7" t="e">
        <f t="shared" si="330"/>
        <v>#REF!</v>
      </c>
      <c r="X1708" s="7">
        <f t="shared" si="337"/>
        <v>0</v>
      </c>
      <c r="Y1708" s="7">
        <f t="shared" si="332"/>
        <v>0</v>
      </c>
      <c r="Z1708" s="7">
        <f t="shared" si="338"/>
        <v>0</v>
      </c>
      <c r="AA1708" s="7">
        <v>0</v>
      </c>
      <c r="AB1708" s="7" t="e">
        <f t="shared" si="333"/>
        <v>#REF!</v>
      </c>
      <c r="AC1708" s="7">
        <f t="shared" si="334"/>
        <v>0</v>
      </c>
      <c r="AD1708" s="12" t="e">
        <f>++VLOOKUP(F1708,#REF!,3,0)</f>
        <v>#REF!</v>
      </c>
      <c r="AE1708" s="10"/>
      <c r="AF1708" s="10"/>
    </row>
    <row r="1709" spans="1:34" x14ac:dyDescent="0.25">
      <c r="A1709" s="5">
        <f t="shared" si="335"/>
        <v>62</v>
      </c>
      <c r="B1709" s="22" t="s">
        <v>870</v>
      </c>
      <c r="C1709" s="6" t="s">
        <v>5358</v>
      </c>
      <c r="D1709" s="5" t="s">
        <v>5359</v>
      </c>
      <c r="E1709" s="7">
        <v>98948336</v>
      </c>
      <c r="F1709" s="7">
        <v>42408943130062</v>
      </c>
      <c r="G1709" s="7" t="s">
        <v>2431</v>
      </c>
      <c r="H1709" s="14">
        <v>45204</v>
      </c>
      <c r="I1709" s="5" t="s">
        <v>1126</v>
      </c>
      <c r="J1709" s="5" t="e">
        <f>++COUNTIFS(#REF!,'Манзилли сотиб олиш (2)'!$F1709,#REF!,'Манзилли сотиб олиш (2)'!J$3,#REF!,'Манзилли сотиб олиш (2)'!J$2)</f>
        <v>#REF!</v>
      </c>
      <c r="K1709" s="5" t="e">
        <f>++COUNTIFS(#REF!,'Манзилли сотиб олиш (2)'!$F1709,#REF!,'Манзилли сотиб олиш (2)'!K$3,#REF!,'Манзилли сотиб олиш (2)'!K$2)</f>
        <v>#REF!</v>
      </c>
      <c r="L1709" s="5" t="e">
        <f>++COUNTIFS(#REF!,'Манзилли сотиб олиш (2)'!$F1709,#REF!,'Манзилли сотиб олиш (2)'!L$3,#REF!,'Манзилли сотиб олиш (2)'!L$2)</f>
        <v>#REF!</v>
      </c>
      <c r="M1709" s="5" t="e">
        <f>++COUNTIFS(#REF!,'Манзилли сотиб олиш (2)'!$F1709,#REF!,'Манзилли сотиб олиш (2)'!M$3,#REF!,'Манзилли сотиб олиш (2)'!M$2)</f>
        <v>#REF!</v>
      </c>
      <c r="N1709" s="5" t="e">
        <f>++COUNTIFS(#REF!,'Манзилли сотиб олиш (2)'!$F1709,#REF!,'Манзилли сотиб олиш (2)'!N$3,#REF!,'Манзилли сотиб олиш (2)'!N$2)</f>
        <v>#REF!</v>
      </c>
      <c r="O1709" s="7" t="e">
        <f t="shared" si="327"/>
        <v>#REF!</v>
      </c>
      <c r="P1709" s="7">
        <f t="shared" si="328"/>
        <v>0</v>
      </c>
      <c r="Q1709" s="7">
        <f t="shared" si="329"/>
        <v>0</v>
      </c>
      <c r="R1709" s="5" t="e">
        <f>++COUNTIFS(#REF!,'Манзилли сотиб олиш (2)'!$F1709,#REF!,'Манзилли сотиб олиш (2)'!R$3,#REF!,'Манзилли сотиб олиш (2)'!R$2)</f>
        <v>#REF!</v>
      </c>
      <c r="S1709" s="5" t="e">
        <f>++COUNTIFS(#REF!,'Манзилли сотиб олиш (2)'!$F1709,#REF!,'Манзилли сотиб олиш (2)'!S$3,#REF!,'Манзилли сотиб олиш (2)'!S$2)</f>
        <v>#REF!</v>
      </c>
      <c r="T1709" s="5" t="e">
        <f>++COUNTIFS(#REF!,'Манзилли сотиб олиш (2)'!$F1709,#REF!,'Манзилли сотиб олиш (2)'!T$3,#REF!,'Манзилли сотиб олиш (2)'!T$2)</f>
        <v>#REF!</v>
      </c>
      <c r="U1709" s="5" t="e">
        <f>++COUNTIFS(#REF!,'Манзилли сотиб олиш (2)'!$F1709,#REF!,'Манзилли сотиб олиш (2)'!U$3,#REF!,'Манзилли сотиб олиш (2)'!U$2)</f>
        <v>#REF!</v>
      </c>
      <c r="V1709" s="5" t="e">
        <f>++COUNTIFS(#REF!,'Манзилли сотиб олиш (2)'!$F1709,#REF!,'Манзилли сотиб олиш (2)'!V$3,#REF!,'Манзилли сотиб олиш (2)'!V$2)</f>
        <v>#REF!</v>
      </c>
      <c r="W1709" s="7" t="e">
        <f t="shared" si="330"/>
        <v>#REF!</v>
      </c>
      <c r="X1709" s="7">
        <f t="shared" si="337"/>
        <v>0</v>
      </c>
      <c r="Y1709" s="7">
        <f t="shared" si="332"/>
        <v>0</v>
      </c>
      <c r="Z1709" s="7">
        <f t="shared" si="338"/>
        <v>0</v>
      </c>
      <c r="AA1709" s="7">
        <v>0</v>
      </c>
      <c r="AB1709" s="7" t="e">
        <f t="shared" si="333"/>
        <v>#REF!</v>
      </c>
      <c r="AC1709" s="7">
        <f t="shared" si="334"/>
        <v>0</v>
      </c>
      <c r="AD1709" s="12" t="e">
        <f>++VLOOKUP(F1709,#REF!,3,0)</f>
        <v>#REF!</v>
      </c>
      <c r="AE1709" s="10"/>
      <c r="AF1709" s="10"/>
    </row>
    <row r="1710" spans="1:34" x14ac:dyDescent="0.25">
      <c r="A1710" s="5">
        <f t="shared" si="335"/>
        <v>63</v>
      </c>
      <c r="B1710" s="22" t="s">
        <v>870</v>
      </c>
      <c r="C1710" s="6" t="s">
        <v>1870</v>
      </c>
      <c r="D1710" s="5" t="s">
        <v>918</v>
      </c>
      <c r="E1710" s="7">
        <v>98700181</v>
      </c>
      <c r="F1710" s="7">
        <v>42801843130019</v>
      </c>
      <c r="G1710" s="7" t="s">
        <v>2822</v>
      </c>
      <c r="H1710" s="14">
        <v>45204</v>
      </c>
      <c r="I1710" s="5" t="s">
        <v>1126</v>
      </c>
      <c r="J1710" s="5" t="e">
        <f>++COUNTIFS(#REF!,'Манзилли сотиб олиш (2)'!$F1710,#REF!,'Манзилли сотиб олиш (2)'!J$3,#REF!,'Манзилли сотиб олиш (2)'!J$2)</f>
        <v>#REF!</v>
      </c>
      <c r="K1710" s="5" t="e">
        <f>++COUNTIFS(#REF!,'Манзилли сотиб олиш (2)'!$F1710,#REF!,'Манзилли сотиб олиш (2)'!K$3,#REF!,'Манзилли сотиб олиш (2)'!K$2)</f>
        <v>#REF!</v>
      </c>
      <c r="L1710" s="5" t="e">
        <f>++COUNTIFS(#REF!,'Манзилли сотиб олиш (2)'!$F1710,#REF!,'Манзилли сотиб олиш (2)'!L$3,#REF!,'Манзилли сотиб олиш (2)'!L$2)</f>
        <v>#REF!</v>
      </c>
      <c r="M1710" s="5" t="e">
        <f>++COUNTIFS(#REF!,'Манзилли сотиб олиш (2)'!$F1710,#REF!,'Манзилли сотиб олиш (2)'!M$3,#REF!,'Манзилли сотиб олиш (2)'!M$2)</f>
        <v>#REF!</v>
      </c>
      <c r="N1710" s="5" t="e">
        <f>++COUNTIFS(#REF!,'Манзилли сотиб олиш (2)'!$F1710,#REF!,'Манзилли сотиб олиш (2)'!N$3,#REF!,'Манзилли сотиб олиш (2)'!N$2)</f>
        <v>#REF!</v>
      </c>
      <c r="O1710" s="7" t="e">
        <f t="shared" si="327"/>
        <v>#REF!</v>
      </c>
      <c r="P1710" s="7">
        <f t="shared" si="328"/>
        <v>0</v>
      </c>
      <c r="Q1710" s="7">
        <f t="shared" si="329"/>
        <v>0</v>
      </c>
      <c r="R1710" s="5" t="e">
        <f>++COUNTIFS(#REF!,'Манзилли сотиб олиш (2)'!$F1710,#REF!,'Манзилли сотиб олиш (2)'!R$3,#REF!,'Манзилли сотиб олиш (2)'!R$2)</f>
        <v>#REF!</v>
      </c>
      <c r="S1710" s="5" t="e">
        <f>++COUNTIFS(#REF!,'Манзилли сотиб олиш (2)'!$F1710,#REF!,'Манзилли сотиб олиш (2)'!S$3,#REF!,'Манзилли сотиб олиш (2)'!S$2)</f>
        <v>#REF!</v>
      </c>
      <c r="T1710" s="5" t="e">
        <f>++COUNTIFS(#REF!,'Манзилли сотиб олиш (2)'!$F1710,#REF!,'Манзилли сотиб олиш (2)'!T$3,#REF!,'Манзилли сотиб олиш (2)'!T$2)</f>
        <v>#REF!</v>
      </c>
      <c r="U1710" s="5" t="e">
        <f>++COUNTIFS(#REF!,'Манзилли сотиб олиш (2)'!$F1710,#REF!,'Манзилли сотиб олиш (2)'!U$3,#REF!,'Манзилли сотиб олиш (2)'!U$2)</f>
        <v>#REF!</v>
      </c>
      <c r="V1710" s="5" t="e">
        <f>++COUNTIFS(#REF!,'Манзилли сотиб олиш (2)'!$F1710,#REF!,'Манзилли сотиб олиш (2)'!V$3,#REF!,'Манзилли сотиб олиш (2)'!V$2)</f>
        <v>#REF!</v>
      </c>
      <c r="W1710" s="7" t="e">
        <f t="shared" si="330"/>
        <v>#REF!</v>
      </c>
      <c r="X1710" s="7">
        <f t="shared" si="337"/>
        <v>0</v>
      </c>
      <c r="Y1710" s="7">
        <f t="shared" si="332"/>
        <v>0</v>
      </c>
      <c r="Z1710" s="7">
        <f t="shared" si="338"/>
        <v>0</v>
      </c>
      <c r="AA1710" s="7">
        <v>0</v>
      </c>
      <c r="AB1710" s="7" t="e">
        <f t="shared" si="333"/>
        <v>#REF!</v>
      </c>
      <c r="AC1710" s="7">
        <f t="shared" si="334"/>
        <v>0</v>
      </c>
      <c r="AD1710" s="12" t="e">
        <f>++VLOOKUP(F1710,#REF!,3,0)</f>
        <v>#REF!</v>
      </c>
      <c r="AE1710" s="10"/>
      <c r="AF1710" s="10"/>
    </row>
    <row r="1711" spans="1:34" x14ac:dyDescent="0.25">
      <c r="A1711" s="5">
        <f t="shared" si="335"/>
        <v>64</v>
      </c>
      <c r="B1711" s="22" t="s">
        <v>870</v>
      </c>
      <c r="C1711" s="6" t="s">
        <v>5360</v>
      </c>
      <c r="D1711" s="5" t="s">
        <v>5361</v>
      </c>
      <c r="E1711" s="7">
        <v>98937329</v>
      </c>
      <c r="F1711" s="7">
        <v>42807953130022</v>
      </c>
      <c r="G1711" s="7" t="s">
        <v>5362</v>
      </c>
      <c r="H1711" s="14">
        <v>45204</v>
      </c>
      <c r="I1711" s="5" t="s">
        <v>1126</v>
      </c>
      <c r="J1711" s="5" t="e">
        <f>++COUNTIFS(#REF!,'Манзилли сотиб олиш (2)'!$F1711,#REF!,'Манзилли сотиб олиш (2)'!J$3,#REF!,'Манзилли сотиб олиш (2)'!J$2)</f>
        <v>#REF!</v>
      </c>
      <c r="K1711" s="5" t="e">
        <f>++COUNTIFS(#REF!,'Манзилли сотиб олиш (2)'!$F1711,#REF!,'Манзилли сотиб олиш (2)'!K$3,#REF!,'Манзилли сотиб олиш (2)'!K$2)</f>
        <v>#REF!</v>
      </c>
      <c r="L1711" s="5" t="e">
        <f>++COUNTIFS(#REF!,'Манзилли сотиб олиш (2)'!$F1711,#REF!,'Манзилли сотиб олиш (2)'!L$3,#REF!,'Манзилли сотиб олиш (2)'!L$2)</f>
        <v>#REF!</v>
      </c>
      <c r="M1711" s="5" t="e">
        <f>++COUNTIFS(#REF!,'Манзилли сотиб олиш (2)'!$F1711,#REF!,'Манзилли сотиб олиш (2)'!M$3,#REF!,'Манзилли сотиб олиш (2)'!M$2)</f>
        <v>#REF!</v>
      </c>
      <c r="N1711" s="5" t="e">
        <f>++COUNTIFS(#REF!,'Манзилли сотиб олиш (2)'!$F1711,#REF!,'Манзилли сотиб олиш (2)'!N$3,#REF!,'Манзилли сотиб олиш (2)'!N$2)</f>
        <v>#REF!</v>
      </c>
      <c r="O1711" s="7" t="e">
        <f t="shared" si="327"/>
        <v>#REF!</v>
      </c>
      <c r="P1711" s="7">
        <f t="shared" si="328"/>
        <v>0</v>
      </c>
      <c r="Q1711" s="7">
        <f t="shared" si="329"/>
        <v>0</v>
      </c>
      <c r="R1711" s="5" t="e">
        <f>++COUNTIFS(#REF!,'Манзилли сотиб олиш (2)'!$F1711,#REF!,'Манзилли сотиб олиш (2)'!R$3,#REF!,'Манзилли сотиб олиш (2)'!R$2)</f>
        <v>#REF!</v>
      </c>
      <c r="S1711" s="5" t="e">
        <f>++COUNTIFS(#REF!,'Манзилли сотиб олиш (2)'!$F1711,#REF!,'Манзилли сотиб олиш (2)'!S$3,#REF!,'Манзилли сотиб олиш (2)'!S$2)</f>
        <v>#REF!</v>
      </c>
      <c r="T1711" s="5" t="e">
        <f>++COUNTIFS(#REF!,'Манзилли сотиб олиш (2)'!$F1711,#REF!,'Манзилли сотиб олиш (2)'!T$3,#REF!,'Манзилли сотиб олиш (2)'!T$2)</f>
        <v>#REF!</v>
      </c>
      <c r="U1711" s="5" t="e">
        <f>++COUNTIFS(#REF!,'Манзилли сотиб олиш (2)'!$F1711,#REF!,'Манзилли сотиб олиш (2)'!U$3,#REF!,'Манзилли сотиб олиш (2)'!U$2)</f>
        <v>#REF!</v>
      </c>
      <c r="V1711" s="5" t="e">
        <f>++COUNTIFS(#REF!,'Манзилли сотиб олиш (2)'!$F1711,#REF!,'Манзилли сотиб олиш (2)'!V$3,#REF!,'Манзилли сотиб олиш (2)'!V$2)</f>
        <v>#REF!</v>
      </c>
      <c r="W1711" s="7" t="e">
        <f t="shared" si="330"/>
        <v>#REF!</v>
      </c>
      <c r="X1711" s="7">
        <f t="shared" si="337"/>
        <v>0</v>
      </c>
      <c r="Y1711" s="7">
        <f t="shared" si="332"/>
        <v>0</v>
      </c>
      <c r="Z1711" s="7">
        <f t="shared" si="338"/>
        <v>0</v>
      </c>
      <c r="AA1711" s="7">
        <v>0</v>
      </c>
      <c r="AB1711" s="7" t="e">
        <f t="shared" si="333"/>
        <v>#REF!</v>
      </c>
      <c r="AC1711" s="7">
        <f t="shared" si="334"/>
        <v>0</v>
      </c>
      <c r="AD1711" s="12" t="e">
        <f>++VLOOKUP(F1711,#REF!,3,0)</f>
        <v>#REF!</v>
      </c>
      <c r="AE1711" s="10"/>
      <c r="AF1711" s="10"/>
    </row>
    <row r="1712" spans="1:34" x14ac:dyDescent="0.25">
      <c r="A1712" s="5">
        <f t="shared" si="335"/>
        <v>65</v>
      </c>
      <c r="B1712" s="22" t="s">
        <v>870</v>
      </c>
      <c r="C1712" s="6" t="s">
        <v>5363</v>
      </c>
      <c r="D1712" s="5" t="s">
        <v>5364</v>
      </c>
      <c r="E1712" s="7">
        <v>98689875</v>
      </c>
      <c r="F1712" s="7">
        <v>30107933130028</v>
      </c>
      <c r="G1712" s="7" t="s">
        <v>5365</v>
      </c>
      <c r="H1712" s="14">
        <v>45204</v>
      </c>
      <c r="I1712" s="5" t="s">
        <v>1126</v>
      </c>
      <c r="J1712" s="5" t="e">
        <f>++COUNTIFS(#REF!,'Манзилли сотиб олиш (2)'!$F1712,#REF!,'Манзилли сотиб олиш (2)'!J$3,#REF!,'Манзилли сотиб олиш (2)'!J$2)</f>
        <v>#REF!</v>
      </c>
      <c r="K1712" s="5" t="e">
        <f>++COUNTIFS(#REF!,'Манзилли сотиб олиш (2)'!$F1712,#REF!,'Манзилли сотиб олиш (2)'!K$3,#REF!,'Манзилли сотиб олиш (2)'!K$2)</f>
        <v>#REF!</v>
      </c>
      <c r="L1712" s="5" t="e">
        <f>++COUNTIFS(#REF!,'Манзилли сотиб олиш (2)'!$F1712,#REF!,'Манзилли сотиб олиш (2)'!L$3,#REF!,'Манзилли сотиб олиш (2)'!L$2)</f>
        <v>#REF!</v>
      </c>
      <c r="M1712" s="5" t="e">
        <f>++COUNTIFS(#REF!,'Манзилли сотиб олиш (2)'!$F1712,#REF!,'Манзилли сотиб олиш (2)'!M$3,#REF!,'Манзилли сотиб олиш (2)'!M$2)</f>
        <v>#REF!</v>
      </c>
      <c r="N1712" s="5" t="e">
        <f>++COUNTIFS(#REF!,'Манзилли сотиб олиш (2)'!$F1712,#REF!,'Манзилли сотиб олиш (2)'!N$3,#REF!,'Манзилли сотиб олиш (2)'!N$2)</f>
        <v>#REF!</v>
      </c>
      <c r="O1712" s="7" t="e">
        <f t="shared" ref="O1712:O1767" si="339">++IF(N1712=1,32,0)</f>
        <v>#REF!</v>
      </c>
      <c r="P1712" s="7">
        <f t="shared" ref="P1712:P1767" si="340">++IF(Q1712&gt;0,1,0)</f>
        <v>0</v>
      </c>
      <c r="Q1712" s="7">
        <f t="shared" ref="Q1712:Q1767" si="341">++IF(I1712="Davlat byudeti",AA1712,0)</f>
        <v>0</v>
      </c>
      <c r="R1712" s="5" t="e">
        <f>++COUNTIFS(#REF!,'Манзилли сотиб олиш (2)'!$F1712,#REF!,'Манзилли сотиб олиш (2)'!R$3,#REF!,'Манзилли сотиб олиш (2)'!R$2)</f>
        <v>#REF!</v>
      </c>
      <c r="S1712" s="5" t="e">
        <f>++COUNTIFS(#REF!,'Манзилли сотиб олиш (2)'!$F1712,#REF!,'Манзилли сотиб олиш (2)'!S$3,#REF!,'Манзилли сотиб олиш (2)'!S$2)</f>
        <v>#REF!</v>
      </c>
      <c r="T1712" s="5" t="e">
        <f>++COUNTIFS(#REF!,'Манзилли сотиб олиш (2)'!$F1712,#REF!,'Манзилли сотиб олиш (2)'!T$3,#REF!,'Манзилли сотиб олиш (2)'!T$2)</f>
        <v>#REF!</v>
      </c>
      <c r="U1712" s="5" t="e">
        <f>++COUNTIFS(#REF!,'Манзилли сотиб олиш (2)'!$F1712,#REF!,'Манзилли сотиб олиш (2)'!U$3,#REF!,'Манзилли сотиб олиш (2)'!U$2)</f>
        <v>#REF!</v>
      </c>
      <c r="V1712" s="5" t="e">
        <f>++COUNTIFS(#REF!,'Манзилли сотиб олиш (2)'!$F1712,#REF!,'Манзилли сотиб олиш (2)'!V$3,#REF!,'Манзилли сотиб олиш (2)'!V$2)</f>
        <v>#REF!</v>
      </c>
      <c r="W1712" s="7" t="e">
        <f t="shared" ref="W1712:W1767" si="342">++IF(V1712=1,32,0)</f>
        <v>#REF!</v>
      </c>
      <c r="X1712" s="7">
        <f t="shared" si="337"/>
        <v>0</v>
      </c>
      <c r="Y1712" s="7">
        <f t="shared" ref="Y1712:Y1767" si="343">++IF(I1712="Mahalliy byudeti",AA1712,0)</f>
        <v>0</v>
      </c>
      <c r="Z1712" s="7">
        <f t="shared" si="338"/>
        <v>0</v>
      </c>
      <c r="AA1712" s="7">
        <v>0</v>
      </c>
      <c r="AB1712" s="7" t="e">
        <f t="shared" ref="AB1712:AB1767" si="344">++IF((N1712+V1712)&gt;0,Z1712,0)</f>
        <v>#REF!</v>
      </c>
      <c r="AC1712" s="7">
        <f t="shared" ref="AC1712:AC1767" si="345">++IF(Z1712&gt;0,AA1712+W1712+O1712,0)</f>
        <v>0</v>
      </c>
      <c r="AD1712" s="12" t="e">
        <f>++VLOOKUP(F1712,#REF!,3,0)</f>
        <v>#REF!</v>
      </c>
      <c r="AE1712" s="10"/>
      <c r="AF1712" s="10"/>
    </row>
    <row r="1713" spans="1:32" x14ac:dyDescent="0.25">
      <c r="A1713" s="5">
        <f t="shared" si="335"/>
        <v>66</v>
      </c>
      <c r="B1713" s="22" t="s">
        <v>870</v>
      </c>
      <c r="C1713" s="6" t="s">
        <v>5366</v>
      </c>
      <c r="D1713" s="5" t="s">
        <v>5367</v>
      </c>
      <c r="E1713" s="7">
        <v>98918767</v>
      </c>
      <c r="F1713" s="7">
        <v>31705873130035</v>
      </c>
      <c r="G1713" s="7" t="s">
        <v>5368</v>
      </c>
      <c r="H1713" s="14">
        <v>45204</v>
      </c>
      <c r="I1713" s="5" t="s">
        <v>1126</v>
      </c>
      <c r="J1713" s="5" t="e">
        <f>++COUNTIFS(#REF!,'Манзилли сотиб олиш (2)'!$F1713,#REF!,'Манзилли сотиб олиш (2)'!J$3,#REF!,'Манзилли сотиб олиш (2)'!J$2)</f>
        <v>#REF!</v>
      </c>
      <c r="K1713" s="5" t="e">
        <f>++COUNTIFS(#REF!,'Манзилли сотиб олиш (2)'!$F1713,#REF!,'Манзилли сотиб олиш (2)'!K$3,#REF!,'Манзилли сотиб олиш (2)'!K$2)</f>
        <v>#REF!</v>
      </c>
      <c r="L1713" s="5" t="e">
        <f>++COUNTIFS(#REF!,'Манзилли сотиб олиш (2)'!$F1713,#REF!,'Манзилли сотиб олиш (2)'!L$3,#REF!,'Манзилли сотиб олиш (2)'!L$2)</f>
        <v>#REF!</v>
      </c>
      <c r="M1713" s="5" t="e">
        <f>++COUNTIFS(#REF!,'Манзилли сотиб олиш (2)'!$F1713,#REF!,'Манзилли сотиб олиш (2)'!M$3,#REF!,'Манзилли сотиб олиш (2)'!M$2)</f>
        <v>#REF!</v>
      </c>
      <c r="N1713" s="5" t="e">
        <f>++COUNTIFS(#REF!,'Манзилли сотиб олиш (2)'!$F1713,#REF!,'Манзилли сотиб олиш (2)'!N$3,#REF!,'Манзилли сотиб олиш (2)'!N$2)</f>
        <v>#REF!</v>
      </c>
      <c r="O1713" s="7" t="e">
        <f t="shared" si="339"/>
        <v>#REF!</v>
      </c>
      <c r="P1713" s="7">
        <f t="shared" si="340"/>
        <v>0</v>
      </c>
      <c r="Q1713" s="7">
        <f t="shared" si="341"/>
        <v>0</v>
      </c>
      <c r="R1713" s="5" t="e">
        <f>++COUNTIFS(#REF!,'Манзилли сотиб олиш (2)'!$F1713,#REF!,'Манзилли сотиб олиш (2)'!R$3,#REF!,'Манзилли сотиб олиш (2)'!R$2)</f>
        <v>#REF!</v>
      </c>
      <c r="S1713" s="5" t="e">
        <f>++COUNTIFS(#REF!,'Манзилли сотиб олиш (2)'!$F1713,#REF!,'Манзилли сотиб олиш (2)'!S$3,#REF!,'Манзилли сотиб олиш (2)'!S$2)</f>
        <v>#REF!</v>
      </c>
      <c r="T1713" s="5" t="e">
        <f>++COUNTIFS(#REF!,'Манзилли сотиб олиш (2)'!$F1713,#REF!,'Манзилли сотиб олиш (2)'!T$3,#REF!,'Манзилли сотиб олиш (2)'!T$2)</f>
        <v>#REF!</v>
      </c>
      <c r="U1713" s="5" t="e">
        <f>++COUNTIFS(#REF!,'Манзилли сотиб олиш (2)'!$F1713,#REF!,'Манзилли сотиб олиш (2)'!U$3,#REF!,'Манзилли сотиб олиш (2)'!U$2)</f>
        <v>#REF!</v>
      </c>
      <c r="V1713" s="5" t="e">
        <f>++COUNTIFS(#REF!,'Манзилли сотиб олиш (2)'!$F1713,#REF!,'Манзилли сотиб олиш (2)'!V$3,#REF!,'Манзилли сотиб олиш (2)'!V$2)</f>
        <v>#REF!</v>
      </c>
      <c r="W1713" s="7" t="e">
        <f t="shared" si="342"/>
        <v>#REF!</v>
      </c>
      <c r="X1713" s="7">
        <f t="shared" si="337"/>
        <v>0</v>
      </c>
      <c r="Y1713" s="7">
        <f t="shared" si="343"/>
        <v>0</v>
      </c>
      <c r="Z1713" s="7">
        <f t="shared" si="338"/>
        <v>0</v>
      </c>
      <c r="AA1713" s="7">
        <v>0</v>
      </c>
      <c r="AB1713" s="7" t="e">
        <f t="shared" si="344"/>
        <v>#REF!</v>
      </c>
      <c r="AC1713" s="7">
        <f t="shared" si="345"/>
        <v>0</v>
      </c>
      <c r="AD1713" s="12" t="e">
        <f>++VLOOKUP(F1713,#REF!,3,0)</f>
        <v>#REF!</v>
      </c>
      <c r="AE1713" s="10"/>
      <c r="AF1713" s="10"/>
    </row>
    <row r="1714" spans="1:32" x14ac:dyDescent="0.25">
      <c r="A1714" s="5">
        <f t="shared" ref="A1714:A1767" si="346">+A1713+1</f>
        <v>67</v>
      </c>
      <c r="B1714" s="22" t="s">
        <v>870</v>
      </c>
      <c r="C1714" s="6" t="s">
        <v>1899</v>
      </c>
      <c r="D1714" s="5" t="s">
        <v>886</v>
      </c>
      <c r="E1714" s="7">
        <v>98912552</v>
      </c>
      <c r="F1714" s="7">
        <v>31301893130019</v>
      </c>
      <c r="G1714" s="7" t="s">
        <v>2849</v>
      </c>
      <c r="H1714" s="14">
        <v>45204</v>
      </c>
      <c r="I1714" s="5" t="s">
        <v>1126</v>
      </c>
      <c r="J1714" s="5" t="e">
        <f>++COUNTIFS(#REF!,'Манзилли сотиб олиш (2)'!$F1714,#REF!,'Манзилли сотиб олиш (2)'!J$3,#REF!,'Манзилли сотиб олиш (2)'!J$2)</f>
        <v>#REF!</v>
      </c>
      <c r="K1714" s="5" t="e">
        <f>++COUNTIFS(#REF!,'Манзилли сотиб олиш (2)'!$F1714,#REF!,'Манзилли сотиб олиш (2)'!K$3,#REF!,'Манзилли сотиб олиш (2)'!K$2)</f>
        <v>#REF!</v>
      </c>
      <c r="L1714" s="5" t="e">
        <f>++COUNTIFS(#REF!,'Манзилли сотиб олиш (2)'!$F1714,#REF!,'Манзилли сотиб олиш (2)'!L$3,#REF!,'Манзилли сотиб олиш (2)'!L$2)</f>
        <v>#REF!</v>
      </c>
      <c r="M1714" s="5" t="e">
        <f>++COUNTIFS(#REF!,'Манзилли сотиб олиш (2)'!$F1714,#REF!,'Манзилли сотиб олиш (2)'!M$3,#REF!,'Манзилли сотиб олиш (2)'!M$2)</f>
        <v>#REF!</v>
      </c>
      <c r="N1714" s="5" t="e">
        <f>++COUNTIFS(#REF!,'Манзилли сотиб олиш (2)'!$F1714,#REF!,'Манзилли сотиб олиш (2)'!N$3,#REF!,'Манзилли сотиб олиш (2)'!N$2)</f>
        <v>#REF!</v>
      </c>
      <c r="O1714" s="7" t="e">
        <f t="shared" si="339"/>
        <v>#REF!</v>
      </c>
      <c r="P1714" s="7">
        <f t="shared" si="340"/>
        <v>0</v>
      </c>
      <c r="Q1714" s="7">
        <f t="shared" si="341"/>
        <v>0</v>
      </c>
      <c r="R1714" s="5" t="e">
        <f>++COUNTIFS(#REF!,'Манзилли сотиб олиш (2)'!$F1714,#REF!,'Манзилли сотиб олиш (2)'!R$3,#REF!,'Манзилли сотиб олиш (2)'!R$2)</f>
        <v>#REF!</v>
      </c>
      <c r="S1714" s="5" t="e">
        <f>++COUNTIFS(#REF!,'Манзилли сотиб олиш (2)'!$F1714,#REF!,'Манзилли сотиб олиш (2)'!S$3,#REF!,'Манзилли сотиб олиш (2)'!S$2)</f>
        <v>#REF!</v>
      </c>
      <c r="T1714" s="5" t="e">
        <f>++COUNTIFS(#REF!,'Манзилли сотиб олиш (2)'!$F1714,#REF!,'Манзилли сотиб олиш (2)'!T$3,#REF!,'Манзилли сотиб олиш (2)'!T$2)</f>
        <v>#REF!</v>
      </c>
      <c r="U1714" s="5" t="e">
        <f>++COUNTIFS(#REF!,'Манзилли сотиб олиш (2)'!$F1714,#REF!,'Манзилли сотиб олиш (2)'!U$3,#REF!,'Манзилли сотиб олиш (2)'!U$2)</f>
        <v>#REF!</v>
      </c>
      <c r="V1714" s="5" t="e">
        <f>++COUNTIFS(#REF!,'Манзилли сотиб олиш (2)'!$F1714,#REF!,'Манзилли сотиб олиш (2)'!V$3,#REF!,'Манзилли сотиб олиш (2)'!V$2)</f>
        <v>#REF!</v>
      </c>
      <c r="W1714" s="7" t="e">
        <f t="shared" si="342"/>
        <v>#REF!</v>
      </c>
      <c r="X1714" s="7">
        <f t="shared" si="337"/>
        <v>0</v>
      </c>
      <c r="Y1714" s="7">
        <f t="shared" si="343"/>
        <v>0</v>
      </c>
      <c r="Z1714" s="7">
        <f t="shared" si="338"/>
        <v>0</v>
      </c>
      <c r="AA1714" s="7">
        <v>0</v>
      </c>
      <c r="AB1714" s="7" t="e">
        <f t="shared" si="344"/>
        <v>#REF!</v>
      </c>
      <c r="AC1714" s="7">
        <f t="shared" si="345"/>
        <v>0</v>
      </c>
      <c r="AD1714" s="12" t="e">
        <f>++VLOOKUP(F1714,#REF!,3,0)</f>
        <v>#REF!</v>
      </c>
      <c r="AE1714" s="10"/>
      <c r="AF1714" s="10"/>
    </row>
    <row r="1715" spans="1:32" x14ac:dyDescent="0.25">
      <c r="A1715" s="5">
        <f t="shared" si="346"/>
        <v>68</v>
      </c>
      <c r="B1715" s="22" t="s">
        <v>870</v>
      </c>
      <c r="C1715" s="6" t="s">
        <v>5369</v>
      </c>
      <c r="D1715" s="5" t="s">
        <v>5370</v>
      </c>
      <c r="E1715" s="7">
        <v>98903220</v>
      </c>
      <c r="F1715" s="7">
        <v>42704853130038</v>
      </c>
      <c r="G1715" s="7" t="s">
        <v>5371</v>
      </c>
      <c r="H1715" s="14">
        <v>45203</v>
      </c>
      <c r="I1715" s="5" t="s">
        <v>1126</v>
      </c>
      <c r="J1715" s="5" t="e">
        <f>++COUNTIFS(#REF!,'Манзилли сотиб олиш (2)'!$F1715,#REF!,'Манзилли сотиб олиш (2)'!J$3,#REF!,'Манзилли сотиб олиш (2)'!J$2)</f>
        <v>#REF!</v>
      </c>
      <c r="K1715" s="5" t="e">
        <f>++COUNTIFS(#REF!,'Манзилли сотиб олиш (2)'!$F1715,#REF!,'Манзилли сотиб олиш (2)'!K$3,#REF!,'Манзилли сотиб олиш (2)'!K$2)</f>
        <v>#REF!</v>
      </c>
      <c r="L1715" s="5" t="e">
        <f>++COUNTIFS(#REF!,'Манзилли сотиб олиш (2)'!$F1715,#REF!,'Манзилли сотиб олиш (2)'!L$3,#REF!,'Манзилли сотиб олиш (2)'!L$2)</f>
        <v>#REF!</v>
      </c>
      <c r="M1715" s="5" t="e">
        <f>++COUNTIFS(#REF!,'Манзилли сотиб олиш (2)'!$F1715,#REF!,'Манзилли сотиб олиш (2)'!M$3,#REF!,'Манзилли сотиб олиш (2)'!M$2)</f>
        <v>#REF!</v>
      </c>
      <c r="N1715" s="5" t="e">
        <f>++COUNTIFS(#REF!,'Манзилли сотиб олиш (2)'!$F1715,#REF!,'Манзилли сотиб олиш (2)'!N$3,#REF!,'Манзилли сотиб олиш (2)'!N$2)</f>
        <v>#REF!</v>
      </c>
      <c r="O1715" s="7" t="e">
        <f t="shared" si="339"/>
        <v>#REF!</v>
      </c>
      <c r="P1715" s="7">
        <f t="shared" si="340"/>
        <v>0</v>
      </c>
      <c r="Q1715" s="7">
        <f t="shared" si="341"/>
        <v>0</v>
      </c>
      <c r="R1715" s="5" t="e">
        <f>++COUNTIFS(#REF!,'Манзилли сотиб олиш (2)'!$F1715,#REF!,'Манзилли сотиб олиш (2)'!R$3,#REF!,'Манзилли сотиб олиш (2)'!R$2)</f>
        <v>#REF!</v>
      </c>
      <c r="S1715" s="5" t="e">
        <f>++COUNTIFS(#REF!,'Манзилли сотиб олиш (2)'!$F1715,#REF!,'Манзилли сотиб олиш (2)'!S$3,#REF!,'Манзилли сотиб олиш (2)'!S$2)</f>
        <v>#REF!</v>
      </c>
      <c r="T1715" s="5" t="e">
        <f>++COUNTIFS(#REF!,'Манзилли сотиб олиш (2)'!$F1715,#REF!,'Манзилли сотиб олиш (2)'!T$3,#REF!,'Манзилли сотиб олиш (2)'!T$2)</f>
        <v>#REF!</v>
      </c>
      <c r="U1715" s="5" t="e">
        <f>++COUNTIFS(#REF!,'Манзилли сотиб олиш (2)'!$F1715,#REF!,'Манзилли сотиб олиш (2)'!U$3,#REF!,'Манзилли сотиб олиш (2)'!U$2)</f>
        <v>#REF!</v>
      </c>
      <c r="V1715" s="5" t="e">
        <f>++COUNTIFS(#REF!,'Манзилли сотиб олиш (2)'!$F1715,#REF!,'Манзилли сотиб олиш (2)'!V$3,#REF!,'Манзилли сотиб олиш (2)'!V$2)</f>
        <v>#REF!</v>
      </c>
      <c r="W1715" s="7" t="e">
        <f t="shared" si="342"/>
        <v>#REF!</v>
      </c>
      <c r="X1715" s="7">
        <f t="shared" si="337"/>
        <v>0</v>
      </c>
      <c r="Y1715" s="7">
        <f t="shared" si="343"/>
        <v>0</v>
      </c>
      <c r="Z1715" s="7">
        <f t="shared" si="338"/>
        <v>0</v>
      </c>
      <c r="AA1715" s="7">
        <v>0</v>
      </c>
      <c r="AB1715" s="7" t="e">
        <f t="shared" si="344"/>
        <v>#REF!</v>
      </c>
      <c r="AC1715" s="7">
        <f t="shared" si="345"/>
        <v>0</v>
      </c>
      <c r="AD1715" s="12" t="e">
        <f>++VLOOKUP(F1715,#REF!,3,0)</f>
        <v>#REF!</v>
      </c>
      <c r="AE1715" s="10"/>
      <c r="AF1715" s="10"/>
    </row>
    <row r="1716" spans="1:32" x14ac:dyDescent="0.25">
      <c r="A1716" s="5">
        <f t="shared" si="346"/>
        <v>69</v>
      </c>
      <c r="B1716" s="22" t="s">
        <v>870</v>
      </c>
      <c r="C1716" s="6" t="s">
        <v>1894</v>
      </c>
      <c r="D1716" s="5" t="s">
        <v>891</v>
      </c>
      <c r="E1716" s="7">
        <v>98906732</v>
      </c>
      <c r="F1716" s="7">
        <v>31703663130016</v>
      </c>
      <c r="G1716" s="7" t="s">
        <v>2844</v>
      </c>
      <c r="H1716" s="14">
        <v>45203</v>
      </c>
      <c r="I1716" s="5" t="s">
        <v>1126</v>
      </c>
      <c r="J1716" s="5" t="e">
        <f>++COUNTIFS(#REF!,'Манзилли сотиб олиш (2)'!$F1716,#REF!,'Манзилли сотиб олиш (2)'!J$3,#REF!,'Манзилли сотиб олиш (2)'!J$2)</f>
        <v>#REF!</v>
      </c>
      <c r="K1716" s="5" t="e">
        <f>++COUNTIFS(#REF!,'Манзилли сотиб олиш (2)'!$F1716,#REF!,'Манзилли сотиб олиш (2)'!K$3,#REF!,'Манзилли сотиб олиш (2)'!K$2)</f>
        <v>#REF!</v>
      </c>
      <c r="L1716" s="5" t="e">
        <f>++COUNTIFS(#REF!,'Манзилли сотиб олиш (2)'!$F1716,#REF!,'Манзилли сотиб олиш (2)'!L$3,#REF!,'Манзилли сотиб олиш (2)'!L$2)</f>
        <v>#REF!</v>
      </c>
      <c r="M1716" s="5" t="e">
        <f>++COUNTIFS(#REF!,'Манзилли сотиб олиш (2)'!$F1716,#REF!,'Манзилли сотиб олиш (2)'!M$3,#REF!,'Манзилли сотиб олиш (2)'!M$2)</f>
        <v>#REF!</v>
      </c>
      <c r="N1716" s="5" t="e">
        <f>++COUNTIFS(#REF!,'Манзилли сотиб олиш (2)'!$F1716,#REF!,'Манзилли сотиб олиш (2)'!N$3,#REF!,'Манзилли сотиб олиш (2)'!N$2)</f>
        <v>#REF!</v>
      </c>
      <c r="O1716" s="7" t="e">
        <f t="shared" si="339"/>
        <v>#REF!</v>
      </c>
      <c r="P1716" s="7">
        <f t="shared" si="340"/>
        <v>0</v>
      </c>
      <c r="Q1716" s="7">
        <f t="shared" si="341"/>
        <v>0</v>
      </c>
      <c r="R1716" s="5" t="e">
        <f>++COUNTIFS(#REF!,'Манзилли сотиб олиш (2)'!$F1716,#REF!,'Манзилли сотиб олиш (2)'!R$3,#REF!,'Манзилли сотиб олиш (2)'!R$2)</f>
        <v>#REF!</v>
      </c>
      <c r="S1716" s="5" t="e">
        <f>++COUNTIFS(#REF!,'Манзилли сотиб олиш (2)'!$F1716,#REF!,'Манзилли сотиб олиш (2)'!S$3,#REF!,'Манзилли сотиб олиш (2)'!S$2)</f>
        <v>#REF!</v>
      </c>
      <c r="T1716" s="5" t="e">
        <f>++COUNTIFS(#REF!,'Манзилли сотиб олиш (2)'!$F1716,#REF!,'Манзилли сотиб олиш (2)'!T$3,#REF!,'Манзилли сотиб олиш (2)'!T$2)</f>
        <v>#REF!</v>
      </c>
      <c r="U1716" s="5" t="e">
        <f>++COUNTIFS(#REF!,'Манзилли сотиб олиш (2)'!$F1716,#REF!,'Манзилли сотиб олиш (2)'!U$3,#REF!,'Манзилли сотиб олиш (2)'!U$2)</f>
        <v>#REF!</v>
      </c>
      <c r="V1716" s="5" t="e">
        <f>++COUNTIFS(#REF!,'Манзилли сотиб олиш (2)'!$F1716,#REF!,'Манзилли сотиб олиш (2)'!V$3,#REF!,'Манзилли сотиб олиш (2)'!V$2)</f>
        <v>#REF!</v>
      </c>
      <c r="W1716" s="7" t="e">
        <f t="shared" si="342"/>
        <v>#REF!</v>
      </c>
      <c r="X1716" s="7">
        <f t="shared" si="337"/>
        <v>0</v>
      </c>
      <c r="Y1716" s="7">
        <f t="shared" si="343"/>
        <v>0</v>
      </c>
      <c r="Z1716" s="7">
        <f t="shared" si="338"/>
        <v>0</v>
      </c>
      <c r="AA1716" s="7">
        <v>0</v>
      </c>
      <c r="AB1716" s="7" t="e">
        <f t="shared" si="344"/>
        <v>#REF!</v>
      </c>
      <c r="AC1716" s="7">
        <f t="shared" si="345"/>
        <v>0</v>
      </c>
      <c r="AD1716" s="12" t="e">
        <f>++VLOOKUP(F1716,#REF!,3,0)</f>
        <v>#REF!</v>
      </c>
      <c r="AE1716" s="10"/>
      <c r="AF1716" s="10"/>
    </row>
    <row r="1717" spans="1:32" x14ac:dyDescent="0.25">
      <c r="A1717" s="5">
        <f t="shared" si="346"/>
        <v>70</v>
      </c>
      <c r="B1717" s="22" t="s">
        <v>870</v>
      </c>
      <c r="C1717" s="6" t="s">
        <v>5372</v>
      </c>
      <c r="D1717" s="5" t="s">
        <v>5373</v>
      </c>
      <c r="E1717" s="7">
        <v>98896258</v>
      </c>
      <c r="F1717" s="7">
        <v>32901943130038</v>
      </c>
      <c r="G1717" s="7" t="s">
        <v>5374</v>
      </c>
      <c r="H1717" s="14">
        <v>45203</v>
      </c>
      <c r="I1717" s="5" t="s">
        <v>1126</v>
      </c>
      <c r="J1717" s="5" t="e">
        <f>++COUNTIFS(#REF!,'Манзилли сотиб олиш (2)'!$F1717,#REF!,'Манзилли сотиб олиш (2)'!J$3,#REF!,'Манзилли сотиб олиш (2)'!J$2)</f>
        <v>#REF!</v>
      </c>
      <c r="K1717" s="5" t="e">
        <f>++COUNTIFS(#REF!,'Манзилли сотиб олиш (2)'!$F1717,#REF!,'Манзилли сотиб олиш (2)'!K$3,#REF!,'Манзилли сотиб олиш (2)'!K$2)</f>
        <v>#REF!</v>
      </c>
      <c r="L1717" s="5" t="e">
        <f>++COUNTIFS(#REF!,'Манзилли сотиб олиш (2)'!$F1717,#REF!,'Манзилли сотиб олиш (2)'!L$3,#REF!,'Манзилли сотиб олиш (2)'!L$2)</f>
        <v>#REF!</v>
      </c>
      <c r="M1717" s="5" t="e">
        <f>++COUNTIFS(#REF!,'Манзилли сотиб олиш (2)'!$F1717,#REF!,'Манзилли сотиб олиш (2)'!M$3,#REF!,'Манзилли сотиб олиш (2)'!M$2)</f>
        <v>#REF!</v>
      </c>
      <c r="N1717" s="5" t="e">
        <f>++COUNTIFS(#REF!,'Манзилли сотиб олиш (2)'!$F1717,#REF!,'Манзилли сотиб олиш (2)'!N$3,#REF!,'Манзилли сотиб олиш (2)'!N$2)</f>
        <v>#REF!</v>
      </c>
      <c r="O1717" s="7" t="e">
        <f t="shared" si="339"/>
        <v>#REF!</v>
      </c>
      <c r="P1717" s="7">
        <f t="shared" si="340"/>
        <v>0</v>
      </c>
      <c r="Q1717" s="7">
        <f t="shared" si="341"/>
        <v>0</v>
      </c>
      <c r="R1717" s="5" t="e">
        <f>++COUNTIFS(#REF!,'Манзилли сотиб олиш (2)'!$F1717,#REF!,'Манзилли сотиб олиш (2)'!R$3,#REF!,'Манзилли сотиб олиш (2)'!R$2)</f>
        <v>#REF!</v>
      </c>
      <c r="S1717" s="5" t="e">
        <f>++COUNTIFS(#REF!,'Манзилли сотиб олиш (2)'!$F1717,#REF!,'Манзилли сотиб олиш (2)'!S$3,#REF!,'Манзилли сотиб олиш (2)'!S$2)</f>
        <v>#REF!</v>
      </c>
      <c r="T1717" s="5" t="e">
        <f>++COUNTIFS(#REF!,'Манзилли сотиб олиш (2)'!$F1717,#REF!,'Манзилли сотиб олиш (2)'!T$3,#REF!,'Манзилли сотиб олиш (2)'!T$2)</f>
        <v>#REF!</v>
      </c>
      <c r="U1717" s="5" t="e">
        <f>++COUNTIFS(#REF!,'Манзилли сотиб олиш (2)'!$F1717,#REF!,'Манзилли сотиб олиш (2)'!U$3,#REF!,'Манзилли сотиб олиш (2)'!U$2)</f>
        <v>#REF!</v>
      </c>
      <c r="V1717" s="5" t="e">
        <f>++COUNTIFS(#REF!,'Манзилли сотиб олиш (2)'!$F1717,#REF!,'Манзилли сотиб олиш (2)'!V$3,#REF!,'Манзилли сотиб олиш (2)'!V$2)</f>
        <v>#REF!</v>
      </c>
      <c r="W1717" s="7" t="e">
        <f t="shared" si="342"/>
        <v>#REF!</v>
      </c>
      <c r="X1717" s="7">
        <f t="shared" si="337"/>
        <v>0</v>
      </c>
      <c r="Y1717" s="7">
        <f t="shared" si="343"/>
        <v>0</v>
      </c>
      <c r="Z1717" s="7">
        <f t="shared" si="338"/>
        <v>0</v>
      </c>
      <c r="AA1717" s="7">
        <v>0</v>
      </c>
      <c r="AB1717" s="7" t="e">
        <f t="shared" si="344"/>
        <v>#REF!</v>
      </c>
      <c r="AC1717" s="7">
        <f t="shared" si="345"/>
        <v>0</v>
      </c>
      <c r="AD1717" s="12" t="e">
        <f>++VLOOKUP(F1717,#REF!,3,0)</f>
        <v>#REF!</v>
      </c>
      <c r="AE1717" s="10"/>
      <c r="AF1717" s="10"/>
    </row>
    <row r="1718" spans="1:32" x14ac:dyDescent="0.25">
      <c r="A1718" s="5">
        <f t="shared" si="346"/>
        <v>71</v>
      </c>
      <c r="B1718" s="22" t="s">
        <v>870</v>
      </c>
      <c r="C1718" s="6" t="s">
        <v>5375</v>
      </c>
      <c r="D1718" s="5" t="s">
        <v>5376</v>
      </c>
      <c r="E1718" s="7">
        <v>98884395</v>
      </c>
      <c r="F1718" s="7">
        <v>42312803130078</v>
      </c>
      <c r="G1718" s="7" t="s">
        <v>5377</v>
      </c>
      <c r="H1718" s="14">
        <v>45203</v>
      </c>
      <c r="I1718" s="5" t="s">
        <v>1126</v>
      </c>
      <c r="J1718" s="5" t="e">
        <f>++COUNTIFS(#REF!,'Манзилли сотиб олиш (2)'!$F1718,#REF!,'Манзилли сотиб олиш (2)'!J$3,#REF!,'Манзилли сотиб олиш (2)'!J$2)</f>
        <v>#REF!</v>
      </c>
      <c r="K1718" s="5" t="e">
        <f>++COUNTIFS(#REF!,'Манзилли сотиб олиш (2)'!$F1718,#REF!,'Манзилли сотиб олиш (2)'!K$3,#REF!,'Манзилли сотиб олиш (2)'!K$2)</f>
        <v>#REF!</v>
      </c>
      <c r="L1718" s="5" t="e">
        <f>++COUNTIFS(#REF!,'Манзилли сотиб олиш (2)'!$F1718,#REF!,'Манзилли сотиб олиш (2)'!L$3,#REF!,'Манзилли сотиб олиш (2)'!L$2)</f>
        <v>#REF!</v>
      </c>
      <c r="M1718" s="5" t="e">
        <f>++COUNTIFS(#REF!,'Манзилли сотиб олиш (2)'!$F1718,#REF!,'Манзилли сотиб олиш (2)'!M$3,#REF!,'Манзилли сотиб олиш (2)'!M$2)</f>
        <v>#REF!</v>
      </c>
      <c r="N1718" s="5" t="e">
        <f>++COUNTIFS(#REF!,'Манзилли сотиб олиш (2)'!$F1718,#REF!,'Манзилли сотиб олиш (2)'!N$3,#REF!,'Манзилли сотиб олиш (2)'!N$2)</f>
        <v>#REF!</v>
      </c>
      <c r="O1718" s="7" t="e">
        <f t="shared" si="339"/>
        <v>#REF!</v>
      </c>
      <c r="P1718" s="7">
        <f t="shared" si="340"/>
        <v>0</v>
      </c>
      <c r="Q1718" s="7">
        <f t="shared" si="341"/>
        <v>0</v>
      </c>
      <c r="R1718" s="5" t="e">
        <f>++COUNTIFS(#REF!,'Манзилли сотиб олиш (2)'!$F1718,#REF!,'Манзилли сотиб олиш (2)'!R$3,#REF!,'Манзилли сотиб олиш (2)'!R$2)</f>
        <v>#REF!</v>
      </c>
      <c r="S1718" s="5" t="e">
        <f>++COUNTIFS(#REF!,'Манзилли сотиб олиш (2)'!$F1718,#REF!,'Манзилли сотиб олиш (2)'!S$3,#REF!,'Манзилли сотиб олиш (2)'!S$2)</f>
        <v>#REF!</v>
      </c>
      <c r="T1718" s="5" t="e">
        <f>++COUNTIFS(#REF!,'Манзилли сотиб олиш (2)'!$F1718,#REF!,'Манзилли сотиб олиш (2)'!T$3,#REF!,'Манзилли сотиб олиш (2)'!T$2)</f>
        <v>#REF!</v>
      </c>
      <c r="U1718" s="5" t="e">
        <f>++COUNTIFS(#REF!,'Манзилли сотиб олиш (2)'!$F1718,#REF!,'Манзилли сотиб олиш (2)'!U$3,#REF!,'Манзилли сотиб олиш (2)'!U$2)</f>
        <v>#REF!</v>
      </c>
      <c r="V1718" s="5" t="e">
        <f>++COUNTIFS(#REF!,'Манзилли сотиб олиш (2)'!$F1718,#REF!,'Манзилли сотиб олиш (2)'!V$3,#REF!,'Манзилли сотиб олиш (2)'!V$2)</f>
        <v>#REF!</v>
      </c>
      <c r="W1718" s="7" t="e">
        <f t="shared" si="342"/>
        <v>#REF!</v>
      </c>
      <c r="X1718" s="7">
        <f t="shared" si="337"/>
        <v>0</v>
      </c>
      <c r="Y1718" s="7">
        <f t="shared" si="343"/>
        <v>0</v>
      </c>
      <c r="Z1718" s="7">
        <f t="shared" si="338"/>
        <v>0</v>
      </c>
      <c r="AA1718" s="7">
        <v>0</v>
      </c>
      <c r="AB1718" s="7" t="e">
        <f t="shared" si="344"/>
        <v>#REF!</v>
      </c>
      <c r="AC1718" s="7">
        <f t="shared" si="345"/>
        <v>0</v>
      </c>
      <c r="AD1718" s="12" t="e">
        <f>++VLOOKUP(F1718,#REF!,3,0)</f>
        <v>#REF!</v>
      </c>
      <c r="AE1718" s="10"/>
      <c r="AF1718" s="10"/>
    </row>
    <row r="1719" spans="1:32" x14ac:dyDescent="0.25">
      <c r="A1719" s="5">
        <f t="shared" si="346"/>
        <v>72</v>
      </c>
      <c r="B1719" s="22" t="s">
        <v>870</v>
      </c>
      <c r="C1719" s="6" t="s">
        <v>5378</v>
      </c>
      <c r="D1719" s="5" t="s">
        <v>5379</v>
      </c>
      <c r="E1719" s="7">
        <v>98732045</v>
      </c>
      <c r="F1719" s="7">
        <v>30309813130052</v>
      </c>
      <c r="G1719" s="7" t="s">
        <v>5380</v>
      </c>
      <c r="H1719" s="14">
        <v>45203</v>
      </c>
      <c r="I1719" s="5" t="s">
        <v>1126</v>
      </c>
      <c r="J1719" s="5" t="e">
        <f>++COUNTIFS(#REF!,'Манзилли сотиб олиш (2)'!$F1719,#REF!,'Манзилли сотиб олиш (2)'!J$3,#REF!,'Манзилли сотиб олиш (2)'!J$2)</f>
        <v>#REF!</v>
      </c>
      <c r="K1719" s="5" t="e">
        <f>++COUNTIFS(#REF!,'Манзилли сотиб олиш (2)'!$F1719,#REF!,'Манзилли сотиб олиш (2)'!K$3,#REF!,'Манзилли сотиб олиш (2)'!K$2)</f>
        <v>#REF!</v>
      </c>
      <c r="L1719" s="5" t="e">
        <f>++COUNTIFS(#REF!,'Манзилли сотиб олиш (2)'!$F1719,#REF!,'Манзилли сотиб олиш (2)'!L$3,#REF!,'Манзилли сотиб олиш (2)'!L$2)</f>
        <v>#REF!</v>
      </c>
      <c r="M1719" s="5" t="e">
        <f>++COUNTIFS(#REF!,'Манзилли сотиб олиш (2)'!$F1719,#REF!,'Манзилли сотиб олиш (2)'!M$3,#REF!,'Манзилли сотиб олиш (2)'!M$2)</f>
        <v>#REF!</v>
      </c>
      <c r="N1719" s="5" t="e">
        <f>++COUNTIFS(#REF!,'Манзилли сотиб олиш (2)'!$F1719,#REF!,'Манзилли сотиб олиш (2)'!N$3,#REF!,'Манзилли сотиб олиш (2)'!N$2)</f>
        <v>#REF!</v>
      </c>
      <c r="O1719" s="7" t="e">
        <f t="shared" si="339"/>
        <v>#REF!</v>
      </c>
      <c r="P1719" s="7">
        <f t="shared" si="340"/>
        <v>0</v>
      </c>
      <c r="Q1719" s="7">
        <f t="shared" si="341"/>
        <v>0</v>
      </c>
      <c r="R1719" s="5" t="e">
        <f>++COUNTIFS(#REF!,'Манзилли сотиб олиш (2)'!$F1719,#REF!,'Манзилли сотиб олиш (2)'!R$3,#REF!,'Манзилли сотиб олиш (2)'!R$2)</f>
        <v>#REF!</v>
      </c>
      <c r="S1719" s="5" t="e">
        <f>++COUNTIFS(#REF!,'Манзилли сотиб олиш (2)'!$F1719,#REF!,'Манзилли сотиб олиш (2)'!S$3,#REF!,'Манзилли сотиб олиш (2)'!S$2)</f>
        <v>#REF!</v>
      </c>
      <c r="T1719" s="5" t="e">
        <f>++COUNTIFS(#REF!,'Манзилли сотиб олиш (2)'!$F1719,#REF!,'Манзилли сотиб олиш (2)'!T$3,#REF!,'Манзилли сотиб олиш (2)'!T$2)</f>
        <v>#REF!</v>
      </c>
      <c r="U1719" s="5" t="e">
        <f>++COUNTIFS(#REF!,'Манзилли сотиб олиш (2)'!$F1719,#REF!,'Манзилли сотиб олиш (2)'!U$3,#REF!,'Манзилли сотиб олиш (2)'!U$2)</f>
        <v>#REF!</v>
      </c>
      <c r="V1719" s="5" t="e">
        <f>++COUNTIFS(#REF!,'Манзилли сотиб олиш (2)'!$F1719,#REF!,'Манзилли сотиб олиш (2)'!V$3,#REF!,'Манзилли сотиб олиш (2)'!V$2)</f>
        <v>#REF!</v>
      </c>
      <c r="W1719" s="7" t="e">
        <f t="shared" si="342"/>
        <v>#REF!</v>
      </c>
      <c r="X1719" s="7">
        <f t="shared" si="337"/>
        <v>0</v>
      </c>
      <c r="Y1719" s="7">
        <f t="shared" si="343"/>
        <v>0</v>
      </c>
      <c r="Z1719" s="7">
        <f t="shared" si="338"/>
        <v>0</v>
      </c>
      <c r="AA1719" s="7">
        <v>0</v>
      </c>
      <c r="AB1719" s="7" t="e">
        <f t="shared" si="344"/>
        <v>#REF!</v>
      </c>
      <c r="AC1719" s="7">
        <f t="shared" si="345"/>
        <v>0</v>
      </c>
      <c r="AD1719" s="12" t="e">
        <f>++VLOOKUP(F1719,#REF!,3,0)</f>
        <v>#REF!</v>
      </c>
      <c r="AE1719" s="10"/>
      <c r="AF1719" s="10"/>
    </row>
    <row r="1720" spans="1:32" x14ac:dyDescent="0.25">
      <c r="A1720" s="5">
        <f t="shared" si="346"/>
        <v>73</v>
      </c>
      <c r="B1720" s="22" t="s">
        <v>870</v>
      </c>
      <c r="C1720" s="6" t="s">
        <v>5381</v>
      </c>
      <c r="D1720" s="5" t="s">
        <v>5382</v>
      </c>
      <c r="E1720" s="7">
        <v>98868743</v>
      </c>
      <c r="F1720" s="7">
        <v>41908763130059</v>
      </c>
      <c r="G1720" s="7" t="s">
        <v>5383</v>
      </c>
      <c r="H1720" s="14">
        <v>45212</v>
      </c>
      <c r="I1720" s="5" t="s">
        <v>1125</v>
      </c>
      <c r="J1720" s="5" t="e">
        <f>++COUNTIFS(#REF!,'Манзилли сотиб олиш (2)'!$F1720,#REF!,'Манзилли сотиб олиш (2)'!J$3,#REF!,'Манзилли сотиб олиш (2)'!J$2)</f>
        <v>#REF!</v>
      </c>
      <c r="K1720" s="5" t="e">
        <f>++COUNTIFS(#REF!,'Манзилли сотиб олиш (2)'!$F1720,#REF!,'Манзилли сотиб олиш (2)'!K$3,#REF!,'Манзилли сотиб олиш (2)'!K$2)</f>
        <v>#REF!</v>
      </c>
      <c r="L1720" s="5" t="e">
        <f>++COUNTIFS(#REF!,'Манзилли сотиб олиш (2)'!$F1720,#REF!,'Манзилли сотиб олиш (2)'!L$3,#REF!,'Манзилли сотиб олиш (2)'!L$2)</f>
        <v>#REF!</v>
      </c>
      <c r="M1720" s="5" t="e">
        <f>++COUNTIFS(#REF!,'Манзилли сотиб олиш (2)'!$F1720,#REF!,'Манзилли сотиб олиш (2)'!M$3,#REF!,'Манзилли сотиб олиш (2)'!M$2)</f>
        <v>#REF!</v>
      </c>
      <c r="N1720" s="5" t="e">
        <f>++COUNTIFS(#REF!,'Манзилли сотиб олиш (2)'!$F1720,#REF!,'Манзилли сотиб олиш (2)'!N$3,#REF!,'Манзилли сотиб олиш (2)'!N$2)</f>
        <v>#REF!</v>
      </c>
      <c r="O1720" s="7" t="e">
        <f t="shared" si="339"/>
        <v>#REF!</v>
      </c>
      <c r="P1720" s="7">
        <f t="shared" si="340"/>
        <v>0</v>
      </c>
      <c r="Q1720" s="7">
        <f t="shared" si="341"/>
        <v>0</v>
      </c>
      <c r="R1720" s="5" t="e">
        <f>++COUNTIFS(#REF!,'Манзилли сотиб олиш (2)'!$F1720,#REF!,'Манзилли сотиб олиш (2)'!R$3,#REF!,'Манзилли сотиб олиш (2)'!R$2)</f>
        <v>#REF!</v>
      </c>
      <c r="S1720" s="5" t="e">
        <f>++COUNTIFS(#REF!,'Манзилли сотиб олиш (2)'!$F1720,#REF!,'Манзилли сотиб олиш (2)'!S$3,#REF!,'Манзилли сотиб олиш (2)'!S$2)</f>
        <v>#REF!</v>
      </c>
      <c r="T1720" s="5" t="e">
        <f>++COUNTIFS(#REF!,'Манзилли сотиб олиш (2)'!$F1720,#REF!,'Манзилли сотиб олиш (2)'!T$3,#REF!,'Манзилли сотиб олиш (2)'!T$2)</f>
        <v>#REF!</v>
      </c>
      <c r="U1720" s="5" t="e">
        <f>++COUNTIFS(#REF!,'Манзилли сотиб олиш (2)'!$F1720,#REF!,'Манзилли сотиб олиш (2)'!U$3,#REF!,'Манзилли сотиб олиш (2)'!U$2)</f>
        <v>#REF!</v>
      </c>
      <c r="V1720" s="5" t="e">
        <f>++COUNTIFS(#REF!,'Манзилли сотиб олиш (2)'!$F1720,#REF!,'Манзилли сотиб олиш (2)'!V$3,#REF!,'Манзилли сотиб олиш (2)'!V$2)</f>
        <v>#REF!</v>
      </c>
      <c r="W1720" s="7" t="e">
        <f t="shared" si="342"/>
        <v>#REF!</v>
      </c>
      <c r="X1720" s="7">
        <f t="shared" si="337"/>
        <v>0</v>
      </c>
      <c r="Y1720" s="7">
        <f t="shared" si="343"/>
        <v>0</v>
      </c>
      <c r="Z1720" s="7">
        <f t="shared" si="338"/>
        <v>0</v>
      </c>
      <c r="AA1720" s="7">
        <v>0</v>
      </c>
      <c r="AB1720" s="7" t="e">
        <f t="shared" si="344"/>
        <v>#REF!</v>
      </c>
      <c r="AC1720" s="7">
        <f t="shared" si="345"/>
        <v>0</v>
      </c>
      <c r="AD1720" s="12" t="e">
        <f>++VLOOKUP(F1720,#REF!,3,0)</f>
        <v>#REF!</v>
      </c>
      <c r="AE1720" s="10"/>
      <c r="AF1720" s="10"/>
    </row>
    <row r="1721" spans="1:32" x14ac:dyDescent="0.25">
      <c r="A1721" s="5">
        <f t="shared" si="346"/>
        <v>74</v>
      </c>
      <c r="B1721" s="22" t="s">
        <v>870</v>
      </c>
      <c r="C1721" s="6" t="s">
        <v>1904</v>
      </c>
      <c r="D1721" s="5" t="s">
        <v>881</v>
      </c>
      <c r="E1721" s="7">
        <v>98865573</v>
      </c>
      <c r="F1721" s="7">
        <v>33107917160026</v>
      </c>
      <c r="G1721" s="7" t="s">
        <v>2853</v>
      </c>
      <c r="H1721" s="14">
        <v>45203</v>
      </c>
      <c r="I1721" s="5" t="s">
        <v>1126</v>
      </c>
      <c r="J1721" s="5" t="e">
        <f>++COUNTIFS(#REF!,'Манзилли сотиб олиш (2)'!$F1721,#REF!,'Манзилли сотиб олиш (2)'!J$3,#REF!,'Манзилли сотиб олиш (2)'!J$2)</f>
        <v>#REF!</v>
      </c>
      <c r="K1721" s="5" t="e">
        <f>++COUNTIFS(#REF!,'Манзилли сотиб олиш (2)'!$F1721,#REF!,'Манзилли сотиб олиш (2)'!K$3,#REF!,'Манзилли сотиб олиш (2)'!K$2)</f>
        <v>#REF!</v>
      </c>
      <c r="L1721" s="5" t="e">
        <f>++COUNTIFS(#REF!,'Манзилли сотиб олиш (2)'!$F1721,#REF!,'Манзилли сотиб олиш (2)'!L$3,#REF!,'Манзилли сотиб олиш (2)'!L$2)</f>
        <v>#REF!</v>
      </c>
      <c r="M1721" s="5" t="e">
        <f>++COUNTIFS(#REF!,'Манзилли сотиб олиш (2)'!$F1721,#REF!,'Манзилли сотиб олиш (2)'!M$3,#REF!,'Манзилли сотиб олиш (2)'!M$2)</f>
        <v>#REF!</v>
      </c>
      <c r="N1721" s="5" t="e">
        <f>++COUNTIFS(#REF!,'Манзилли сотиб олиш (2)'!$F1721,#REF!,'Манзилли сотиб олиш (2)'!N$3,#REF!,'Манзилли сотиб олиш (2)'!N$2)</f>
        <v>#REF!</v>
      </c>
      <c r="O1721" s="7" t="e">
        <f t="shared" si="339"/>
        <v>#REF!</v>
      </c>
      <c r="P1721" s="7">
        <f t="shared" si="340"/>
        <v>0</v>
      </c>
      <c r="Q1721" s="7">
        <f t="shared" si="341"/>
        <v>0</v>
      </c>
      <c r="R1721" s="5" t="e">
        <f>++COUNTIFS(#REF!,'Манзилли сотиб олиш (2)'!$F1721,#REF!,'Манзилли сотиб олиш (2)'!R$3,#REF!,'Манзилли сотиб олиш (2)'!R$2)</f>
        <v>#REF!</v>
      </c>
      <c r="S1721" s="5" t="e">
        <f>++COUNTIFS(#REF!,'Манзилли сотиб олиш (2)'!$F1721,#REF!,'Манзилли сотиб олиш (2)'!S$3,#REF!,'Манзилли сотиб олиш (2)'!S$2)</f>
        <v>#REF!</v>
      </c>
      <c r="T1721" s="5" t="e">
        <f>++COUNTIFS(#REF!,'Манзилли сотиб олиш (2)'!$F1721,#REF!,'Манзилли сотиб олиш (2)'!T$3,#REF!,'Манзилли сотиб олиш (2)'!T$2)</f>
        <v>#REF!</v>
      </c>
      <c r="U1721" s="5" t="e">
        <f>++COUNTIFS(#REF!,'Манзилли сотиб олиш (2)'!$F1721,#REF!,'Манзилли сотиб олиш (2)'!U$3,#REF!,'Манзилли сотиб олиш (2)'!U$2)</f>
        <v>#REF!</v>
      </c>
      <c r="V1721" s="5" t="e">
        <f>++COUNTIFS(#REF!,'Манзилли сотиб олиш (2)'!$F1721,#REF!,'Манзилли сотиб олиш (2)'!V$3,#REF!,'Манзилли сотиб олиш (2)'!V$2)</f>
        <v>#REF!</v>
      </c>
      <c r="W1721" s="7" t="e">
        <f t="shared" si="342"/>
        <v>#REF!</v>
      </c>
      <c r="X1721" s="7">
        <f t="shared" si="337"/>
        <v>0</v>
      </c>
      <c r="Y1721" s="7">
        <f t="shared" si="343"/>
        <v>0</v>
      </c>
      <c r="Z1721" s="7">
        <f t="shared" si="338"/>
        <v>0</v>
      </c>
      <c r="AA1721" s="7">
        <v>0</v>
      </c>
      <c r="AB1721" s="7" t="e">
        <f t="shared" si="344"/>
        <v>#REF!</v>
      </c>
      <c r="AC1721" s="7">
        <f t="shared" si="345"/>
        <v>0</v>
      </c>
      <c r="AD1721" s="12" t="e">
        <f>++VLOOKUP(F1721,#REF!,3,0)</f>
        <v>#REF!</v>
      </c>
      <c r="AE1721" s="10"/>
      <c r="AF1721" s="10"/>
    </row>
    <row r="1722" spans="1:32" x14ac:dyDescent="0.25">
      <c r="A1722" s="5">
        <f t="shared" si="346"/>
        <v>75</v>
      </c>
      <c r="B1722" s="22" t="s">
        <v>870</v>
      </c>
      <c r="C1722" s="6" t="s">
        <v>5384</v>
      </c>
      <c r="D1722" s="5" t="s">
        <v>5385</v>
      </c>
      <c r="E1722" s="7">
        <v>98851254</v>
      </c>
      <c r="F1722" s="7">
        <v>40801823130033</v>
      </c>
      <c r="G1722" s="7" t="s">
        <v>5386</v>
      </c>
      <c r="H1722" s="14">
        <v>45203</v>
      </c>
      <c r="I1722" s="5" t="s">
        <v>1126</v>
      </c>
      <c r="J1722" s="5" t="e">
        <f>++COUNTIFS(#REF!,'Манзилли сотиб олиш (2)'!$F1722,#REF!,'Манзилли сотиб олиш (2)'!J$3,#REF!,'Манзилли сотиб олиш (2)'!J$2)</f>
        <v>#REF!</v>
      </c>
      <c r="K1722" s="5" t="e">
        <f>++COUNTIFS(#REF!,'Манзилли сотиб олиш (2)'!$F1722,#REF!,'Манзилли сотиб олиш (2)'!K$3,#REF!,'Манзилли сотиб олиш (2)'!K$2)</f>
        <v>#REF!</v>
      </c>
      <c r="L1722" s="5" t="e">
        <f>++COUNTIFS(#REF!,'Манзилли сотиб олиш (2)'!$F1722,#REF!,'Манзилли сотиб олиш (2)'!L$3,#REF!,'Манзилли сотиб олиш (2)'!L$2)</f>
        <v>#REF!</v>
      </c>
      <c r="M1722" s="5" t="e">
        <f>++COUNTIFS(#REF!,'Манзилли сотиб олиш (2)'!$F1722,#REF!,'Манзилли сотиб олиш (2)'!M$3,#REF!,'Манзилли сотиб олиш (2)'!M$2)</f>
        <v>#REF!</v>
      </c>
      <c r="N1722" s="5" t="e">
        <f>++COUNTIFS(#REF!,'Манзилли сотиб олиш (2)'!$F1722,#REF!,'Манзилли сотиб олиш (2)'!N$3,#REF!,'Манзилли сотиб олиш (2)'!N$2)</f>
        <v>#REF!</v>
      </c>
      <c r="O1722" s="7" t="e">
        <f t="shared" si="339"/>
        <v>#REF!</v>
      </c>
      <c r="P1722" s="7">
        <f t="shared" si="340"/>
        <v>0</v>
      </c>
      <c r="Q1722" s="7">
        <f t="shared" si="341"/>
        <v>0</v>
      </c>
      <c r="R1722" s="5" t="e">
        <f>++COUNTIFS(#REF!,'Манзилли сотиб олиш (2)'!$F1722,#REF!,'Манзилли сотиб олиш (2)'!R$3,#REF!,'Манзилли сотиб олиш (2)'!R$2)</f>
        <v>#REF!</v>
      </c>
      <c r="S1722" s="5" t="e">
        <f>++COUNTIFS(#REF!,'Манзилли сотиб олиш (2)'!$F1722,#REF!,'Манзилли сотиб олиш (2)'!S$3,#REF!,'Манзилли сотиб олиш (2)'!S$2)</f>
        <v>#REF!</v>
      </c>
      <c r="T1722" s="5" t="e">
        <f>++COUNTIFS(#REF!,'Манзилли сотиб олиш (2)'!$F1722,#REF!,'Манзилли сотиб олиш (2)'!T$3,#REF!,'Манзилли сотиб олиш (2)'!T$2)</f>
        <v>#REF!</v>
      </c>
      <c r="U1722" s="5" t="e">
        <f>++COUNTIFS(#REF!,'Манзилли сотиб олиш (2)'!$F1722,#REF!,'Манзилли сотиб олиш (2)'!U$3,#REF!,'Манзилли сотиб олиш (2)'!U$2)</f>
        <v>#REF!</v>
      </c>
      <c r="V1722" s="5" t="e">
        <f>++COUNTIFS(#REF!,'Манзилли сотиб олиш (2)'!$F1722,#REF!,'Манзилли сотиб олиш (2)'!V$3,#REF!,'Манзилли сотиб олиш (2)'!V$2)</f>
        <v>#REF!</v>
      </c>
      <c r="W1722" s="7" t="e">
        <f t="shared" si="342"/>
        <v>#REF!</v>
      </c>
      <c r="X1722" s="7">
        <f t="shared" si="337"/>
        <v>0</v>
      </c>
      <c r="Y1722" s="7">
        <f t="shared" si="343"/>
        <v>0</v>
      </c>
      <c r="Z1722" s="7">
        <f t="shared" si="338"/>
        <v>0</v>
      </c>
      <c r="AA1722" s="7">
        <v>0</v>
      </c>
      <c r="AB1722" s="7" t="e">
        <f t="shared" si="344"/>
        <v>#REF!</v>
      </c>
      <c r="AC1722" s="7">
        <f t="shared" si="345"/>
        <v>0</v>
      </c>
      <c r="AD1722" s="12" t="e">
        <f>++VLOOKUP(F1722,#REF!,3,0)</f>
        <v>#REF!</v>
      </c>
      <c r="AE1722" s="10"/>
      <c r="AF1722" s="10"/>
    </row>
    <row r="1723" spans="1:32" x14ac:dyDescent="0.25">
      <c r="A1723" s="5">
        <f t="shared" si="346"/>
        <v>76</v>
      </c>
      <c r="B1723" s="22" t="s">
        <v>870</v>
      </c>
      <c r="C1723" s="6" t="s">
        <v>5387</v>
      </c>
      <c r="D1723" s="5" t="s">
        <v>5388</v>
      </c>
      <c r="E1723" s="7">
        <v>98845593</v>
      </c>
      <c r="F1723" s="7">
        <v>42801757160025</v>
      </c>
      <c r="G1723" s="7" t="s">
        <v>5389</v>
      </c>
      <c r="H1723" s="14">
        <v>45212</v>
      </c>
      <c r="I1723" s="5" t="s">
        <v>1125</v>
      </c>
      <c r="J1723" s="5" t="e">
        <f>++COUNTIFS(#REF!,'Манзилли сотиб олиш (2)'!$F1723,#REF!,'Манзилли сотиб олиш (2)'!J$3,#REF!,'Манзилли сотиб олиш (2)'!J$2)</f>
        <v>#REF!</v>
      </c>
      <c r="K1723" s="5" t="e">
        <f>++COUNTIFS(#REF!,'Манзилли сотиб олиш (2)'!$F1723,#REF!,'Манзилли сотиб олиш (2)'!K$3,#REF!,'Манзилли сотиб олиш (2)'!K$2)</f>
        <v>#REF!</v>
      </c>
      <c r="L1723" s="5" t="e">
        <f>++COUNTIFS(#REF!,'Манзилли сотиб олиш (2)'!$F1723,#REF!,'Манзилли сотиб олиш (2)'!L$3,#REF!,'Манзилли сотиб олиш (2)'!L$2)</f>
        <v>#REF!</v>
      </c>
      <c r="M1723" s="5" t="e">
        <f>++COUNTIFS(#REF!,'Манзилли сотиб олиш (2)'!$F1723,#REF!,'Манзилли сотиб олиш (2)'!M$3,#REF!,'Манзилли сотиб олиш (2)'!M$2)</f>
        <v>#REF!</v>
      </c>
      <c r="N1723" s="5" t="e">
        <f>++COUNTIFS(#REF!,'Манзилли сотиб олиш (2)'!$F1723,#REF!,'Манзилли сотиб олиш (2)'!N$3,#REF!,'Манзилли сотиб олиш (2)'!N$2)</f>
        <v>#REF!</v>
      </c>
      <c r="O1723" s="7" t="e">
        <f t="shared" si="339"/>
        <v>#REF!</v>
      </c>
      <c r="P1723" s="7">
        <f t="shared" si="340"/>
        <v>0</v>
      </c>
      <c r="Q1723" s="7">
        <f t="shared" si="341"/>
        <v>0</v>
      </c>
      <c r="R1723" s="5" t="e">
        <f>++COUNTIFS(#REF!,'Манзилли сотиб олиш (2)'!$F1723,#REF!,'Манзилли сотиб олиш (2)'!R$3,#REF!,'Манзилли сотиб олиш (2)'!R$2)</f>
        <v>#REF!</v>
      </c>
      <c r="S1723" s="5" t="e">
        <f>++COUNTIFS(#REF!,'Манзилли сотиб олиш (2)'!$F1723,#REF!,'Манзилли сотиб олиш (2)'!S$3,#REF!,'Манзилли сотиб олиш (2)'!S$2)</f>
        <v>#REF!</v>
      </c>
      <c r="T1723" s="5" t="e">
        <f>++COUNTIFS(#REF!,'Манзилли сотиб олиш (2)'!$F1723,#REF!,'Манзилли сотиб олиш (2)'!T$3,#REF!,'Манзилли сотиб олиш (2)'!T$2)</f>
        <v>#REF!</v>
      </c>
      <c r="U1723" s="5" t="e">
        <f>++COUNTIFS(#REF!,'Манзилли сотиб олиш (2)'!$F1723,#REF!,'Манзилли сотиб олиш (2)'!U$3,#REF!,'Манзилли сотиб олиш (2)'!U$2)</f>
        <v>#REF!</v>
      </c>
      <c r="V1723" s="5" t="e">
        <f>++COUNTIFS(#REF!,'Манзилли сотиб олиш (2)'!$F1723,#REF!,'Манзилли сотиб олиш (2)'!V$3,#REF!,'Манзилли сотиб олиш (2)'!V$2)</f>
        <v>#REF!</v>
      </c>
      <c r="W1723" s="7" t="e">
        <f t="shared" si="342"/>
        <v>#REF!</v>
      </c>
      <c r="X1723" s="7">
        <f t="shared" si="337"/>
        <v>0</v>
      </c>
      <c r="Y1723" s="7">
        <f t="shared" si="343"/>
        <v>0</v>
      </c>
      <c r="Z1723" s="7">
        <f t="shared" si="338"/>
        <v>0</v>
      </c>
      <c r="AA1723" s="7">
        <v>0</v>
      </c>
      <c r="AB1723" s="7" t="e">
        <f t="shared" si="344"/>
        <v>#REF!</v>
      </c>
      <c r="AC1723" s="7">
        <f t="shared" si="345"/>
        <v>0</v>
      </c>
      <c r="AD1723" s="12" t="e">
        <f>++VLOOKUP(F1723,#REF!,3,0)</f>
        <v>#REF!</v>
      </c>
      <c r="AE1723" s="10"/>
      <c r="AF1723" s="10"/>
    </row>
    <row r="1724" spans="1:32" x14ac:dyDescent="0.25">
      <c r="A1724" s="5">
        <f t="shared" si="346"/>
        <v>77</v>
      </c>
      <c r="B1724" s="22" t="s">
        <v>870</v>
      </c>
      <c r="C1724" s="6" t="s">
        <v>1873</v>
      </c>
      <c r="D1724" s="5" t="s">
        <v>915</v>
      </c>
      <c r="E1724" s="7">
        <v>98615751</v>
      </c>
      <c r="F1724" s="7">
        <v>30405863130056</v>
      </c>
      <c r="G1724" s="7" t="s">
        <v>2825</v>
      </c>
      <c r="H1724" s="14">
        <v>45203</v>
      </c>
      <c r="I1724" s="5" t="s">
        <v>1126</v>
      </c>
      <c r="J1724" s="5" t="e">
        <f>++COUNTIFS(#REF!,'Манзилли сотиб олиш (2)'!$F1724,#REF!,'Манзилли сотиб олиш (2)'!J$3,#REF!,'Манзилли сотиб олиш (2)'!J$2)</f>
        <v>#REF!</v>
      </c>
      <c r="K1724" s="5" t="e">
        <f>++COUNTIFS(#REF!,'Манзилли сотиб олиш (2)'!$F1724,#REF!,'Манзилли сотиб олиш (2)'!K$3,#REF!,'Манзилли сотиб олиш (2)'!K$2)</f>
        <v>#REF!</v>
      </c>
      <c r="L1724" s="5" t="e">
        <f>++COUNTIFS(#REF!,'Манзилли сотиб олиш (2)'!$F1724,#REF!,'Манзилли сотиб олиш (2)'!L$3,#REF!,'Манзилли сотиб олиш (2)'!L$2)</f>
        <v>#REF!</v>
      </c>
      <c r="M1724" s="5" t="e">
        <f>++COUNTIFS(#REF!,'Манзилли сотиб олиш (2)'!$F1724,#REF!,'Манзилли сотиб олиш (2)'!M$3,#REF!,'Манзилли сотиб олиш (2)'!M$2)</f>
        <v>#REF!</v>
      </c>
      <c r="N1724" s="5" t="e">
        <f>++COUNTIFS(#REF!,'Манзилли сотиб олиш (2)'!$F1724,#REF!,'Манзилли сотиб олиш (2)'!N$3,#REF!,'Манзилли сотиб олиш (2)'!N$2)</f>
        <v>#REF!</v>
      </c>
      <c r="O1724" s="7" t="e">
        <f t="shared" si="339"/>
        <v>#REF!</v>
      </c>
      <c r="P1724" s="7">
        <f t="shared" si="340"/>
        <v>0</v>
      </c>
      <c r="Q1724" s="7">
        <f t="shared" si="341"/>
        <v>0</v>
      </c>
      <c r="R1724" s="5" t="e">
        <f>++COUNTIFS(#REF!,'Манзилли сотиб олиш (2)'!$F1724,#REF!,'Манзилли сотиб олиш (2)'!R$3,#REF!,'Манзилли сотиб олиш (2)'!R$2)</f>
        <v>#REF!</v>
      </c>
      <c r="S1724" s="5" t="e">
        <f>++COUNTIFS(#REF!,'Манзилли сотиб олиш (2)'!$F1724,#REF!,'Манзилли сотиб олиш (2)'!S$3,#REF!,'Манзилли сотиб олиш (2)'!S$2)</f>
        <v>#REF!</v>
      </c>
      <c r="T1724" s="5" t="e">
        <f>++COUNTIFS(#REF!,'Манзилли сотиб олиш (2)'!$F1724,#REF!,'Манзилли сотиб олиш (2)'!T$3,#REF!,'Манзилли сотиб олиш (2)'!T$2)</f>
        <v>#REF!</v>
      </c>
      <c r="U1724" s="5" t="e">
        <f>++COUNTIFS(#REF!,'Манзилли сотиб олиш (2)'!$F1724,#REF!,'Манзилли сотиб олиш (2)'!U$3,#REF!,'Манзилли сотиб олиш (2)'!U$2)</f>
        <v>#REF!</v>
      </c>
      <c r="V1724" s="5" t="e">
        <f>++COUNTIFS(#REF!,'Манзилли сотиб олиш (2)'!$F1724,#REF!,'Манзилли сотиб олиш (2)'!V$3,#REF!,'Манзилли сотиб олиш (2)'!V$2)</f>
        <v>#REF!</v>
      </c>
      <c r="W1724" s="7" t="e">
        <f t="shared" si="342"/>
        <v>#REF!</v>
      </c>
      <c r="X1724" s="7">
        <f t="shared" si="337"/>
        <v>0</v>
      </c>
      <c r="Y1724" s="7">
        <f t="shared" si="343"/>
        <v>0</v>
      </c>
      <c r="Z1724" s="7">
        <f t="shared" si="338"/>
        <v>0</v>
      </c>
      <c r="AA1724" s="7">
        <v>0</v>
      </c>
      <c r="AB1724" s="7" t="e">
        <f t="shared" si="344"/>
        <v>#REF!</v>
      </c>
      <c r="AC1724" s="7">
        <f t="shared" si="345"/>
        <v>0</v>
      </c>
      <c r="AD1724" s="12" t="e">
        <f>++VLOOKUP(F1724,#REF!,3,0)</f>
        <v>#REF!</v>
      </c>
      <c r="AE1724" s="10"/>
      <c r="AF1724" s="10"/>
    </row>
    <row r="1725" spans="1:32" x14ac:dyDescent="0.25">
      <c r="A1725" s="5">
        <f t="shared" si="346"/>
        <v>78</v>
      </c>
      <c r="B1725" s="22" t="s">
        <v>870</v>
      </c>
      <c r="C1725" s="6" t="s">
        <v>5390</v>
      </c>
      <c r="D1725" s="5" t="s">
        <v>5391</v>
      </c>
      <c r="E1725" s="7">
        <v>93344759</v>
      </c>
      <c r="F1725" s="7">
        <v>42203963130021</v>
      </c>
      <c r="G1725" s="7" t="s">
        <v>5392</v>
      </c>
      <c r="H1725" s="14">
        <v>45212</v>
      </c>
      <c r="I1725" s="5" t="s">
        <v>1125</v>
      </c>
      <c r="J1725" s="5" t="e">
        <f>++COUNTIFS(#REF!,'Манзилли сотиб олиш (2)'!$F1725,#REF!,'Манзилли сотиб олиш (2)'!J$3,#REF!,'Манзилли сотиб олиш (2)'!J$2)</f>
        <v>#REF!</v>
      </c>
      <c r="K1725" s="5" t="e">
        <f>++COUNTIFS(#REF!,'Манзилли сотиб олиш (2)'!$F1725,#REF!,'Манзилли сотиб олиш (2)'!K$3,#REF!,'Манзилли сотиб олиш (2)'!K$2)</f>
        <v>#REF!</v>
      </c>
      <c r="L1725" s="5" t="e">
        <f>++COUNTIFS(#REF!,'Манзилли сотиб олиш (2)'!$F1725,#REF!,'Манзилли сотиб олиш (2)'!L$3,#REF!,'Манзилли сотиб олиш (2)'!L$2)</f>
        <v>#REF!</v>
      </c>
      <c r="M1725" s="5" t="e">
        <f>++COUNTIFS(#REF!,'Манзилли сотиб олиш (2)'!$F1725,#REF!,'Манзилли сотиб олиш (2)'!M$3,#REF!,'Манзилли сотиб олиш (2)'!M$2)</f>
        <v>#REF!</v>
      </c>
      <c r="N1725" s="5" t="e">
        <f>++COUNTIFS(#REF!,'Манзилли сотиб олиш (2)'!$F1725,#REF!,'Манзилли сотиб олиш (2)'!N$3,#REF!,'Манзилли сотиб олиш (2)'!N$2)</f>
        <v>#REF!</v>
      </c>
      <c r="O1725" s="7" t="e">
        <f t="shared" si="339"/>
        <v>#REF!</v>
      </c>
      <c r="P1725" s="7">
        <f t="shared" si="340"/>
        <v>0</v>
      </c>
      <c r="Q1725" s="7">
        <f t="shared" si="341"/>
        <v>0</v>
      </c>
      <c r="R1725" s="5" t="e">
        <f>++COUNTIFS(#REF!,'Манзилли сотиб олиш (2)'!$F1725,#REF!,'Манзилли сотиб олиш (2)'!R$3,#REF!,'Манзилли сотиб олиш (2)'!R$2)</f>
        <v>#REF!</v>
      </c>
      <c r="S1725" s="5" t="e">
        <f>++COUNTIFS(#REF!,'Манзилли сотиб олиш (2)'!$F1725,#REF!,'Манзилли сотиб олиш (2)'!S$3,#REF!,'Манзилли сотиб олиш (2)'!S$2)</f>
        <v>#REF!</v>
      </c>
      <c r="T1725" s="5" t="e">
        <f>++COUNTIFS(#REF!,'Манзилли сотиб олиш (2)'!$F1725,#REF!,'Манзилли сотиб олиш (2)'!T$3,#REF!,'Манзилли сотиб олиш (2)'!T$2)</f>
        <v>#REF!</v>
      </c>
      <c r="U1725" s="5" t="e">
        <f>++COUNTIFS(#REF!,'Манзилли сотиб олиш (2)'!$F1725,#REF!,'Манзилли сотиб олиш (2)'!U$3,#REF!,'Манзилли сотиб олиш (2)'!U$2)</f>
        <v>#REF!</v>
      </c>
      <c r="V1725" s="5" t="e">
        <f>++COUNTIFS(#REF!,'Манзилли сотиб олиш (2)'!$F1725,#REF!,'Манзилли сотиб олиш (2)'!V$3,#REF!,'Манзилли сотиб олиш (2)'!V$2)</f>
        <v>#REF!</v>
      </c>
      <c r="W1725" s="7" t="e">
        <f t="shared" si="342"/>
        <v>#REF!</v>
      </c>
      <c r="X1725" s="7">
        <f t="shared" si="337"/>
        <v>0</v>
      </c>
      <c r="Y1725" s="7">
        <f t="shared" si="343"/>
        <v>0</v>
      </c>
      <c r="Z1725" s="7">
        <f t="shared" si="338"/>
        <v>0</v>
      </c>
      <c r="AA1725" s="7">
        <v>0</v>
      </c>
      <c r="AB1725" s="7" t="e">
        <f t="shared" si="344"/>
        <v>#REF!</v>
      </c>
      <c r="AC1725" s="7">
        <f t="shared" si="345"/>
        <v>0</v>
      </c>
      <c r="AD1725" s="12" t="e">
        <f>++VLOOKUP(F1725,#REF!,3,0)</f>
        <v>#REF!</v>
      </c>
      <c r="AE1725" s="10"/>
      <c r="AF1725" s="10"/>
    </row>
    <row r="1726" spans="1:32" x14ac:dyDescent="0.25">
      <c r="A1726" s="5">
        <f t="shared" si="346"/>
        <v>79</v>
      </c>
      <c r="B1726" s="22" t="s">
        <v>870</v>
      </c>
      <c r="C1726" s="6" t="s">
        <v>5393</v>
      </c>
      <c r="D1726" s="5" t="s">
        <v>5394</v>
      </c>
      <c r="E1726" s="7">
        <v>98837791</v>
      </c>
      <c r="F1726" s="7">
        <v>40504863130107</v>
      </c>
      <c r="G1726" s="7" t="s">
        <v>5395</v>
      </c>
      <c r="H1726" s="14">
        <v>45203</v>
      </c>
      <c r="I1726" s="5" t="s">
        <v>1126</v>
      </c>
      <c r="J1726" s="5" t="e">
        <f>++COUNTIFS(#REF!,'Манзилли сотиб олиш (2)'!$F1726,#REF!,'Манзилли сотиб олиш (2)'!J$3,#REF!,'Манзилли сотиб олиш (2)'!J$2)</f>
        <v>#REF!</v>
      </c>
      <c r="K1726" s="5" t="e">
        <f>++COUNTIFS(#REF!,'Манзилли сотиб олиш (2)'!$F1726,#REF!,'Манзилли сотиб олиш (2)'!K$3,#REF!,'Манзилли сотиб олиш (2)'!K$2)</f>
        <v>#REF!</v>
      </c>
      <c r="L1726" s="5" t="e">
        <f>++COUNTIFS(#REF!,'Манзилли сотиб олиш (2)'!$F1726,#REF!,'Манзилли сотиб олиш (2)'!L$3,#REF!,'Манзилли сотиб олиш (2)'!L$2)</f>
        <v>#REF!</v>
      </c>
      <c r="M1726" s="5" t="e">
        <f>++COUNTIFS(#REF!,'Манзилли сотиб олиш (2)'!$F1726,#REF!,'Манзилли сотиб олиш (2)'!M$3,#REF!,'Манзилли сотиб олиш (2)'!M$2)</f>
        <v>#REF!</v>
      </c>
      <c r="N1726" s="5" t="e">
        <f>++COUNTIFS(#REF!,'Манзилли сотиб олиш (2)'!$F1726,#REF!,'Манзилли сотиб олиш (2)'!N$3,#REF!,'Манзилли сотиб олиш (2)'!N$2)</f>
        <v>#REF!</v>
      </c>
      <c r="O1726" s="7" t="e">
        <f t="shared" si="339"/>
        <v>#REF!</v>
      </c>
      <c r="P1726" s="7">
        <f t="shared" si="340"/>
        <v>0</v>
      </c>
      <c r="Q1726" s="7">
        <f t="shared" si="341"/>
        <v>0</v>
      </c>
      <c r="R1726" s="5" t="e">
        <f>++COUNTIFS(#REF!,'Манзилли сотиб олиш (2)'!$F1726,#REF!,'Манзилли сотиб олиш (2)'!R$3,#REF!,'Манзилли сотиб олиш (2)'!R$2)</f>
        <v>#REF!</v>
      </c>
      <c r="S1726" s="5" t="e">
        <f>++COUNTIFS(#REF!,'Манзилли сотиб олиш (2)'!$F1726,#REF!,'Манзилли сотиб олиш (2)'!S$3,#REF!,'Манзилли сотиб олиш (2)'!S$2)</f>
        <v>#REF!</v>
      </c>
      <c r="T1726" s="5" t="e">
        <f>++COUNTIFS(#REF!,'Манзилли сотиб олиш (2)'!$F1726,#REF!,'Манзилли сотиб олиш (2)'!T$3,#REF!,'Манзилли сотиб олиш (2)'!T$2)</f>
        <v>#REF!</v>
      </c>
      <c r="U1726" s="5" t="e">
        <f>++COUNTIFS(#REF!,'Манзилли сотиб олиш (2)'!$F1726,#REF!,'Манзилли сотиб олиш (2)'!U$3,#REF!,'Манзилли сотиб олиш (2)'!U$2)</f>
        <v>#REF!</v>
      </c>
      <c r="V1726" s="5" t="e">
        <f>++COUNTIFS(#REF!,'Манзилли сотиб олиш (2)'!$F1726,#REF!,'Манзилли сотиб олиш (2)'!V$3,#REF!,'Манзилли сотиб олиш (2)'!V$2)</f>
        <v>#REF!</v>
      </c>
      <c r="W1726" s="7" t="e">
        <f t="shared" si="342"/>
        <v>#REF!</v>
      </c>
      <c r="X1726" s="7">
        <f t="shared" si="337"/>
        <v>0</v>
      </c>
      <c r="Y1726" s="7">
        <f t="shared" si="343"/>
        <v>0</v>
      </c>
      <c r="Z1726" s="7">
        <f t="shared" si="338"/>
        <v>0</v>
      </c>
      <c r="AA1726" s="7">
        <v>0</v>
      </c>
      <c r="AB1726" s="7" t="e">
        <f t="shared" si="344"/>
        <v>#REF!</v>
      </c>
      <c r="AC1726" s="7">
        <f t="shared" si="345"/>
        <v>0</v>
      </c>
      <c r="AD1726" s="12" t="e">
        <f>++VLOOKUP(F1726,#REF!,3,0)</f>
        <v>#REF!</v>
      </c>
      <c r="AE1726" s="10"/>
      <c r="AF1726" s="10"/>
    </row>
    <row r="1727" spans="1:32" x14ac:dyDescent="0.25">
      <c r="A1727" s="5">
        <f t="shared" si="346"/>
        <v>80</v>
      </c>
      <c r="B1727" s="22" t="s">
        <v>870</v>
      </c>
      <c r="C1727" s="6" t="s">
        <v>5396</v>
      </c>
      <c r="D1727" s="5" t="s">
        <v>5397</v>
      </c>
      <c r="E1727" s="7">
        <v>98835126</v>
      </c>
      <c r="F1727" s="7">
        <v>33103943130022</v>
      </c>
      <c r="G1727" s="7" t="s">
        <v>5398</v>
      </c>
      <c r="H1727" s="14">
        <v>45212</v>
      </c>
      <c r="I1727" s="5" t="s">
        <v>1125</v>
      </c>
      <c r="J1727" s="5" t="e">
        <f>++COUNTIFS(#REF!,'Манзилли сотиб олиш (2)'!$F1727,#REF!,'Манзилли сотиб олиш (2)'!J$3,#REF!,'Манзилли сотиб олиш (2)'!J$2)</f>
        <v>#REF!</v>
      </c>
      <c r="K1727" s="5" t="e">
        <f>++COUNTIFS(#REF!,'Манзилли сотиб олиш (2)'!$F1727,#REF!,'Манзилли сотиб олиш (2)'!K$3,#REF!,'Манзилли сотиб олиш (2)'!K$2)</f>
        <v>#REF!</v>
      </c>
      <c r="L1727" s="5" t="e">
        <f>++COUNTIFS(#REF!,'Манзилли сотиб олиш (2)'!$F1727,#REF!,'Манзилли сотиб олиш (2)'!L$3,#REF!,'Манзилли сотиб олиш (2)'!L$2)</f>
        <v>#REF!</v>
      </c>
      <c r="M1727" s="5" t="e">
        <f>++COUNTIFS(#REF!,'Манзилли сотиб олиш (2)'!$F1727,#REF!,'Манзилли сотиб олиш (2)'!M$3,#REF!,'Манзилли сотиб олиш (2)'!M$2)</f>
        <v>#REF!</v>
      </c>
      <c r="N1727" s="5" t="e">
        <f>++COUNTIFS(#REF!,'Манзилли сотиб олиш (2)'!$F1727,#REF!,'Манзилли сотиб олиш (2)'!N$3,#REF!,'Манзилли сотиб олиш (2)'!N$2)</f>
        <v>#REF!</v>
      </c>
      <c r="O1727" s="7" t="e">
        <f t="shared" si="339"/>
        <v>#REF!</v>
      </c>
      <c r="P1727" s="7">
        <f t="shared" si="340"/>
        <v>0</v>
      </c>
      <c r="Q1727" s="7">
        <f t="shared" si="341"/>
        <v>0</v>
      </c>
      <c r="R1727" s="5" t="e">
        <f>++COUNTIFS(#REF!,'Манзилли сотиб олиш (2)'!$F1727,#REF!,'Манзилли сотиб олиш (2)'!R$3,#REF!,'Манзилли сотиб олиш (2)'!R$2)</f>
        <v>#REF!</v>
      </c>
      <c r="S1727" s="5" t="e">
        <f>++COUNTIFS(#REF!,'Манзилли сотиб олиш (2)'!$F1727,#REF!,'Манзилли сотиб олиш (2)'!S$3,#REF!,'Манзилли сотиб олиш (2)'!S$2)</f>
        <v>#REF!</v>
      </c>
      <c r="T1727" s="5" t="e">
        <f>++COUNTIFS(#REF!,'Манзилли сотиб олиш (2)'!$F1727,#REF!,'Манзилли сотиб олиш (2)'!T$3,#REF!,'Манзилли сотиб олиш (2)'!T$2)</f>
        <v>#REF!</v>
      </c>
      <c r="U1727" s="5" t="e">
        <f>++COUNTIFS(#REF!,'Манзилли сотиб олиш (2)'!$F1727,#REF!,'Манзилли сотиб олиш (2)'!U$3,#REF!,'Манзилли сотиб олиш (2)'!U$2)</f>
        <v>#REF!</v>
      </c>
      <c r="V1727" s="5" t="e">
        <f>++COUNTIFS(#REF!,'Манзилли сотиб олиш (2)'!$F1727,#REF!,'Манзилли сотиб олиш (2)'!V$3,#REF!,'Манзилли сотиб олиш (2)'!V$2)</f>
        <v>#REF!</v>
      </c>
      <c r="W1727" s="7" t="e">
        <f t="shared" si="342"/>
        <v>#REF!</v>
      </c>
      <c r="X1727" s="7">
        <f t="shared" si="337"/>
        <v>0</v>
      </c>
      <c r="Y1727" s="7">
        <f t="shared" si="343"/>
        <v>0</v>
      </c>
      <c r="Z1727" s="7">
        <f t="shared" si="338"/>
        <v>0</v>
      </c>
      <c r="AA1727" s="7">
        <v>0</v>
      </c>
      <c r="AB1727" s="7" t="e">
        <f t="shared" si="344"/>
        <v>#REF!</v>
      </c>
      <c r="AC1727" s="7">
        <f t="shared" si="345"/>
        <v>0</v>
      </c>
      <c r="AD1727" s="12" t="e">
        <f>++VLOOKUP(F1727,#REF!,3,0)</f>
        <v>#REF!</v>
      </c>
      <c r="AE1727" s="10"/>
      <c r="AF1727" s="10"/>
    </row>
    <row r="1728" spans="1:32" x14ac:dyDescent="0.25">
      <c r="A1728" s="5">
        <f t="shared" si="346"/>
        <v>81</v>
      </c>
      <c r="B1728" s="22" t="s">
        <v>870</v>
      </c>
      <c r="C1728" s="6" t="s">
        <v>5399</v>
      </c>
      <c r="D1728" s="5" t="s">
        <v>5400</v>
      </c>
      <c r="E1728" s="7">
        <v>98834954</v>
      </c>
      <c r="F1728" s="7">
        <v>41505943140068</v>
      </c>
      <c r="G1728" s="7" t="s">
        <v>5401</v>
      </c>
      <c r="H1728" s="14">
        <v>45203</v>
      </c>
      <c r="I1728" s="5" t="s">
        <v>1126</v>
      </c>
      <c r="J1728" s="5" t="e">
        <f>++COUNTIFS(#REF!,'Манзилли сотиб олиш (2)'!$F1728,#REF!,'Манзилли сотиб олиш (2)'!J$3,#REF!,'Манзилли сотиб олиш (2)'!J$2)</f>
        <v>#REF!</v>
      </c>
      <c r="K1728" s="5" t="e">
        <f>++COUNTIFS(#REF!,'Манзилли сотиб олиш (2)'!$F1728,#REF!,'Манзилли сотиб олиш (2)'!K$3,#REF!,'Манзилли сотиб олиш (2)'!K$2)</f>
        <v>#REF!</v>
      </c>
      <c r="L1728" s="5" t="e">
        <f>++COUNTIFS(#REF!,'Манзилли сотиб олиш (2)'!$F1728,#REF!,'Манзилли сотиб олиш (2)'!L$3,#REF!,'Манзилли сотиб олиш (2)'!L$2)</f>
        <v>#REF!</v>
      </c>
      <c r="M1728" s="5" t="e">
        <f>++COUNTIFS(#REF!,'Манзилли сотиб олиш (2)'!$F1728,#REF!,'Манзилли сотиб олиш (2)'!M$3,#REF!,'Манзилли сотиб олиш (2)'!M$2)</f>
        <v>#REF!</v>
      </c>
      <c r="N1728" s="5" t="e">
        <f>++COUNTIFS(#REF!,'Манзилли сотиб олиш (2)'!$F1728,#REF!,'Манзилли сотиб олиш (2)'!N$3,#REF!,'Манзилли сотиб олиш (2)'!N$2)</f>
        <v>#REF!</v>
      </c>
      <c r="O1728" s="7" t="e">
        <f t="shared" si="339"/>
        <v>#REF!</v>
      </c>
      <c r="P1728" s="7">
        <f t="shared" si="340"/>
        <v>0</v>
      </c>
      <c r="Q1728" s="7">
        <f t="shared" si="341"/>
        <v>0</v>
      </c>
      <c r="R1728" s="5" t="e">
        <f>++COUNTIFS(#REF!,'Манзилли сотиб олиш (2)'!$F1728,#REF!,'Манзилли сотиб олиш (2)'!R$3,#REF!,'Манзилли сотиб олиш (2)'!R$2)</f>
        <v>#REF!</v>
      </c>
      <c r="S1728" s="5" t="e">
        <f>++COUNTIFS(#REF!,'Манзилли сотиб олиш (2)'!$F1728,#REF!,'Манзилли сотиб олиш (2)'!S$3,#REF!,'Манзилли сотиб олиш (2)'!S$2)</f>
        <v>#REF!</v>
      </c>
      <c r="T1728" s="5" t="e">
        <f>++COUNTIFS(#REF!,'Манзилли сотиб олиш (2)'!$F1728,#REF!,'Манзилли сотиб олиш (2)'!T$3,#REF!,'Манзилли сотиб олиш (2)'!T$2)</f>
        <v>#REF!</v>
      </c>
      <c r="U1728" s="5" t="e">
        <f>++COUNTIFS(#REF!,'Манзилли сотиб олиш (2)'!$F1728,#REF!,'Манзилли сотиб олиш (2)'!U$3,#REF!,'Манзилли сотиб олиш (2)'!U$2)</f>
        <v>#REF!</v>
      </c>
      <c r="V1728" s="5" t="e">
        <f>++COUNTIFS(#REF!,'Манзилли сотиб олиш (2)'!$F1728,#REF!,'Манзилли сотиб олиш (2)'!V$3,#REF!,'Манзилли сотиб олиш (2)'!V$2)</f>
        <v>#REF!</v>
      </c>
      <c r="W1728" s="7" t="e">
        <f t="shared" si="342"/>
        <v>#REF!</v>
      </c>
      <c r="X1728" s="7">
        <f t="shared" si="337"/>
        <v>0</v>
      </c>
      <c r="Y1728" s="7">
        <f t="shared" si="343"/>
        <v>0</v>
      </c>
      <c r="Z1728" s="7">
        <f t="shared" si="338"/>
        <v>0</v>
      </c>
      <c r="AA1728" s="7">
        <v>0</v>
      </c>
      <c r="AB1728" s="7" t="e">
        <f t="shared" si="344"/>
        <v>#REF!</v>
      </c>
      <c r="AC1728" s="7">
        <f t="shared" si="345"/>
        <v>0</v>
      </c>
      <c r="AD1728" s="12" t="e">
        <f>++VLOOKUP(F1728,#REF!,3,0)</f>
        <v>#REF!</v>
      </c>
      <c r="AE1728" s="10"/>
      <c r="AF1728" s="10"/>
    </row>
    <row r="1729" spans="1:32" x14ac:dyDescent="0.25">
      <c r="A1729" s="5">
        <f t="shared" si="346"/>
        <v>82</v>
      </c>
      <c r="B1729" s="22" t="s">
        <v>870</v>
      </c>
      <c r="C1729" s="6" t="s">
        <v>1883</v>
      </c>
      <c r="D1729" s="5" t="s">
        <v>905</v>
      </c>
      <c r="E1729" s="7">
        <v>98577209</v>
      </c>
      <c r="F1729" s="7">
        <v>31607923130029</v>
      </c>
      <c r="G1729" s="7" t="s">
        <v>2835</v>
      </c>
      <c r="H1729" s="14">
        <v>45203</v>
      </c>
      <c r="I1729" s="5" t="s">
        <v>1126</v>
      </c>
      <c r="J1729" s="5" t="e">
        <f>++COUNTIFS(#REF!,'Манзилли сотиб олиш (2)'!$F1729,#REF!,'Манзилли сотиб олиш (2)'!J$3,#REF!,'Манзилли сотиб олиш (2)'!J$2)</f>
        <v>#REF!</v>
      </c>
      <c r="K1729" s="5" t="e">
        <f>++COUNTIFS(#REF!,'Манзилли сотиб олиш (2)'!$F1729,#REF!,'Манзилли сотиб олиш (2)'!K$3,#REF!,'Манзилли сотиб олиш (2)'!K$2)</f>
        <v>#REF!</v>
      </c>
      <c r="L1729" s="5" t="e">
        <f>++COUNTIFS(#REF!,'Манзилли сотиб олиш (2)'!$F1729,#REF!,'Манзилли сотиб олиш (2)'!L$3,#REF!,'Манзилли сотиб олиш (2)'!L$2)</f>
        <v>#REF!</v>
      </c>
      <c r="M1729" s="5" t="e">
        <f>++COUNTIFS(#REF!,'Манзилли сотиб олиш (2)'!$F1729,#REF!,'Манзилли сотиб олиш (2)'!M$3,#REF!,'Манзилли сотиб олиш (2)'!M$2)</f>
        <v>#REF!</v>
      </c>
      <c r="N1729" s="5" t="e">
        <f>++COUNTIFS(#REF!,'Манзилли сотиб олиш (2)'!$F1729,#REF!,'Манзилли сотиб олиш (2)'!N$3,#REF!,'Манзилли сотиб олиш (2)'!N$2)</f>
        <v>#REF!</v>
      </c>
      <c r="O1729" s="7" t="e">
        <f t="shared" si="339"/>
        <v>#REF!</v>
      </c>
      <c r="P1729" s="7">
        <f t="shared" si="340"/>
        <v>0</v>
      </c>
      <c r="Q1729" s="7">
        <f t="shared" si="341"/>
        <v>0</v>
      </c>
      <c r="R1729" s="5" t="e">
        <f>++COUNTIFS(#REF!,'Манзилли сотиб олиш (2)'!$F1729,#REF!,'Манзилли сотиб олиш (2)'!R$3,#REF!,'Манзилли сотиб олиш (2)'!R$2)</f>
        <v>#REF!</v>
      </c>
      <c r="S1729" s="5" t="e">
        <f>++COUNTIFS(#REF!,'Манзилли сотиб олиш (2)'!$F1729,#REF!,'Манзилли сотиб олиш (2)'!S$3,#REF!,'Манзилли сотиб олиш (2)'!S$2)</f>
        <v>#REF!</v>
      </c>
      <c r="T1729" s="5" t="e">
        <f>++COUNTIFS(#REF!,'Манзилли сотиб олиш (2)'!$F1729,#REF!,'Манзилли сотиб олиш (2)'!T$3,#REF!,'Манзилли сотиб олиш (2)'!T$2)</f>
        <v>#REF!</v>
      </c>
      <c r="U1729" s="5" t="e">
        <f>++COUNTIFS(#REF!,'Манзилли сотиб олиш (2)'!$F1729,#REF!,'Манзилли сотиб олиш (2)'!U$3,#REF!,'Манзилли сотиб олиш (2)'!U$2)</f>
        <v>#REF!</v>
      </c>
      <c r="V1729" s="5" t="e">
        <f>++COUNTIFS(#REF!,'Манзилли сотиб олиш (2)'!$F1729,#REF!,'Манзилли сотиб олиш (2)'!V$3,#REF!,'Манзилли сотиб олиш (2)'!V$2)</f>
        <v>#REF!</v>
      </c>
      <c r="W1729" s="7" t="e">
        <f t="shared" si="342"/>
        <v>#REF!</v>
      </c>
      <c r="X1729" s="7">
        <f t="shared" si="337"/>
        <v>0</v>
      </c>
      <c r="Y1729" s="7">
        <f t="shared" si="343"/>
        <v>0</v>
      </c>
      <c r="Z1729" s="7">
        <f t="shared" si="338"/>
        <v>0</v>
      </c>
      <c r="AA1729" s="7">
        <v>0</v>
      </c>
      <c r="AB1729" s="7" t="e">
        <f t="shared" si="344"/>
        <v>#REF!</v>
      </c>
      <c r="AC1729" s="7">
        <f t="shared" si="345"/>
        <v>0</v>
      </c>
      <c r="AD1729" s="12" t="e">
        <f>++VLOOKUP(F1729,#REF!,3,0)</f>
        <v>#REF!</v>
      </c>
      <c r="AE1729" s="10"/>
      <c r="AF1729" s="10"/>
    </row>
    <row r="1730" spans="1:32" x14ac:dyDescent="0.25">
      <c r="A1730" s="5">
        <f t="shared" si="346"/>
        <v>83</v>
      </c>
      <c r="B1730" s="22" t="s">
        <v>870</v>
      </c>
      <c r="C1730" s="6" t="s">
        <v>1879</v>
      </c>
      <c r="D1730" s="5" t="s">
        <v>909</v>
      </c>
      <c r="E1730" s="7">
        <v>98832357</v>
      </c>
      <c r="F1730" s="7">
        <v>41509883130053</v>
      </c>
      <c r="G1730" s="7" t="s">
        <v>2831</v>
      </c>
      <c r="H1730" s="14">
        <v>45203</v>
      </c>
      <c r="I1730" s="5" t="s">
        <v>1126</v>
      </c>
      <c r="J1730" s="5" t="e">
        <f>++COUNTIFS(#REF!,'Манзилли сотиб олиш (2)'!$F1730,#REF!,'Манзилли сотиб олиш (2)'!J$3,#REF!,'Манзилли сотиб олиш (2)'!J$2)</f>
        <v>#REF!</v>
      </c>
      <c r="K1730" s="5" t="e">
        <f>++COUNTIFS(#REF!,'Манзилли сотиб олиш (2)'!$F1730,#REF!,'Манзилли сотиб олиш (2)'!K$3,#REF!,'Манзилли сотиб олиш (2)'!K$2)</f>
        <v>#REF!</v>
      </c>
      <c r="L1730" s="5" t="e">
        <f>++COUNTIFS(#REF!,'Манзилли сотиб олиш (2)'!$F1730,#REF!,'Манзилли сотиб олиш (2)'!L$3,#REF!,'Манзилли сотиб олиш (2)'!L$2)</f>
        <v>#REF!</v>
      </c>
      <c r="M1730" s="5" t="e">
        <f>++COUNTIFS(#REF!,'Манзилли сотиб олиш (2)'!$F1730,#REF!,'Манзилли сотиб олиш (2)'!M$3,#REF!,'Манзилли сотиб олиш (2)'!M$2)</f>
        <v>#REF!</v>
      </c>
      <c r="N1730" s="5" t="e">
        <f>++COUNTIFS(#REF!,'Манзилли сотиб олиш (2)'!$F1730,#REF!,'Манзилли сотиб олиш (2)'!N$3,#REF!,'Манзилли сотиб олиш (2)'!N$2)</f>
        <v>#REF!</v>
      </c>
      <c r="O1730" s="7" t="e">
        <f t="shared" si="339"/>
        <v>#REF!</v>
      </c>
      <c r="P1730" s="7">
        <f t="shared" si="340"/>
        <v>0</v>
      </c>
      <c r="Q1730" s="7">
        <f t="shared" si="341"/>
        <v>0</v>
      </c>
      <c r="R1730" s="5" t="e">
        <f>++COUNTIFS(#REF!,'Манзилли сотиб олиш (2)'!$F1730,#REF!,'Манзилли сотиб олиш (2)'!R$3,#REF!,'Манзилли сотиб олиш (2)'!R$2)</f>
        <v>#REF!</v>
      </c>
      <c r="S1730" s="5" t="e">
        <f>++COUNTIFS(#REF!,'Манзилли сотиб олиш (2)'!$F1730,#REF!,'Манзилли сотиб олиш (2)'!S$3,#REF!,'Манзилли сотиб олиш (2)'!S$2)</f>
        <v>#REF!</v>
      </c>
      <c r="T1730" s="5" t="e">
        <f>++COUNTIFS(#REF!,'Манзилли сотиб олиш (2)'!$F1730,#REF!,'Манзилли сотиб олиш (2)'!T$3,#REF!,'Манзилли сотиб олиш (2)'!T$2)</f>
        <v>#REF!</v>
      </c>
      <c r="U1730" s="5" t="e">
        <f>++COUNTIFS(#REF!,'Манзилли сотиб олиш (2)'!$F1730,#REF!,'Манзилли сотиб олиш (2)'!U$3,#REF!,'Манзилли сотиб олиш (2)'!U$2)</f>
        <v>#REF!</v>
      </c>
      <c r="V1730" s="5" t="e">
        <f>++COUNTIFS(#REF!,'Манзилли сотиб олиш (2)'!$F1730,#REF!,'Манзилли сотиб олиш (2)'!V$3,#REF!,'Манзилли сотиб олиш (2)'!V$2)</f>
        <v>#REF!</v>
      </c>
      <c r="W1730" s="7" t="e">
        <f t="shared" si="342"/>
        <v>#REF!</v>
      </c>
      <c r="X1730" s="7">
        <f t="shared" si="337"/>
        <v>0</v>
      </c>
      <c r="Y1730" s="7">
        <f t="shared" si="343"/>
        <v>0</v>
      </c>
      <c r="Z1730" s="7">
        <f t="shared" si="338"/>
        <v>0</v>
      </c>
      <c r="AA1730" s="7">
        <v>0</v>
      </c>
      <c r="AB1730" s="7" t="e">
        <f t="shared" si="344"/>
        <v>#REF!</v>
      </c>
      <c r="AC1730" s="7">
        <f t="shared" si="345"/>
        <v>0</v>
      </c>
      <c r="AD1730" s="12" t="e">
        <f>++VLOOKUP(F1730,#REF!,3,0)</f>
        <v>#REF!</v>
      </c>
      <c r="AE1730" s="10"/>
      <c r="AF1730" s="10"/>
    </row>
    <row r="1731" spans="1:32" x14ac:dyDescent="0.25">
      <c r="A1731" s="5">
        <f t="shared" si="346"/>
        <v>84</v>
      </c>
      <c r="B1731" s="22" t="s">
        <v>870</v>
      </c>
      <c r="C1731" s="6" t="s">
        <v>1851</v>
      </c>
      <c r="D1731" s="5" t="s">
        <v>933</v>
      </c>
      <c r="E1731" s="7">
        <v>98572851</v>
      </c>
      <c r="F1731" s="7">
        <v>40106863130015</v>
      </c>
      <c r="G1731" s="7" t="s">
        <v>2804</v>
      </c>
      <c r="H1731" s="14">
        <v>45203</v>
      </c>
      <c r="I1731" s="5" t="s">
        <v>1126</v>
      </c>
      <c r="J1731" s="5" t="e">
        <f>++COUNTIFS(#REF!,'Манзилли сотиб олиш (2)'!$F1731,#REF!,'Манзилли сотиб олиш (2)'!J$3,#REF!,'Манзилли сотиб олиш (2)'!J$2)</f>
        <v>#REF!</v>
      </c>
      <c r="K1731" s="5" t="e">
        <f>++COUNTIFS(#REF!,'Манзилли сотиб олиш (2)'!$F1731,#REF!,'Манзилли сотиб олиш (2)'!K$3,#REF!,'Манзилли сотиб олиш (2)'!K$2)</f>
        <v>#REF!</v>
      </c>
      <c r="L1731" s="5" t="e">
        <f>++COUNTIFS(#REF!,'Манзилли сотиб олиш (2)'!$F1731,#REF!,'Манзилли сотиб олиш (2)'!L$3,#REF!,'Манзилли сотиб олиш (2)'!L$2)</f>
        <v>#REF!</v>
      </c>
      <c r="M1731" s="5" t="e">
        <f>++COUNTIFS(#REF!,'Манзилли сотиб олиш (2)'!$F1731,#REF!,'Манзилли сотиб олиш (2)'!M$3,#REF!,'Манзилли сотиб олиш (2)'!M$2)</f>
        <v>#REF!</v>
      </c>
      <c r="N1731" s="5" t="e">
        <f>++COUNTIFS(#REF!,'Манзилли сотиб олиш (2)'!$F1731,#REF!,'Манзилли сотиб олиш (2)'!N$3,#REF!,'Манзилли сотиб олиш (2)'!N$2)</f>
        <v>#REF!</v>
      </c>
      <c r="O1731" s="7" t="e">
        <f t="shared" si="339"/>
        <v>#REF!</v>
      </c>
      <c r="P1731" s="7">
        <f t="shared" si="340"/>
        <v>0</v>
      </c>
      <c r="Q1731" s="7">
        <f t="shared" si="341"/>
        <v>0</v>
      </c>
      <c r="R1731" s="5" t="e">
        <f>++COUNTIFS(#REF!,'Манзилли сотиб олиш (2)'!$F1731,#REF!,'Манзилли сотиб олиш (2)'!R$3,#REF!,'Манзилли сотиб олиш (2)'!R$2)</f>
        <v>#REF!</v>
      </c>
      <c r="S1731" s="5" t="e">
        <f>++COUNTIFS(#REF!,'Манзилли сотиб олиш (2)'!$F1731,#REF!,'Манзилли сотиб олиш (2)'!S$3,#REF!,'Манзилли сотиб олиш (2)'!S$2)</f>
        <v>#REF!</v>
      </c>
      <c r="T1731" s="5" t="e">
        <f>++COUNTIFS(#REF!,'Манзилли сотиб олиш (2)'!$F1731,#REF!,'Манзилли сотиб олиш (2)'!T$3,#REF!,'Манзилли сотиб олиш (2)'!T$2)</f>
        <v>#REF!</v>
      </c>
      <c r="U1731" s="5" t="e">
        <f>++COUNTIFS(#REF!,'Манзилли сотиб олиш (2)'!$F1731,#REF!,'Манзилли сотиб олиш (2)'!U$3,#REF!,'Манзилли сотиб олиш (2)'!U$2)</f>
        <v>#REF!</v>
      </c>
      <c r="V1731" s="5" t="e">
        <f>++COUNTIFS(#REF!,'Манзилли сотиб олиш (2)'!$F1731,#REF!,'Манзилли сотиб олиш (2)'!V$3,#REF!,'Манзилли сотиб олиш (2)'!V$2)</f>
        <v>#REF!</v>
      </c>
      <c r="W1731" s="7" t="e">
        <f t="shared" si="342"/>
        <v>#REF!</v>
      </c>
      <c r="X1731" s="7">
        <f t="shared" si="337"/>
        <v>0</v>
      </c>
      <c r="Y1731" s="7">
        <f t="shared" si="343"/>
        <v>0</v>
      </c>
      <c r="Z1731" s="7">
        <f t="shared" si="338"/>
        <v>0</v>
      </c>
      <c r="AA1731" s="7">
        <v>0</v>
      </c>
      <c r="AB1731" s="7" t="e">
        <f t="shared" si="344"/>
        <v>#REF!</v>
      </c>
      <c r="AC1731" s="7">
        <f t="shared" si="345"/>
        <v>0</v>
      </c>
      <c r="AD1731" s="12" t="e">
        <f>++VLOOKUP(F1731,#REF!,3,0)</f>
        <v>#REF!</v>
      </c>
      <c r="AE1731" s="10"/>
      <c r="AF1731" s="10"/>
    </row>
    <row r="1732" spans="1:32" x14ac:dyDescent="0.25">
      <c r="A1732" s="5">
        <f t="shared" si="346"/>
        <v>85</v>
      </c>
      <c r="B1732" s="22" t="s">
        <v>870</v>
      </c>
      <c r="C1732" s="6" t="s">
        <v>5402</v>
      </c>
      <c r="D1732" s="5" t="s">
        <v>5403</v>
      </c>
      <c r="E1732" s="7">
        <v>98505993</v>
      </c>
      <c r="F1732" s="7">
        <v>30808943130025</v>
      </c>
      <c r="G1732" s="7" t="s">
        <v>5404</v>
      </c>
      <c r="H1732" s="14">
        <v>45212</v>
      </c>
      <c r="I1732" s="5" t="s">
        <v>1125</v>
      </c>
      <c r="J1732" s="5" t="e">
        <f>++COUNTIFS(#REF!,'Манзилли сотиб олиш (2)'!$F1732,#REF!,'Манзилли сотиб олиш (2)'!J$3,#REF!,'Манзилли сотиб олиш (2)'!J$2)</f>
        <v>#REF!</v>
      </c>
      <c r="K1732" s="5" t="e">
        <f>++COUNTIFS(#REF!,'Манзилли сотиб олиш (2)'!$F1732,#REF!,'Манзилли сотиб олиш (2)'!K$3,#REF!,'Манзилли сотиб олиш (2)'!K$2)</f>
        <v>#REF!</v>
      </c>
      <c r="L1732" s="5" t="e">
        <f>++COUNTIFS(#REF!,'Манзилли сотиб олиш (2)'!$F1732,#REF!,'Манзилли сотиб олиш (2)'!L$3,#REF!,'Манзилли сотиб олиш (2)'!L$2)</f>
        <v>#REF!</v>
      </c>
      <c r="M1732" s="5" t="e">
        <f>++COUNTIFS(#REF!,'Манзилли сотиб олиш (2)'!$F1732,#REF!,'Манзилли сотиб олиш (2)'!M$3,#REF!,'Манзилли сотиб олиш (2)'!M$2)</f>
        <v>#REF!</v>
      </c>
      <c r="N1732" s="5" t="e">
        <f>++COUNTIFS(#REF!,'Манзилли сотиб олиш (2)'!$F1732,#REF!,'Манзилли сотиб олиш (2)'!N$3,#REF!,'Манзилли сотиб олиш (2)'!N$2)</f>
        <v>#REF!</v>
      </c>
      <c r="O1732" s="7" t="e">
        <f t="shared" si="339"/>
        <v>#REF!</v>
      </c>
      <c r="P1732" s="7">
        <f t="shared" si="340"/>
        <v>0</v>
      </c>
      <c r="Q1732" s="7">
        <f t="shared" si="341"/>
        <v>0</v>
      </c>
      <c r="R1732" s="5" t="e">
        <f>++COUNTIFS(#REF!,'Манзилли сотиб олиш (2)'!$F1732,#REF!,'Манзилли сотиб олиш (2)'!R$3,#REF!,'Манзилли сотиб олиш (2)'!R$2)</f>
        <v>#REF!</v>
      </c>
      <c r="S1732" s="5" t="e">
        <f>++COUNTIFS(#REF!,'Манзилли сотиб олиш (2)'!$F1732,#REF!,'Манзилли сотиб олиш (2)'!S$3,#REF!,'Манзилли сотиб олиш (2)'!S$2)</f>
        <v>#REF!</v>
      </c>
      <c r="T1732" s="5" t="e">
        <f>++COUNTIFS(#REF!,'Манзилли сотиб олиш (2)'!$F1732,#REF!,'Манзилли сотиб олиш (2)'!T$3,#REF!,'Манзилли сотиб олиш (2)'!T$2)</f>
        <v>#REF!</v>
      </c>
      <c r="U1732" s="5" t="e">
        <f>++COUNTIFS(#REF!,'Манзилли сотиб олиш (2)'!$F1732,#REF!,'Манзилли сотиб олиш (2)'!U$3,#REF!,'Манзилли сотиб олиш (2)'!U$2)</f>
        <v>#REF!</v>
      </c>
      <c r="V1732" s="5" t="e">
        <f>++COUNTIFS(#REF!,'Манзилли сотиб олиш (2)'!$F1732,#REF!,'Манзилли сотиб олиш (2)'!V$3,#REF!,'Манзилли сотиб олиш (2)'!V$2)</f>
        <v>#REF!</v>
      </c>
      <c r="W1732" s="7" t="e">
        <f t="shared" si="342"/>
        <v>#REF!</v>
      </c>
      <c r="X1732" s="7">
        <f t="shared" si="337"/>
        <v>0</v>
      </c>
      <c r="Y1732" s="7">
        <f t="shared" si="343"/>
        <v>0</v>
      </c>
      <c r="Z1732" s="7">
        <f t="shared" si="338"/>
        <v>0</v>
      </c>
      <c r="AA1732" s="7">
        <v>0</v>
      </c>
      <c r="AB1732" s="7" t="e">
        <f t="shared" si="344"/>
        <v>#REF!</v>
      </c>
      <c r="AC1732" s="7">
        <f t="shared" si="345"/>
        <v>0</v>
      </c>
      <c r="AD1732" s="12" t="e">
        <f>++VLOOKUP(F1732,#REF!,3,0)</f>
        <v>#REF!</v>
      </c>
      <c r="AE1732" s="10"/>
      <c r="AF1732" s="10"/>
    </row>
    <row r="1733" spans="1:32" x14ac:dyDescent="0.25">
      <c r="A1733" s="5">
        <f t="shared" si="346"/>
        <v>86</v>
      </c>
      <c r="B1733" s="22" t="s">
        <v>870</v>
      </c>
      <c r="C1733" s="6" t="s">
        <v>5405</v>
      </c>
      <c r="D1733" s="5" t="s">
        <v>5406</v>
      </c>
      <c r="E1733" s="7">
        <v>98823624</v>
      </c>
      <c r="F1733" s="7">
        <v>32510997160067</v>
      </c>
      <c r="G1733" s="7" t="s">
        <v>5407</v>
      </c>
      <c r="H1733" s="14">
        <v>45203</v>
      </c>
      <c r="I1733" s="5" t="s">
        <v>1126</v>
      </c>
      <c r="J1733" s="5" t="e">
        <f>++COUNTIFS(#REF!,'Манзилли сотиб олиш (2)'!$F1733,#REF!,'Манзилли сотиб олиш (2)'!J$3,#REF!,'Манзилли сотиб олиш (2)'!J$2)</f>
        <v>#REF!</v>
      </c>
      <c r="K1733" s="5" t="e">
        <f>++COUNTIFS(#REF!,'Манзилли сотиб олиш (2)'!$F1733,#REF!,'Манзилли сотиб олиш (2)'!K$3,#REF!,'Манзилли сотиб олиш (2)'!K$2)</f>
        <v>#REF!</v>
      </c>
      <c r="L1733" s="5" t="e">
        <f>++COUNTIFS(#REF!,'Манзилли сотиб олиш (2)'!$F1733,#REF!,'Манзилли сотиб олиш (2)'!L$3,#REF!,'Манзилли сотиб олиш (2)'!L$2)</f>
        <v>#REF!</v>
      </c>
      <c r="M1733" s="5" t="e">
        <f>++COUNTIFS(#REF!,'Манзилли сотиб олиш (2)'!$F1733,#REF!,'Манзилли сотиб олиш (2)'!M$3,#REF!,'Манзилли сотиб олиш (2)'!M$2)</f>
        <v>#REF!</v>
      </c>
      <c r="N1733" s="5" t="e">
        <f>++COUNTIFS(#REF!,'Манзилли сотиб олиш (2)'!$F1733,#REF!,'Манзилли сотиб олиш (2)'!N$3,#REF!,'Манзилли сотиб олиш (2)'!N$2)</f>
        <v>#REF!</v>
      </c>
      <c r="O1733" s="7" t="e">
        <f t="shared" si="339"/>
        <v>#REF!</v>
      </c>
      <c r="P1733" s="7">
        <f t="shared" si="340"/>
        <v>0</v>
      </c>
      <c r="Q1733" s="7">
        <f t="shared" si="341"/>
        <v>0</v>
      </c>
      <c r="R1733" s="5" t="e">
        <f>++COUNTIFS(#REF!,'Манзилли сотиб олиш (2)'!$F1733,#REF!,'Манзилли сотиб олиш (2)'!R$3,#REF!,'Манзилли сотиб олиш (2)'!R$2)</f>
        <v>#REF!</v>
      </c>
      <c r="S1733" s="5" t="e">
        <f>++COUNTIFS(#REF!,'Манзилли сотиб олиш (2)'!$F1733,#REF!,'Манзилли сотиб олиш (2)'!S$3,#REF!,'Манзилли сотиб олиш (2)'!S$2)</f>
        <v>#REF!</v>
      </c>
      <c r="T1733" s="5" t="e">
        <f>++COUNTIFS(#REF!,'Манзилли сотиб олиш (2)'!$F1733,#REF!,'Манзилли сотиб олиш (2)'!T$3,#REF!,'Манзилли сотиб олиш (2)'!T$2)</f>
        <v>#REF!</v>
      </c>
      <c r="U1733" s="5" t="e">
        <f>++COUNTIFS(#REF!,'Манзилли сотиб олиш (2)'!$F1733,#REF!,'Манзилли сотиб олиш (2)'!U$3,#REF!,'Манзилли сотиб олиш (2)'!U$2)</f>
        <v>#REF!</v>
      </c>
      <c r="V1733" s="5" t="e">
        <f>++COUNTIFS(#REF!,'Манзилли сотиб олиш (2)'!$F1733,#REF!,'Манзилли сотиб олиш (2)'!V$3,#REF!,'Манзилли сотиб олиш (2)'!V$2)</f>
        <v>#REF!</v>
      </c>
      <c r="W1733" s="7" t="e">
        <f t="shared" si="342"/>
        <v>#REF!</v>
      </c>
      <c r="X1733" s="7">
        <f t="shared" si="337"/>
        <v>0</v>
      </c>
      <c r="Y1733" s="7">
        <f t="shared" si="343"/>
        <v>0</v>
      </c>
      <c r="Z1733" s="7">
        <f t="shared" si="338"/>
        <v>0</v>
      </c>
      <c r="AA1733" s="7">
        <v>0</v>
      </c>
      <c r="AB1733" s="7" t="e">
        <f t="shared" si="344"/>
        <v>#REF!</v>
      </c>
      <c r="AC1733" s="7">
        <f t="shared" si="345"/>
        <v>0</v>
      </c>
      <c r="AD1733" s="12" t="e">
        <f>++VLOOKUP(F1733,#REF!,3,0)</f>
        <v>#REF!</v>
      </c>
      <c r="AE1733" s="10"/>
      <c r="AF1733" s="10"/>
    </row>
    <row r="1734" spans="1:32" x14ac:dyDescent="0.25">
      <c r="A1734" s="5">
        <f t="shared" si="346"/>
        <v>87</v>
      </c>
      <c r="B1734" s="22" t="s">
        <v>870</v>
      </c>
      <c r="C1734" s="6" t="s">
        <v>1859</v>
      </c>
      <c r="D1734" s="5" t="s">
        <v>926</v>
      </c>
      <c r="E1734" s="7">
        <v>98789791</v>
      </c>
      <c r="F1734" s="7">
        <v>31805923130025</v>
      </c>
      <c r="G1734" s="7" t="s">
        <v>2811</v>
      </c>
      <c r="H1734" s="14">
        <v>45203</v>
      </c>
      <c r="I1734" s="5" t="s">
        <v>1125</v>
      </c>
      <c r="J1734" s="5" t="e">
        <f>++COUNTIFS(#REF!,'Манзилли сотиб олиш (2)'!$F1734,#REF!,'Манзилли сотиб олиш (2)'!J$3,#REF!,'Манзилли сотиб олиш (2)'!J$2)</f>
        <v>#REF!</v>
      </c>
      <c r="K1734" s="5" t="e">
        <f>++COUNTIFS(#REF!,'Манзилли сотиб олиш (2)'!$F1734,#REF!,'Манзилли сотиб олиш (2)'!K$3,#REF!,'Манзилли сотиб олиш (2)'!K$2)</f>
        <v>#REF!</v>
      </c>
      <c r="L1734" s="5" t="e">
        <f>++COUNTIFS(#REF!,'Манзилли сотиб олиш (2)'!$F1734,#REF!,'Манзилли сотиб олиш (2)'!L$3,#REF!,'Манзилли сотиб олиш (2)'!L$2)</f>
        <v>#REF!</v>
      </c>
      <c r="M1734" s="5" t="e">
        <f>++COUNTIFS(#REF!,'Манзилли сотиб олиш (2)'!$F1734,#REF!,'Манзилли сотиб олиш (2)'!M$3,#REF!,'Манзилли сотиб олиш (2)'!M$2)</f>
        <v>#REF!</v>
      </c>
      <c r="N1734" s="5" t="e">
        <f>++COUNTIFS(#REF!,'Манзилли сотиб олиш (2)'!$F1734,#REF!,'Манзилли сотиб олиш (2)'!N$3,#REF!,'Манзилли сотиб олиш (2)'!N$2)</f>
        <v>#REF!</v>
      </c>
      <c r="O1734" s="7" t="e">
        <f t="shared" si="339"/>
        <v>#REF!</v>
      </c>
      <c r="P1734" s="7">
        <f t="shared" si="340"/>
        <v>0</v>
      </c>
      <c r="Q1734" s="7">
        <f t="shared" si="341"/>
        <v>0</v>
      </c>
      <c r="R1734" s="5" t="e">
        <f>++COUNTIFS(#REF!,'Манзилли сотиб олиш (2)'!$F1734,#REF!,'Манзилли сотиб олиш (2)'!R$3,#REF!,'Манзилли сотиб олиш (2)'!R$2)</f>
        <v>#REF!</v>
      </c>
      <c r="S1734" s="5" t="e">
        <f>++COUNTIFS(#REF!,'Манзилли сотиб олиш (2)'!$F1734,#REF!,'Манзилли сотиб олиш (2)'!S$3,#REF!,'Манзилли сотиб олиш (2)'!S$2)</f>
        <v>#REF!</v>
      </c>
      <c r="T1734" s="5" t="e">
        <f>++COUNTIFS(#REF!,'Манзилли сотиб олиш (2)'!$F1734,#REF!,'Манзилли сотиб олиш (2)'!T$3,#REF!,'Манзилли сотиб олиш (2)'!T$2)</f>
        <v>#REF!</v>
      </c>
      <c r="U1734" s="5" t="e">
        <f>++COUNTIFS(#REF!,'Манзилли сотиб олиш (2)'!$F1734,#REF!,'Манзилли сотиб олиш (2)'!U$3,#REF!,'Манзилли сотиб олиш (2)'!U$2)</f>
        <v>#REF!</v>
      </c>
      <c r="V1734" s="5" t="e">
        <f>++COUNTIFS(#REF!,'Манзилли сотиб олиш (2)'!$F1734,#REF!,'Манзилли сотиб олиш (2)'!V$3,#REF!,'Манзилли сотиб олиш (2)'!V$2)</f>
        <v>#REF!</v>
      </c>
      <c r="W1734" s="7" t="e">
        <f t="shared" si="342"/>
        <v>#REF!</v>
      </c>
      <c r="X1734" s="7">
        <f t="shared" si="337"/>
        <v>0</v>
      </c>
      <c r="Y1734" s="7">
        <f t="shared" si="343"/>
        <v>0</v>
      </c>
      <c r="Z1734" s="7">
        <f t="shared" si="338"/>
        <v>0</v>
      </c>
      <c r="AA1734" s="7">
        <v>0</v>
      </c>
      <c r="AB1734" s="7" t="e">
        <f t="shared" si="344"/>
        <v>#REF!</v>
      </c>
      <c r="AC1734" s="7">
        <f t="shared" si="345"/>
        <v>0</v>
      </c>
      <c r="AD1734" s="12" t="e">
        <f>++VLOOKUP(F1734,#REF!,3,0)</f>
        <v>#REF!</v>
      </c>
      <c r="AE1734" s="10"/>
      <c r="AF1734" s="10"/>
    </row>
    <row r="1735" spans="1:32" x14ac:dyDescent="0.25">
      <c r="A1735" s="5">
        <f t="shared" si="346"/>
        <v>88</v>
      </c>
      <c r="B1735" s="22" t="s">
        <v>870</v>
      </c>
      <c r="C1735" s="6" t="s">
        <v>5408</v>
      </c>
      <c r="D1735" s="5" t="s">
        <v>5409</v>
      </c>
      <c r="E1735" s="7">
        <v>98791334</v>
      </c>
      <c r="F1735" s="7">
        <v>41004954310061</v>
      </c>
      <c r="G1735" s="7" t="s">
        <v>5410</v>
      </c>
      <c r="H1735" s="14">
        <v>45203</v>
      </c>
      <c r="I1735" s="5" t="s">
        <v>1125</v>
      </c>
      <c r="J1735" s="5" t="e">
        <f>++COUNTIFS(#REF!,'Манзилли сотиб олиш (2)'!$F1735,#REF!,'Манзилли сотиб олиш (2)'!J$3,#REF!,'Манзилли сотиб олиш (2)'!J$2)</f>
        <v>#REF!</v>
      </c>
      <c r="K1735" s="5" t="e">
        <f>++COUNTIFS(#REF!,'Манзилли сотиб олиш (2)'!$F1735,#REF!,'Манзилли сотиб олиш (2)'!K$3,#REF!,'Манзилли сотиб олиш (2)'!K$2)</f>
        <v>#REF!</v>
      </c>
      <c r="L1735" s="5" t="e">
        <f>++COUNTIFS(#REF!,'Манзилли сотиб олиш (2)'!$F1735,#REF!,'Манзилли сотиб олиш (2)'!L$3,#REF!,'Манзилли сотиб олиш (2)'!L$2)</f>
        <v>#REF!</v>
      </c>
      <c r="M1735" s="5" t="e">
        <f>++COUNTIFS(#REF!,'Манзилли сотиб олиш (2)'!$F1735,#REF!,'Манзилли сотиб олиш (2)'!M$3,#REF!,'Манзилли сотиб олиш (2)'!M$2)</f>
        <v>#REF!</v>
      </c>
      <c r="N1735" s="5" t="e">
        <f>++COUNTIFS(#REF!,'Манзилли сотиб олиш (2)'!$F1735,#REF!,'Манзилли сотиб олиш (2)'!N$3,#REF!,'Манзилли сотиб олиш (2)'!N$2)</f>
        <v>#REF!</v>
      </c>
      <c r="O1735" s="7" t="e">
        <f t="shared" si="339"/>
        <v>#REF!</v>
      </c>
      <c r="P1735" s="7">
        <f t="shared" si="340"/>
        <v>0</v>
      </c>
      <c r="Q1735" s="7">
        <f t="shared" si="341"/>
        <v>0</v>
      </c>
      <c r="R1735" s="5" t="e">
        <f>++COUNTIFS(#REF!,'Манзилли сотиб олиш (2)'!$F1735,#REF!,'Манзилли сотиб олиш (2)'!R$3,#REF!,'Манзилли сотиб олиш (2)'!R$2)</f>
        <v>#REF!</v>
      </c>
      <c r="S1735" s="5" t="e">
        <f>++COUNTIFS(#REF!,'Манзилли сотиб олиш (2)'!$F1735,#REF!,'Манзилли сотиб олиш (2)'!S$3,#REF!,'Манзилли сотиб олиш (2)'!S$2)</f>
        <v>#REF!</v>
      </c>
      <c r="T1735" s="5" t="e">
        <f>++COUNTIFS(#REF!,'Манзилли сотиб олиш (2)'!$F1735,#REF!,'Манзилли сотиб олиш (2)'!T$3,#REF!,'Манзилли сотиб олиш (2)'!T$2)</f>
        <v>#REF!</v>
      </c>
      <c r="U1735" s="5" t="e">
        <f>++COUNTIFS(#REF!,'Манзилли сотиб олиш (2)'!$F1735,#REF!,'Манзилли сотиб олиш (2)'!U$3,#REF!,'Манзилли сотиб олиш (2)'!U$2)</f>
        <v>#REF!</v>
      </c>
      <c r="V1735" s="5" t="e">
        <f>++COUNTIFS(#REF!,'Манзилли сотиб олиш (2)'!$F1735,#REF!,'Манзилли сотиб олиш (2)'!V$3,#REF!,'Манзилли сотиб олиш (2)'!V$2)</f>
        <v>#REF!</v>
      </c>
      <c r="W1735" s="7" t="e">
        <f t="shared" si="342"/>
        <v>#REF!</v>
      </c>
      <c r="X1735" s="7">
        <f t="shared" si="337"/>
        <v>0</v>
      </c>
      <c r="Y1735" s="7">
        <f t="shared" si="343"/>
        <v>0</v>
      </c>
      <c r="Z1735" s="7">
        <f t="shared" si="338"/>
        <v>0</v>
      </c>
      <c r="AA1735" s="7">
        <v>0</v>
      </c>
      <c r="AB1735" s="7" t="e">
        <f t="shared" si="344"/>
        <v>#REF!</v>
      </c>
      <c r="AC1735" s="7">
        <f t="shared" si="345"/>
        <v>0</v>
      </c>
      <c r="AD1735" s="12" t="e">
        <f>++VLOOKUP(F1735,#REF!,3,0)</f>
        <v>#REF!</v>
      </c>
      <c r="AE1735" s="10"/>
      <c r="AF1735" s="10"/>
    </row>
    <row r="1736" spans="1:32" x14ac:dyDescent="0.25">
      <c r="A1736" s="5">
        <f t="shared" si="346"/>
        <v>89</v>
      </c>
      <c r="B1736" s="22" t="s">
        <v>870</v>
      </c>
      <c r="C1736" s="6" t="s">
        <v>5411</v>
      </c>
      <c r="D1736" s="5" t="s">
        <v>5412</v>
      </c>
      <c r="E1736" s="7">
        <v>98789866</v>
      </c>
      <c r="F1736" s="7">
        <v>42307963130024</v>
      </c>
      <c r="G1736" s="7" t="s">
        <v>5413</v>
      </c>
      <c r="H1736" s="14">
        <v>45203</v>
      </c>
      <c r="I1736" s="5" t="s">
        <v>1125</v>
      </c>
      <c r="J1736" s="5" t="e">
        <f>++COUNTIFS(#REF!,'Манзилли сотиб олиш (2)'!$F1736,#REF!,'Манзилли сотиб олиш (2)'!J$3,#REF!,'Манзилли сотиб олиш (2)'!J$2)</f>
        <v>#REF!</v>
      </c>
      <c r="K1736" s="5" t="e">
        <f>++COUNTIFS(#REF!,'Манзилли сотиб олиш (2)'!$F1736,#REF!,'Манзилли сотиб олиш (2)'!K$3,#REF!,'Манзилли сотиб олиш (2)'!K$2)</f>
        <v>#REF!</v>
      </c>
      <c r="L1736" s="5" t="e">
        <f>++COUNTIFS(#REF!,'Манзилли сотиб олиш (2)'!$F1736,#REF!,'Манзилли сотиб олиш (2)'!L$3,#REF!,'Манзилли сотиб олиш (2)'!L$2)</f>
        <v>#REF!</v>
      </c>
      <c r="M1736" s="5" t="e">
        <f>++COUNTIFS(#REF!,'Манзилли сотиб олиш (2)'!$F1736,#REF!,'Манзилли сотиб олиш (2)'!M$3,#REF!,'Манзилли сотиб олиш (2)'!M$2)</f>
        <v>#REF!</v>
      </c>
      <c r="N1736" s="5" t="e">
        <f>++COUNTIFS(#REF!,'Манзилли сотиб олиш (2)'!$F1736,#REF!,'Манзилли сотиб олиш (2)'!N$3,#REF!,'Манзилли сотиб олиш (2)'!N$2)</f>
        <v>#REF!</v>
      </c>
      <c r="O1736" s="7" t="e">
        <f t="shared" si="339"/>
        <v>#REF!</v>
      </c>
      <c r="P1736" s="7">
        <f t="shared" si="340"/>
        <v>0</v>
      </c>
      <c r="Q1736" s="7">
        <f t="shared" si="341"/>
        <v>0</v>
      </c>
      <c r="R1736" s="5" t="e">
        <f>++COUNTIFS(#REF!,'Манзилли сотиб олиш (2)'!$F1736,#REF!,'Манзилли сотиб олиш (2)'!R$3,#REF!,'Манзилли сотиб олиш (2)'!R$2)</f>
        <v>#REF!</v>
      </c>
      <c r="S1736" s="5" t="e">
        <f>++COUNTIFS(#REF!,'Манзилли сотиб олиш (2)'!$F1736,#REF!,'Манзилли сотиб олиш (2)'!S$3,#REF!,'Манзилли сотиб олиш (2)'!S$2)</f>
        <v>#REF!</v>
      </c>
      <c r="T1736" s="5" t="e">
        <f>++COUNTIFS(#REF!,'Манзилли сотиб олиш (2)'!$F1736,#REF!,'Манзилли сотиб олиш (2)'!T$3,#REF!,'Манзилли сотиб олиш (2)'!T$2)</f>
        <v>#REF!</v>
      </c>
      <c r="U1736" s="5" t="e">
        <f>++COUNTIFS(#REF!,'Манзилли сотиб олиш (2)'!$F1736,#REF!,'Манзилли сотиб олиш (2)'!U$3,#REF!,'Манзилли сотиб олиш (2)'!U$2)</f>
        <v>#REF!</v>
      </c>
      <c r="V1736" s="5" t="e">
        <f>++COUNTIFS(#REF!,'Манзилли сотиб олиш (2)'!$F1736,#REF!,'Манзилли сотиб олиш (2)'!V$3,#REF!,'Манзилли сотиб олиш (2)'!V$2)</f>
        <v>#REF!</v>
      </c>
      <c r="W1736" s="7" t="e">
        <f t="shared" si="342"/>
        <v>#REF!</v>
      </c>
      <c r="X1736" s="7">
        <f t="shared" si="337"/>
        <v>0</v>
      </c>
      <c r="Y1736" s="7">
        <f t="shared" si="343"/>
        <v>0</v>
      </c>
      <c r="Z1736" s="7">
        <f t="shared" si="338"/>
        <v>0</v>
      </c>
      <c r="AA1736" s="7">
        <v>0</v>
      </c>
      <c r="AB1736" s="7" t="e">
        <f t="shared" si="344"/>
        <v>#REF!</v>
      </c>
      <c r="AC1736" s="7">
        <f t="shared" si="345"/>
        <v>0</v>
      </c>
      <c r="AD1736" s="12" t="e">
        <f>++VLOOKUP(F1736,#REF!,3,0)</f>
        <v>#REF!</v>
      </c>
      <c r="AE1736" s="10"/>
      <c r="AF1736" s="10"/>
    </row>
    <row r="1737" spans="1:32" x14ac:dyDescent="0.25">
      <c r="A1737" s="5">
        <f t="shared" si="346"/>
        <v>90</v>
      </c>
      <c r="B1737" s="22" t="s">
        <v>870</v>
      </c>
      <c r="C1737" s="6" t="s">
        <v>5414</v>
      </c>
      <c r="D1737" s="5" t="s">
        <v>5415</v>
      </c>
      <c r="E1737" s="7">
        <v>98766309</v>
      </c>
      <c r="F1737" s="7">
        <v>31712933130029</v>
      </c>
      <c r="G1737" s="7" t="s">
        <v>5416</v>
      </c>
      <c r="H1737" s="14">
        <v>45203</v>
      </c>
      <c r="I1737" s="5" t="s">
        <v>1125</v>
      </c>
      <c r="J1737" s="5" t="e">
        <f>++COUNTIFS(#REF!,'Манзилли сотиб олиш (2)'!$F1737,#REF!,'Манзилли сотиб олиш (2)'!J$3,#REF!,'Манзилли сотиб олиш (2)'!J$2)</f>
        <v>#REF!</v>
      </c>
      <c r="K1737" s="5" t="e">
        <f>++COUNTIFS(#REF!,'Манзилли сотиб олиш (2)'!$F1737,#REF!,'Манзилли сотиб олиш (2)'!K$3,#REF!,'Манзилли сотиб олиш (2)'!K$2)</f>
        <v>#REF!</v>
      </c>
      <c r="L1737" s="5" t="e">
        <f>++COUNTIFS(#REF!,'Манзилли сотиб олиш (2)'!$F1737,#REF!,'Манзилли сотиб олиш (2)'!L$3,#REF!,'Манзилли сотиб олиш (2)'!L$2)</f>
        <v>#REF!</v>
      </c>
      <c r="M1737" s="5" t="e">
        <f>++COUNTIFS(#REF!,'Манзилли сотиб олиш (2)'!$F1737,#REF!,'Манзилли сотиб олиш (2)'!M$3,#REF!,'Манзилли сотиб олиш (2)'!M$2)</f>
        <v>#REF!</v>
      </c>
      <c r="N1737" s="5" t="e">
        <f>++COUNTIFS(#REF!,'Манзилли сотиб олиш (2)'!$F1737,#REF!,'Манзилли сотиб олиш (2)'!N$3,#REF!,'Манзилли сотиб олиш (2)'!N$2)</f>
        <v>#REF!</v>
      </c>
      <c r="O1737" s="7" t="e">
        <f t="shared" si="339"/>
        <v>#REF!</v>
      </c>
      <c r="P1737" s="7">
        <f t="shared" si="340"/>
        <v>0</v>
      </c>
      <c r="Q1737" s="7">
        <f t="shared" si="341"/>
        <v>0</v>
      </c>
      <c r="R1737" s="5" t="e">
        <f>++COUNTIFS(#REF!,'Манзилли сотиб олиш (2)'!$F1737,#REF!,'Манзилли сотиб олиш (2)'!R$3,#REF!,'Манзилли сотиб олиш (2)'!R$2)</f>
        <v>#REF!</v>
      </c>
      <c r="S1737" s="5" t="e">
        <f>++COUNTIFS(#REF!,'Манзилли сотиб олиш (2)'!$F1737,#REF!,'Манзилли сотиб олиш (2)'!S$3,#REF!,'Манзилли сотиб олиш (2)'!S$2)</f>
        <v>#REF!</v>
      </c>
      <c r="T1737" s="5" t="e">
        <f>++COUNTIFS(#REF!,'Манзилли сотиб олиш (2)'!$F1737,#REF!,'Манзилли сотиб олиш (2)'!T$3,#REF!,'Манзилли сотиб олиш (2)'!T$2)</f>
        <v>#REF!</v>
      </c>
      <c r="U1737" s="5" t="e">
        <f>++COUNTIFS(#REF!,'Манзилли сотиб олиш (2)'!$F1737,#REF!,'Манзилли сотиб олиш (2)'!U$3,#REF!,'Манзилли сотиб олиш (2)'!U$2)</f>
        <v>#REF!</v>
      </c>
      <c r="V1737" s="5" t="e">
        <f>++COUNTIFS(#REF!,'Манзилли сотиб олиш (2)'!$F1737,#REF!,'Манзилли сотиб олиш (2)'!V$3,#REF!,'Манзилли сотиб олиш (2)'!V$2)</f>
        <v>#REF!</v>
      </c>
      <c r="W1737" s="7" t="e">
        <f t="shared" si="342"/>
        <v>#REF!</v>
      </c>
      <c r="X1737" s="7">
        <f t="shared" si="337"/>
        <v>0</v>
      </c>
      <c r="Y1737" s="7">
        <f t="shared" si="343"/>
        <v>0</v>
      </c>
      <c r="Z1737" s="7">
        <f t="shared" si="338"/>
        <v>0</v>
      </c>
      <c r="AA1737" s="7">
        <v>0</v>
      </c>
      <c r="AB1737" s="7" t="e">
        <f t="shared" si="344"/>
        <v>#REF!</v>
      </c>
      <c r="AC1737" s="7">
        <f t="shared" si="345"/>
        <v>0</v>
      </c>
      <c r="AD1737" s="12" t="e">
        <f>++VLOOKUP(F1737,#REF!,3,0)</f>
        <v>#REF!</v>
      </c>
      <c r="AE1737" s="10"/>
      <c r="AF1737" s="10"/>
    </row>
    <row r="1738" spans="1:32" x14ac:dyDescent="0.25">
      <c r="A1738" s="5">
        <f t="shared" si="346"/>
        <v>91</v>
      </c>
      <c r="B1738" s="22" t="s">
        <v>870</v>
      </c>
      <c r="C1738" s="6" t="s">
        <v>5417</v>
      </c>
      <c r="D1738" s="5" t="s">
        <v>5418</v>
      </c>
      <c r="E1738" s="7">
        <v>98785977</v>
      </c>
      <c r="F1738" s="7">
        <v>41501923130027</v>
      </c>
      <c r="G1738" s="7" t="s">
        <v>5419</v>
      </c>
      <c r="H1738" s="14">
        <v>45212</v>
      </c>
      <c r="I1738" s="5" t="s">
        <v>1125</v>
      </c>
      <c r="J1738" s="5" t="e">
        <f>++COUNTIFS(#REF!,'Манзилли сотиб олиш (2)'!$F1738,#REF!,'Манзилли сотиб олиш (2)'!J$3,#REF!,'Манзилли сотиб олиш (2)'!J$2)</f>
        <v>#REF!</v>
      </c>
      <c r="K1738" s="5" t="e">
        <f>++COUNTIFS(#REF!,'Манзилли сотиб олиш (2)'!$F1738,#REF!,'Манзилли сотиб олиш (2)'!K$3,#REF!,'Манзилли сотиб олиш (2)'!K$2)</f>
        <v>#REF!</v>
      </c>
      <c r="L1738" s="5" t="e">
        <f>++COUNTIFS(#REF!,'Манзилли сотиб олиш (2)'!$F1738,#REF!,'Манзилли сотиб олиш (2)'!L$3,#REF!,'Манзилли сотиб олиш (2)'!L$2)</f>
        <v>#REF!</v>
      </c>
      <c r="M1738" s="5" t="e">
        <f>++COUNTIFS(#REF!,'Манзилли сотиб олиш (2)'!$F1738,#REF!,'Манзилли сотиб олиш (2)'!M$3,#REF!,'Манзилли сотиб олиш (2)'!M$2)</f>
        <v>#REF!</v>
      </c>
      <c r="N1738" s="5" t="e">
        <f>++COUNTIFS(#REF!,'Манзилли сотиб олиш (2)'!$F1738,#REF!,'Манзилли сотиб олиш (2)'!N$3,#REF!,'Манзилли сотиб олиш (2)'!N$2)</f>
        <v>#REF!</v>
      </c>
      <c r="O1738" s="7" t="e">
        <f t="shared" si="339"/>
        <v>#REF!</v>
      </c>
      <c r="P1738" s="7">
        <f t="shared" si="340"/>
        <v>0</v>
      </c>
      <c r="Q1738" s="7">
        <f t="shared" si="341"/>
        <v>0</v>
      </c>
      <c r="R1738" s="5" t="e">
        <f>++COUNTIFS(#REF!,'Манзилли сотиб олиш (2)'!$F1738,#REF!,'Манзилли сотиб олиш (2)'!R$3,#REF!,'Манзилли сотиб олиш (2)'!R$2)</f>
        <v>#REF!</v>
      </c>
      <c r="S1738" s="5" t="e">
        <f>++COUNTIFS(#REF!,'Манзилли сотиб олиш (2)'!$F1738,#REF!,'Манзилли сотиб олиш (2)'!S$3,#REF!,'Манзилли сотиб олиш (2)'!S$2)</f>
        <v>#REF!</v>
      </c>
      <c r="T1738" s="5" t="e">
        <f>++COUNTIFS(#REF!,'Манзилли сотиб олиш (2)'!$F1738,#REF!,'Манзилли сотиб олиш (2)'!T$3,#REF!,'Манзилли сотиб олиш (2)'!T$2)</f>
        <v>#REF!</v>
      </c>
      <c r="U1738" s="5" t="e">
        <f>++COUNTIFS(#REF!,'Манзилли сотиб олиш (2)'!$F1738,#REF!,'Манзилли сотиб олиш (2)'!U$3,#REF!,'Манзилли сотиб олиш (2)'!U$2)</f>
        <v>#REF!</v>
      </c>
      <c r="V1738" s="5" t="e">
        <f>++COUNTIFS(#REF!,'Манзилли сотиб олиш (2)'!$F1738,#REF!,'Манзилли сотиб олиш (2)'!V$3,#REF!,'Манзилли сотиб олиш (2)'!V$2)</f>
        <v>#REF!</v>
      </c>
      <c r="W1738" s="7" t="e">
        <f t="shared" si="342"/>
        <v>#REF!</v>
      </c>
      <c r="X1738" s="7">
        <f t="shared" si="337"/>
        <v>0</v>
      </c>
      <c r="Y1738" s="7">
        <f t="shared" si="343"/>
        <v>0</v>
      </c>
      <c r="Z1738" s="7">
        <f t="shared" si="338"/>
        <v>0</v>
      </c>
      <c r="AA1738" s="7">
        <v>0</v>
      </c>
      <c r="AB1738" s="7" t="e">
        <f t="shared" si="344"/>
        <v>#REF!</v>
      </c>
      <c r="AC1738" s="7">
        <f t="shared" si="345"/>
        <v>0</v>
      </c>
      <c r="AD1738" s="12" t="e">
        <f>++VLOOKUP(F1738,#REF!,3,0)</f>
        <v>#REF!</v>
      </c>
      <c r="AE1738" s="10"/>
      <c r="AF1738" s="10"/>
    </row>
    <row r="1739" spans="1:32" x14ac:dyDescent="0.25">
      <c r="A1739" s="5">
        <f t="shared" si="346"/>
        <v>92</v>
      </c>
      <c r="B1739" s="22" t="s">
        <v>870</v>
      </c>
      <c r="C1739" s="6" t="s">
        <v>5420</v>
      </c>
      <c r="D1739" s="5" t="s">
        <v>5421</v>
      </c>
      <c r="E1739" s="7">
        <v>98787059</v>
      </c>
      <c r="F1739" s="7">
        <v>40809743130023</v>
      </c>
      <c r="G1739" s="7" t="s">
        <v>5422</v>
      </c>
      <c r="H1739" s="14">
        <v>45212</v>
      </c>
      <c r="I1739" s="5" t="s">
        <v>1125</v>
      </c>
      <c r="J1739" s="5" t="e">
        <f>++COUNTIFS(#REF!,'Манзилли сотиб олиш (2)'!$F1739,#REF!,'Манзилли сотиб олиш (2)'!J$3,#REF!,'Манзилли сотиб олиш (2)'!J$2)</f>
        <v>#REF!</v>
      </c>
      <c r="K1739" s="5" t="e">
        <f>++COUNTIFS(#REF!,'Манзилли сотиб олиш (2)'!$F1739,#REF!,'Манзилли сотиб олиш (2)'!K$3,#REF!,'Манзилли сотиб олиш (2)'!K$2)</f>
        <v>#REF!</v>
      </c>
      <c r="L1739" s="5" t="e">
        <f>++COUNTIFS(#REF!,'Манзилли сотиб олиш (2)'!$F1739,#REF!,'Манзилли сотиб олиш (2)'!L$3,#REF!,'Манзилли сотиб олиш (2)'!L$2)</f>
        <v>#REF!</v>
      </c>
      <c r="M1739" s="5" t="e">
        <f>++COUNTIFS(#REF!,'Манзилли сотиб олиш (2)'!$F1739,#REF!,'Манзилли сотиб олиш (2)'!M$3,#REF!,'Манзилли сотиб олиш (2)'!M$2)</f>
        <v>#REF!</v>
      </c>
      <c r="N1739" s="5" t="e">
        <f>++COUNTIFS(#REF!,'Манзилли сотиб олиш (2)'!$F1739,#REF!,'Манзилли сотиб олиш (2)'!N$3,#REF!,'Манзилли сотиб олиш (2)'!N$2)</f>
        <v>#REF!</v>
      </c>
      <c r="O1739" s="7" t="e">
        <f t="shared" si="339"/>
        <v>#REF!</v>
      </c>
      <c r="P1739" s="7">
        <f t="shared" si="340"/>
        <v>0</v>
      </c>
      <c r="Q1739" s="7">
        <f t="shared" si="341"/>
        <v>0</v>
      </c>
      <c r="R1739" s="5" t="e">
        <f>++COUNTIFS(#REF!,'Манзилли сотиб олиш (2)'!$F1739,#REF!,'Манзилли сотиб олиш (2)'!R$3,#REF!,'Манзилли сотиб олиш (2)'!R$2)</f>
        <v>#REF!</v>
      </c>
      <c r="S1739" s="5" t="e">
        <f>++COUNTIFS(#REF!,'Манзилли сотиб олиш (2)'!$F1739,#REF!,'Манзилли сотиб олиш (2)'!S$3,#REF!,'Манзилли сотиб олиш (2)'!S$2)</f>
        <v>#REF!</v>
      </c>
      <c r="T1739" s="5" t="e">
        <f>++COUNTIFS(#REF!,'Манзилли сотиб олиш (2)'!$F1739,#REF!,'Манзилли сотиб олиш (2)'!T$3,#REF!,'Манзилли сотиб олиш (2)'!T$2)</f>
        <v>#REF!</v>
      </c>
      <c r="U1739" s="5" t="e">
        <f>++COUNTIFS(#REF!,'Манзилли сотиб олиш (2)'!$F1739,#REF!,'Манзилли сотиб олиш (2)'!U$3,#REF!,'Манзилли сотиб олиш (2)'!U$2)</f>
        <v>#REF!</v>
      </c>
      <c r="V1739" s="5" t="e">
        <f>++COUNTIFS(#REF!,'Манзилли сотиб олиш (2)'!$F1739,#REF!,'Манзилли сотиб олиш (2)'!V$3,#REF!,'Манзилли сотиб олиш (2)'!V$2)</f>
        <v>#REF!</v>
      </c>
      <c r="W1739" s="7" t="e">
        <f t="shared" si="342"/>
        <v>#REF!</v>
      </c>
      <c r="X1739" s="7">
        <f t="shared" si="337"/>
        <v>0</v>
      </c>
      <c r="Y1739" s="7">
        <f t="shared" si="343"/>
        <v>0</v>
      </c>
      <c r="Z1739" s="7">
        <f t="shared" si="338"/>
        <v>0</v>
      </c>
      <c r="AA1739" s="7">
        <v>0</v>
      </c>
      <c r="AB1739" s="7" t="e">
        <f t="shared" si="344"/>
        <v>#REF!</v>
      </c>
      <c r="AC1739" s="7">
        <f t="shared" si="345"/>
        <v>0</v>
      </c>
      <c r="AD1739" s="12" t="e">
        <f>++VLOOKUP(F1739,#REF!,3,0)</f>
        <v>#REF!</v>
      </c>
      <c r="AE1739" s="10"/>
      <c r="AF1739" s="10"/>
    </row>
    <row r="1740" spans="1:32" x14ac:dyDescent="0.25">
      <c r="A1740" s="5">
        <f t="shared" si="346"/>
        <v>93</v>
      </c>
      <c r="B1740" s="22" t="s">
        <v>870</v>
      </c>
      <c r="C1740" s="6" t="s">
        <v>5423</v>
      </c>
      <c r="D1740" s="5" t="s">
        <v>5424</v>
      </c>
      <c r="E1740" s="7">
        <v>98784447</v>
      </c>
      <c r="F1740" s="7">
        <v>32704977160039</v>
      </c>
      <c r="G1740" s="7" t="s">
        <v>5425</v>
      </c>
      <c r="H1740" s="14">
        <v>45203</v>
      </c>
      <c r="I1740" s="5" t="s">
        <v>1125</v>
      </c>
      <c r="J1740" s="5" t="e">
        <f>++COUNTIFS(#REF!,'Манзилли сотиб олиш (2)'!$F1740,#REF!,'Манзилли сотиб олиш (2)'!J$3,#REF!,'Манзилли сотиб олиш (2)'!J$2)</f>
        <v>#REF!</v>
      </c>
      <c r="K1740" s="5" t="e">
        <f>++COUNTIFS(#REF!,'Манзилли сотиб олиш (2)'!$F1740,#REF!,'Манзилли сотиб олиш (2)'!K$3,#REF!,'Манзилли сотиб олиш (2)'!K$2)</f>
        <v>#REF!</v>
      </c>
      <c r="L1740" s="5" t="e">
        <f>++COUNTIFS(#REF!,'Манзилли сотиб олиш (2)'!$F1740,#REF!,'Манзилли сотиб олиш (2)'!L$3,#REF!,'Манзилли сотиб олиш (2)'!L$2)</f>
        <v>#REF!</v>
      </c>
      <c r="M1740" s="5" t="e">
        <f>++COUNTIFS(#REF!,'Манзилли сотиб олиш (2)'!$F1740,#REF!,'Манзилли сотиб олиш (2)'!M$3,#REF!,'Манзилли сотиб олиш (2)'!M$2)</f>
        <v>#REF!</v>
      </c>
      <c r="N1740" s="5" t="e">
        <f>++COUNTIFS(#REF!,'Манзилли сотиб олиш (2)'!$F1740,#REF!,'Манзилли сотиб олиш (2)'!N$3,#REF!,'Манзилли сотиб олиш (2)'!N$2)</f>
        <v>#REF!</v>
      </c>
      <c r="O1740" s="7" t="e">
        <f t="shared" si="339"/>
        <v>#REF!</v>
      </c>
      <c r="P1740" s="7">
        <f t="shared" si="340"/>
        <v>0</v>
      </c>
      <c r="Q1740" s="7">
        <f t="shared" si="341"/>
        <v>0</v>
      </c>
      <c r="R1740" s="5" t="e">
        <f>++COUNTIFS(#REF!,'Манзилли сотиб олиш (2)'!$F1740,#REF!,'Манзилли сотиб олиш (2)'!R$3,#REF!,'Манзилли сотиб олиш (2)'!R$2)</f>
        <v>#REF!</v>
      </c>
      <c r="S1740" s="5" t="e">
        <f>++COUNTIFS(#REF!,'Манзилли сотиб олиш (2)'!$F1740,#REF!,'Манзилли сотиб олиш (2)'!S$3,#REF!,'Манзилли сотиб олиш (2)'!S$2)</f>
        <v>#REF!</v>
      </c>
      <c r="T1740" s="5" t="e">
        <f>++COUNTIFS(#REF!,'Манзилли сотиб олиш (2)'!$F1740,#REF!,'Манзилли сотиб олиш (2)'!T$3,#REF!,'Манзилли сотиб олиш (2)'!T$2)</f>
        <v>#REF!</v>
      </c>
      <c r="U1740" s="5" t="e">
        <f>++COUNTIFS(#REF!,'Манзилли сотиб олиш (2)'!$F1740,#REF!,'Манзилли сотиб олиш (2)'!U$3,#REF!,'Манзилли сотиб олиш (2)'!U$2)</f>
        <v>#REF!</v>
      </c>
      <c r="V1740" s="5" t="e">
        <f>++COUNTIFS(#REF!,'Манзилли сотиб олиш (2)'!$F1740,#REF!,'Манзилли сотиб олиш (2)'!V$3,#REF!,'Манзилли сотиб олиш (2)'!V$2)</f>
        <v>#REF!</v>
      </c>
      <c r="W1740" s="7" t="e">
        <f t="shared" si="342"/>
        <v>#REF!</v>
      </c>
      <c r="X1740" s="7">
        <f t="shared" si="337"/>
        <v>0</v>
      </c>
      <c r="Y1740" s="7">
        <f t="shared" si="343"/>
        <v>0</v>
      </c>
      <c r="Z1740" s="7">
        <f t="shared" si="338"/>
        <v>0</v>
      </c>
      <c r="AA1740" s="7">
        <v>0</v>
      </c>
      <c r="AB1740" s="7" t="e">
        <f t="shared" si="344"/>
        <v>#REF!</v>
      </c>
      <c r="AC1740" s="7">
        <f t="shared" si="345"/>
        <v>0</v>
      </c>
      <c r="AD1740" s="12" t="e">
        <f>++VLOOKUP(F1740,#REF!,3,0)</f>
        <v>#REF!</v>
      </c>
      <c r="AE1740" s="10"/>
      <c r="AF1740" s="10"/>
    </row>
    <row r="1741" spans="1:32" x14ac:dyDescent="0.25">
      <c r="A1741" s="5">
        <f t="shared" si="346"/>
        <v>94</v>
      </c>
      <c r="B1741" s="22" t="s">
        <v>870</v>
      </c>
      <c r="C1741" s="6" t="s">
        <v>5426</v>
      </c>
      <c r="D1741" s="5" t="s">
        <v>5427</v>
      </c>
      <c r="E1741" s="7">
        <v>86894120</v>
      </c>
      <c r="F1741" s="7">
        <v>32806967090053</v>
      </c>
      <c r="G1741" s="7" t="s">
        <v>5428</v>
      </c>
      <c r="H1741" s="14">
        <v>45203</v>
      </c>
      <c r="I1741" s="5" t="s">
        <v>1125</v>
      </c>
      <c r="J1741" s="5" t="e">
        <f>++COUNTIFS(#REF!,'Манзилли сотиб олиш (2)'!$F1741,#REF!,'Манзилли сотиб олиш (2)'!J$3,#REF!,'Манзилли сотиб олиш (2)'!J$2)</f>
        <v>#REF!</v>
      </c>
      <c r="K1741" s="5" t="e">
        <f>++COUNTIFS(#REF!,'Манзилли сотиб олиш (2)'!$F1741,#REF!,'Манзилли сотиб олиш (2)'!K$3,#REF!,'Манзилли сотиб олиш (2)'!K$2)</f>
        <v>#REF!</v>
      </c>
      <c r="L1741" s="5" t="e">
        <f>++COUNTIFS(#REF!,'Манзилли сотиб олиш (2)'!$F1741,#REF!,'Манзилли сотиб олиш (2)'!L$3,#REF!,'Манзилли сотиб олиш (2)'!L$2)</f>
        <v>#REF!</v>
      </c>
      <c r="M1741" s="5" t="e">
        <f>++COUNTIFS(#REF!,'Манзилли сотиб олиш (2)'!$F1741,#REF!,'Манзилли сотиб олиш (2)'!M$3,#REF!,'Манзилли сотиб олиш (2)'!M$2)</f>
        <v>#REF!</v>
      </c>
      <c r="N1741" s="5" t="e">
        <f>++COUNTIFS(#REF!,'Манзилли сотиб олиш (2)'!$F1741,#REF!,'Манзилли сотиб олиш (2)'!N$3,#REF!,'Манзилли сотиб олиш (2)'!N$2)</f>
        <v>#REF!</v>
      </c>
      <c r="O1741" s="7" t="e">
        <f t="shared" si="339"/>
        <v>#REF!</v>
      </c>
      <c r="P1741" s="7">
        <f t="shared" si="340"/>
        <v>0</v>
      </c>
      <c r="Q1741" s="7">
        <f t="shared" si="341"/>
        <v>0</v>
      </c>
      <c r="R1741" s="5" t="e">
        <f>++COUNTIFS(#REF!,'Манзилли сотиб олиш (2)'!$F1741,#REF!,'Манзилли сотиб олиш (2)'!R$3,#REF!,'Манзилли сотиб олиш (2)'!R$2)</f>
        <v>#REF!</v>
      </c>
      <c r="S1741" s="5" t="e">
        <f>++COUNTIFS(#REF!,'Манзилли сотиб олиш (2)'!$F1741,#REF!,'Манзилли сотиб олиш (2)'!S$3,#REF!,'Манзилли сотиб олиш (2)'!S$2)</f>
        <v>#REF!</v>
      </c>
      <c r="T1741" s="5" t="e">
        <f>++COUNTIFS(#REF!,'Манзилли сотиб олиш (2)'!$F1741,#REF!,'Манзилли сотиб олиш (2)'!T$3,#REF!,'Манзилли сотиб олиш (2)'!T$2)</f>
        <v>#REF!</v>
      </c>
      <c r="U1741" s="5" t="e">
        <f>++COUNTIFS(#REF!,'Манзилли сотиб олиш (2)'!$F1741,#REF!,'Манзилли сотиб олиш (2)'!U$3,#REF!,'Манзилли сотиб олиш (2)'!U$2)</f>
        <v>#REF!</v>
      </c>
      <c r="V1741" s="5" t="e">
        <f>++COUNTIFS(#REF!,'Манзилли сотиб олиш (2)'!$F1741,#REF!,'Манзилли сотиб олиш (2)'!V$3,#REF!,'Манзилли сотиб олиш (2)'!V$2)</f>
        <v>#REF!</v>
      </c>
      <c r="W1741" s="7" t="e">
        <f t="shared" si="342"/>
        <v>#REF!</v>
      </c>
      <c r="X1741" s="7">
        <f t="shared" si="337"/>
        <v>0</v>
      </c>
      <c r="Y1741" s="7">
        <f t="shared" si="343"/>
        <v>0</v>
      </c>
      <c r="Z1741" s="7">
        <f t="shared" si="338"/>
        <v>0</v>
      </c>
      <c r="AA1741" s="7">
        <v>0</v>
      </c>
      <c r="AB1741" s="7" t="e">
        <f t="shared" si="344"/>
        <v>#REF!</v>
      </c>
      <c r="AC1741" s="7">
        <f t="shared" si="345"/>
        <v>0</v>
      </c>
      <c r="AD1741" s="12" t="e">
        <f>++VLOOKUP(F1741,#REF!,3,0)</f>
        <v>#REF!</v>
      </c>
      <c r="AE1741" s="10" t="s">
        <v>870</v>
      </c>
      <c r="AF1741" s="10" t="s">
        <v>2919</v>
      </c>
    </row>
    <row r="1742" spans="1:32" x14ac:dyDescent="0.25">
      <c r="A1742" s="5">
        <f t="shared" si="346"/>
        <v>95</v>
      </c>
      <c r="B1742" s="22" t="s">
        <v>870</v>
      </c>
      <c r="C1742" s="6" t="s">
        <v>5429</v>
      </c>
      <c r="D1742" s="5" t="s">
        <v>5430</v>
      </c>
      <c r="E1742" s="7">
        <v>98763014</v>
      </c>
      <c r="F1742" s="7">
        <v>40103847160015</v>
      </c>
      <c r="G1742" s="7" t="s">
        <v>5431</v>
      </c>
      <c r="H1742" s="14">
        <v>45203</v>
      </c>
      <c r="I1742" s="5" t="s">
        <v>1125</v>
      </c>
      <c r="J1742" s="5" t="e">
        <f>++COUNTIFS(#REF!,'Манзилли сотиб олиш (2)'!$F1742,#REF!,'Манзилли сотиб олиш (2)'!J$3,#REF!,'Манзилли сотиб олиш (2)'!J$2)</f>
        <v>#REF!</v>
      </c>
      <c r="K1742" s="5" t="e">
        <f>++COUNTIFS(#REF!,'Манзилли сотиб олиш (2)'!$F1742,#REF!,'Манзилли сотиб олиш (2)'!K$3,#REF!,'Манзилли сотиб олиш (2)'!K$2)</f>
        <v>#REF!</v>
      </c>
      <c r="L1742" s="5" t="e">
        <f>++COUNTIFS(#REF!,'Манзилли сотиб олиш (2)'!$F1742,#REF!,'Манзилли сотиб олиш (2)'!L$3,#REF!,'Манзилли сотиб олиш (2)'!L$2)</f>
        <v>#REF!</v>
      </c>
      <c r="M1742" s="5" t="e">
        <f>++COUNTIFS(#REF!,'Манзилли сотиб олиш (2)'!$F1742,#REF!,'Манзилли сотиб олиш (2)'!M$3,#REF!,'Манзилли сотиб олиш (2)'!M$2)</f>
        <v>#REF!</v>
      </c>
      <c r="N1742" s="5" t="e">
        <f>++COUNTIFS(#REF!,'Манзилли сотиб олиш (2)'!$F1742,#REF!,'Манзилли сотиб олиш (2)'!N$3,#REF!,'Манзилли сотиб олиш (2)'!N$2)</f>
        <v>#REF!</v>
      </c>
      <c r="O1742" s="7" t="e">
        <f t="shared" si="339"/>
        <v>#REF!</v>
      </c>
      <c r="P1742" s="7">
        <f t="shared" si="340"/>
        <v>0</v>
      </c>
      <c r="Q1742" s="7">
        <f t="shared" si="341"/>
        <v>0</v>
      </c>
      <c r="R1742" s="5" t="e">
        <f>++COUNTIFS(#REF!,'Манзилли сотиб олиш (2)'!$F1742,#REF!,'Манзилли сотиб олиш (2)'!R$3,#REF!,'Манзилли сотиб олиш (2)'!R$2)</f>
        <v>#REF!</v>
      </c>
      <c r="S1742" s="5" t="e">
        <f>++COUNTIFS(#REF!,'Манзилли сотиб олиш (2)'!$F1742,#REF!,'Манзилли сотиб олиш (2)'!S$3,#REF!,'Манзилли сотиб олиш (2)'!S$2)</f>
        <v>#REF!</v>
      </c>
      <c r="T1742" s="5" t="e">
        <f>++COUNTIFS(#REF!,'Манзилли сотиб олиш (2)'!$F1742,#REF!,'Манзилли сотиб олиш (2)'!T$3,#REF!,'Манзилли сотиб олиш (2)'!T$2)</f>
        <v>#REF!</v>
      </c>
      <c r="U1742" s="5" t="e">
        <f>++COUNTIFS(#REF!,'Манзилли сотиб олиш (2)'!$F1742,#REF!,'Манзилли сотиб олиш (2)'!U$3,#REF!,'Манзилли сотиб олиш (2)'!U$2)</f>
        <v>#REF!</v>
      </c>
      <c r="V1742" s="5" t="e">
        <f>++COUNTIFS(#REF!,'Манзилли сотиб олиш (2)'!$F1742,#REF!,'Манзилли сотиб олиш (2)'!V$3,#REF!,'Манзилли сотиб олиш (2)'!V$2)</f>
        <v>#REF!</v>
      </c>
      <c r="W1742" s="7" t="e">
        <f t="shared" si="342"/>
        <v>#REF!</v>
      </c>
      <c r="X1742" s="7">
        <f t="shared" si="337"/>
        <v>0</v>
      </c>
      <c r="Y1742" s="7">
        <f t="shared" si="343"/>
        <v>0</v>
      </c>
      <c r="Z1742" s="7">
        <f t="shared" si="338"/>
        <v>0</v>
      </c>
      <c r="AA1742" s="7">
        <v>0</v>
      </c>
      <c r="AB1742" s="7" t="e">
        <f t="shared" si="344"/>
        <v>#REF!</v>
      </c>
      <c r="AC1742" s="7">
        <f t="shared" si="345"/>
        <v>0</v>
      </c>
      <c r="AD1742" s="12" t="e">
        <f>++VLOOKUP(F1742,#REF!,3,0)</f>
        <v>#REF!</v>
      </c>
      <c r="AE1742" s="10"/>
      <c r="AF1742" s="10"/>
    </row>
    <row r="1743" spans="1:32" x14ac:dyDescent="0.25">
      <c r="A1743" s="5">
        <f t="shared" si="346"/>
        <v>96</v>
      </c>
      <c r="B1743" s="22" t="s">
        <v>870</v>
      </c>
      <c r="C1743" s="6" t="s">
        <v>5432</v>
      </c>
      <c r="D1743" s="5" t="s">
        <v>5433</v>
      </c>
      <c r="E1743" s="7">
        <v>98759749</v>
      </c>
      <c r="F1743" s="7">
        <v>42808933130014</v>
      </c>
      <c r="G1743" s="7" t="s">
        <v>5434</v>
      </c>
      <c r="H1743" s="14">
        <v>45203</v>
      </c>
      <c r="I1743" s="5" t="s">
        <v>1125</v>
      </c>
      <c r="J1743" s="5" t="e">
        <f>++COUNTIFS(#REF!,'Манзилли сотиб олиш (2)'!$F1743,#REF!,'Манзилли сотиб олиш (2)'!J$3,#REF!,'Манзилли сотиб олиш (2)'!J$2)</f>
        <v>#REF!</v>
      </c>
      <c r="K1743" s="5" t="e">
        <f>++COUNTIFS(#REF!,'Манзилли сотиб олиш (2)'!$F1743,#REF!,'Манзилли сотиб олиш (2)'!K$3,#REF!,'Манзилли сотиб олиш (2)'!K$2)</f>
        <v>#REF!</v>
      </c>
      <c r="L1743" s="5" t="e">
        <f>++COUNTIFS(#REF!,'Манзилли сотиб олиш (2)'!$F1743,#REF!,'Манзилли сотиб олиш (2)'!L$3,#REF!,'Манзилли сотиб олиш (2)'!L$2)</f>
        <v>#REF!</v>
      </c>
      <c r="M1743" s="5" t="e">
        <f>++COUNTIFS(#REF!,'Манзилли сотиб олиш (2)'!$F1743,#REF!,'Манзилли сотиб олиш (2)'!M$3,#REF!,'Манзилли сотиб олиш (2)'!M$2)</f>
        <v>#REF!</v>
      </c>
      <c r="N1743" s="5" t="e">
        <f>++COUNTIFS(#REF!,'Манзилли сотиб олиш (2)'!$F1743,#REF!,'Манзилли сотиб олиш (2)'!N$3,#REF!,'Манзилли сотиб олиш (2)'!N$2)</f>
        <v>#REF!</v>
      </c>
      <c r="O1743" s="7" t="e">
        <f t="shared" si="339"/>
        <v>#REF!</v>
      </c>
      <c r="P1743" s="7">
        <f t="shared" si="340"/>
        <v>0</v>
      </c>
      <c r="Q1743" s="7">
        <f t="shared" si="341"/>
        <v>0</v>
      </c>
      <c r="R1743" s="5" t="e">
        <f>++COUNTIFS(#REF!,'Манзилли сотиб олиш (2)'!$F1743,#REF!,'Манзилли сотиб олиш (2)'!R$3,#REF!,'Манзилли сотиб олиш (2)'!R$2)</f>
        <v>#REF!</v>
      </c>
      <c r="S1743" s="5" t="e">
        <f>++COUNTIFS(#REF!,'Манзилли сотиб олиш (2)'!$F1743,#REF!,'Манзилли сотиб олиш (2)'!S$3,#REF!,'Манзилли сотиб олиш (2)'!S$2)</f>
        <v>#REF!</v>
      </c>
      <c r="T1743" s="5" t="e">
        <f>++COUNTIFS(#REF!,'Манзилли сотиб олиш (2)'!$F1743,#REF!,'Манзилли сотиб олиш (2)'!T$3,#REF!,'Манзилли сотиб олиш (2)'!T$2)</f>
        <v>#REF!</v>
      </c>
      <c r="U1743" s="5" t="e">
        <f>++COUNTIFS(#REF!,'Манзилли сотиб олиш (2)'!$F1743,#REF!,'Манзилли сотиб олиш (2)'!U$3,#REF!,'Манзилли сотиб олиш (2)'!U$2)</f>
        <v>#REF!</v>
      </c>
      <c r="V1743" s="5" t="e">
        <f>++COUNTIFS(#REF!,'Манзилли сотиб олиш (2)'!$F1743,#REF!,'Манзилли сотиб олиш (2)'!V$3,#REF!,'Манзилли сотиб олиш (2)'!V$2)</f>
        <v>#REF!</v>
      </c>
      <c r="W1743" s="7" t="e">
        <f t="shared" si="342"/>
        <v>#REF!</v>
      </c>
      <c r="X1743" s="7">
        <f t="shared" si="337"/>
        <v>0</v>
      </c>
      <c r="Y1743" s="7">
        <f t="shared" si="343"/>
        <v>0</v>
      </c>
      <c r="Z1743" s="7">
        <f t="shared" si="338"/>
        <v>0</v>
      </c>
      <c r="AA1743" s="7">
        <v>0</v>
      </c>
      <c r="AB1743" s="7" t="e">
        <f t="shared" si="344"/>
        <v>#REF!</v>
      </c>
      <c r="AC1743" s="7">
        <f t="shared" si="345"/>
        <v>0</v>
      </c>
      <c r="AD1743" s="12" t="e">
        <f>++VLOOKUP(F1743,#REF!,3,0)</f>
        <v>#REF!</v>
      </c>
      <c r="AE1743" s="10"/>
      <c r="AF1743" s="10"/>
    </row>
    <row r="1744" spans="1:32" x14ac:dyDescent="0.25">
      <c r="A1744" s="5">
        <f t="shared" si="346"/>
        <v>97</v>
      </c>
      <c r="B1744" s="22" t="s">
        <v>870</v>
      </c>
      <c r="C1744" s="6" t="s">
        <v>5435</v>
      </c>
      <c r="D1744" s="5" t="s">
        <v>5436</v>
      </c>
      <c r="E1744" s="7">
        <v>98760163</v>
      </c>
      <c r="F1744" s="7">
        <v>41103987160024</v>
      </c>
      <c r="G1744" s="7" t="s">
        <v>5437</v>
      </c>
      <c r="H1744" s="14">
        <v>45203</v>
      </c>
      <c r="I1744" s="5" t="s">
        <v>1126</v>
      </c>
      <c r="J1744" s="5" t="e">
        <f>++COUNTIFS(#REF!,'Манзилли сотиб олиш (2)'!$F1744,#REF!,'Манзилли сотиб олиш (2)'!J$3,#REF!,'Манзилли сотиб олиш (2)'!J$2)</f>
        <v>#REF!</v>
      </c>
      <c r="K1744" s="5" t="e">
        <f>++COUNTIFS(#REF!,'Манзилли сотиб олиш (2)'!$F1744,#REF!,'Манзилли сотиб олиш (2)'!K$3,#REF!,'Манзилли сотиб олиш (2)'!K$2)</f>
        <v>#REF!</v>
      </c>
      <c r="L1744" s="5" t="e">
        <f>++COUNTIFS(#REF!,'Манзилли сотиб олиш (2)'!$F1744,#REF!,'Манзилли сотиб олиш (2)'!L$3,#REF!,'Манзилли сотиб олиш (2)'!L$2)</f>
        <v>#REF!</v>
      </c>
      <c r="M1744" s="5" t="e">
        <f>++COUNTIFS(#REF!,'Манзилли сотиб олиш (2)'!$F1744,#REF!,'Манзилли сотиб олиш (2)'!M$3,#REF!,'Манзилли сотиб олиш (2)'!M$2)</f>
        <v>#REF!</v>
      </c>
      <c r="N1744" s="5" t="e">
        <f>++COUNTIFS(#REF!,'Манзилли сотиб олиш (2)'!$F1744,#REF!,'Манзилли сотиб олиш (2)'!N$3,#REF!,'Манзилли сотиб олиш (2)'!N$2)</f>
        <v>#REF!</v>
      </c>
      <c r="O1744" s="7" t="e">
        <f t="shared" si="339"/>
        <v>#REF!</v>
      </c>
      <c r="P1744" s="7">
        <f t="shared" si="340"/>
        <v>0</v>
      </c>
      <c r="Q1744" s="7">
        <f t="shared" si="341"/>
        <v>0</v>
      </c>
      <c r="R1744" s="5" t="e">
        <f>++COUNTIFS(#REF!,'Манзилли сотиб олиш (2)'!$F1744,#REF!,'Манзилли сотиб олиш (2)'!R$3,#REF!,'Манзилли сотиб олиш (2)'!R$2)</f>
        <v>#REF!</v>
      </c>
      <c r="S1744" s="5" t="e">
        <f>++COUNTIFS(#REF!,'Манзилли сотиб олиш (2)'!$F1744,#REF!,'Манзилли сотиб олиш (2)'!S$3,#REF!,'Манзилли сотиб олиш (2)'!S$2)</f>
        <v>#REF!</v>
      </c>
      <c r="T1744" s="5" t="e">
        <f>++COUNTIFS(#REF!,'Манзилли сотиб олиш (2)'!$F1744,#REF!,'Манзилли сотиб олиш (2)'!T$3,#REF!,'Манзилли сотиб олиш (2)'!T$2)</f>
        <v>#REF!</v>
      </c>
      <c r="U1744" s="5" t="e">
        <f>++COUNTIFS(#REF!,'Манзилли сотиб олиш (2)'!$F1744,#REF!,'Манзилли сотиб олиш (2)'!U$3,#REF!,'Манзилли сотиб олиш (2)'!U$2)</f>
        <v>#REF!</v>
      </c>
      <c r="V1744" s="5" t="e">
        <f>++COUNTIFS(#REF!,'Манзилли сотиб олиш (2)'!$F1744,#REF!,'Манзилли сотиб олиш (2)'!V$3,#REF!,'Манзилли сотиб олиш (2)'!V$2)</f>
        <v>#REF!</v>
      </c>
      <c r="W1744" s="7" t="e">
        <f t="shared" si="342"/>
        <v>#REF!</v>
      </c>
      <c r="X1744" s="7">
        <f t="shared" si="337"/>
        <v>0</v>
      </c>
      <c r="Y1744" s="7">
        <f t="shared" si="343"/>
        <v>0</v>
      </c>
      <c r="Z1744" s="7">
        <f t="shared" si="338"/>
        <v>0</v>
      </c>
      <c r="AA1744" s="7">
        <v>0</v>
      </c>
      <c r="AB1744" s="7" t="e">
        <f t="shared" si="344"/>
        <v>#REF!</v>
      </c>
      <c r="AC1744" s="7">
        <f t="shared" si="345"/>
        <v>0</v>
      </c>
      <c r="AD1744" s="12" t="e">
        <f>++VLOOKUP(F1744,#REF!,3,0)</f>
        <v>#REF!</v>
      </c>
      <c r="AE1744" s="10"/>
      <c r="AF1744" s="10"/>
    </row>
    <row r="1745" spans="1:32" x14ac:dyDescent="0.25">
      <c r="A1745" s="5">
        <f t="shared" si="346"/>
        <v>98</v>
      </c>
      <c r="B1745" s="22" t="s">
        <v>870</v>
      </c>
      <c r="C1745" s="6" t="s">
        <v>5438</v>
      </c>
      <c r="D1745" s="5" t="s">
        <v>5439</v>
      </c>
      <c r="E1745" s="7">
        <v>98759116</v>
      </c>
      <c r="F1745" s="7">
        <v>40211927160014</v>
      </c>
      <c r="G1745" s="7" t="s">
        <v>5440</v>
      </c>
      <c r="H1745" s="14">
        <v>45203</v>
      </c>
      <c r="I1745" s="5" t="s">
        <v>1125</v>
      </c>
      <c r="J1745" s="5" t="e">
        <f>++COUNTIFS(#REF!,'Манзилли сотиб олиш (2)'!$F1745,#REF!,'Манзилли сотиб олиш (2)'!J$3,#REF!,'Манзилли сотиб олиш (2)'!J$2)</f>
        <v>#REF!</v>
      </c>
      <c r="K1745" s="5" t="e">
        <f>++COUNTIFS(#REF!,'Манзилли сотиб олиш (2)'!$F1745,#REF!,'Манзилли сотиб олиш (2)'!K$3,#REF!,'Манзилли сотиб олиш (2)'!K$2)</f>
        <v>#REF!</v>
      </c>
      <c r="L1745" s="5" t="e">
        <f>++COUNTIFS(#REF!,'Манзилли сотиб олиш (2)'!$F1745,#REF!,'Манзилли сотиб олиш (2)'!L$3,#REF!,'Манзилли сотиб олиш (2)'!L$2)</f>
        <v>#REF!</v>
      </c>
      <c r="M1745" s="5" t="e">
        <f>++COUNTIFS(#REF!,'Манзилли сотиб олиш (2)'!$F1745,#REF!,'Манзилли сотиб олиш (2)'!M$3,#REF!,'Манзилли сотиб олиш (2)'!M$2)</f>
        <v>#REF!</v>
      </c>
      <c r="N1745" s="5" t="e">
        <f>++COUNTIFS(#REF!,'Манзилли сотиб олиш (2)'!$F1745,#REF!,'Манзилли сотиб олиш (2)'!N$3,#REF!,'Манзилли сотиб олиш (2)'!N$2)</f>
        <v>#REF!</v>
      </c>
      <c r="O1745" s="7" t="e">
        <f t="shared" si="339"/>
        <v>#REF!</v>
      </c>
      <c r="P1745" s="7">
        <f t="shared" si="340"/>
        <v>0</v>
      </c>
      <c r="Q1745" s="7">
        <f t="shared" si="341"/>
        <v>0</v>
      </c>
      <c r="R1745" s="5" t="e">
        <f>++COUNTIFS(#REF!,'Манзилли сотиб олиш (2)'!$F1745,#REF!,'Манзилли сотиб олиш (2)'!R$3,#REF!,'Манзилли сотиб олиш (2)'!R$2)</f>
        <v>#REF!</v>
      </c>
      <c r="S1745" s="5" t="e">
        <f>++COUNTIFS(#REF!,'Манзилли сотиб олиш (2)'!$F1745,#REF!,'Манзилли сотиб олиш (2)'!S$3,#REF!,'Манзилли сотиб олиш (2)'!S$2)</f>
        <v>#REF!</v>
      </c>
      <c r="T1745" s="5" t="e">
        <f>++COUNTIFS(#REF!,'Манзилли сотиб олиш (2)'!$F1745,#REF!,'Манзилли сотиб олиш (2)'!T$3,#REF!,'Манзилли сотиб олиш (2)'!T$2)</f>
        <v>#REF!</v>
      </c>
      <c r="U1745" s="5" t="e">
        <f>++COUNTIFS(#REF!,'Манзилли сотиб олиш (2)'!$F1745,#REF!,'Манзилли сотиб олиш (2)'!U$3,#REF!,'Манзилли сотиб олиш (2)'!U$2)</f>
        <v>#REF!</v>
      </c>
      <c r="V1745" s="5" t="e">
        <f>++COUNTIFS(#REF!,'Манзилли сотиб олиш (2)'!$F1745,#REF!,'Манзилли сотиб олиш (2)'!V$3,#REF!,'Манзилли сотиб олиш (2)'!V$2)</f>
        <v>#REF!</v>
      </c>
      <c r="W1745" s="7" t="e">
        <f t="shared" si="342"/>
        <v>#REF!</v>
      </c>
      <c r="X1745" s="7">
        <f t="shared" si="337"/>
        <v>0</v>
      </c>
      <c r="Y1745" s="7">
        <f t="shared" si="343"/>
        <v>0</v>
      </c>
      <c r="Z1745" s="7">
        <f t="shared" si="338"/>
        <v>0</v>
      </c>
      <c r="AA1745" s="7">
        <v>0</v>
      </c>
      <c r="AB1745" s="7" t="e">
        <f t="shared" si="344"/>
        <v>#REF!</v>
      </c>
      <c r="AC1745" s="7">
        <f t="shared" si="345"/>
        <v>0</v>
      </c>
      <c r="AD1745" s="12" t="e">
        <f>++VLOOKUP(F1745,#REF!,3,0)</f>
        <v>#REF!</v>
      </c>
      <c r="AE1745" s="10"/>
      <c r="AF1745" s="10"/>
    </row>
    <row r="1746" spans="1:32" x14ac:dyDescent="0.25">
      <c r="A1746" s="5">
        <f t="shared" si="346"/>
        <v>99</v>
      </c>
      <c r="B1746" s="22" t="s">
        <v>870</v>
      </c>
      <c r="C1746" s="6" t="s">
        <v>5441</v>
      </c>
      <c r="D1746" s="5" t="s">
        <v>5442</v>
      </c>
      <c r="E1746" s="7">
        <v>98755362</v>
      </c>
      <c r="F1746" s="7">
        <v>41408713130011</v>
      </c>
      <c r="G1746" s="7" t="s">
        <v>5443</v>
      </c>
      <c r="H1746" s="14">
        <v>45203</v>
      </c>
      <c r="I1746" s="5" t="s">
        <v>1126</v>
      </c>
      <c r="J1746" s="5" t="e">
        <f>++COUNTIFS(#REF!,'Манзилли сотиб олиш (2)'!$F1746,#REF!,'Манзилли сотиб олиш (2)'!J$3,#REF!,'Манзилли сотиб олиш (2)'!J$2)</f>
        <v>#REF!</v>
      </c>
      <c r="K1746" s="5" t="e">
        <f>++COUNTIFS(#REF!,'Манзилли сотиб олиш (2)'!$F1746,#REF!,'Манзилли сотиб олиш (2)'!K$3,#REF!,'Манзилли сотиб олиш (2)'!K$2)</f>
        <v>#REF!</v>
      </c>
      <c r="L1746" s="5" t="e">
        <f>++COUNTIFS(#REF!,'Манзилли сотиб олиш (2)'!$F1746,#REF!,'Манзилли сотиб олиш (2)'!L$3,#REF!,'Манзилли сотиб олиш (2)'!L$2)</f>
        <v>#REF!</v>
      </c>
      <c r="M1746" s="5" t="e">
        <f>++COUNTIFS(#REF!,'Манзилли сотиб олиш (2)'!$F1746,#REF!,'Манзилли сотиб олиш (2)'!M$3,#REF!,'Манзилли сотиб олиш (2)'!M$2)</f>
        <v>#REF!</v>
      </c>
      <c r="N1746" s="5" t="e">
        <f>++COUNTIFS(#REF!,'Манзилли сотиб олиш (2)'!$F1746,#REF!,'Манзилли сотиб олиш (2)'!N$3,#REF!,'Манзилли сотиб олиш (2)'!N$2)</f>
        <v>#REF!</v>
      </c>
      <c r="O1746" s="7" t="e">
        <f t="shared" si="339"/>
        <v>#REF!</v>
      </c>
      <c r="P1746" s="7">
        <f t="shared" si="340"/>
        <v>0</v>
      </c>
      <c r="Q1746" s="7">
        <f t="shared" si="341"/>
        <v>0</v>
      </c>
      <c r="R1746" s="5" t="e">
        <f>++COUNTIFS(#REF!,'Манзилли сотиб олиш (2)'!$F1746,#REF!,'Манзилли сотиб олиш (2)'!R$3,#REF!,'Манзилли сотиб олиш (2)'!R$2)</f>
        <v>#REF!</v>
      </c>
      <c r="S1746" s="5" t="e">
        <f>++COUNTIFS(#REF!,'Манзилли сотиб олиш (2)'!$F1746,#REF!,'Манзилли сотиб олиш (2)'!S$3,#REF!,'Манзилли сотиб олиш (2)'!S$2)</f>
        <v>#REF!</v>
      </c>
      <c r="T1746" s="5" t="e">
        <f>++COUNTIFS(#REF!,'Манзилли сотиб олиш (2)'!$F1746,#REF!,'Манзилли сотиб олиш (2)'!T$3,#REF!,'Манзилли сотиб олиш (2)'!T$2)</f>
        <v>#REF!</v>
      </c>
      <c r="U1746" s="5" t="e">
        <f>++COUNTIFS(#REF!,'Манзилли сотиб олиш (2)'!$F1746,#REF!,'Манзилли сотиб олиш (2)'!U$3,#REF!,'Манзилли сотиб олиш (2)'!U$2)</f>
        <v>#REF!</v>
      </c>
      <c r="V1746" s="5" t="e">
        <f>++COUNTIFS(#REF!,'Манзилли сотиб олиш (2)'!$F1746,#REF!,'Манзилли сотиб олиш (2)'!V$3,#REF!,'Манзилли сотиб олиш (2)'!V$2)</f>
        <v>#REF!</v>
      </c>
      <c r="W1746" s="7" t="e">
        <f t="shared" si="342"/>
        <v>#REF!</v>
      </c>
      <c r="X1746" s="7">
        <f t="shared" si="337"/>
        <v>0</v>
      </c>
      <c r="Y1746" s="7">
        <f t="shared" si="343"/>
        <v>0</v>
      </c>
      <c r="Z1746" s="7">
        <f t="shared" si="338"/>
        <v>0</v>
      </c>
      <c r="AA1746" s="7">
        <v>0</v>
      </c>
      <c r="AB1746" s="7" t="e">
        <f t="shared" si="344"/>
        <v>#REF!</v>
      </c>
      <c r="AC1746" s="7">
        <f t="shared" si="345"/>
        <v>0</v>
      </c>
      <c r="AD1746" s="12" t="e">
        <f>++VLOOKUP(F1746,#REF!,3,0)</f>
        <v>#REF!</v>
      </c>
      <c r="AE1746" s="10"/>
      <c r="AF1746" s="10"/>
    </row>
    <row r="1747" spans="1:32" x14ac:dyDescent="0.25">
      <c r="A1747" s="5">
        <f t="shared" si="346"/>
        <v>100</v>
      </c>
      <c r="B1747" s="22" t="s">
        <v>870</v>
      </c>
      <c r="C1747" s="6" t="s">
        <v>5444</v>
      </c>
      <c r="D1747" s="5" t="s">
        <v>5445</v>
      </c>
      <c r="E1747" s="7">
        <v>98754592</v>
      </c>
      <c r="F1747" s="7">
        <v>31901937160017</v>
      </c>
      <c r="G1747" s="7" t="s">
        <v>5446</v>
      </c>
      <c r="H1747" s="14">
        <v>45203</v>
      </c>
      <c r="I1747" s="5" t="s">
        <v>1125</v>
      </c>
      <c r="J1747" s="5" t="e">
        <f>++COUNTIFS(#REF!,'Манзилли сотиб олиш (2)'!$F1747,#REF!,'Манзилли сотиб олиш (2)'!J$3,#REF!,'Манзилли сотиб олиш (2)'!J$2)</f>
        <v>#REF!</v>
      </c>
      <c r="K1747" s="5" t="e">
        <f>++COUNTIFS(#REF!,'Манзилли сотиб олиш (2)'!$F1747,#REF!,'Манзилли сотиб олиш (2)'!K$3,#REF!,'Манзилли сотиб олиш (2)'!K$2)</f>
        <v>#REF!</v>
      </c>
      <c r="L1747" s="5" t="e">
        <f>++COUNTIFS(#REF!,'Манзилли сотиб олиш (2)'!$F1747,#REF!,'Манзилли сотиб олиш (2)'!L$3,#REF!,'Манзилли сотиб олиш (2)'!L$2)</f>
        <v>#REF!</v>
      </c>
      <c r="M1747" s="5" t="e">
        <f>++COUNTIFS(#REF!,'Манзилли сотиб олиш (2)'!$F1747,#REF!,'Манзилли сотиб олиш (2)'!M$3,#REF!,'Манзилли сотиб олиш (2)'!M$2)</f>
        <v>#REF!</v>
      </c>
      <c r="N1747" s="5" t="e">
        <f>++COUNTIFS(#REF!,'Манзилли сотиб олиш (2)'!$F1747,#REF!,'Манзилли сотиб олиш (2)'!N$3,#REF!,'Манзилли сотиб олиш (2)'!N$2)</f>
        <v>#REF!</v>
      </c>
      <c r="O1747" s="7" t="e">
        <f t="shared" si="339"/>
        <v>#REF!</v>
      </c>
      <c r="P1747" s="7">
        <f t="shared" si="340"/>
        <v>0</v>
      </c>
      <c r="Q1747" s="7">
        <f t="shared" si="341"/>
        <v>0</v>
      </c>
      <c r="R1747" s="5" t="e">
        <f>++COUNTIFS(#REF!,'Манзилли сотиб олиш (2)'!$F1747,#REF!,'Манзилли сотиб олиш (2)'!R$3,#REF!,'Манзилли сотиб олиш (2)'!R$2)</f>
        <v>#REF!</v>
      </c>
      <c r="S1747" s="5" t="e">
        <f>++COUNTIFS(#REF!,'Манзилли сотиб олиш (2)'!$F1747,#REF!,'Манзилли сотиб олиш (2)'!S$3,#REF!,'Манзилли сотиб олиш (2)'!S$2)</f>
        <v>#REF!</v>
      </c>
      <c r="T1747" s="5" t="e">
        <f>++COUNTIFS(#REF!,'Манзилли сотиб олиш (2)'!$F1747,#REF!,'Манзилли сотиб олиш (2)'!T$3,#REF!,'Манзилли сотиб олиш (2)'!T$2)</f>
        <v>#REF!</v>
      </c>
      <c r="U1747" s="5" t="e">
        <f>++COUNTIFS(#REF!,'Манзилли сотиб олиш (2)'!$F1747,#REF!,'Манзилли сотиб олиш (2)'!U$3,#REF!,'Манзилли сотиб олиш (2)'!U$2)</f>
        <v>#REF!</v>
      </c>
      <c r="V1747" s="5" t="e">
        <f>++COUNTIFS(#REF!,'Манзилли сотиб олиш (2)'!$F1747,#REF!,'Манзилли сотиб олиш (2)'!V$3,#REF!,'Манзилли сотиб олиш (2)'!V$2)</f>
        <v>#REF!</v>
      </c>
      <c r="W1747" s="7" t="e">
        <f t="shared" si="342"/>
        <v>#REF!</v>
      </c>
      <c r="X1747" s="7">
        <f t="shared" si="337"/>
        <v>0</v>
      </c>
      <c r="Y1747" s="7">
        <f t="shared" si="343"/>
        <v>0</v>
      </c>
      <c r="Z1747" s="7">
        <f t="shared" si="338"/>
        <v>0</v>
      </c>
      <c r="AA1747" s="7">
        <v>0</v>
      </c>
      <c r="AB1747" s="7" t="e">
        <f t="shared" si="344"/>
        <v>#REF!</v>
      </c>
      <c r="AC1747" s="7">
        <f t="shared" si="345"/>
        <v>0</v>
      </c>
      <c r="AD1747" s="12" t="e">
        <f>++VLOOKUP(F1747,#REF!,3,0)</f>
        <v>#REF!</v>
      </c>
      <c r="AE1747" s="10"/>
      <c r="AF1747" s="10"/>
    </row>
    <row r="1748" spans="1:32" x14ac:dyDescent="0.25">
      <c r="A1748" s="5">
        <f t="shared" si="346"/>
        <v>101</v>
      </c>
      <c r="B1748" s="22" t="s">
        <v>870</v>
      </c>
      <c r="C1748" s="6" t="s">
        <v>5447</v>
      </c>
      <c r="D1748" s="5" t="s">
        <v>5448</v>
      </c>
      <c r="E1748" s="7">
        <v>98750427</v>
      </c>
      <c r="F1748" s="7">
        <v>32512903130012</v>
      </c>
      <c r="G1748" s="7" t="s">
        <v>5449</v>
      </c>
      <c r="H1748" s="14">
        <v>45203</v>
      </c>
      <c r="I1748" s="5" t="s">
        <v>1125</v>
      </c>
      <c r="J1748" s="5" t="e">
        <f>++COUNTIFS(#REF!,'Манзилли сотиб олиш (2)'!$F1748,#REF!,'Манзилли сотиб олиш (2)'!J$3,#REF!,'Манзилли сотиб олиш (2)'!J$2)</f>
        <v>#REF!</v>
      </c>
      <c r="K1748" s="5" t="e">
        <f>++COUNTIFS(#REF!,'Манзилли сотиб олиш (2)'!$F1748,#REF!,'Манзилли сотиб олиш (2)'!K$3,#REF!,'Манзилли сотиб олиш (2)'!K$2)</f>
        <v>#REF!</v>
      </c>
      <c r="L1748" s="5" t="e">
        <f>++COUNTIFS(#REF!,'Манзилли сотиб олиш (2)'!$F1748,#REF!,'Манзилли сотиб олиш (2)'!L$3,#REF!,'Манзилли сотиб олиш (2)'!L$2)</f>
        <v>#REF!</v>
      </c>
      <c r="M1748" s="5" t="e">
        <f>++COUNTIFS(#REF!,'Манзилли сотиб олиш (2)'!$F1748,#REF!,'Манзилли сотиб олиш (2)'!M$3,#REF!,'Манзилли сотиб олиш (2)'!M$2)</f>
        <v>#REF!</v>
      </c>
      <c r="N1748" s="5" t="e">
        <f>++COUNTIFS(#REF!,'Манзилли сотиб олиш (2)'!$F1748,#REF!,'Манзилли сотиб олиш (2)'!N$3,#REF!,'Манзилли сотиб олиш (2)'!N$2)</f>
        <v>#REF!</v>
      </c>
      <c r="O1748" s="7" t="e">
        <f t="shared" si="339"/>
        <v>#REF!</v>
      </c>
      <c r="P1748" s="7">
        <f t="shared" si="340"/>
        <v>0</v>
      </c>
      <c r="Q1748" s="7">
        <f t="shared" si="341"/>
        <v>0</v>
      </c>
      <c r="R1748" s="5" t="e">
        <f>++COUNTIFS(#REF!,'Манзилли сотиб олиш (2)'!$F1748,#REF!,'Манзилли сотиб олиш (2)'!R$3,#REF!,'Манзилли сотиб олиш (2)'!R$2)</f>
        <v>#REF!</v>
      </c>
      <c r="S1748" s="5" t="e">
        <f>++COUNTIFS(#REF!,'Манзилли сотиб олиш (2)'!$F1748,#REF!,'Манзилли сотиб олиш (2)'!S$3,#REF!,'Манзилли сотиб олиш (2)'!S$2)</f>
        <v>#REF!</v>
      </c>
      <c r="T1748" s="5" t="e">
        <f>++COUNTIFS(#REF!,'Манзилли сотиб олиш (2)'!$F1748,#REF!,'Манзилли сотиб олиш (2)'!T$3,#REF!,'Манзилли сотиб олиш (2)'!T$2)</f>
        <v>#REF!</v>
      </c>
      <c r="U1748" s="5" t="e">
        <f>++COUNTIFS(#REF!,'Манзилли сотиб олиш (2)'!$F1748,#REF!,'Манзилли сотиб олиш (2)'!U$3,#REF!,'Манзилли сотиб олиш (2)'!U$2)</f>
        <v>#REF!</v>
      </c>
      <c r="V1748" s="5" t="e">
        <f>++COUNTIFS(#REF!,'Манзилли сотиб олиш (2)'!$F1748,#REF!,'Манзилли сотиб олиш (2)'!V$3,#REF!,'Манзилли сотиб олиш (2)'!V$2)</f>
        <v>#REF!</v>
      </c>
      <c r="W1748" s="7" t="e">
        <f t="shared" si="342"/>
        <v>#REF!</v>
      </c>
      <c r="X1748" s="7">
        <f t="shared" si="337"/>
        <v>0</v>
      </c>
      <c r="Y1748" s="7">
        <f t="shared" si="343"/>
        <v>0</v>
      </c>
      <c r="Z1748" s="7">
        <f t="shared" si="338"/>
        <v>0</v>
      </c>
      <c r="AA1748" s="7">
        <v>0</v>
      </c>
      <c r="AB1748" s="7" t="e">
        <f t="shared" si="344"/>
        <v>#REF!</v>
      </c>
      <c r="AC1748" s="7">
        <f t="shared" si="345"/>
        <v>0</v>
      </c>
      <c r="AD1748" s="12" t="e">
        <f>++VLOOKUP(F1748,#REF!,3,0)</f>
        <v>#REF!</v>
      </c>
      <c r="AE1748" s="10"/>
      <c r="AF1748" s="10"/>
    </row>
    <row r="1749" spans="1:32" x14ac:dyDescent="0.25">
      <c r="A1749" s="5">
        <f t="shared" si="346"/>
        <v>102</v>
      </c>
      <c r="B1749" s="22" t="s">
        <v>870</v>
      </c>
      <c r="C1749" s="6" t="s">
        <v>5450</v>
      </c>
      <c r="D1749" s="5" t="s">
        <v>5451</v>
      </c>
      <c r="E1749" s="7">
        <v>98753745</v>
      </c>
      <c r="F1749" s="7">
        <v>42405897160015</v>
      </c>
      <c r="G1749" s="7" t="s">
        <v>5452</v>
      </c>
      <c r="H1749" s="14">
        <v>45203</v>
      </c>
      <c r="I1749" s="5" t="s">
        <v>1125</v>
      </c>
      <c r="J1749" s="5" t="e">
        <f>++COUNTIFS(#REF!,'Манзилли сотиб олиш (2)'!$F1749,#REF!,'Манзилли сотиб олиш (2)'!J$3,#REF!,'Манзилли сотиб олиш (2)'!J$2)</f>
        <v>#REF!</v>
      </c>
      <c r="K1749" s="5" t="e">
        <f>++COUNTIFS(#REF!,'Манзилли сотиб олиш (2)'!$F1749,#REF!,'Манзилли сотиб олиш (2)'!K$3,#REF!,'Манзилли сотиб олиш (2)'!K$2)</f>
        <v>#REF!</v>
      </c>
      <c r="L1749" s="5" t="e">
        <f>++COUNTIFS(#REF!,'Манзилли сотиб олиш (2)'!$F1749,#REF!,'Манзилли сотиб олиш (2)'!L$3,#REF!,'Манзилли сотиб олиш (2)'!L$2)</f>
        <v>#REF!</v>
      </c>
      <c r="M1749" s="5" t="e">
        <f>++COUNTIFS(#REF!,'Манзилли сотиб олиш (2)'!$F1749,#REF!,'Манзилли сотиб олиш (2)'!M$3,#REF!,'Манзилли сотиб олиш (2)'!M$2)</f>
        <v>#REF!</v>
      </c>
      <c r="N1749" s="5" t="e">
        <f>++COUNTIFS(#REF!,'Манзилли сотиб олиш (2)'!$F1749,#REF!,'Манзилли сотиб олиш (2)'!N$3,#REF!,'Манзилли сотиб олиш (2)'!N$2)</f>
        <v>#REF!</v>
      </c>
      <c r="O1749" s="7" t="e">
        <f t="shared" si="339"/>
        <v>#REF!</v>
      </c>
      <c r="P1749" s="7">
        <f t="shared" si="340"/>
        <v>0</v>
      </c>
      <c r="Q1749" s="7">
        <f t="shared" si="341"/>
        <v>0</v>
      </c>
      <c r="R1749" s="5" t="e">
        <f>++COUNTIFS(#REF!,'Манзилли сотиб олиш (2)'!$F1749,#REF!,'Манзилли сотиб олиш (2)'!R$3,#REF!,'Манзилли сотиб олиш (2)'!R$2)</f>
        <v>#REF!</v>
      </c>
      <c r="S1749" s="5" t="e">
        <f>++COUNTIFS(#REF!,'Манзилли сотиб олиш (2)'!$F1749,#REF!,'Манзилли сотиб олиш (2)'!S$3,#REF!,'Манзилли сотиб олиш (2)'!S$2)</f>
        <v>#REF!</v>
      </c>
      <c r="T1749" s="5" t="e">
        <f>++COUNTIFS(#REF!,'Манзилли сотиб олиш (2)'!$F1749,#REF!,'Манзилли сотиб олиш (2)'!T$3,#REF!,'Манзилли сотиб олиш (2)'!T$2)</f>
        <v>#REF!</v>
      </c>
      <c r="U1749" s="5" t="e">
        <f>++COUNTIFS(#REF!,'Манзилли сотиб олиш (2)'!$F1749,#REF!,'Манзилли сотиб олиш (2)'!U$3,#REF!,'Манзилли сотиб олиш (2)'!U$2)</f>
        <v>#REF!</v>
      </c>
      <c r="V1749" s="5" t="e">
        <f>++COUNTIFS(#REF!,'Манзилли сотиб олиш (2)'!$F1749,#REF!,'Манзилли сотиб олиш (2)'!V$3,#REF!,'Манзилли сотиб олиш (2)'!V$2)</f>
        <v>#REF!</v>
      </c>
      <c r="W1749" s="7" t="e">
        <f t="shared" si="342"/>
        <v>#REF!</v>
      </c>
      <c r="X1749" s="7">
        <f t="shared" si="337"/>
        <v>0</v>
      </c>
      <c r="Y1749" s="7">
        <f t="shared" si="343"/>
        <v>0</v>
      </c>
      <c r="Z1749" s="7">
        <f t="shared" si="338"/>
        <v>0</v>
      </c>
      <c r="AA1749" s="7">
        <v>0</v>
      </c>
      <c r="AB1749" s="7" t="e">
        <f t="shared" si="344"/>
        <v>#REF!</v>
      </c>
      <c r="AC1749" s="7">
        <f t="shared" si="345"/>
        <v>0</v>
      </c>
      <c r="AD1749" s="12" t="e">
        <f>++VLOOKUP(F1749,#REF!,3,0)</f>
        <v>#REF!</v>
      </c>
      <c r="AE1749" s="10"/>
      <c r="AF1749" s="10"/>
    </row>
    <row r="1750" spans="1:32" x14ac:dyDescent="0.25">
      <c r="A1750" s="5">
        <f t="shared" si="346"/>
        <v>103</v>
      </c>
      <c r="B1750" s="22" t="s">
        <v>870</v>
      </c>
      <c r="C1750" s="6" t="s">
        <v>5453</v>
      </c>
      <c r="D1750" s="5" t="s">
        <v>5454</v>
      </c>
      <c r="E1750" s="7">
        <v>79649541</v>
      </c>
      <c r="F1750" s="7">
        <v>32605953130027</v>
      </c>
      <c r="G1750" s="7" t="s">
        <v>5455</v>
      </c>
      <c r="H1750" s="14">
        <v>45203</v>
      </c>
      <c r="I1750" s="5" t="s">
        <v>1125</v>
      </c>
      <c r="J1750" s="5" t="e">
        <f>++COUNTIFS(#REF!,'Манзилли сотиб олиш (2)'!$F1750,#REF!,'Манзилли сотиб олиш (2)'!J$3,#REF!,'Манзилли сотиб олиш (2)'!J$2)</f>
        <v>#REF!</v>
      </c>
      <c r="K1750" s="5" t="e">
        <f>++COUNTIFS(#REF!,'Манзилли сотиб олиш (2)'!$F1750,#REF!,'Манзилли сотиб олиш (2)'!K$3,#REF!,'Манзилли сотиб олиш (2)'!K$2)</f>
        <v>#REF!</v>
      </c>
      <c r="L1750" s="5" t="e">
        <f>++COUNTIFS(#REF!,'Манзилли сотиб олиш (2)'!$F1750,#REF!,'Манзилли сотиб олиш (2)'!L$3,#REF!,'Манзилли сотиб олиш (2)'!L$2)</f>
        <v>#REF!</v>
      </c>
      <c r="M1750" s="5" t="e">
        <f>++COUNTIFS(#REF!,'Манзилли сотиб олиш (2)'!$F1750,#REF!,'Манзилли сотиб олиш (2)'!M$3,#REF!,'Манзилли сотиб олиш (2)'!M$2)</f>
        <v>#REF!</v>
      </c>
      <c r="N1750" s="5" t="e">
        <f>++COUNTIFS(#REF!,'Манзилли сотиб олиш (2)'!$F1750,#REF!,'Манзилли сотиб олиш (2)'!N$3,#REF!,'Манзилли сотиб олиш (2)'!N$2)</f>
        <v>#REF!</v>
      </c>
      <c r="O1750" s="7" t="e">
        <f t="shared" si="339"/>
        <v>#REF!</v>
      </c>
      <c r="P1750" s="7">
        <f t="shared" si="340"/>
        <v>0</v>
      </c>
      <c r="Q1750" s="7">
        <f t="shared" si="341"/>
        <v>0</v>
      </c>
      <c r="R1750" s="5" t="e">
        <f>++COUNTIFS(#REF!,'Манзилли сотиб олиш (2)'!$F1750,#REF!,'Манзилли сотиб олиш (2)'!R$3,#REF!,'Манзилли сотиб олиш (2)'!R$2)</f>
        <v>#REF!</v>
      </c>
      <c r="S1750" s="5" t="e">
        <f>++COUNTIFS(#REF!,'Манзилли сотиб олиш (2)'!$F1750,#REF!,'Манзилли сотиб олиш (2)'!S$3,#REF!,'Манзилли сотиб олиш (2)'!S$2)</f>
        <v>#REF!</v>
      </c>
      <c r="T1750" s="5" t="e">
        <f>++COUNTIFS(#REF!,'Манзилли сотиб олиш (2)'!$F1750,#REF!,'Манзилли сотиб олиш (2)'!T$3,#REF!,'Манзилли сотиб олиш (2)'!T$2)</f>
        <v>#REF!</v>
      </c>
      <c r="U1750" s="5" t="e">
        <f>++COUNTIFS(#REF!,'Манзилли сотиб олиш (2)'!$F1750,#REF!,'Манзилли сотиб олиш (2)'!U$3,#REF!,'Манзилли сотиб олиш (2)'!U$2)</f>
        <v>#REF!</v>
      </c>
      <c r="V1750" s="5" t="e">
        <f>++COUNTIFS(#REF!,'Манзилли сотиб олиш (2)'!$F1750,#REF!,'Манзилли сотиб олиш (2)'!V$3,#REF!,'Манзилли сотиб олиш (2)'!V$2)</f>
        <v>#REF!</v>
      </c>
      <c r="W1750" s="7" t="e">
        <f t="shared" si="342"/>
        <v>#REF!</v>
      </c>
      <c r="X1750" s="7">
        <f t="shared" si="337"/>
        <v>0</v>
      </c>
      <c r="Y1750" s="7">
        <f t="shared" si="343"/>
        <v>0</v>
      </c>
      <c r="Z1750" s="7">
        <f t="shared" si="338"/>
        <v>0</v>
      </c>
      <c r="AA1750" s="7">
        <v>0</v>
      </c>
      <c r="AB1750" s="7" t="e">
        <f t="shared" si="344"/>
        <v>#REF!</v>
      </c>
      <c r="AC1750" s="7">
        <f t="shared" si="345"/>
        <v>0</v>
      </c>
      <c r="AD1750" s="12" t="e">
        <f>++VLOOKUP(F1750,#REF!,3,0)</f>
        <v>#REF!</v>
      </c>
      <c r="AE1750" s="10"/>
      <c r="AF1750" s="10"/>
    </row>
    <row r="1751" spans="1:32" x14ac:dyDescent="0.25">
      <c r="A1751" s="5">
        <f t="shared" si="346"/>
        <v>104</v>
      </c>
      <c r="B1751" s="22" t="s">
        <v>870</v>
      </c>
      <c r="C1751" s="6" t="s">
        <v>5456</v>
      </c>
      <c r="D1751" s="5" t="s">
        <v>5457</v>
      </c>
      <c r="E1751" s="7">
        <v>98747782</v>
      </c>
      <c r="F1751" s="7">
        <v>30906653130017</v>
      </c>
      <c r="G1751" s="7" t="s">
        <v>5458</v>
      </c>
      <c r="H1751" s="14">
        <v>45203</v>
      </c>
      <c r="I1751" s="5" t="s">
        <v>1125</v>
      </c>
      <c r="J1751" s="5" t="e">
        <f>++COUNTIFS(#REF!,'Манзилли сотиб олиш (2)'!$F1751,#REF!,'Манзилли сотиб олиш (2)'!J$3,#REF!,'Манзилли сотиб олиш (2)'!J$2)</f>
        <v>#REF!</v>
      </c>
      <c r="K1751" s="5" t="e">
        <f>++COUNTIFS(#REF!,'Манзилли сотиб олиш (2)'!$F1751,#REF!,'Манзилли сотиб олиш (2)'!K$3,#REF!,'Манзилли сотиб олиш (2)'!K$2)</f>
        <v>#REF!</v>
      </c>
      <c r="L1751" s="5" t="e">
        <f>++COUNTIFS(#REF!,'Манзилли сотиб олиш (2)'!$F1751,#REF!,'Манзилли сотиб олиш (2)'!L$3,#REF!,'Манзилли сотиб олиш (2)'!L$2)</f>
        <v>#REF!</v>
      </c>
      <c r="M1751" s="5" t="e">
        <f>++COUNTIFS(#REF!,'Манзилли сотиб олиш (2)'!$F1751,#REF!,'Манзилли сотиб олиш (2)'!M$3,#REF!,'Манзилли сотиб олиш (2)'!M$2)</f>
        <v>#REF!</v>
      </c>
      <c r="N1751" s="5" t="e">
        <f>++COUNTIFS(#REF!,'Манзилли сотиб олиш (2)'!$F1751,#REF!,'Манзилли сотиб олиш (2)'!N$3,#REF!,'Манзилли сотиб олиш (2)'!N$2)</f>
        <v>#REF!</v>
      </c>
      <c r="O1751" s="7" t="e">
        <f t="shared" si="339"/>
        <v>#REF!</v>
      </c>
      <c r="P1751" s="7">
        <f t="shared" si="340"/>
        <v>0</v>
      </c>
      <c r="Q1751" s="7">
        <f t="shared" si="341"/>
        <v>0</v>
      </c>
      <c r="R1751" s="5" t="e">
        <f>++COUNTIFS(#REF!,'Манзилли сотиб олиш (2)'!$F1751,#REF!,'Манзилли сотиб олиш (2)'!R$3,#REF!,'Манзилли сотиб олиш (2)'!R$2)</f>
        <v>#REF!</v>
      </c>
      <c r="S1751" s="5" t="e">
        <f>++COUNTIFS(#REF!,'Манзилли сотиб олиш (2)'!$F1751,#REF!,'Манзилли сотиб олиш (2)'!S$3,#REF!,'Манзилли сотиб олиш (2)'!S$2)</f>
        <v>#REF!</v>
      </c>
      <c r="T1751" s="5" t="e">
        <f>++COUNTIFS(#REF!,'Манзилли сотиб олиш (2)'!$F1751,#REF!,'Манзилли сотиб олиш (2)'!T$3,#REF!,'Манзилли сотиб олиш (2)'!T$2)</f>
        <v>#REF!</v>
      </c>
      <c r="U1751" s="5" t="e">
        <f>++COUNTIFS(#REF!,'Манзилли сотиб олиш (2)'!$F1751,#REF!,'Манзилли сотиб олиш (2)'!U$3,#REF!,'Манзилли сотиб олиш (2)'!U$2)</f>
        <v>#REF!</v>
      </c>
      <c r="V1751" s="5" t="e">
        <f>++COUNTIFS(#REF!,'Манзилли сотиб олиш (2)'!$F1751,#REF!,'Манзилли сотиб олиш (2)'!V$3,#REF!,'Манзилли сотиб олиш (2)'!V$2)</f>
        <v>#REF!</v>
      </c>
      <c r="W1751" s="7" t="e">
        <f t="shared" si="342"/>
        <v>#REF!</v>
      </c>
      <c r="X1751" s="7">
        <f t="shared" si="337"/>
        <v>0</v>
      </c>
      <c r="Y1751" s="7">
        <f t="shared" si="343"/>
        <v>0</v>
      </c>
      <c r="Z1751" s="7">
        <f t="shared" si="338"/>
        <v>0</v>
      </c>
      <c r="AA1751" s="7">
        <v>0</v>
      </c>
      <c r="AB1751" s="7" t="e">
        <f t="shared" si="344"/>
        <v>#REF!</v>
      </c>
      <c r="AC1751" s="7">
        <f t="shared" si="345"/>
        <v>0</v>
      </c>
      <c r="AD1751" s="12" t="e">
        <f>++VLOOKUP(F1751,#REF!,3,0)</f>
        <v>#REF!</v>
      </c>
      <c r="AE1751" s="10"/>
      <c r="AF1751" s="10"/>
    </row>
    <row r="1752" spans="1:32" x14ac:dyDescent="0.25">
      <c r="A1752" s="5">
        <f t="shared" si="346"/>
        <v>105</v>
      </c>
      <c r="B1752" s="22" t="s">
        <v>870</v>
      </c>
      <c r="C1752" s="6" t="s">
        <v>5459</v>
      </c>
      <c r="D1752" s="5" t="s">
        <v>5460</v>
      </c>
      <c r="E1752" s="7">
        <v>98748394</v>
      </c>
      <c r="F1752" s="7">
        <v>31009933130026</v>
      </c>
      <c r="G1752" s="7" t="s">
        <v>5461</v>
      </c>
      <c r="H1752" s="14">
        <v>45203</v>
      </c>
      <c r="I1752" s="5" t="s">
        <v>1125</v>
      </c>
      <c r="J1752" s="5" t="e">
        <f>++COUNTIFS(#REF!,'Манзилли сотиб олиш (2)'!$F1752,#REF!,'Манзилли сотиб олиш (2)'!J$3,#REF!,'Манзилли сотиб олиш (2)'!J$2)</f>
        <v>#REF!</v>
      </c>
      <c r="K1752" s="5" t="e">
        <f>++COUNTIFS(#REF!,'Манзилли сотиб олиш (2)'!$F1752,#REF!,'Манзилли сотиб олиш (2)'!K$3,#REF!,'Манзилли сотиб олиш (2)'!K$2)</f>
        <v>#REF!</v>
      </c>
      <c r="L1752" s="5" t="e">
        <f>++COUNTIFS(#REF!,'Манзилли сотиб олиш (2)'!$F1752,#REF!,'Манзилли сотиб олиш (2)'!L$3,#REF!,'Манзилли сотиб олиш (2)'!L$2)</f>
        <v>#REF!</v>
      </c>
      <c r="M1752" s="5" t="e">
        <f>++COUNTIFS(#REF!,'Манзилли сотиб олиш (2)'!$F1752,#REF!,'Манзилли сотиб олиш (2)'!M$3,#REF!,'Манзилли сотиб олиш (2)'!M$2)</f>
        <v>#REF!</v>
      </c>
      <c r="N1752" s="5" t="e">
        <f>++COUNTIFS(#REF!,'Манзилли сотиб олиш (2)'!$F1752,#REF!,'Манзилли сотиб олиш (2)'!N$3,#REF!,'Манзилли сотиб олиш (2)'!N$2)</f>
        <v>#REF!</v>
      </c>
      <c r="O1752" s="7" t="e">
        <f t="shared" si="339"/>
        <v>#REF!</v>
      </c>
      <c r="P1752" s="7">
        <f t="shared" si="340"/>
        <v>0</v>
      </c>
      <c r="Q1752" s="7">
        <f t="shared" si="341"/>
        <v>0</v>
      </c>
      <c r="R1752" s="5" t="e">
        <f>++COUNTIFS(#REF!,'Манзилли сотиб олиш (2)'!$F1752,#REF!,'Манзилли сотиб олиш (2)'!R$3,#REF!,'Манзилли сотиб олиш (2)'!R$2)</f>
        <v>#REF!</v>
      </c>
      <c r="S1752" s="5" t="e">
        <f>++COUNTIFS(#REF!,'Манзилли сотиб олиш (2)'!$F1752,#REF!,'Манзилли сотиб олиш (2)'!S$3,#REF!,'Манзилли сотиб олиш (2)'!S$2)</f>
        <v>#REF!</v>
      </c>
      <c r="T1752" s="5" t="e">
        <f>++COUNTIFS(#REF!,'Манзилли сотиб олиш (2)'!$F1752,#REF!,'Манзилли сотиб олиш (2)'!T$3,#REF!,'Манзилли сотиб олиш (2)'!T$2)</f>
        <v>#REF!</v>
      </c>
      <c r="U1752" s="5" t="e">
        <f>++COUNTIFS(#REF!,'Манзилли сотиб олиш (2)'!$F1752,#REF!,'Манзилли сотиб олиш (2)'!U$3,#REF!,'Манзилли сотиб олиш (2)'!U$2)</f>
        <v>#REF!</v>
      </c>
      <c r="V1752" s="5" t="e">
        <f>++COUNTIFS(#REF!,'Манзилли сотиб олиш (2)'!$F1752,#REF!,'Манзилли сотиб олиш (2)'!V$3,#REF!,'Манзилли сотиб олиш (2)'!V$2)</f>
        <v>#REF!</v>
      </c>
      <c r="W1752" s="7" t="e">
        <f t="shared" si="342"/>
        <v>#REF!</v>
      </c>
      <c r="X1752" s="7">
        <f t="shared" si="337"/>
        <v>0</v>
      </c>
      <c r="Y1752" s="7">
        <f t="shared" si="343"/>
        <v>0</v>
      </c>
      <c r="Z1752" s="7">
        <f t="shared" si="338"/>
        <v>0</v>
      </c>
      <c r="AA1752" s="7">
        <v>0</v>
      </c>
      <c r="AB1752" s="7" t="e">
        <f t="shared" si="344"/>
        <v>#REF!</v>
      </c>
      <c r="AC1752" s="7">
        <f t="shared" si="345"/>
        <v>0</v>
      </c>
      <c r="AD1752" s="12" t="e">
        <f>++VLOOKUP(F1752,#REF!,3,0)</f>
        <v>#REF!</v>
      </c>
      <c r="AE1752" s="10"/>
      <c r="AF1752" s="10"/>
    </row>
    <row r="1753" spans="1:32" x14ac:dyDescent="0.25">
      <c r="A1753" s="5">
        <f t="shared" si="346"/>
        <v>106</v>
      </c>
      <c r="B1753" s="22" t="s">
        <v>870</v>
      </c>
      <c r="C1753" s="6" t="s">
        <v>5462</v>
      </c>
      <c r="D1753" s="5" t="s">
        <v>5463</v>
      </c>
      <c r="E1753" s="7">
        <v>98744030</v>
      </c>
      <c r="F1753" s="7">
        <v>31605953130024</v>
      </c>
      <c r="G1753" s="7" t="s">
        <v>5464</v>
      </c>
      <c r="H1753" s="14">
        <v>45203</v>
      </c>
      <c r="I1753" s="5" t="s">
        <v>1125</v>
      </c>
      <c r="J1753" s="5" t="e">
        <f>++COUNTIFS(#REF!,'Манзилли сотиб олиш (2)'!$F1753,#REF!,'Манзилли сотиб олиш (2)'!J$3,#REF!,'Манзилли сотиб олиш (2)'!J$2)</f>
        <v>#REF!</v>
      </c>
      <c r="K1753" s="5" t="e">
        <f>++COUNTIFS(#REF!,'Манзилли сотиб олиш (2)'!$F1753,#REF!,'Манзилли сотиб олиш (2)'!K$3,#REF!,'Манзилли сотиб олиш (2)'!K$2)</f>
        <v>#REF!</v>
      </c>
      <c r="L1753" s="5" t="e">
        <f>++COUNTIFS(#REF!,'Манзилли сотиб олиш (2)'!$F1753,#REF!,'Манзилли сотиб олиш (2)'!L$3,#REF!,'Манзилли сотиб олиш (2)'!L$2)</f>
        <v>#REF!</v>
      </c>
      <c r="M1753" s="5" t="e">
        <f>++COUNTIFS(#REF!,'Манзилли сотиб олиш (2)'!$F1753,#REF!,'Манзилли сотиб олиш (2)'!M$3,#REF!,'Манзилли сотиб олиш (2)'!M$2)</f>
        <v>#REF!</v>
      </c>
      <c r="N1753" s="5" t="e">
        <f>++COUNTIFS(#REF!,'Манзилли сотиб олиш (2)'!$F1753,#REF!,'Манзилли сотиб олиш (2)'!N$3,#REF!,'Манзилли сотиб олиш (2)'!N$2)</f>
        <v>#REF!</v>
      </c>
      <c r="O1753" s="7" t="e">
        <f t="shared" si="339"/>
        <v>#REF!</v>
      </c>
      <c r="P1753" s="7">
        <f t="shared" si="340"/>
        <v>0</v>
      </c>
      <c r="Q1753" s="7">
        <f t="shared" si="341"/>
        <v>0</v>
      </c>
      <c r="R1753" s="5" t="e">
        <f>++COUNTIFS(#REF!,'Манзилли сотиб олиш (2)'!$F1753,#REF!,'Манзилли сотиб олиш (2)'!R$3,#REF!,'Манзилли сотиб олиш (2)'!R$2)</f>
        <v>#REF!</v>
      </c>
      <c r="S1753" s="5" t="e">
        <f>++COUNTIFS(#REF!,'Манзилли сотиб олиш (2)'!$F1753,#REF!,'Манзилли сотиб олиш (2)'!S$3,#REF!,'Манзилли сотиб олиш (2)'!S$2)</f>
        <v>#REF!</v>
      </c>
      <c r="T1753" s="5" t="e">
        <f>++COUNTIFS(#REF!,'Манзилли сотиб олиш (2)'!$F1753,#REF!,'Манзилли сотиб олиш (2)'!T$3,#REF!,'Манзилли сотиб олиш (2)'!T$2)</f>
        <v>#REF!</v>
      </c>
      <c r="U1753" s="5" t="e">
        <f>++COUNTIFS(#REF!,'Манзилли сотиб олиш (2)'!$F1753,#REF!,'Манзилли сотиб олиш (2)'!U$3,#REF!,'Манзилли сотиб олиш (2)'!U$2)</f>
        <v>#REF!</v>
      </c>
      <c r="V1753" s="5" t="e">
        <f>++COUNTIFS(#REF!,'Манзилли сотиб олиш (2)'!$F1753,#REF!,'Манзилли сотиб олиш (2)'!V$3,#REF!,'Манзилли сотиб олиш (2)'!V$2)</f>
        <v>#REF!</v>
      </c>
      <c r="W1753" s="7" t="e">
        <f t="shared" si="342"/>
        <v>#REF!</v>
      </c>
      <c r="X1753" s="7">
        <f t="shared" si="337"/>
        <v>0</v>
      </c>
      <c r="Y1753" s="7">
        <f t="shared" si="343"/>
        <v>0</v>
      </c>
      <c r="Z1753" s="7">
        <f t="shared" si="338"/>
        <v>0</v>
      </c>
      <c r="AA1753" s="7">
        <v>0</v>
      </c>
      <c r="AB1753" s="7" t="e">
        <f t="shared" si="344"/>
        <v>#REF!</v>
      </c>
      <c r="AC1753" s="7">
        <f t="shared" si="345"/>
        <v>0</v>
      </c>
      <c r="AD1753" s="12" t="e">
        <f>++VLOOKUP(F1753,#REF!,3,0)</f>
        <v>#REF!</v>
      </c>
      <c r="AE1753" s="10"/>
      <c r="AF1753" s="10"/>
    </row>
    <row r="1754" spans="1:32" x14ac:dyDescent="0.25">
      <c r="A1754" s="5">
        <f t="shared" si="346"/>
        <v>107</v>
      </c>
      <c r="B1754" s="22" t="s">
        <v>870</v>
      </c>
      <c r="C1754" s="6" t="s">
        <v>5465</v>
      </c>
      <c r="D1754" s="5" t="s">
        <v>5466</v>
      </c>
      <c r="E1754" s="7">
        <v>80348885</v>
      </c>
      <c r="F1754" s="7">
        <v>30703843130028</v>
      </c>
      <c r="G1754" s="7" t="s">
        <v>5467</v>
      </c>
      <c r="H1754" s="14">
        <v>45203</v>
      </c>
      <c r="I1754" s="5" t="s">
        <v>1125</v>
      </c>
      <c r="J1754" s="5" t="e">
        <f>++COUNTIFS(#REF!,'Манзилли сотиб олиш (2)'!$F1754,#REF!,'Манзилли сотиб олиш (2)'!J$3,#REF!,'Манзилли сотиб олиш (2)'!J$2)</f>
        <v>#REF!</v>
      </c>
      <c r="K1754" s="5" t="e">
        <f>++COUNTIFS(#REF!,'Манзилли сотиб олиш (2)'!$F1754,#REF!,'Манзилли сотиб олиш (2)'!K$3,#REF!,'Манзилли сотиб олиш (2)'!K$2)</f>
        <v>#REF!</v>
      </c>
      <c r="L1754" s="5" t="e">
        <f>++COUNTIFS(#REF!,'Манзилли сотиб олиш (2)'!$F1754,#REF!,'Манзилли сотиб олиш (2)'!L$3,#REF!,'Манзилли сотиб олиш (2)'!L$2)</f>
        <v>#REF!</v>
      </c>
      <c r="M1754" s="5" t="e">
        <f>++COUNTIFS(#REF!,'Манзилли сотиб олиш (2)'!$F1754,#REF!,'Манзилли сотиб олиш (2)'!M$3,#REF!,'Манзилли сотиб олиш (2)'!M$2)</f>
        <v>#REF!</v>
      </c>
      <c r="N1754" s="5" t="e">
        <f>++COUNTIFS(#REF!,'Манзилли сотиб олиш (2)'!$F1754,#REF!,'Манзилли сотиб олиш (2)'!N$3,#REF!,'Манзилли сотиб олиш (2)'!N$2)</f>
        <v>#REF!</v>
      </c>
      <c r="O1754" s="7" t="e">
        <f t="shared" si="339"/>
        <v>#REF!</v>
      </c>
      <c r="P1754" s="7">
        <f t="shared" si="340"/>
        <v>0</v>
      </c>
      <c r="Q1754" s="7">
        <f t="shared" si="341"/>
        <v>0</v>
      </c>
      <c r="R1754" s="5" t="e">
        <f>++COUNTIFS(#REF!,'Манзилли сотиб олиш (2)'!$F1754,#REF!,'Манзилли сотиб олиш (2)'!R$3,#REF!,'Манзилли сотиб олиш (2)'!R$2)</f>
        <v>#REF!</v>
      </c>
      <c r="S1754" s="5" t="e">
        <f>++COUNTIFS(#REF!,'Манзилли сотиб олиш (2)'!$F1754,#REF!,'Манзилли сотиб олиш (2)'!S$3,#REF!,'Манзилли сотиб олиш (2)'!S$2)</f>
        <v>#REF!</v>
      </c>
      <c r="T1754" s="5" t="e">
        <f>++COUNTIFS(#REF!,'Манзилли сотиб олиш (2)'!$F1754,#REF!,'Манзилли сотиб олиш (2)'!T$3,#REF!,'Манзилли сотиб олиш (2)'!T$2)</f>
        <v>#REF!</v>
      </c>
      <c r="U1754" s="5" t="e">
        <f>++COUNTIFS(#REF!,'Манзилли сотиб олиш (2)'!$F1754,#REF!,'Манзилли сотиб олиш (2)'!U$3,#REF!,'Манзилли сотиб олиш (2)'!U$2)</f>
        <v>#REF!</v>
      </c>
      <c r="V1754" s="5" t="e">
        <f>++COUNTIFS(#REF!,'Манзилли сотиб олиш (2)'!$F1754,#REF!,'Манзилли сотиб олиш (2)'!V$3,#REF!,'Манзилли сотиб олиш (2)'!V$2)</f>
        <v>#REF!</v>
      </c>
      <c r="W1754" s="7" t="e">
        <f t="shared" si="342"/>
        <v>#REF!</v>
      </c>
      <c r="X1754" s="7">
        <f t="shared" si="337"/>
        <v>0</v>
      </c>
      <c r="Y1754" s="7">
        <f t="shared" si="343"/>
        <v>0</v>
      </c>
      <c r="Z1754" s="7">
        <f t="shared" si="338"/>
        <v>0</v>
      </c>
      <c r="AA1754" s="7">
        <v>0</v>
      </c>
      <c r="AB1754" s="7" t="e">
        <f t="shared" si="344"/>
        <v>#REF!</v>
      </c>
      <c r="AC1754" s="7">
        <f t="shared" si="345"/>
        <v>0</v>
      </c>
      <c r="AD1754" s="12" t="e">
        <f>++VLOOKUP(F1754,#REF!,3,0)</f>
        <v>#REF!</v>
      </c>
      <c r="AE1754" s="10"/>
      <c r="AF1754" s="10"/>
    </row>
    <row r="1755" spans="1:32" x14ac:dyDescent="0.25">
      <c r="A1755" s="5">
        <f t="shared" si="346"/>
        <v>108</v>
      </c>
      <c r="B1755" s="22" t="s">
        <v>870</v>
      </c>
      <c r="C1755" s="6" t="s">
        <v>5468</v>
      </c>
      <c r="D1755" s="5" t="s">
        <v>5469</v>
      </c>
      <c r="E1755" s="7">
        <v>98728619</v>
      </c>
      <c r="F1755" s="7">
        <v>30405967160012</v>
      </c>
      <c r="G1755" s="7" t="s">
        <v>5470</v>
      </c>
      <c r="H1755" s="14">
        <v>45203</v>
      </c>
      <c r="I1755" s="5" t="s">
        <v>1125</v>
      </c>
      <c r="J1755" s="5" t="e">
        <f>++COUNTIFS(#REF!,'Манзилли сотиб олиш (2)'!$F1755,#REF!,'Манзилли сотиб олиш (2)'!J$3,#REF!,'Манзилли сотиб олиш (2)'!J$2)</f>
        <v>#REF!</v>
      </c>
      <c r="K1755" s="5" t="e">
        <f>++COUNTIFS(#REF!,'Манзилли сотиб олиш (2)'!$F1755,#REF!,'Манзилли сотиб олиш (2)'!K$3,#REF!,'Манзилли сотиб олиш (2)'!K$2)</f>
        <v>#REF!</v>
      </c>
      <c r="L1755" s="5" t="e">
        <f>++COUNTIFS(#REF!,'Манзилли сотиб олиш (2)'!$F1755,#REF!,'Манзилли сотиб олиш (2)'!L$3,#REF!,'Манзилли сотиб олиш (2)'!L$2)</f>
        <v>#REF!</v>
      </c>
      <c r="M1755" s="5" t="e">
        <f>++COUNTIFS(#REF!,'Манзилли сотиб олиш (2)'!$F1755,#REF!,'Манзилли сотиб олиш (2)'!M$3,#REF!,'Манзилли сотиб олиш (2)'!M$2)</f>
        <v>#REF!</v>
      </c>
      <c r="N1755" s="5" t="e">
        <f>++COUNTIFS(#REF!,'Манзилли сотиб олиш (2)'!$F1755,#REF!,'Манзилли сотиб олиш (2)'!N$3,#REF!,'Манзилли сотиб олиш (2)'!N$2)</f>
        <v>#REF!</v>
      </c>
      <c r="O1755" s="7" t="e">
        <f t="shared" si="339"/>
        <v>#REF!</v>
      </c>
      <c r="P1755" s="7">
        <f t="shared" si="340"/>
        <v>0</v>
      </c>
      <c r="Q1755" s="7">
        <f t="shared" si="341"/>
        <v>0</v>
      </c>
      <c r="R1755" s="5" t="e">
        <f>++COUNTIFS(#REF!,'Манзилли сотиб олиш (2)'!$F1755,#REF!,'Манзилли сотиб олиш (2)'!R$3,#REF!,'Манзилли сотиб олиш (2)'!R$2)</f>
        <v>#REF!</v>
      </c>
      <c r="S1755" s="5" t="e">
        <f>++COUNTIFS(#REF!,'Манзилли сотиб олиш (2)'!$F1755,#REF!,'Манзилли сотиб олиш (2)'!S$3,#REF!,'Манзилли сотиб олиш (2)'!S$2)</f>
        <v>#REF!</v>
      </c>
      <c r="T1755" s="5" t="e">
        <f>++COUNTIFS(#REF!,'Манзилли сотиб олиш (2)'!$F1755,#REF!,'Манзилли сотиб олиш (2)'!T$3,#REF!,'Манзилли сотиб олиш (2)'!T$2)</f>
        <v>#REF!</v>
      </c>
      <c r="U1755" s="5" t="e">
        <f>++COUNTIFS(#REF!,'Манзилли сотиб олиш (2)'!$F1755,#REF!,'Манзилли сотиб олиш (2)'!U$3,#REF!,'Манзилли сотиб олиш (2)'!U$2)</f>
        <v>#REF!</v>
      </c>
      <c r="V1755" s="5" t="e">
        <f>++COUNTIFS(#REF!,'Манзилли сотиб олиш (2)'!$F1755,#REF!,'Манзилли сотиб олиш (2)'!V$3,#REF!,'Манзилли сотиб олиш (2)'!V$2)</f>
        <v>#REF!</v>
      </c>
      <c r="W1755" s="7" t="e">
        <f t="shared" si="342"/>
        <v>#REF!</v>
      </c>
      <c r="X1755" s="7">
        <f t="shared" si="337"/>
        <v>0</v>
      </c>
      <c r="Y1755" s="7">
        <f t="shared" si="343"/>
        <v>0</v>
      </c>
      <c r="Z1755" s="7">
        <f t="shared" si="338"/>
        <v>0</v>
      </c>
      <c r="AA1755" s="7">
        <v>0</v>
      </c>
      <c r="AB1755" s="7" t="e">
        <f t="shared" si="344"/>
        <v>#REF!</v>
      </c>
      <c r="AC1755" s="7">
        <f t="shared" si="345"/>
        <v>0</v>
      </c>
      <c r="AD1755" s="12" t="e">
        <f>++VLOOKUP(F1755,#REF!,3,0)</f>
        <v>#REF!</v>
      </c>
      <c r="AE1755" s="10"/>
      <c r="AF1755" s="10"/>
    </row>
    <row r="1756" spans="1:32" x14ac:dyDescent="0.25">
      <c r="A1756" s="5">
        <f t="shared" si="346"/>
        <v>109</v>
      </c>
      <c r="B1756" s="22" t="s">
        <v>870</v>
      </c>
      <c r="C1756" s="6" t="s">
        <v>1845</v>
      </c>
      <c r="D1756" s="5" t="s">
        <v>939</v>
      </c>
      <c r="E1756" s="7">
        <v>98712249</v>
      </c>
      <c r="F1756" s="7">
        <v>30403997160024</v>
      </c>
      <c r="G1756" s="7" t="s">
        <v>2798</v>
      </c>
      <c r="H1756" s="14">
        <v>45212</v>
      </c>
      <c r="I1756" s="5" t="s">
        <v>1125</v>
      </c>
      <c r="J1756" s="5" t="e">
        <f>++COUNTIFS(#REF!,'Манзилли сотиб олиш (2)'!$F1756,#REF!,'Манзилли сотиб олиш (2)'!J$3,#REF!,'Манзилли сотиб олиш (2)'!J$2)</f>
        <v>#REF!</v>
      </c>
      <c r="K1756" s="5" t="e">
        <f>++COUNTIFS(#REF!,'Манзилли сотиб олиш (2)'!$F1756,#REF!,'Манзилли сотиб олиш (2)'!K$3,#REF!,'Манзилли сотиб олиш (2)'!K$2)</f>
        <v>#REF!</v>
      </c>
      <c r="L1756" s="5" t="e">
        <f>++COUNTIFS(#REF!,'Манзилли сотиб олиш (2)'!$F1756,#REF!,'Манзилли сотиб олиш (2)'!L$3,#REF!,'Манзилли сотиб олиш (2)'!L$2)</f>
        <v>#REF!</v>
      </c>
      <c r="M1756" s="5" t="e">
        <f>++COUNTIFS(#REF!,'Манзилли сотиб олиш (2)'!$F1756,#REF!,'Манзилли сотиб олиш (2)'!M$3,#REF!,'Манзилли сотиб олиш (2)'!M$2)</f>
        <v>#REF!</v>
      </c>
      <c r="N1756" s="5" t="e">
        <f>++COUNTIFS(#REF!,'Манзилли сотиб олиш (2)'!$F1756,#REF!,'Манзилли сотиб олиш (2)'!N$3,#REF!,'Манзилли сотиб олиш (2)'!N$2)</f>
        <v>#REF!</v>
      </c>
      <c r="O1756" s="7" t="e">
        <f t="shared" si="339"/>
        <v>#REF!</v>
      </c>
      <c r="P1756" s="7">
        <f t="shared" si="340"/>
        <v>0</v>
      </c>
      <c r="Q1756" s="7">
        <f t="shared" si="341"/>
        <v>0</v>
      </c>
      <c r="R1756" s="5" t="e">
        <f>++COUNTIFS(#REF!,'Манзилли сотиб олиш (2)'!$F1756,#REF!,'Манзилли сотиб олиш (2)'!R$3,#REF!,'Манзилли сотиб олиш (2)'!R$2)</f>
        <v>#REF!</v>
      </c>
      <c r="S1756" s="5" t="e">
        <f>++COUNTIFS(#REF!,'Манзилли сотиб олиш (2)'!$F1756,#REF!,'Манзилли сотиб олиш (2)'!S$3,#REF!,'Манзилли сотиб олиш (2)'!S$2)</f>
        <v>#REF!</v>
      </c>
      <c r="T1756" s="5" t="e">
        <f>++COUNTIFS(#REF!,'Манзилли сотиб олиш (2)'!$F1756,#REF!,'Манзилли сотиб олиш (2)'!T$3,#REF!,'Манзилли сотиб олиш (2)'!T$2)</f>
        <v>#REF!</v>
      </c>
      <c r="U1756" s="5" t="e">
        <f>++COUNTIFS(#REF!,'Манзилли сотиб олиш (2)'!$F1756,#REF!,'Манзилли сотиб олиш (2)'!U$3,#REF!,'Манзилли сотиб олиш (2)'!U$2)</f>
        <v>#REF!</v>
      </c>
      <c r="V1756" s="5" t="e">
        <f>++COUNTIFS(#REF!,'Манзилли сотиб олиш (2)'!$F1756,#REF!,'Манзилли сотиб олиш (2)'!V$3,#REF!,'Манзилли сотиб олиш (2)'!V$2)</f>
        <v>#REF!</v>
      </c>
      <c r="W1756" s="7" t="e">
        <f t="shared" si="342"/>
        <v>#REF!</v>
      </c>
      <c r="X1756" s="7">
        <f t="shared" si="337"/>
        <v>0</v>
      </c>
      <c r="Y1756" s="7">
        <f t="shared" si="343"/>
        <v>0</v>
      </c>
      <c r="Z1756" s="7">
        <f t="shared" si="338"/>
        <v>0</v>
      </c>
      <c r="AA1756" s="7">
        <v>0</v>
      </c>
      <c r="AB1756" s="7" t="e">
        <f t="shared" si="344"/>
        <v>#REF!</v>
      </c>
      <c r="AC1756" s="7">
        <f t="shared" si="345"/>
        <v>0</v>
      </c>
      <c r="AD1756" s="12" t="e">
        <f>++VLOOKUP(F1756,#REF!,3,0)</f>
        <v>#REF!</v>
      </c>
      <c r="AE1756" s="10"/>
      <c r="AF1756" s="10"/>
    </row>
    <row r="1757" spans="1:32" x14ac:dyDescent="0.25">
      <c r="A1757" s="5">
        <f t="shared" si="346"/>
        <v>110</v>
      </c>
      <c r="B1757" s="22" t="s">
        <v>870</v>
      </c>
      <c r="C1757" s="6" t="s">
        <v>5471</v>
      </c>
      <c r="D1757" s="5" t="s">
        <v>5472</v>
      </c>
      <c r="E1757" s="7">
        <v>98666357</v>
      </c>
      <c r="F1757" s="7">
        <v>31112997160011</v>
      </c>
      <c r="G1757" s="7" t="s">
        <v>5473</v>
      </c>
      <c r="H1757" s="14">
        <v>45212</v>
      </c>
      <c r="I1757" s="5" t="s">
        <v>1125</v>
      </c>
      <c r="J1757" s="5" t="e">
        <f>++COUNTIFS(#REF!,'Манзилли сотиб олиш (2)'!$F1757,#REF!,'Манзилли сотиб олиш (2)'!J$3,#REF!,'Манзилли сотиб олиш (2)'!J$2)</f>
        <v>#REF!</v>
      </c>
      <c r="K1757" s="5" t="e">
        <f>++COUNTIFS(#REF!,'Манзилли сотиб олиш (2)'!$F1757,#REF!,'Манзилли сотиб олиш (2)'!K$3,#REF!,'Манзилли сотиб олиш (2)'!K$2)</f>
        <v>#REF!</v>
      </c>
      <c r="L1757" s="5" t="e">
        <f>++COUNTIFS(#REF!,'Манзилли сотиб олиш (2)'!$F1757,#REF!,'Манзилли сотиб олиш (2)'!L$3,#REF!,'Манзилли сотиб олиш (2)'!L$2)</f>
        <v>#REF!</v>
      </c>
      <c r="M1757" s="5" t="e">
        <f>++COUNTIFS(#REF!,'Манзилли сотиб олиш (2)'!$F1757,#REF!,'Манзилли сотиб олиш (2)'!M$3,#REF!,'Манзилли сотиб олиш (2)'!M$2)</f>
        <v>#REF!</v>
      </c>
      <c r="N1757" s="5" t="e">
        <f>++COUNTIFS(#REF!,'Манзилли сотиб олиш (2)'!$F1757,#REF!,'Манзилли сотиб олиш (2)'!N$3,#REF!,'Манзилли сотиб олиш (2)'!N$2)</f>
        <v>#REF!</v>
      </c>
      <c r="O1757" s="7" t="e">
        <f t="shared" si="339"/>
        <v>#REF!</v>
      </c>
      <c r="P1757" s="7">
        <f t="shared" si="340"/>
        <v>0</v>
      </c>
      <c r="Q1757" s="7">
        <f t="shared" si="341"/>
        <v>0</v>
      </c>
      <c r="R1757" s="5" t="e">
        <f>++COUNTIFS(#REF!,'Манзилли сотиб олиш (2)'!$F1757,#REF!,'Манзилли сотиб олиш (2)'!R$3,#REF!,'Манзилли сотиб олиш (2)'!R$2)</f>
        <v>#REF!</v>
      </c>
      <c r="S1757" s="5" t="e">
        <f>++COUNTIFS(#REF!,'Манзилли сотиб олиш (2)'!$F1757,#REF!,'Манзилли сотиб олиш (2)'!S$3,#REF!,'Манзилли сотиб олиш (2)'!S$2)</f>
        <v>#REF!</v>
      </c>
      <c r="T1757" s="5" t="e">
        <f>++COUNTIFS(#REF!,'Манзилли сотиб олиш (2)'!$F1757,#REF!,'Манзилли сотиб олиш (2)'!T$3,#REF!,'Манзилли сотиб олиш (2)'!T$2)</f>
        <v>#REF!</v>
      </c>
      <c r="U1757" s="5" t="e">
        <f>++COUNTIFS(#REF!,'Манзилли сотиб олиш (2)'!$F1757,#REF!,'Манзилли сотиб олиш (2)'!U$3,#REF!,'Манзилли сотиб олиш (2)'!U$2)</f>
        <v>#REF!</v>
      </c>
      <c r="V1757" s="5" t="e">
        <f>++COUNTIFS(#REF!,'Манзилли сотиб олиш (2)'!$F1757,#REF!,'Манзилли сотиб олиш (2)'!V$3,#REF!,'Манзилли сотиб олиш (2)'!V$2)</f>
        <v>#REF!</v>
      </c>
      <c r="W1757" s="7" t="e">
        <f t="shared" si="342"/>
        <v>#REF!</v>
      </c>
      <c r="X1757" s="7">
        <f t="shared" si="337"/>
        <v>0</v>
      </c>
      <c r="Y1757" s="7">
        <f t="shared" si="343"/>
        <v>0</v>
      </c>
      <c r="Z1757" s="7">
        <f t="shared" si="338"/>
        <v>0</v>
      </c>
      <c r="AA1757" s="7">
        <v>0</v>
      </c>
      <c r="AB1757" s="7" t="e">
        <f t="shared" si="344"/>
        <v>#REF!</v>
      </c>
      <c r="AC1757" s="7">
        <f t="shared" si="345"/>
        <v>0</v>
      </c>
      <c r="AD1757" s="12" t="e">
        <f>++VLOOKUP(F1757,#REF!,3,0)</f>
        <v>#REF!</v>
      </c>
      <c r="AE1757" s="10"/>
      <c r="AF1757" s="10"/>
    </row>
    <row r="1758" spans="1:32" x14ac:dyDescent="0.25">
      <c r="A1758" s="5">
        <f t="shared" si="346"/>
        <v>111</v>
      </c>
      <c r="B1758" s="22" t="s">
        <v>870</v>
      </c>
      <c r="C1758" s="6" t="s">
        <v>5474</v>
      </c>
      <c r="D1758" s="5" t="s">
        <v>5475</v>
      </c>
      <c r="E1758" s="7">
        <v>98662041</v>
      </c>
      <c r="F1758" s="7">
        <v>40907893130017</v>
      </c>
      <c r="G1758" s="7" t="s">
        <v>5476</v>
      </c>
      <c r="H1758" s="14">
        <v>45203</v>
      </c>
      <c r="I1758" s="5" t="s">
        <v>1126</v>
      </c>
      <c r="J1758" s="5" t="e">
        <f>++COUNTIFS(#REF!,'Манзилли сотиб олиш (2)'!$F1758,#REF!,'Манзилли сотиб олиш (2)'!J$3,#REF!,'Манзилли сотиб олиш (2)'!J$2)</f>
        <v>#REF!</v>
      </c>
      <c r="K1758" s="5" t="e">
        <f>++COUNTIFS(#REF!,'Манзилли сотиб олиш (2)'!$F1758,#REF!,'Манзилли сотиб олиш (2)'!K$3,#REF!,'Манзилли сотиб олиш (2)'!K$2)</f>
        <v>#REF!</v>
      </c>
      <c r="L1758" s="5" t="e">
        <f>++COUNTIFS(#REF!,'Манзилли сотиб олиш (2)'!$F1758,#REF!,'Манзилли сотиб олиш (2)'!L$3,#REF!,'Манзилли сотиб олиш (2)'!L$2)</f>
        <v>#REF!</v>
      </c>
      <c r="M1758" s="5" t="e">
        <f>++COUNTIFS(#REF!,'Манзилли сотиб олиш (2)'!$F1758,#REF!,'Манзилли сотиб олиш (2)'!M$3,#REF!,'Манзилли сотиб олиш (2)'!M$2)</f>
        <v>#REF!</v>
      </c>
      <c r="N1758" s="5" t="e">
        <f>++COUNTIFS(#REF!,'Манзилли сотиб олиш (2)'!$F1758,#REF!,'Манзилли сотиб олиш (2)'!N$3,#REF!,'Манзилли сотиб олиш (2)'!N$2)</f>
        <v>#REF!</v>
      </c>
      <c r="O1758" s="7" t="e">
        <f t="shared" si="339"/>
        <v>#REF!</v>
      </c>
      <c r="P1758" s="7">
        <f t="shared" si="340"/>
        <v>0</v>
      </c>
      <c r="Q1758" s="7">
        <f t="shared" si="341"/>
        <v>0</v>
      </c>
      <c r="R1758" s="5" t="e">
        <f>++COUNTIFS(#REF!,'Манзилли сотиб олиш (2)'!$F1758,#REF!,'Манзилли сотиб олиш (2)'!R$3,#REF!,'Манзилли сотиб олиш (2)'!R$2)</f>
        <v>#REF!</v>
      </c>
      <c r="S1758" s="5" t="e">
        <f>++COUNTIFS(#REF!,'Манзилли сотиб олиш (2)'!$F1758,#REF!,'Манзилли сотиб олиш (2)'!S$3,#REF!,'Манзилли сотиб олиш (2)'!S$2)</f>
        <v>#REF!</v>
      </c>
      <c r="T1758" s="5" t="e">
        <f>++COUNTIFS(#REF!,'Манзилли сотиб олиш (2)'!$F1758,#REF!,'Манзилли сотиб олиш (2)'!T$3,#REF!,'Манзилли сотиб олиш (2)'!T$2)</f>
        <v>#REF!</v>
      </c>
      <c r="U1758" s="5" t="e">
        <f>++COUNTIFS(#REF!,'Манзилли сотиб олиш (2)'!$F1758,#REF!,'Манзилли сотиб олиш (2)'!U$3,#REF!,'Манзилли сотиб олиш (2)'!U$2)</f>
        <v>#REF!</v>
      </c>
      <c r="V1758" s="5" t="e">
        <f>++COUNTIFS(#REF!,'Манзилли сотиб олиш (2)'!$F1758,#REF!,'Манзилли сотиб олиш (2)'!V$3,#REF!,'Манзилли сотиб олиш (2)'!V$2)</f>
        <v>#REF!</v>
      </c>
      <c r="W1758" s="7" t="e">
        <f t="shared" si="342"/>
        <v>#REF!</v>
      </c>
      <c r="X1758" s="7">
        <f t="shared" si="337"/>
        <v>0</v>
      </c>
      <c r="Y1758" s="7">
        <f t="shared" si="343"/>
        <v>0</v>
      </c>
      <c r="Z1758" s="7">
        <f t="shared" si="338"/>
        <v>0</v>
      </c>
      <c r="AA1758" s="7">
        <v>0</v>
      </c>
      <c r="AB1758" s="7" t="e">
        <f t="shared" si="344"/>
        <v>#REF!</v>
      </c>
      <c r="AC1758" s="7">
        <f t="shared" si="345"/>
        <v>0</v>
      </c>
      <c r="AD1758" s="12" t="e">
        <f>++VLOOKUP(F1758,#REF!,3,0)</f>
        <v>#REF!</v>
      </c>
      <c r="AE1758" s="10"/>
      <c r="AF1758" s="10"/>
    </row>
    <row r="1759" spans="1:32" x14ac:dyDescent="0.25">
      <c r="A1759" s="5">
        <f t="shared" si="346"/>
        <v>112</v>
      </c>
      <c r="B1759" s="22" t="s">
        <v>870</v>
      </c>
      <c r="C1759" s="6" t="s">
        <v>5477</v>
      </c>
      <c r="D1759" s="5" t="s">
        <v>5478</v>
      </c>
      <c r="E1759" s="7">
        <v>98658463</v>
      </c>
      <c r="F1759" s="7">
        <v>32702913130052</v>
      </c>
      <c r="G1759" s="7" t="s">
        <v>5479</v>
      </c>
      <c r="H1759" s="14">
        <v>45203</v>
      </c>
      <c r="I1759" s="5" t="s">
        <v>1125</v>
      </c>
      <c r="J1759" s="5" t="e">
        <f>++COUNTIFS(#REF!,'Манзилли сотиб олиш (2)'!$F1759,#REF!,'Манзилли сотиб олиш (2)'!J$3,#REF!,'Манзилли сотиб олиш (2)'!J$2)</f>
        <v>#REF!</v>
      </c>
      <c r="K1759" s="5" t="e">
        <f>++COUNTIFS(#REF!,'Манзилли сотиб олиш (2)'!$F1759,#REF!,'Манзилли сотиб олиш (2)'!K$3,#REF!,'Манзилли сотиб олиш (2)'!K$2)</f>
        <v>#REF!</v>
      </c>
      <c r="L1759" s="5" t="e">
        <f>++COUNTIFS(#REF!,'Манзилли сотиб олиш (2)'!$F1759,#REF!,'Манзилли сотиб олиш (2)'!L$3,#REF!,'Манзилли сотиб олиш (2)'!L$2)</f>
        <v>#REF!</v>
      </c>
      <c r="M1759" s="5" t="e">
        <f>++COUNTIFS(#REF!,'Манзилли сотиб олиш (2)'!$F1759,#REF!,'Манзилли сотиб олиш (2)'!M$3,#REF!,'Манзилли сотиб олиш (2)'!M$2)</f>
        <v>#REF!</v>
      </c>
      <c r="N1759" s="5" t="e">
        <f>++COUNTIFS(#REF!,'Манзилли сотиб олиш (2)'!$F1759,#REF!,'Манзилли сотиб олиш (2)'!N$3,#REF!,'Манзилли сотиб олиш (2)'!N$2)</f>
        <v>#REF!</v>
      </c>
      <c r="O1759" s="7" t="e">
        <f t="shared" si="339"/>
        <v>#REF!</v>
      </c>
      <c r="P1759" s="7">
        <f t="shared" si="340"/>
        <v>0</v>
      </c>
      <c r="Q1759" s="7">
        <f t="shared" si="341"/>
        <v>0</v>
      </c>
      <c r="R1759" s="5" t="e">
        <f>++COUNTIFS(#REF!,'Манзилли сотиб олиш (2)'!$F1759,#REF!,'Манзилли сотиб олиш (2)'!R$3,#REF!,'Манзилли сотиб олиш (2)'!R$2)</f>
        <v>#REF!</v>
      </c>
      <c r="S1759" s="5" t="e">
        <f>++COUNTIFS(#REF!,'Манзилли сотиб олиш (2)'!$F1759,#REF!,'Манзилли сотиб олиш (2)'!S$3,#REF!,'Манзилли сотиб олиш (2)'!S$2)</f>
        <v>#REF!</v>
      </c>
      <c r="T1759" s="5" t="e">
        <f>++COUNTIFS(#REF!,'Манзилли сотиб олиш (2)'!$F1759,#REF!,'Манзилли сотиб олиш (2)'!T$3,#REF!,'Манзилли сотиб олиш (2)'!T$2)</f>
        <v>#REF!</v>
      </c>
      <c r="U1759" s="5" t="e">
        <f>++COUNTIFS(#REF!,'Манзилли сотиб олиш (2)'!$F1759,#REF!,'Манзилли сотиб олиш (2)'!U$3,#REF!,'Манзилли сотиб олиш (2)'!U$2)</f>
        <v>#REF!</v>
      </c>
      <c r="V1759" s="5" t="e">
        <f>++COUNTIFS(#REF!,'Манзилли сотиб олиш (2)'!$F1759,#REF!,'Манзилли сотиб олиш (2)'!V$3,#REF!,'Манзилли сотиб олиш (2)'!V$2)</f>
        <v>#REF!</v>
      </c>
      <c r="W1759" s="7" t="e">
        <f t="shared" si="342"/>
        <v>#REF!</v>
      </c>
      <c r="X1759" s="7">
        <f t="shared" si="337"/>
        <v>0</v>
      </c>
      <c r="Y1759" s="7">
        <f t="shared" si="343"/>
        <v>0</v>
      </c>
      <c r="Z1759" s="7">
        <f t="shared" si="338"/>
        <v>0</v>
      </c>
      <c r="AA1759" s="7">
        <v>0</v>
      </c>
      <c r="AB1759" s="7" t="e">
        <f t="shared" si="344"/>
        <v>#REF!</v>
      </c>
      <c r="AC1759" s="7">
        <f t="shared" si="345"/>
        <v>0</v>
      </c>
      <c r="AD1759" s="12" t="e">
        <f>++VLOOKUP(F1759,#REF!,3,0)</f>
        <v>#REF!</v>
      </c>
      <c r="AE1759" s="10"/>
      <c r="AF1759" s="10"/>
    </row>
    <row r="1760" spans="1:32" x14ac:dyDescent="0.25">
      <c r="A1760" s="5">
        <f t="shared" si="346"/>
        <v>113</v>
      </c>
      <c r="B1760" s="22" t="s">
        <v>870</v>
      </c>
      <c r="C1760" s="6" t="s">
        <v>5480</v>
      </c>
      <c r="D1760" s="5" t="s">
        <v>5481</v>
      </c>
      <c r="E1760" s="7">
        <v>98651895</v>
      </c>
      <c r="F1760" s="7">
        <v>30508957090015</v>
      </c>
      <c r="G1760" s="7" t="s">
        <v>5482</v>
      </c>
      <c r="H1760" s="14">
        <v>45212</v>
      </c>
      <c r="I1760" s="5" t="s">
        <v>1125</v>
      </c>
      <c r="J1760" s="5" t="e">
        <f>++COUNTIFS(#REF!,'Манзилли сотиб олиш (2)'!$F1760,#REF!,'Манзилли сотиб олиш (2)'!J$3,#REF!,'Манзилли сотиб олиш (2)'!J$2)</f>
        <v>#REF!</v>
      </c>
      <c r="K1760" s="5" t="e">
        <f>++COUNTIFS(#REF!,'Манзилли сотиб олиш (2)'!$F1760,#REF!,'Манзилли сотиб олиш (2)'!K$3,#REF!,'Манзилли сотиб олиш (2)'!K$2)</f>
        <v>#REF!</v>
      </c>
      <c r="L1760" s="5" t="e">
        <f>++COUNTIFS(#REF!,'Манзилли сотиб олиш (2)'!$F1760,#REF!,'Манзилли сотиб олиш (2)'!L$3,#REF!,'Манзилли сотиб олиш (2)'!L$2)</f>
        <v>#REF!</v>
      </c>
      <c r="M1760" s="5" t="e">
        <f>++COUNTIFS(#REF!,'Манзилли сотиб олиш (2)'!$F1760,#REF!,'Манзилли сотиб олиш (2)'!M$3,#REF!,'Манзилли сотиб олиш (2)'!M$2)</f>
        <v>#REF!</v>
      </c>
      <c r="N1760" s="5" t="e">
        <f>++COUNTIFS(#REF!,'Манзилли сотиб олиш (2)'!$F1760,#REF!,'Манзилли сотиб олиш (2)'!N$3,#REF!,'Манзилли сотиб олиш (2)'!N$2)</f>
        <v>#REF!</v>
      </c>
      <c r="O1760" s="7" t="e">
        <f t="shared" si="339"/>
        <v>#REF!</v>
      </c>
      <c r="P1760" s="7">
        <f t="shared" si="340"/>
        <v>0</v>
      </c>
      <c r="Q1760" s="7">
        <f t="shared" si="341"/>
        <v>0</v>
      </c>
      <c r="R1760" s="5" t="e">
        <f>++COUNTIFS(#REF!,'Манзилли сотиб олиш (2)'!$F1760,#REF!,'Манзилли сотиб олиш (2)'!R$3,#REF!,'Манзилли сотиб олиш (2)'!R$2)</f>
        <v>#REF!</v>
      </c>
      <c r="S1760" s="5" t="e">
        <f>++COUNTIFS(#REF!,'Манзилли сотиб олиш (2)'!$F1760,#REF!,'Манзилли сотиб олиш (2)'!S$3,#REF!,'Манзилли сотиб олиш (2)'!S$2)</f>
        <v>#REF!</v>
      </c>
      <c r="T1760" s="5" t="e">
        <f>++COUNTIFS(#REF!,'Манзилли сотиб олиш (2)'!$F1760,#REF!,'Манзилли сотиб олиш (2)'!T$3,#REF!,'Манзилли сотиб олиш (2)'!T$2)</f>
        <v>#REF!</v>
      </c>
      <c r="U1760" s="5" t="e">
        <f>++COUNTIFS(#REF!,'Манзилли сотиб олиш (2)'!$F1760,#REF!,'Манзилли сотиб олиш (2)'!U$3,#REF!,'Манзилли сотиб олиш (2)'!U$2)</f>
        <v>#REF!</v>
      </c>
      <c r="V1760" s="5" t="e">
        <f>++COUNTIFS(#REF!,'Манзилли сотиб олиш (2)'!$F1760,#REF!,'Манзилли сотиб олиш (2)'!V$3,#REF!,'Манзилли сотиб олиш (2)'!V$2)</f>
        <v>#REF!</v>
      </c>
      <c r="W1760" s="7" t="e">
        <f t="shared" si="342"/>
        <v>#REF!</v>
      </c>
      <c r="X1760" s="7">
        <f t="shared" si="337"/>
        <v>0</v>
      </c>
      <c r="Y1760" s="7">
        <f t="shared" si="343"/>
        <v>0</v>
      </c>
      <c r="Z1760" s="7">
        <f t="shared" si="338"/>
        <v>0</v>
      </c>
      <c r="AA1760" s="7">
        <v>0</v>
      </c>
      <c r="AB1760" s="7" t="e">
        <f t="shared" si="344"/>
        <v>#REF!</v>
      </c>
      <c r="AC1760" s="7">
        <f t="shared" si="345"/>
        <v>0</v>
      </c>
      <c r="AD1760" s="12" t="e">
        <f>++VLOOKUP(F1760,#REF!,3,0)</f>
        <v>#REF!</v>
      </c>
      <c r="AE1760" s="10"/>
      <c r="AF1760" s="10"/>
    </row>
    <row r="1761" spans="1:32" x14ac:dyDescent="0.25">
      <c r="A1761" s="5">
        <f t="shared" si="346"/>
        <v>114</v>
      </c>
      <c r="B1761" s="22" t="s">
        <v>870</v>
      </c>
      <c r="C1761" s="6" t="s">
        <v>5483</v>
      </c>
      <c r="D1761" s="5" t="s">
        <v>5484</v>
      </c>
      <c r="E1761" s="7">
        <v>98650978</v>
      </c>
      <c r="F1761" s="7">
        <v>50312007160036</v>
      </c>
      <c r="G1761" s="7" t="s">
        <v>5485</v>
      </c>
      <c r="H1761" s="14">
        <v>45203</v>
      </c>
      <c r="I1761" s="5" t="s">
        <v>1125</v>
      </c>
      <c r="J1761" s="5" t="e">
        <f>++COUNTIFS(#REF!,'Манзилли сотиб олиш (2)'!$F1761,#REF!,'Манзилли сотиб олиш (2)'!J$3,#REF!,'Манзилли сотиб олиш (2)'!J$2)</f>
        <v>#REF!</v>
      </c>
      <c r="K1761" s="5" t="e">
        <f>++COUNTIFS(#REF!,'Манзилли сотиб олиш (2)'!$F1761,#REF!,'Манзилли сотиб олиш (2)'!K$3,#REF!,'Манзилли сотиб олиш (2)'!K$2)</f>
        <v>#REF!</v>
      </c>
      <c r="L1761" s="5" t="e">
        <f>++COUNTIFS(#REF!,'Манзилли сотиб олиш (2)'!$F1761,#REF!,'Манзилли сотиб олиш (2)'!L$3,#REF!,'Манзилли сотиб олиш (2)'!L$2)</f>
        <v>#REF!</v>
      </c>
      <c r="M1761" s="5" t="e">
        <f>++COUNTIFS(#REF!,'Манзилли сотиб олиш (2)'!$F1761,#REF!,'Манзилли сотиб олиш (2)'!M$3,#REF!,'Манзилли сотиб олиш (2)'!M$2)</f>
        <v>#REF!</v>
      </c>
      <c r="N1761" s="5" t="e">
        <f>++COUNTIFS(#REF!,'Манзилли сотиб олиш (2)'!$F1761,#REF!,'Манзилли сотиб олиш (2)'!N$3,#REF!,'Манзилли сотиб олиш (2)'!N$2)</f>
        <v>#REF!</v>
      </c>
      <c r="O1761" s="7" t="e">
        <f t="shared" si="339"/>
        <v>#REF!</v>
      </c>
      <c r="P1761" s="7">
        <f t="shared" si="340"/>
        <v>0</v>
      </c>
      <c r="Q1761" s="7">
        <f t="shared" si="341"/>
        <v>0</v>
      </c>
      <c r="R1761" s="5" t="e">
        <f>++COUNTIFS(#REF!,'Манзилли сотиб олиш (2)'!$F1761,#REF!,'Манзилли сотиб олиш (2)'!R$3,#REF!,'Манзилли сотиб олиш (2)'!R$2)</f>
        <v>#REF!</v>
      </c>
      <c r="S1761" s="5" t="e">
        <f>++COUNTIFS(#REF!,'Манзилли сотиб олиш (2)'!$F1761,#REF!,'Манзилли сотиб олиш (2)'!S$3,#REF!,'Манзилли сотиб олиш (2)'!S$2)</f>
        <v>#REF!</v>
      </c>
      <c r="T1761" s="5" t="e">
        <f>++COUNTIFS(#REF!,'Манзилли сотиб олиш (2)'!$F1761,#REF!,'Манзилли сотиб олиш (2)'!T$3,#REF!,'Манзилли сотиб олиш (2)'!T$2)</f>
        <v>#REF!</v>
      </c>
      <c r="U1761" s="5" t="e">
        <f>++COUNTIFS(#REF!,'Манзилли сотиб олиш (2)'!$F1761,#REF!,'Манзилли сотиб олиш (2)'!U$3,#REF!,'Манзилли сотиб олиш (2)'!U$2)</f>
        <v>#REF!</v>
      </c>
      <c r="V1761" s="5" t="e">
        <f>++COUNTIFS(#REF!,'Манзилли сотиб олиш (2)'!$F1761,#REF!,'Манзилли сотиб олиш (2)'!V$3,#REF!,'Манзилли сотиб олиш (2)'!V$2)</f>
        <v>#REF!</v>
      </c>
      <c r="W1761" s="7" t="e">
        <f t="shared" si="342"/>
        <v>#REF!</v>
      </c>
      <c r="X1761" s="7">
        <f t="shared" si="337"/>
        <v>0</v>
      </c>
      <c r="Y1761" s="7">
        <f t="shared" si="343"/>
        <v>0</v>
      </c>
      <c r="Z1761" s="7">
        <f t="shared" si="338"/>
        <v>0</v>
      </c>
      <c r="AA1761" s="7">
        <v>0</v>
      </c>
      <c r="AB1761" s="7" t="e">
        <f t="shared" si="344"/>
        <v>#REF!</v>
      </c>
      <c r="AC1761" s="7">
        <f t="shared" si="345"/>
        <v>0</v>
      </c>
      <c r="AD1761" s="12" t="e">
        <f>++VLOOKUP(F1761,#REF!,3,0)</f>
        <v>#REF!</v>
      </c>
      <c r="AE1761" s="10"/>
      <c r="AF1761" s="10"/>
    </row>
    <row r="1762" spans="1:32" x14ac:dyDescent="0.25">
      <c r="A1762" s="5">
        <f t="shared" si="346"/>
        <v>115</v>
      </c>
      <c r="B1762" s="22" t="s">
        <v>870</v>
      </c>
      <c r="C1762" s="6" t="s">
        <v>5486</v>
      </c>
      <c r="D1762" s="5" t="s">
        <v>5487</v>
      </c>
      <c r="E1762" s="7">
        <v>98645715</v>
      </c>
      <c r="F1762" s="7">
        <v>32005953130014</v>
      </c>
      <c r="G1762" s="7" t="s">
        <v>5488</v>
      </c>
      <c r="H1762" s="14">
        <v>45203</v>
      </c>
      <c r="I1762" s="5" t="s">
        <v>1125</v>
      </c>
      <c r="J1762" s="5" t="e">
        <f>++COUNTIFS(#REF!,'Манзилли сотиб олиш (2)'!$F1762,#REF!,'Манзилли сотиб олиш (2)'!J$3,#REF!,'Манзилли сотиб олиш (2)'!J$2)</f>
        <v>#REF!</v>
      </c>
      <c r="K1762" s="5" t="e">
        <f>++COUNTIFS(#REF!,'Манзилли сотиб олиш (2)'!$F1762,#REF!,'Манзилли сотиб олиш (2)'!K$3,#REF!,'Манзилли сотиб олиш (2)'!K$2)</f>
        <v>#REF!</v>
      </c>
      <c r="L1762" s="5" t="e">
        <f>++COUNTIFS(#REF!,'Манзилли сотиб олиш (2)'!$F1762,#REF!,'Манзилли сотиб олиш (2)'!L$3,#REF!,'Манзилли сотиб олиш (2)'!L$2)</f>
        <v>#REF!</v>
      </c>
      <c r="M1762" s="5" t="e">
        <f>++COUNTIFS(#REF!,'Манзилли сотиб олиш (2)'!$F1762,#REF!,'Манзилли сотиб олиш (2)'!M$3,#REF!,'Манзилли сотиб олиш (2)'!M$2)</f>
        <v>#REF!</v>
      </c>
      <c r="N1762" s="5" t="e">
        <f>++COUNTIFS(#REF!,'Манзилли сотиб олиш (2)'!$F1762,#REF!,'Манзилли сотиб олиш (2)'!N$3,#REF!,'Манзилли сотиб олиш (2)'!N$2)</f>
        <v>#REF!</v>
      </c>
      <c r="O1762" s="7" t="e">
        <f t="shared" si="339"/>
        <v>#REF!</v>
      </c>
      <c r="P1762" s="7">
        <f t="shared" si="340"/>
        <v>0</v>
      </c>
      <c r="Q1762" s="7">
        <f t="shared" si="341"/>
        <v>0</v>
      </c>
      <c r="R1762" s="5" t="e">
        <f>++COUNTIFS(#REF!,'Манзилли сотиб олиш (2)'!$F1762,#REF!,'Манзилли сотиб олиш (2)'!R$3,#REF!,'Манзилли сотиб олиш (2)'!R$2)</f>
        <v>#REF!</v>
      </c>
      <c r="S1762" s="5" t="e">
        <f>++COUNTIFS(#REF!,'Манзилли сотиб олиш (2)'!$F1762,#REF!,'Манзилли сотиб олиш (2)'!S$3,#REF!,'Манзилли сотиб олиш (2)'!S$2)</f>
        <v>#REF!</v>
      </c>
      <c r="T1762" s="5" t="e">
        <f>++COUNTIFS(#REF!,'Манзилли сотиб олиш (2)'!$F1762,#REF!,'Манзилли сотиб олиш (2)'!T$3,#REF!,'Манзилли сотиб олиш (2)'!T$2)</f>
        <v>#REF!</v>
      </c>
      <c r="U1762" s="5" t="e">
        <f>++COUNTIFS(#REF!,'Манзилли сотиб олиш (2)'!$F1762,#REF!,'Манзилли сотиб олиш (2)'!U$3,#REF!,'Манзилли сотиб олиш (2)'!U$2)</f>
        <v>#REF!</v>
      </c>
      <c r="V1762" s="5" t="e">
        <f>++COUNTIFS(#REF!,'Манзилли сотиб олиш (2)'!$F1762,#REF!,'Манзилли сотиб олиш (2)'!V$3,#REF!,'Манзилли сотиб олиш (2)'!V$2)</f>
        <v>#REF!</v>
      </c>
      <c r="W1762" s="7" t="e">
        <f t="shared" si="342"/>
        <v>#REF!</v>
      </c>
      <c r="X1762" s="7">
        <f t="shared" si="337"/>
        <v>0</v>
      </c>
      <c r="Y1762" s="7">
        <f t="shared" si="343"/>
        <v>0</v>
      </c>
      <c r="Z1762" s="7">
        <f t="shared" si="338"/>
        <v>0</v>
      </c>
      <c r="AA1762" s="7">
        <v>0</v>
      </c>
      <c r="AB1762" s="7" t="e">
        <f t="shared" si="344"/>
        <v>#REF!</v>
      </c>
      <c r="AC1762" s="7">
        <f t="shared" si="345"/>
        <v>0</v>
      </c>
      <c r="AD1762" s="12" t="e">
        <f>++VLOOKUP(F1762,#REF!,3,0)</f>
        <v>#REF!</v>
      </c>
      <c r="AE1762" s="10"/>
      <c r="AF1762" s="10"/>
    </row>
    <row r="1763" spans="1:32" x14ac:dyDescent="0.25">
      <c r="A1763" s="5">
        <f t="shared" si="346"/>
        <v>116</v>
      </c>
      <c r="B1763" s="22" t="s">
        <v>870</v>
      </c>
      <c r="C1763" s="6" t="s">
        <v>1857</v>
      </c>
      <c r="D1763" s="5" t="s">
        <v>5489</v>
      </c>
      <c r="E1763" s="7">
        <v>98647709</v>
      </c>
      <c r="F1763" s="7">
        <v>32306937160019</v>
      </c>
      <c r="G1763" s="7" t="s">
        <v>5490</v>
      </c>
      <c r="H1763" s="14">
        <v>45203</v>
      </c>
      <c r="I1763" s="5" t="s">
        <v>1125</v>
      </c>
      <c r="J1763" s="5" t="e">
        <f>++COUNTIFS(#REF!,'Манзилли сотиб олиш (2)'!$F1763,#REF!,'Манзилли сотиб олиш (2)'!J$3,#REF!,'Манзилли сотиб олиш (2)'!J$2)</f>
        <v>#REF!</v>
      </c>
      <c r="K1763" s="5" t="e">
        <f>++COUNTIFS(#REF!,'Манзилли сотиб олиш (2)'!$F1763,#REF!,'Манзилли сотиб олиш (2)'!K$3,#REF!,'Манзилли сотиб олиш (2)'!K$2)</f>
        <v>#REF!</v>
      </c>
      <c r="L1763" s="5" t="e">
        <f>++COUNTIFS(#REF!,'Манзилли сотиб олиш (2)'!$F1763,#REF!,'Манзилли сотиб олиш (2)'!L$3,#REF!,'Манзилли сотиб олиш (2)'!L$2)</f>
        <v>#REF!</v>
      </c>
      <c r="M1763" s="5" t="e">
        <f>++COUNTIFS(#REF!,'Манзилли сотиб олиш (2)'!$F1763,#REF!,'Манзилли сотиб олиш (2)'!M$3,#REF!,'Манзилли сотиб олиш (2)'!M$2)</f>
        <v>#REF!</v>
      </c>
      <c r="N1763" s="5" t="e">
        <f>++COUNTIFS(#REF!,'Манзилли сотиб олиш (2)'!$F1763,#REF!,'Манзилли сотиб олиш (2)'!N$3,#REF!,'Манзилли сотиб олиш (2)'!N$2)</f>
        <v>#REF!</v>
      </c>
      <c r="O1763" s="7" t="e">
        <f t="shared" si="339"/>
        <v>#REF!</v>
      </c>
      <c r="P1763" s="7">
        <f t="shared" si="340"/>
        <v>0</v>
      </c>
      <c r="Q1763" s="7">
        <f t="shared" si="341"/>
        <v>0</v>
      </c>
      <c r="R1763" s="5" t="e">
        <f>++COUNTIFS(#REF!,'Манзилли сотиб олиш (2)'!$F1763,#REF!,'Манзилли сотиб олиш (2)'!R$3,#REF!,'Манзилли сотиб олиш (2)'!R$2)</f>
        <v>#REF!</v>
      </c>
      <c r="S1763" s="5" t="e">
        <f>++COUNTIFS(#REF!,'Манзилли сотиб олиш (2)'!$F1763,#REF!,'Манзилли сотиб олиш (2)'!S$3,#REF!,'Манзилли сотиб олиш (2)'!S$2)</f>
        <v>#REF!</v>
      </c>
      <c r="T1763" s="5" t="e">
        <f>++COUNTIFS(#REF!,'Манзилли сотиб олиш (2)'!$F1763,#REF!,'Манзилли сотиб олиш (2)'!T$3,#REF!,'Манзилли сотиб олиш (2)'!T$2)</f>
        <v>#REF!</v>
      </c>
      <c r="U1763" s="5" t="e">
        <f>++COUNTIFS(#REF!,'Манзилли сотиб олиш (2)'!$F1763,#REF!,'Манзилли сотиб олиш (2)'!U$3,#REF!,'Манзилли сотиб олиш (2)'!U$2)</f>
        <v>#REF!</v>
      </c>
      <c r="V1763" s="5" t="e">
        <f>++COUNTIFS(#REF!,'Манзилли сотиб олиш (2)'!$F1763,#REF!,'Манзилли сотиб олиш (2)'!V$3,#REF!,'Манзилли сотиб олиш (2)'!V$2)</f>
        <v>#REF!</v>
      </c>
      <c r="W1763" s="7" t="e">
        <f t="shared" si="342"/>
        <v>#REF!</v>
      </c>
      <c r="X1763" s="7">
        <f t="shared" si="337"/>
        <v>0</v>
      </c>
      <c r="Y1763" s="7">
        <f t="shared" si="343"/>
        <v>0</v>
      </c>
      <c r="Z1763" s="7">
        <f t="shared" si="338"/>
        <v>0</v>
      </c>
      <c r="AA1763" s="7">
        <v>0</v>
      </c>
      <c r="AB1763" s="7" t="e">
        <f t="shared" si="344"/>
        <v>#REF!</v>
      </c>
      <c r="AC1763" s="7">
        <f t="shared" si="345"/>
        <v>0</v>
      </c>
      <c r="AD1763" s="12" t="e">
        <f>++VLOOKUP(F1763,#REF!,3,0)</f>
        <v>#REF!</v>
      </c>
      <c r="AE1763" s="10"/>
      <c r="AF1763" s="10"/>
    </row>
    <row r="1764" spans="1:32" x14ac:dyDescent="0.25">
      <c r="A1764" s="5">
        <f t="shared" si="346"/>
        <v>117</v>
      </c>
      <c r="B1764" s="22" t="s">
        <v>870</v>
      </c>
      <c r="C1764" s="6" t="s">
        <v>5491</v>
      </c>
      <c r="D1764" s="5" t="s">
        <v>5492</v>
      </c>
      <c r="E1764" s="7">
        <v>98642581</v>
      </c>
      <c r="F1764" s="7">
        <v>31709883130027</v>
      </c>
      <c r="G1764" s="7" t="s">
        <v>5493</v>
      </c>
      <c r="H1764" s="14">
        <v>45203</v>
      </c>
      <c r="I1764" s="5" t="s">
        <v>1125</v>
      </c>
      <c r="J1764" s="5" t="e">
        <f>++COUNTIFS(#REF!,'Манзилли сотиб олиш (2)'!$F1764,#REF!,'Манзилли сотиб олиш (2)'!J$3,#REF!,'Манзилли сотиб олиш (2)'!J$2)</f>
        <v>#REF!</v>
      </c>
      <c r="K1764" s="5" t="e">
        <f>++COUNTIFS(#REF!,'Манзилли сотиб олиш (2)'!$F1764,#REF!,'Манзилли сотиб олиш (2)'!K$3,#REF!,'Манзилли сотиб олиш (2)'!K$2)</f>
        <v>#REF!</v>
      </c>
      <c r="L1764" s="5" t="e">
        <f>++COUNTIFS(#REF!,'Манзилли сотиб олиш (2)'!$F1764,#REF!,'Манзилли сотиб олиш (2)'!L$3,#REF!,'Манзилли сотиб олиш (2)'!L$2)</f>
        <v>#REF!</v>
      </c>
      <c r="M1764" s="5" t="e">
        <f>++COUNTIFS(#REF!,'Манзилли сотиб олиш (2)'!$F1764,#REF!,'Манзилли сотиб олиш (2)'!M$3,#REF!,'Манзилли сотиб олиш (2)'!M$2)</f>
        <v>#REF!</v>
      </c>
      <c r="N1764" s="5" t="e">
        <f>++COUNTIFS(#REF!,'Манзилли сотиб олиш (2)'!$F1764,#REF!,'Манзилли сотиб олиш (2)'!N$3,#REF!,'Манзилли сотиб олиш (2)'!N$2)</f>
        <v>#REF!</v>
      </c>
      <c r="O1764" s="7" t="e">
        <f t="shared" si="339"/>
        <v>#REF!</v>
      </c>
      <c r="P1764" s="7">
        <f t="shared" si="340"/>
        <v>0</v>
      </c>
      <c r="Q1764" s="7">
        <f t="shared" si="341"/>
        <v>0</v>
      </c>
      <c r="R1764" s="5" t="e">
        <f>++COUNTIFS(#REF!,'Манзилли сотиб олиш (2)'!$F1764,#REF!,'Манзилли сотиб олиш (2)'!R$3,#REF!,'Манзилли сотиб олиш (2)'!R$2)</f>
        <v>#REF!</v>
      </c>
      <c r="S1764" s="5" t="e">
        <f>++COUNTIFS(#REF!,'Манзилли сотиб олиш (2)'!$F1764,#REF!,'Манзилли сотиб олиш (2)'!S$3,#REF!,'Манзилли сотиб олиш (2)'!S$2)</f>
        <v>#REF!</v>
      </c>
      <c r="T1764" s="5" t="e">
        <f>++COUNTIFS(#REF!,'Манзилли сотиб олиш (2)'!$F1764,#REF!,'Манзилли сотиб олиш (2)'!T$3,#REF!,'Манзилли сотиб олиш (2)'!T$2)</f>
        <v>#REF!</v>
      </c>
      <c r="U1764" s="5" t="e">
        <f>++COUNTIFS(#REF!,'Манзилли сотиб олиш (2)'!$F1764,#REF!,'Манзилли сотиб олиш (2)'!U$3,#REF!,'Манзилли сотиб олиш (2)'!U$2)</f>
        <v>#REF!</v>
      </c>
      <c r="V1764" s="5" t="e">
        <f>++COUNTIFS(#REF!,'Манзилли сотиб олиш (2)'!$F1764,#REF!,'Манзилли сотиб олиш (2)'!V$3,#REF!,'Манзилли сотиб олиш (2)'!V$2)</f>
        <v>#REF!</v>
      </c>
      <c r="W1764" s="7" t="e">
        <f t="shared" si="342"/>
        <v>#REF!</v>
      </c>
      <c r="X1764" s="7">
        <f t="shared" si="337"/>
        <v>0</v>
      </c>
      <c r="Y1764" s="7">
        <f t="shared" si="343"/>
        <v>0</v>
      </c>
      <c r="Z1764" s="7">
        <f t="shared" si="338"/>
        <v>0</v>
      </c>
      <c r="AA1764" s="7">
        <v>0</v>
      </c>
      <c r="AB1764" s="7" t="e">
        <f t="shared" si="344"/>
        <v>#REF!</v>
      </c>
      <c r="AC1764" s="7">
        <f t="shared" si="345"/>
        <v>0</v>
      </c>
      <c r="AD1764" s="12" t="e">
        <f>++VLOOKUP(F1764,#REF!,3,0)</f>
        <v>#REF!</v>
      </c>
      <c r="AE1764" s="10"/>
      <c r="AF1764" s="10"/>
    </row>
    <row r="1765" spans="1:32" x14ac:dyDescent="0.25">
      <c r="A1765" s="5">
        <f t="shared" si="346"/>
        <v>118</v>
      </c>
      <c r="B1765" s="22" t="s">
        <v>870</v>
      </c>
      <c r="C1765" s="6" t="s">
        <v>5494</v>
      </c>
      <c r="D1765" s="5" t="s">
        <v>5495</v>
      </c>
      <c r="E1765" s="7">
        <v>98567795</v>
      </c>
      <c r="F1765" s="7">
        <v>30710987160011</v>
      </c>
      <c r="G1765" s="7" t="s">
        <v>5496</v>
      </c>
      <c r="H1765" s="14">
        <v>45212</v>
      </c>
      <c r="I1765" s="5" t="s">
        <v>1125</v>
      </c>
      <c r="J1765" s="5" t="e">
        <f>++COUNTIFS(#REF!,'Манзилли сотиб олиш (2)'!$F1765,#REF!,'Манзилли сотиб олиш (2)'!J$3,#REF!,'Манзилли сотиб олиш (2)'!J$2)</f>
        <v>#REF!</v>
      </c>
      <c r="K1765" s="5" t="e">
        <f>++COUNTIFS(#REF!,'Манзилли сотиб олиш (2)'!$F1765,#REF!,'Манзилли сотиб олиш (2)'!K$3,#REF!,'Манзилли сотиб олиш (2)'!K$2)</f>
        <v>#REF!</v>
      </c>
      <c r="L1765" s="5" t="e">
        <f>++COUNTIFS(#REF!,'Манзилли сотиб олиш (2)'!$F1765,#REF!,'Манзилли сотиб олиш (2)'!L$3,#REF!,'Манзилли сотиб олиш (2)'!L$2)</f>
        <v>#REF!</v>
      </c>
      <c r="M1765" s="5" t="e">
        <f>++COUNTIFS(#REF!,'Манзилли сотиб олиш (2)'!$F1765,#REF!,'Манзилли сотиб олиш (2)'!M$3,#REF!,'Манзилли сотиб олиш (2)'!M$2)</f>
        <v>#REF!</v>
      </c>
      <c r="N1765" s="5" t="e">
        <f>++COUNTIFS(#REF!,'Манзилли сотиб олиш (2)'!$F1765,#REF!,'Манзилли сотиб олиш (2)'!N$3,#REF!,'Манзилли сотиб олиш (2)'!N$2)</f>
        <v>#REF!</v>
      </c>
      <c r="O1765" s="7" t="e">
        <f t="shared" si="339"/>
        <v>#REF!</v>
      </c>
      <c r="P1765" s="7">
        <f t="shared" si="340"/>
        <v>0</v>
      </c>
      <c r="Q1765" s="7">
        <f t="shared" si="341"/>
        <v>0</v>
      </c>
      <c r="R1765" s="5" t="e">
        <f>++COUNTIFS(#REF!,'Манзилли сотиб олиш (2)'!$F1765,#REF!,'Манзилли сотиб олиш (2)'!R$3,#REF!,'Манзилли сотиб олиш (2)'!R$2)</f>
        <v>#REF!</v>
      </c>
      <c r="S1765" s="5" t="e">
        <f>++COUNTIFS(#REF!,'Манзилли сотиб олиш (2)'!$F1765,#REF!,'Манзилли сотиб олиш (2)'!S$3,#REF!,'Манзилли сотиб олиш (2)'!S$2)</f>
        <v>#REF!</v>
      </c>
      <c r="T1765" s="5" t="e">
        <f>++COUNTIFS(#REF!,'Манзилли сотиб олиш (2)'!$F1765,#REF!,'Манзилли сотиб олиш (2)'!T$3,#REF!,'Манзилли сотиб олиш (2)'!T$2)</f>
        <v>#REF!</v>
      </c>
      <c r="U1765" s="5" t="e">
        <f>++COUNTIFS(#REF!,'Манзилли сотиб олиш (2)'!$F1765,#REF!,'Манзилли сотиб олиш (2)'!U$3,#REF!,'Манзилли сотиб олиш (2)'!U$2)</f>
        <v>#REF!</v>
      </c>
      <c r="V1765" s="5" t="e">
        <f>++COUNTIFS(#REF!,'Манзилли сотиб олиш (2)'!$F1765,#REF!,'Манзилли сотиб олиш (2)'!V$3,#REF!,'Манзилли сотиб олиш (2)'!V$2)</f>
        <v>#REF!</v>
      </c>
      <c r="W1765" s="7" t="e">
        <f t="shared" si="342"/>
        <v>#REF!</v>
      </c>
      <c r="X1765" s="7">
        <f t="shared" si="337"/>
        <v>0</v>
      </c>
      <c r="Y1765" s="7">
        <f t="shared" si="343"/>
        <v>0</v>
      </c>
      <c r="Z1765" s="7">
        <f t="shared" si="338"/>
        <v>0</v>
      </c>
      <c r="AA1765" s="7">
        <v>0</v>
      </c>
      <c r="AB1765" s="7" t="e">
        <f t="shared" si="344"/>
        <v>#REF!</v>
      </c>
      <c r="AC1765" s="7">
        <f t="shared" si="345"/>
        <v>0</v>
      </c>
      <c r="AD1765" s="12" t="e">
        <f>++VLOOKUP(F1765,#REF!,3,0)</f>
        <v>#REF!</v>
      </c>
      <c r="AE1765" s="10"/>
      <c r="AF1765" s="10"/>
    </row>
    <row r="1766" spans="1:32" x14ac:dyDescent="0.25">
      <c r="A1766" s="5">
        <f t="shared" si="346"/>
        <v>119</v>
      </c>
      <c r="B1766" s="22" t="s">
        <v>870</v>
      </c>
      <c r="C1766" s="6" t="s">
        <v>1893</v>
      </c>
      <c r="D1766" s="5" t="s">
        <v>892</v>
      </c>
      <c r="E1766" s="7">
        <v>98536426</v>
      </c>
      <c r="F1766" s="7">
        <v>32811893130038</v>
      </c>
      <c r="G1766" s="7" t="s">
        <v>2843</v>
      </c>
      <c r="H1766" s="14">
        <v>45202</v>
      </c>
      <c r="I1766" s="5" t="s">
        <v>1125</v>
      </c>
      <c r="J1766" s="5" t="e">
        <f>++COUNTIFS(#REF!,'Манзилли сотиб олиш (2)'!$F1766,#REF!,'Манзилли сотиб олиш (2)'!J$3,#REF!,'Манзилли сотиб олиш (2)'!J$2)</f>
        <v>#REF!</v>
      </c>
      <c r="K1766" s="5" t="e">
        <f>++COUNTIFS(#REF!,'Манзилли сотиб олиш (2)'!$F1766,#REF!,'Манзилли сотиб олиш (2)'!K$3,#REF!,'Манзилли сотиб олиш (2)'!K$2)</f>
        <v>#REF!</v>
      </c>
      <c r="L1766" s="5" t="e">
        <f>++COUNTIFS(#REF!,'Манзилли сотиб олиш (2)'!$F1766,#REF!,'Манзилли сотиб олиш (2)'!L$3,#REF!,'Манзилли сотиб олиш (2)'!L$2)</f>
        <v>#REF!</v>
      </c>
      <c r="M1766" s="5" t="e">
        <f>++COUNTIFS(#REF!,'Манзилли сотиб олиш (2)'!$F1766,#REF!,'Манзилли сотиб олиш (2)'!M$3,#REF!,'Манзилли сотиб олиш (2)'!M$2)</f>
        <v>#REF!</v>
      </c>
      <c r="N1766" s="5" t="e">
        <f>++COUNTIFS(#REF!,'Манзилли сотиб олиш (2)'!$F1766,#REF!,'Манзилли сотиб олиш (2)'!N$3,#REF!,'Манзилли сотиб олиш (2)'!N$2)</f>
        <v>#REF!</v>
      </c>
      <c r="O1766" s="7" t="e">
        <f t="shared" si="339"/>
        <v>#REF!</v>
      </c>
      <c r="P1766" s="7">
        <f t="shared" si="340"/>
        <v>0</v>
      </c>
      <c r="Q1766" s="7">
        <f t="shared" si="341"/>
        <v>0</v>
      </c>
      <c r="R1766" s="5" t="e">
        <f>++COUNTIFS(#REF!,'Манзилли сотиб олиш (2)'!$F1766,#REF!,'Манзилли сотиб олиш (2)'!R$3,#REF!,'Манзилли сотиб олиш (2)'!R$2)</f>
        <v>#REF!</v>
      </c>
      <c r="S1766" s="5" t="e">
        <f>++COUNTIFS(#REF!,'Манзилли сотиб олиш (2)'!$F1766,#REF!,'Манзилли сотиб олиш (2)'!S$3,#REF!,'Манзилли сотиб олиш (2)'!S$2)</f>
        <v>#REF!</v>
      </c>
      <c r="T1766" s="5" t="e">
        <f>++COUNTIFS(#REF!,'Манзилли сотиб олиш (2)'!$F1766,#REF!,'Манзилли сотиб олиш (2)'!T$3,#REF!,'Манзилли сотиб олиш (2)'!T$2)</f>
        <v>#REF!</v>
      </c>
      <c r="U1766" s="5" t="e">
        <f>++COUNTIFS(#REF!,'Манзилли сотиб олиш (2)'!$F1766,#REF!,'Манзилли сотиб олиш (2)'!U$3,#REF!,'Манзилли сотиб олиш (2)'!U$2)</f>
        <v>#REF!</v>
      </c>
      <c r="V1766" s="5" t="e">
        <f>++COUNTIFS(#REF!,'Манзилли сотиб олиш (2)'!$F1766,#REF!,'Манзилли сотиб олиш (2)'!V$3,#REF!,'Манзилли сотиб олиш (2)'!V$2)</f>
        <v>#REF!</v>
      </c>
      <c r="W1766" s="7" t="e">
        <f t="shared" si="342"/>
        <v>#REF!</v>
      </c>
      <c r="X1766" s="7">
        <f t="shared" si="337"/>
        <v>0</v>
      </c>
      <c r="Y1766" s="7">
        <f t="shared" si="343"/>
        <v>0</v>
      </c>
      <c r="Z1766" s="7">
        <f t="shared" si="338"/>
        <v>0</v>
      </c>
      <c r="AA1766" s="7">
        <v>0</v>
      </c>
      <c r="AB1766" s="7" t="e">
        <f t="shared" si="344"/>
        <v>#REF!</v>
      </c>
      <c r="AC1766" s="7">
        <f t="shared" si="345"/>
        <v>0</v>
      </c>
      <c r="AD1766" s="12" t="e">
        <f>++VLOOKUP(F1766,#REF!,3,0)</f>
        <v>#REF!</v>
      </c>
      <c r="AE1766" s="10"/>
      <c r="AF1766" s="10"/>
    </row>
    <row r="1767" spans="1:32" x14ac:dyDescent="0.25">
      <c r="A1767" s="5">
        <f t="shared" si="346"/>
        <v>120</v>
      </c>
      <c r="B1767" s="22" t="s">
        <v>870</v>
      </c>
      <c r="C1767" s="6" t="s">
        <v>1864</v>
      </c>
      <c r="D1767" s="5" t="s">
        <v>924</v>
      </c>
      <c r="E1767" s="7">
        <v>98559774</v>
      </c>
      <c r="F1767" s="7">
        <v>40209933130077</v>
      </c>
      <c r="G1767" s="7" t="s">
        <v>2816</v>
      </c>
      <c r="H1767" s="14">
        <v>45203</v>
      </c>
      <c r="I1767" s="5" t="s">
        <v>1126</v>
      </c>
      <c r="J1767" s="5" t="e">
        <f>++COUNTIFS(#REF!,'Манзилли сотиб олиш (2)'!$F1767,#REF!,'Манзилли сотиб олиш (2)'!J$3,#REF!,'Манзилли сотиб олиш (2)'!J$2)</f>
        <v>#REF!</v>
      </c>
      <c r="K1767" s="5" t="e">
        <f>++COUNTIFS(#REF!,'Манзилли сотиб олиш (2)'!$F1767,#REF!,'Манзилли сотиб олиш (2)'!K$3,#REF!,'Манзилли сотиб олиш (2)'!K$2)</f>
        <v>#REF!</v>
      </c>
      <c r="L1767" s="5" t="e">
        <f>++COUNTIFS(#REF!,'Манзилли сотиб олиш (2)'!$F1767,#REF!,'Манзилли сотиб олиш (2)'!L$3,#REF!,'Манзилли сотиб олиш (2)'!L$2)</f>
        <v>#REF!</v>
      </c>
      <c r="M1767" s="5" t="e">
        <f>++COUNTIFS(#REF!,'Манзилли сотиб олиш (2)'!$F1767,#REF!,'Манзилли сотиб олиш (2)'!M$3,#REF!,'Манзилли сотиб олиш (2)'!M$2)</f>
        <v>#REF!</v>
      </c>
      <c r="N1767" s="5" t="e">
        <f>++COUNTIFS(#REF!,'Манзилли сотиб олиш (2)'!$F1767,#REF!,'Манзилли сотиб олиш (2)'!N$3,#REF!,'Манзилли сотиб олиш (2)'!N$2)</f>
        <v>#REF!</v>
      </c>
      <c r="O1767" s="7" t="e">
        <f t="shared" si="339"/>
        <v>#REF!</v>
      </c>
      <c r="P1767" s="7">
        <f t="shared" si="340"/>
        <v>0</v>
      </c>
      <c r="Q1767" s="7">
        <f t="shared" si="341"/>
        <v>0</v>
      </c>
      <c r="R1767" s="5" t="e">
        <f>++COUNTIFS(#REF!,'Манзилли сотиб олиш (2)'!$F1767,#REF!,'Манзилли сотиб олиш (2)'!R$3,#REF!,'Манзилли сотиб олиш (2)'!R$2)</f>
        <v>#REF!</v>
      </c>
      <c r="S1767" s="5" t="e">
        <f>++COUNTIFS(#REF!,'Манзилли сотиб олиш (2)'!$F1767,#REF!,'Манзилли сотиб олиш (2)'!S$3,#REF!,'Манзилли сотиб олиш (2)'!S$2)</f>
        <v>#REF!</v>
      </c>
      <c r="T1767" s="5" t="e">
        <f>++COUNTIFS(#REF!,'Манзилли сотиб олиш (2)'!$F1767,#REF!,'Манзилли сотиб олиш (2)'!T$3,#REF!,'Манзилли сотиб олиш (2)'!T$2)</f>
        <v>#REF!</v>
      </c>
      <c r="U1767" s="5" t="e">
        <f>++COUNTIFS(#REF!,'Манзилли сотиб олиш (2)'!$F1767,#REF!,'Манзилли сотиб олиш (2)'!U$3,#REF!,'Манзилли сотиб олиш (2)'!U$2)</f>
        <v>#REF!</v>
      </c>
      <c r="V1767" s="5" t="e">
        <f>++COUNTIFS(#REF!,'Манзилли сотиб олиш (2)'!$F1767,#REF!,'Манзилли сотиб олиш (2)'!V$3,#REF!,'Манзилли сотиб олиш (2)'!V$2)</f>
        <v>#REF!</v>
      </c>
      <c r="W1767" s="7" t="e">
        <f t="shared" si="342"/>
        <v>#REF!</v>
      </c>
      <c r="X1767" s="7">
        <f t="shared" si="337"/>
        <v>0</v>
      </c>
      <c r="Y1767" s="7">
        <f t="shared" si="343"/>
        <v>0</v>
      </c>
      <c r="Z1767" s="7">
        <f t="shared" si="338"/>
        <v>0</v>
      </c>
      <c r="AA1767" s="7">
        <v>0</v>
      </c>
      <c r="AB1767" s="7" t="e">
        <f t="shared" si="344"/>
        <v>#REF!</v>
      </c>
      <c r="AC1767" s="7">
        <f t="shared" si="345"/>
        <v>0</v>
      </c>
      <c r="AD1767" s="12" t="e">
        <f>++VLOOKUP(F1767,#REF!,3,0)</f>
        <v>#REF!</v>
      </c>
      <c r="AE1767" s="10"/>
      <c r="AF1767" s="10"/>
    </row>
    <row r="1768" spans="1:32" x14ac:dyDescent="0.25">
      <c r="B1768" s="24"/>
    </row>
  </sheetData>
  <autoFilter ref="A6:AI1767"/>
  <mergeCells count="29">
    <mergeCell ref="AF4:AF6"/>
    <mergeCell ref="J5:J6"/>
    <mergeCell ref="K5:K6"/>
    <mergeCell ref="L5:L6"/>
    <mergeCell ref="M5:M6"/>
    <mergeCell ref="N5:O5"/>
    <mergeCell ref="P5:Q5"/>
    <mergeCell ref="R5:R6"/>
    <mergeCell ref="S5:S6"/>
    <mergeCell ref="T5:T6"/>
    <mergeCell ref="J4:Q4"/>
    <mergeCell ref="R4:Y4"/>
    <mergeCell ref="Z4:AA5"/>
    <mergeCell ref="AB4:AC5"/>
    <mergeCell ref="AD4:AD6"/>
    <mergeCell ref="AE4:AE6"/>
    <mergeCell ref="U5:U6"/>
    <mergeCell ref="V5:W5"/>
    <mergeCell ref="X5:Y5"/>
    <mergeCell ref="A1:I1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conditionalFormatting sqref="F1708:F1048576 F1261:F1295 F1:F53 F55:F152 F156:F245 F247:F386 F388:F532 F534:F636 F638:F785 F787:F856 F858:F1009 F1011:F1165 F1297:F1514 F1592:F1644 F1646:F1706 F1167:F1203">
    <cfRule type="duplicateValues" dxfId="89" priority="88"/>
  </conditionalFormatting>
  <conditionalFormatting sqref="H4:H8">
    <cfRule type="duplicateValues" dxfId="88" priority="87"/>
  </conditionalFormatting>
  <conditionalFormatting sqref="G1708:G1048576 G1207:G1295 G156:G245 G1:G3 G7:G53 G55:G152 G247:G386 G388:G532 G534:G636 G638:G785 G787:G856 G858:G1009 G1011:G1165 G1297:G1514 G1592:G1644 G1646:G1706 G1167:G1205">
    <cfRule type="duplicateValues" dxfId="87" priority="86"/>
  </conditionalFormatting>
  <conditionalFormatting sqref="G4:G6">
    <cfRule type="duplicateValues" dxfId="86" priority="85"/>
  </conditionalFormatting>
  <conditionalFormatting sqref="G1708:G1048576 G1207:G1295 G156:G245 G1:G53 G55:G152 G247:G386 G388:G532 G534:G636 G638:G785 G787:G856 G858:G1009 G1011:G1165 G1297:G1514 G1592:G1644 G1646:G1706 G1167:G1205">
    <cfRule type="duplicateValues" dxfId="85" priority="84"/>
  </conditionalFormatting>
  <conditionalFormatting sqref="G1708:G1048576 G1592:G1644 G1:G53 G55:G152 G156:G245 G247:G386 G388:G532 G534:G636 G638:G785 G787:G856 G858:G1009 G1011:G1165 G1207:G1295 G1297:G1514 G1646:G1706 G1167:G1205">
    <cfRule type="duplicateValues" dxfId="84" priority="83"/>
  </conditionalFormatting>
  <conditionalFormatting sqref="H135">
    <cfRule type="duplicateValues" dxfId="83" priority="82"/>
  </conditionalFormatting>
  <conditionalFormatting sqref="H197">
    <cfRule type="duplicateValues" dxfId="82" priority="81"/>
  </conditionalFormatting>
  <conditionalFormatting sqref="H331">
    <cfRule type="duplicateValues" dxfId="81" priority="80"/>
  </conditionalFormatting>
  <conditionalFormatting sqref="H452">
    <cfRule type="duplicateValues" dxfId="80" priority="79"/>
  </conditionalFormatting>
  <conditionalFormatting sqref="H611">
    <cfRule type="duplicateValues" dxfId="79" priority="78"/>
  </conditionalFormatting>
  <conditionalFormatting sqref="H723">
    <cfRule type="duplicateValues" dxfId="78" priority="77"/>
  </conditionalFormatting>
  <conditionalFormatting sqref="H810">
    <cfRule type="duplicateValues" dxfId="77" priority="76"/>
  </conditionalFormatting>
  <conditionalFormatting sqref="H891">
    <cfRule type="duplicateValues" dxfId="76" priority="75"/>
  </conditionalFormatting>
  <conditionalFormatting sqref="H1168">
    <cfRule type="duplicateValues" dxfId="75" priority="74"/>
  </conditionalFormatting>
  <conditionalFormatting sqref="H1261">
    <cfRule type="duplicateValues" dxfId="74" priority="73"/>
  </conditionalFormatting>
  <conditionalFormatting sqref="H1408">
    <cfRule type="duplicateValues" dxfId="73" priority="72"/>
  </conditionalFormatting>
  <conditionalFormatting sqref="H1647">
    <cfRule type="duplicateValues" dxfId="72" priority="71"/>
  </conditionalFormatting>
  <conditionalFormatting sqref="F54">
    <cfRule type="duplicateValues" dxfId="71" priority="70"/>
  </conditionalFormatting>
  <conditionalFormatting sqref="G54">
    <cfRule type="duplicateValues" dxfId="70" priority="69"/>
  </conditionalFormatting>
  <conditionalFormatting sqref="G54">
    <cfRule type="duplicateValues" dxfId="69" priority="68"/>
  </conditionalFormatting>
  <conditionalFormatting sqref="G54">
    <cfRule type="duplicateValues" dxfId="68" priority="67"/>
  </conditionalFormatting>
  <conditionalFormatting sqref="F153">
    <cfRule type="duplicateValues" dxfId="67" priority="66"/>
  </conditionalFormatting>
  <conditionalFormatting sqref="G153">
    <cfRule type="duplicateValues" dxfId="66" priority="65"/>
  </conditionalFormatting>
  <conditionalFormatting sqref="G153">
    <cfRule type="duplicateValues" dxfId="65" priority="64"/>
  </conditionalFormatting>
  <conditionalFormatting sqref="G153">
    <cfRule type="duplicateValues" dxfId="64" priority="63"/>
  </conditionalFormatting>
  <conditionalFormatting sqref="F246">
    <cfRule type="duplicateValues" dxfId="63" priority="62"/>
  </conditionalFormatting>
  <conditionalFormatting sqref="G246">
    <cfRule type="duplicateValues" dxfId="62" priority="61"/>
  </conditionalFormatting>
  <conditionalFormatting sqref="G246">
    <cfRule type="duplicateValues" dxfId="61" priority="60"/>
  </conditionalFormatting>
  <conditionalFormatting sqref="G246">
    <cfRule type="duplicateValues" dxfId="60" priority="59"/>
  </conditionalFormatting>
  <conditionalFormatting sqref="F387">
    <cfRule type="duplicateValues" dxfId="59" priority="58"/>
  </conditionalFormatting>
  <conditionalFormatting sqref="G387">
    <cfRule type="duplicateValues" dxfId="58" priority="57"/>
  </conditionalFormatting>
  <conditionalFormatting sqref="G387">
    <cfRule type="duplicateValues" dxfId="57" priority="56"/>
  </conditionalFormatting>
  <conditionalFormatting sqref="G387">
    <cfRule type="duplicateValues" dxfId="56" priority="55"/>
  </conditionalFormatting>
  <conditionalFormatting sqref="F533">
    <cfRule type="duplicateValues" dxfId="55" priority="54"/>
  </conditionalFormatting>
  <conditionalFormatting sqref="G533">
    <cfRule type="duplicateValues" dxfId="54" priority="53"/>
  </conditionalFormatting>
  <conditionalFormatting sqref="G533">
    <cfRule type="duplicateValues" dxfId="53" priority="52"/>
  </conditionalFormatting>
  <conditionalFormatting sqref="G533">
    <cfRule type="duplicateValues" dxfId="52" priority="51"/>
  </conditionalFormatting>
  <conditionalFormatting sqref="F637">
    <cfRule type="duplicateValues" dxfId="51" priority="50"/>
  </conditionalFormatting>
  <conditionalFormatting sqref="G637">
    <cfRule type="duplicateValues" dxfId="50" priority="49"/>
  </conditionalFormatting>
  <conditionalFormatting sqref="G637">
    <cfRule type="duplicateValues" dxfId="49" priority="48"/>
  </conditionalFormatting>
  <conditionalFormatting sqref="G637">
    <cfRule type="duplicateValues" dxfId="48" priority="47"/>
  </conditionalFormatting>
  <conditionalFormatting sqref="F786">
    <cfRule type="duplicateValues" dxfId="47" priority="46"/>
  </conditionalFormatting>
  <conditionalFormatting sqref="G786">
    <cfRule type="duplicateValues" dxfId="46" priority="45"/>
  </conditionalFormatting>
  <conditionalFormatting sqref="G786">
    <cfRule type="duplicateValues" dxfId="45" priority="44"/>
  </conditionalFormatting>
  <conditionalFormatting sqref="G786">
    <cfRule type="duplicateValues" dxfId="44" priority="43"/>
  </conditionalFormatting>
  <conditionalFormatting sqref="F857">
    <cfRule type="duplicateValues" dxfId="43" priority="42"/>
  </conditionalFormatting>
  <conditionalFormatting sqref="G857">
    <cfRule type="duplicateValues" dxfId="42" priority="41"/>
  </conditionalFormatting>
  <conditionalFormatting sqref="G857">
    <cfRule type="duplicateValues" dxfId="41" priority="40"/>
  </conditionalFormatting>
  <conditionalFormatting sqref="G857">
    <cfRule type="duplicateValues" dxfId="40" priority="39"/>
  </conditionalFormatting>
  <conditionalFormatting sqref="F1010">
    <cfRule type="duplicateValues" dxfId="39" priority="38"/>
  </conditionalFormatting>
  <conditionalFormatting sqref="G1010">
    <cfRule type="duplicateValues" dxfId="38" priority="37"/>
  </conditionalFormatting>
  <conditionalFormatting sqref="G1010">
    <cfRule type="duplicateValues" dxfId="37" priority="36"/>
  </conditionalFormatting>
  <conditionalFormatting sqref="G1010">
    <cfRule type="duplicateValues" dxfId="36" priority="35"/>
  </conditionalFormatting>
  <conditionalFormatting sqref="G1206">
    <cfRule type="duplicateValues" dxfId="35" priority="33"/>
  </conditionalFormatting>
  <conditionalFormatting sqref="G1206">
    <cfRule type="duplicateValues" dxfId="34" priority="32"/>
  </conditionalFormatting>
  <conditionalFormatting sqref="G1206">
    <cfRule type="duplicateValues" dxfId="33" priority="31"/>
  </conditionalFormatting>
  <conditionalFormatting sqref="F1206">
    <cfRule type="duplicateValues" dxfId="32" priority="34"/>
  </conditionalFormatting>
  <conditionalFormatting sqref="F1204:F1205 F1207:F1260">
    <cfRule type="duplicateValues" dxfId="31" priority="89"/>
  </conditionalFormatting>
  <conditionalFormatting sqref="F1296">
    <cfRule type="duplicateValues" dxfId="30" priority="30"/>
  </conditionalFormatting>
  <conditionalFormatting sqref="G1296">
    <cfRule type="duplicateValues" dxfId="29" priority="29"/>
  </conditionalFormatting>
  <conditionalFormatting sqref="G1296">
    <cfRule type="duplicateValues" dxfId="28" priority="28"/>
  </conditionalFormatting>
  <conditionalFormatting sqref="G1296">
    <cfRule type="duplicateValues" dxfId="27" priority="27"/>
  </conditionalFormatting>
  <conditionalFormatting sqref="F1515:F1591">
    <cfRule type="duplicateValues" dxfId="26" priority="26"/>
  </conditionalFormatting>
  <conditionalFormatting sqref="G1515:G1591">
    <cfRule type="duplicateValues" dxfId="25" priority="25"/>
  </conditionalFormatting>
  <conditionalFormatting sqref="G1515:G1591">
    <cfRule type="duplicateValues" dxfId="24" priority="24"/>
  </conditionalFormatting>
  <conditionalFormatting sqref="G1515:G1591">
    <cfRule type="duplicateValues" dxfId="23" priority="23"/>
  </conditionalFormatting>
  <conditionalFormatting sqref="F1707">
    <cfRule type="duplicateValues" dxfId="22" priority="22"/>
  </conditionalFormatting>
  <conditionalFormatting sqref="G1707">
    <cfRule type="duplicateValues" dxfId="21" priority="21"/>
  </conditionalFormatting>
  <conditionalFormatting sqref="G1707">
    <cfRule type="duplicateValues" dxfId="20" priority="20"/>
  </conditionalFormatting>
  <conditionalFormatting sqref="G1707">
    <cfRule type="duplicateValues" dxfId="19" priority="19"/>
  </conditionalFormatting>
  <conditionalFormatting sqref="F1646:F1048576 F1:F153 F156:F1165 F1167:F1644">
    <cfRule type="duplicateValues" dxfId="18" priority="18"/>
  </conditionalFormatting>
  <conditionalFormatting sqref="F154:F155">
    <cfRule type="duplicateValues" dxfId="17" priority="17"/>
  </conditionalFormatting>
  <conditionalFormatting sqref="G154:G155">
    <cfRule type="duplicateValues" dxfId="16" priority="16"/>
  </conditionalFormatting>
  <conditionalFormatting sqref="G154:G155">
    <cfRule type="duplicateValues" dxfId="15" priority="15"/>
  </conditionalFormatting>
  <conditionalFormatting sqref="G154:G155">
    <cfRule type="duplicateValues" dxfId="14" priority="14"/>
  </conditionalFormatting>
  <conditionalFormatting sqref="F154:F155">
    <cfRule type="duplicateValues" dxfId="13" priority="13"/>
  </conditionalFormatting>
  <conditionalFormatting sqref="F1645">
    <cfRule type="duplicateValues" dxfId="12" priority="12"/>
  </conditionalFormatting>
  <conditionalFormatting sqref="G1645">
    <cfRule type="duplicateValues" dxfId="11" priority="11"/>
  </conditionalFormatting>
  <conditionalFormatting sqref="G1645">
    <cfRule type="duplicateValues" dxfId="10" priority="10"/>
  </conditionalFormatting>
  <conditionalFormatting sqref="G1645">
    <cfRule type="duplicateValues" dxfId="9" priority="9"/>
  </conditionalFormatting>
  <conditionalFormatting sqref="F1645">
    <cfRule type="duplicateValues" dxfId="8" priority="8"/>
  </conditionalFormatting>
  <conditionalFormatting sqref="F1:F1165 F1167:F1048576">
    <cfRule type="duplicateValues" dxfId="7" priority="7"/>
  </conditionalFormatting>
  <conditionalFormatting sqref="F1166">
    <cfRule type="duplicateValues" dxfId="6" priority="6"/>
  </conditionalFormatting>
  <conditionalFormatting sqref="G1166">
    <cfRule type="duplicateValues" dxfId="5" priority="5"/>
  </conditionalFormatting>
  <conditionalFormatting sqref="G1166">
    <cfRule type="duplicateValues" dxfId="4" priority="4"/>
  </conditionalFormatting>
  <conditionalFormatting sqref="G1166">
    <cfRule type="duplicateValues" dxfId="3" priority="3"/>
  </conditionalFormatting>
  <conditionalFormatting sqref="F1166">
    <cfRule type="duplicateValues" dxfId="2" priority="2"/>
  </conditionalFormatting>
  <conditionalFormatting sqref="F1166">
    <cfRule type="duplicateValues" dxfId="1" priority="1"/>
  </conditionalFormatting>
  <printOptions horizontalCentered="1"/>
  <pageMargins left="0" right="0" top="0.15748031496062992" bottom="0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Манзилли сотиб олиш</vt:lpstr>
      <vt:lpstr>Манзилли реконструкция</vt:lpstr>
      <vt:lpstr>Манзилли сотиб олиш (2)</vt:lpstr>
      <vt:lpstr>'Манзилли реконструкция'!Область_печати</vt:lpstr>
      <vt:lpstr>'Манзилли сотиб олиш'!Область_печати</vt:lpstr>
      <vt:lpstr>'Манзилли сотиб олиш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2023-10-25T13:17:36Z</cp:lastPrinted>
  <dcterms:created xsi:type="dcterms:W3CDTF">2023-06-27T09:36:40Z</dcterms:created>
  <dcterms:modified xsi:type="dcterms:W3CDTF">2023-11-21T05:24:58Z</dcterms:modified>
</cp:coreProperties>
</file>